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8"/>
  <workbookPr hidePivotFieldList="1" defaultThemeVersion="166925"/>
  <xr:revisionPtr revIDLastSave="0" documentId="8_{D4234712-BEFA-4C38-B7FF-787466045EB7}" xr6:coauthVersionLast="47" xr6:coauthVersionMax="47" xr10:uidLastSave="{00000000-0000-0000-0000-000000000000}"/>
  <bookViews>
    <workbookView xWindow="240" yWindow="105" windowWidth="14805" windowHeight="8010" firstSheet="3" activeTab="1" xr2:uid="{00000000-000D-0000-FFFF-FFFF00000000}"/>
  </bookViews>
  <sheets>
    <sheet name="raw_data" sheetId="1" r:id="rId1"/>
    <sheet name="tier" sheetId="2" r:id="rId2"/>
    <sheet name="Sheet3" sheetId="3" r:id="rId3"/>
    <sheet name="Sheet4" sheetId="4" r:id="rId4"/>
    <sheet name="Sheet5" sheetId="5" r:id="rId5"/>
  </sheets>
  <definedNames>
    <definedName name="_xlnm._FilterDatabase" localSheetId="0" hidden="1">raw_data!$A$1:$K$1195</definedName>
  </definedNames>
  <calcPr calcId="191028"/>
  <pivotCaches>
    <pivotCache cacheId="2788"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a="1"/>
  <c r="K2" i="1"/>
  <c r="J2" i="1"/>
  <c r="J4" i="1"/>
  <c r="J5" i="1"/>
  <c r="J6" i="1"/>
  <c r="J7" i="1"/>
  <c r="J9" i="1"/>
  <c r="J10" i="1"/>
  <c r="J11" i="1"/>
  <c r="J12" i="1"/>
  <c r="J13" i="1"/>
  <c r="J14" i="1"/>
  <c r="J15" i="1"/>
  <c r="J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16" i="1"/>
  <c r="J17" i="1"/>
  <c r="J18"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61" i="1"/>
  <c r="J60" i="1"/>
  <c r="J62" i="1"/>
  <c r="J63" i="1"/>
  <c r="J64" i="1"/>
  <c r="J65" i="1"/>
  <c r="J66" i="1"/>
  <c r="J67" i="1"/>
  <c r="J68" i="1"/>
  <c r="J69" i="1"/>
  <c r="J70" i="1"/>
  <c r="J71"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889" i="1"/>
  <c r="J890" i="1"/>
  <c r="J891" i="1"/>
  <c r="J892" i="1"/>
  <c r="J893" i="1"/>
  <c r="J894" i="1"/>
  <c r="J895" i="1"/>
  <c r="J896" i="1"/>
  <c r="J3" i="1"/>
  <c r="I2" i="1" a="1"/>
  <c r="I2" i="1"/>
  <c r="I4" i="1" a="1"/>
  <c r="I4" i="1"/>
  <c r="I5" i="1" a="1"/>
  <c r="I5" i="1"/>
  <c r="I6" i="1" a="1"/>
  <c r="I6" i="1"/>
  <c r="I7" i="1" a="1"/>
  <c r="I7" i="1"/>
  <c r="I9" i="1" a="1"/>
  <c r="I9" i="1"/>
  <c r="I10" i="1" a="1"/>
  <c r="I10" i="1"/>
  <c r="I11" i="1" a="1"/>
  <c r="I11" i="1"/>
  <c r="I12" i="1" a="1"/>
  <c r="I12" i="1"/>
  <c r="I13" i="1" a="1"/>
  <c r="I13" i="1"/>
  <c r="I14" i="1" a="1"/>
  <c r="I14" i="1"/>
  <c r="I15" i="1" a="1"/>
  <c r="I15" i="1"/>
  <c r="I8" i="1" a="1"/>
  <c r="I8" i="1"/>
  <c r="I19" i="1" a="1"/>
  <c r="I19" i="1"/>
  <c r="I20" i="1" a="1"/>
  <c r="I20" i="1"/>
  <c r="I21" i="1" a="1"/>
  <c r="I21" i="1"/>
  <c r="I22" i="1" a="1"/>
  <c r="I22" i="1"/>
  <c r="I23" i="1" a="1"/>
  <c r="I23" i="1"/>
  <c r="I24" i="1" a="1"/>
  <c r="I24" i="1"/>
  <c r="I25" i="1" a="1"/>
  <c r="I25" i="1"/>
  <c r="I26" i="1" a="1"/>
  <c r="I26" i="1"/>
  <c r="I27" i="1" a="1"/>
  <c r="I27" i="1"/>
  <c r="I28" i="1" a="1"/>
  <c r="I28" i="1"/>
  <c r="I29" i="1" a="1"/>
  <c r="I29" i="1"/>
  <c r="I30" i="1" a="1"/>
  <c r="I30" i="1"/>
  <c r="I31" i="1" a="1"/>
  <c r="I31" i="1"/>
  <c r="I32" i="1" a="1"/>
  <c r="I32" i="1"/>
  <c r="I33" i="1" a="1"/>
  <c r="I33" i="1"/>
  <c r="I34" i="1" a="1"/>
  <c r="I34" i="1"/>
  <c r="I35" i="1" a="1"/>
  <c r="I35" i="1"/>
  <c r="I36" i="1" a="1"/>
  <c r="I36" i="1"/>
  <c r="I37" i="1" a="1"/>
  <c r="I37" i="1"/>
  <c r="I38" i="1" a="1"/>
  <c r="I38" i="1"/>
  <c r="I39" i="1" a="1"/>
  <c r="I39" i="1"/>
  <c r="I40" i="1" a="1"/>
  <c r="I40" i="1"/>
  <c r="I41" i="1" a="1"/>
  <c r="I41" i="1"/>
  <c r="I42" i="1" a="1"/>
  <c r="I42" i="1"/>
  <c r="I43" i="1" a="1"/>
  <c r="I43" i="1"/>
  <c r="I44" i="1" a="1"/>
  <c r="I44" i="1"/>
  <c r="I45" i="1" a="1"/>
  <c r="I45" i="1"/>
  <c r="I46" i="1" a="1"/>
  <c r="I46" i="1"/>
  <c r="I47" i="1" a="1"/>
  <c r="I47" i="1"/>
  <c r="I48" i="1" a="1"/>
  <c r="I48" i="1"/>
  <c r="I49" i="1" a="1"/>
  <c r="I49" i="1"/>
  <c r="I50" i="1" a="1"/>
  <c r="I50" i="1"/>
  <c r="I51" i="1" a="1"/>
  <c r="I51" i="1"/>
  <c r="I52" i="1" a="1"/>
  <c r="I52" i="1"/>
  <c r="I53" i="1" a="1"/>
  <c r="I53" i="1"/>
  <c r="I54" i="1" a="1"/>
  <c r="I54" i="1"/>
  <c r="I55" i="1" a="1"/>
  <c r="I55" i="1"/>
  <c r="I56" i="1" a="1"/>
  <c r="I56" i="1"/>
  <c r="I57" i="1" a="1"/>
  <c r="I57" i="1"/>
  <c r="I58" i="1" a="1"/>
  <c r="I58" i="1"/>
  <c r="I59" i="1" a="1"/>
  <c r="I59" i="1"/>
  <c r="I16" i="1" a="1"/>
  <c r="I16" i="1"/>
  <c r="I17" i="1" a="1"/>
  <c r="I17" i="1"/>
  <c r="I18" i="1" a="1"/>
  <c r="I18" i="1"/>
  <c r="I72" i="1" a="1"/>
  <c r="I72" i="1"/>
  <c r="I73" i="1" a="1"/>
  <c r="I73" i="1"/>
  <c r="I74" i="1" a="1"/>
  <c r="I74" i="1"/>
  <c r="I75" i="1" a="1"/>
  <c r="I75" i="1"/>
  <c r="I76" i="1" a="1"/>
  <c r="I76" i="1"/>
  <c r="I77" i="1" a="1"/>
  <c r="I77" i="1"/>
  <c r="I78" i="1" a="1"/>
  <c r="I78" i="1"/>
  <c r="I79" i="1" a="1"/>
  <c r="I79" i="1"/>
  <c r="I80" i="1" a="1"/>
  <c r="I80" i="1"/>
  <c r="I81" i="1" a="1"/>
  <c r="I81" i="1"/>
  <c r="I82" i="1" a="1"/>
  <c r="I82" i="1"/>
  <c r="I83" i="1" a="1"/>
  <c r="I83" i="1"/>
  <c r="I84" i="1" a="1"/>
  <c r="I84" i="1"/>
  <c r="I85" i="1" a="1"/>
  <c r="I85" i="1"/>
  <c r="I86" i="1" a="1"/>
  <c r="I86" i="1"/>
  <c r="I87" i="1" a="1"/>
  <c r="I87" i="1"/>
  <c r="I88" i="1" a="1"/>
  <c r="I88" i="1"/>
  <c r="I89" i="1" a="1"/>
  <c r="I89" i="1"/>
  <c r="I90" i="1" a="1"/>
  <c r="I90" i="1"/>
  <c r="I91" i="1" a="1"/>
  <c r="I91" i="1"/>
  <c r="I92" i="1" a="1"/>
  <c r="I92" i="1"/>
  <c r="I93" i="1" a="1"/>
  <c r="I93" i="1"/>
  <c r="I94" i="1" a="1"/>
  <c r="I94" i="1"/>
  <c r="I95" i="1" a="1"/>
  <c r="I95" i="1"/>
  <c r="I96" i="1" a="1"/>
  <c r="I96" i="1"/>
  <c r="I97" i="1" a="1"/>
  <c r="I97" i="1"/>
  <c r="I98" i="1" a="1"/>
  <c r="I98" i="1"/>
  <c r="I99" i="1" a="1"/>
  <c r="I99" i="1"/>
  <c r="I100" i="1" a="1"/>
  <c r="I100" i="1"/>
  <c r="I101" i="1" a="1"/>
  <c r="I101" i="1"/>
  <c r="I102" i="1" a="1"/>
  <c r="I102" i="1"/>
  <c r="I103" i="1" a="1"/>
  <c r="I103" i="1"/>
  <c r="I104" i="1" a="1"/>
  <c r="I104" i="1"/>
  <c r="I105" i="1" a="1"/>
  <c r="I105" i="1"/>
  <c r="I106" i="1" a="1"/>
  <c r="I106" i="1"/>
  <c r="I107" i="1" a="1"/>
  <c r="I107" i="1"/>
  <c r="I108" i="1" a="1"/>
  <c r="I108" i="1"/>
  <c r="I109" i="1" a="1"/>
  <c r="I109" i="1"/>
  <c r="I110" i="1" a="1"/>
  <c r="I110" i="1"/>
  <c r="I111" i="1" a="1"/>
  <c r="I111" i="1"/>
  <c r="I112" i="1" a="1"/>
  <c r="I112" i="1"/>
  <c r="I113" i="1" a="1"/>
  <c r="I113" i="1"/>
  <c r="I114" i="1" a="1"/>
  <c r="I114" i="1"/>
  <c r="I115" i="1" a="1"/>
  <c r="I115" i="1"/>
  <c r="I116" i="1" a="1"/>
  <c r="I116" i="1"/>
  <c r="I117" i="1" a="1"/>
  <c r="I117" i="1"/>
  <c r="I118" i="1" a="1"/>
  <c r="I118" i="1"/>
  <c r="I119" i="1" a="1"/>
  <c r="I119" i="1"/>
  <c r="I120" i="1" a="1"/>
  <c r="I120" i="1"/>
  <c r="I121" i="1" a="1"/>
  <c r="I121" i="1"/>
  <c r="I122" i="1" a="1"/>
  <c r="I122" i="1"/>
  <c r="I123" i="1" a="1"/>
  <c r="I123" i="1"/>
  <c r="I124" i="1" a="1"/>
  <c r="I124" i="1"/>
  <c r="I125" i="1" a="1"/>
  <c r="I125" i="1"/>
  <c r="I126" i="1" a="1"/>
  <c r="I126" i="1"/>
  <c r="I127" i="1" a="1"/>
  <c r="I127" i="1"/>
  <c r="I128" i="1" a="1"/>
  <c r="I128" i="1"/>
  <c r="I129" i="1" a="1"/>
  <c r="I129" i="1"/>
  <c r="I130" i="1" a="1"/>
  <c r="I130" i="1"/>
  <c r="I131" i="1" a="1"/>
  <c r="I131" i="1"/>
  <c r="I132" i="1" a="1"/>
  <c r="I132" i="1"/>
  <c r="I133" i="1" a="1"/>
  <c r="I133" i="1"/>
  <c r="I134" i="1" a="1"/>
  <c r="I134" i="1"/>
  <c r="I135" i="1" a="1"/>
  <c r="I135" i="1"/>
  <c r="I136" i="1" a="1"/>
  <c r="I136" i="1"/>
  <c r="I137" i="1" a="1"/>
  <c r="I137" i="1"/>
  <c r="I138" i="1" a="1"/>
  <c r="I138" i="1"/>
  <c r="I139" i="1" a="1"/>
  <c r="I139" i="1"/>
  <c r="I140" i="1" a="1"/>
  <c r="I140" i="1"/>
  <c r="I141" i="1" a="1"/>
  <c r="I141" i="1"/>
  <c r="I142" i="1" a="1"/>
  <c r="I142" i="1"/>
  <c r="I143" i="1" a="1"/>
  <c r="I143" i="1"/>
  <c r="I144" i="1" a="1"/>
  <c r="I144" i="1"/>
  <c r="I145" i="1" a="1"/>
  <c r="I145" i="1"/>
  <c r="I146" i="1" a="1"/>
  <c r="I146" i="1"/>
  <c r="I147" i="1" a="1"/>
  <c r="I147" i="1"/>
  <c r="I148" i="1" a="1"/>
  <c r="I148" i="1"/>
  <c r="I149" i="1" a="1"/>
  <c r="I149" i="1"/>
  <c r="I150" i="1" a="1"/>
  <c r="I150" i="1"/>
  <c r="I151" i="1" a="1"/>
  <c r="I151" i="1"/>
  <c r="I152" i="1" a="1"/>
  <c r="I152" i="1"/>
  <c r="I153" i="1" a="1"/>
  <c r="I153" i="1"/>
  <c r="I154" i="1" a="1"/>
  <c r="I154" i="1"/>
  <c r="I155" i="1" a="1"/>
  <c r="I155" i="1"/>
  <c r="I156" i="1" a="1"/>
  <c r="I156" i="1"/>
  <c r="I157" i="1" a="1"/>
  <c r="I157" i="1"/>
  <c r="I158" i="1" a="1"/>
  <c r="I158" i="1"/>
  <c r="I159" i="1" a="1"/>
  <c r="I159" i="1"/>
  <c r="I160" i="1" a="1"/>
  <c r="I160" i="1"/>
  <c r="I161" i="1" a="1"/>
  <c r="I161" i="1"/>
  <c r="I162" i="1" a="1"/>
  <c r="I162" i="1"/>
  <c r="I163" i="1" a="1"/>
  <c r="I163" i="1"/>
  <c r="I164" i="1" a="1"/>
  <c r="I164" i="1"/>
  <c r="I165" i="1" a="1"/>
  <c r="I165" i="1"/>
  <c r="I166" i="1" a="1"/>
  <c r="I166" i="1"/>
  <c r="I167" i="1" a="1"/>
  <c r="I167" i="1"/>
  <c r="I168" i="1" a="1"/>
  <c r="I168" i="1"/>
  <c r="I169" i="1" a="1"/>
  <c r="I169" i="1"/>
  <c r="I170" i="1" a="1"/>
  <c r="I170" i="1"/>
  <c r="I171" i="1" a="1"/>
  <c r="I171" i="1"/>
  <c r="I172" i="1" a="1"/>
  <c r="I172" i="1"/>
  <c r="I173" i="1" a="1"/>
  <c r="I173" i="1"/>
  <c r="I174" i="1" a="1"/>
  <c r="I174" i="1"/>
  <c r="I175" i="1" a="1"/>
  <c r="I175" i="1"/>
  <c r="I176" i="1" a="1"/>
  <c r="I176" i="1"/>
  <c r="I177" i="1" a="1"/>
  <c r="I177" i="1"/>
  <c r="I178" i="1" a="1"/>
  <c r="I178" i="1"/>
  <c r="I179" i="1" a="1"/>
  <c r="I179" i="1"/>
  <c r="I180" i="1" a="1"/>
  <c r="I180" i="1"/>
  <c r="I181" i="1" a="1"/>
  <c r="I181" i="1"/>
  <c r="I182" i="1" a="1"/>
  <c r="I182" i="1"/>
  <c r="I183" i="1" a="1"/>
  <c r="I183" i="1"/>
  <c r="I184" i="1" a="1"/>
  <c r="I184" i="1"/>
  <c r="I185" i="1" a="1"/>
  <c r="I185" i="1"/>
  <c r="I186" i="1" a="1"/>
  <c r="I186" i="1"/>
  <c r="I187" i="1" a="1"/>
  <c r="I187" i="1"/>
  <c r="I188" i="1" a="1"/>
  <c r="I188" i="1"/>
  <c r="I189" i="1" a="1"/>
  <c r="I189" i="1"/>
  <c r="I190" i="1" a="1"/>
  <c r="I190" i="1"/>
  <c r="I191" i="1" a="1"/>
  <c r="I191" i="1"/>
  <c r="I192" i="1" a="1"/>
  <c r="I192" i="1"/>
  <c r="I193" i="1" a="1"/>
  <c r="I193" i="1"/>
  <c r="I194" i="1" a="1"/>
  <c r="I194" i="1"/>
  <c r="I195" i="1" a="1"/>
  <c r="I195" i="1"/>
  <c r="I196" i="1" a="1"/>
  <c r="I196" i="1"/>
  <c r="I197" i="1" a="1"/>
  <c r="I197" i="1"/>
  <c r="I198" i="1" a="1"/>
  <c r="I198" i="1"/>
  <c r="I199" i="1" a="1"/>
  <c r="I199" i="1"/>
  <c r="I200" i="1" a="1"/>
  <c r="I200" i="1"/>
  <c r="I201" i="1" a="1"/>
  <c r="I201" i="1"/>
  <c r="I202" i="1" a="1"/>
  <c r="I202" i="1"/>
  <c r="I203" i="1" a="1"/>
  <c r="I203" i="1"/>
  <c r="I204" i="1" a="1"/>
  <c r="I204" i="1"/>
  <c r="I205" i="1" a="1"/>
  <c r="I205" i="1"/>
  <c r="I206" i="1" a="1"/>
  <c r="I206" i="1"/>
  <c r="I207" i="1" a="1"/>
  <c r="I207" i="1"/>
  <c r="I208" i="1" a="1"/>
  <c r="I208" i="1"/>
  <c r="I209" i="1" a="1"/>
  <c r="I209" i="1"/>
  <c r="I210" i="1" a="1"/>
  <c r="I210" i="1"/>
  <c r="I211" i="1" a="1"/>
  <c r="I211" i="1"/>
  <c r="I212" i="1" a="1"/>
  <c r="I212" i="1"/>
  <c r="I213" i="1" a="1"/>
  <c r="I213" i="1"/>
  <c r="I214" i="1" a="1"/>
  <c r="I214" i="1"/>
  <c r="I215" i="1" a="1"/>
  <c r="I215" i="1"/>
  <c r="I216" i="1" a="1"/>
  <c r="I216" i="1"/>
  <c r="I217" i="1" a="1"/>
  <c r="I217" i="1"/>
  <c r="I218" i="1" a="1"/>
  <c r="I218" i="1"/>
  <c r="I219" i="1" a="1"/>
  <c r="I219" i="1"/>
  <c r="I220" i="1" a="1"/>
  <c r="I220" i="1"/>
  <c r="I221" i="1" a="1"/>
  <c r="I221" i="1"/>
  <c r="I222" i="1" a="1"/>
  <c r="I222" i="1"/>
  <c r="I223" i="1" a="1"/>
  <c r="I223" i="1"/>
  <c r="I224" i="1" a="1"/>
  <c r="I224" i="1"/>
  <c r="I225" i="1" a="1"/>
  <c r="I225" i="1"/>
  <c r="I226" i="1" a="1"/>
  <c r="I226" i="1"/>
  <c r="I227" i="1" a="1"/>
  <c r="I227" i="1"/>
  <c r="I228" i="1" a="1"/>
  <c r="I228" i="1"/>
  <c r="I229" i="1" a="1"/>
  <c r="I229" i="1"/>
  <c r="I230" i="1" a="1"/>
  <c r="I230" i="1"/>
  <c r="I231" i="1" a="1"/>
  <c r="I231" i="1"/>
  <c r="I232" i="1" a="1"/>
  <c r="I232" i="1"/>
  <c r="I233" i="1" a="1"/>
  <c r="I233" i="1"/>
  <c r="I234" i="1" a="1"/>
  <c r="I234" i="1"/>
  <c r="I235" i="1" a="1"/>
  <c r="I235" i="1"/>
  <c r="I236" i="1" a="1"/>
  <c r="I236" i="1"/>
  <c r="I237" i="1" a="1"/>
  <c r="I237" i="1"/>
  <c r="I238" i="1" a="1"/>
  <c r="I238" i="1"/>
  <c r="I239" i="1" a="1"/>
  <c r="I239" i="1"/>
  <c r="I240" i="1" a="1"/>
  <c r="I240" i="1"/>
  <c r="I241" i="1" a="1"/>
  <c r="I241" i="1"/>
  <c r="I242" i="1" a="1"/>
  <c r="I242" i="1"/>
  <c r="I243" i="1" a="1"/>
  <c r="I243" i="1"/>
  <c r="I244" i="1" a="1"/>
  <c r="I244" i="1"/>
  <c r="I245" i="1" a="1"/>
  <c r="I245" i="1"/>
  <c r="I246" i="1" a="1"/>
  <c r="I246" i="1"/>
  <c r="I247" i="1" a="1"/>
  <c r="I247" i="1"/>
  <c r="I248" i="1" a="1"/>
  <c r="I248" i="1"/>
  <c r="I249" i="1" a="1"/>
  <c r="I249" i="1"/>
  <c r="I250" i="1" a="1"/>
  <c r="I250" i="1"/>
  <c r="I251" i="1" a="1"/>
  <c r="I251" i="1"/>
  <c r="I252" i="1" a="1"/>
  <c r="I252" i="1"/>
  <c r="I253" i="1" a="1"/>
  <c r="I253" i="1"/>
  <c r="I254" i="1" a="1"/>
  <c r="I254" i="1"/>
  <c r="I255" i="1" a="1"/>
  <c r="I255" i="1"/>
  <c r="I256" i="1" a="1"/>
  <c r="I256" i="1"/>
  <c r="I257" i="1" a="1"/>
  <c r="I257" i="1"/>
  <c r="I258" i="1" a="1"/>
  <c r="I258" i="1"/>
  <c r="I259" i="1" a="1"/>
  <c r="I259" i="1"/>
  <c r="I260" i="1" a="1"/>
  <c r="I260" i="1"/>
  <c r="I261" i="1" a="1"/>
  <c r="I261" i="1"/>
  <c r="I262" i="1" a="1"/>
  <c r="I262" i="1"/>
  <c r="I263" i="1" a="1"/>
  <c r="I263" i="1"/>
  <c r="I264" i="1" a="1"/>
  <c r="I264" i="1"/>
  <c r="I265" i="1" a="1"/>
  <c r="I265" i="1"/>
  <c r="I266" i="1" a="1"/>
  <c r="I266" i="1"/>
  <c r="I267" i="1" a="1"/>
  <c r="I267" i="1"/>
  <c r="I268" i="1" a="1"/>
  <c r="I268" i="1"/>
  <c r="I269" i="1" a="1"/>
  <c r="I269" i="1"/>
  <c r="I270" i="1" a="1"/>
  <c r="I270" i="1"/>
  <c r="I271" i="1" a="1"/>
  <c r="I271" i="1"/>
  <c r="I272" i="1" a="1"/>
  <c r="I272" i="1"/>
  <c r="I273" i="1" a="1"/>
  <c r="I273" i="1"/>
  <c r="I274" i="1" a="1"/>
  <c r="I274" i="1"/>
  <c r="I275" i="1" a="1"/>
  <c r="I275" i="1"/>
  <c r="I276" i="1" a="1"/>
  <c r="I276" i="1"/>
  <c r="I277" i="1" a="1"/>
  <c r="I277" i="1"/>
  <c r="I278" i="1" a="1"/>
  <c r="I278" i="1"/>
  <c r="I279" i="1" a="1"/>
  <c r="I279" i="1"/>
  <c r="I280" i="1" a="1"/>
  <c r="I280" i="1"/>
  <c r="I281" i="1" a="1"/>
  <c r="I281" i="1"/>
  <c r="I282" i="1" a="1"/>
  <c r="I282" i="1"/>
  <c r="I283" i="1" a="1"/>
  <c r="I283" i="1"/>
  <c r="I284" i="1" a="1"/>
  <c r="I284" i="1"/>
  <c r="I285" i="1" a="1"/>
  <c r="I285" i="1"/>
  <c r="I286" i="1" a="1"/>
  <c r="I286" i="1"/>
  <c r="I287" i="1" a="1"/>
  <c r="I287" i="1"/>
  <c r="I288" i="1" a="1"/>
  <c r="I288" i="1"/>
  <c r="I289" i="1" a="1"/>
  <c r="I289" i="1"/>
  <c r="I290" i="1" a="1"/>
  <c r="I290" i="1"/>
  <c r="I291" i="1" a="1"/>
  <c r="I291" i="1"/>
  <c r="I292" i="1" a="1"/>
  <c r="I292" i="1"/>
  <c r="I293" i="1" a="1"/>
  <c r="I293" i="1"/>
  <c r="I294" i="1" a="1"/>
  <c r="I294" i="1"/>
  <c r="I295" i="1" a="1"/>
  <c r="I295" i="1"/>
  <c r="I296" i="1" a="1"/>
  <c r="I296" i="1"/>
  <c r="I297" i="1" a="1"/>
  <c r="I297" i="1"/>
  <c r="I298" i="1" a="1"/>
  <c r="I298" i="1"/>
  <c r="I299" i="1" a="1"/>
  <c r="I299" i="1"/>
  <c r="I300" i="1" a="1"/>
  <c r="I300" i="1"/>
  <c r="I301" i="1" a="1"/>
  <c r="I301" i="1"/>
  <c r="I302" i="1" a="1"/>
  <c r="I302" i="1"/>
  <c r="I303" i="1" a="1"/>
  <c r="I303" i="1"/>
  <c r="I304" i="1" a="1"/>
  <c r="I304" i="1"/>
  <c r="I305" i="1" a="1"/>
  <c r="I305" i="1"/>
  <c r="I306" i="1" a="1"/>
  <c r="I306" i="1"/>
  <c r="I307" i="1" a="1"/>
  <c r="I307" i="1"/>
  <c r="I308" i="1" a="1"/>
  <c r="I308" i="1"/>
  <c r="I309" i="1" a="1"/>
  <c r="I309" i="1"/>
  <c r="I310" i="1" a="1"/>
  <c r="I310" i="1"/>
  <c r="I311" i="1" a="1"/>
  <c r="I311" i="1"/>
  <c r="I312" i="1" a="1"/>
  <c r="I312" i="1"/>
  <c r="I313" i="1" a="1"/>
  <c r="I313" i="1"/>
  <c r="I314" i="1" a="1"/>
  <c r="I314" i="1"/>
  <c r="I315" i="1" a="1"/>
  <c r="I315" i="1"/>
  <c r="I316" i="1" a="1"/>
  <c r="I316" i="1"/>
  <c r="I317" i="1" a="1"/>
  <c r="I317" i="1"/>
  <c r="I318" i="1" a="1"/>
  <c r="I318" i="1"/>
  <c r="I319" i="1" a="1"/>
  <c r="I319" i="1"/>
  <c r="I320" i="1" a="1"/>
  <c r="I320" i="1"/>
  <c r="I321" i="1" a="1"/>
  <c r="I321" i="1"/>
  <c r="I322" i="1" a="1"/>
  <c r="I322" i="1"/>
  <c r="I323" i="1" a="1"/>
  <c r="I323" i="1"/>
  <c r="I324" i="1" a="1"/>
  <c r="I324" i="1"/>
  <c r="I325" i="1" a="1"/>
  <c r="I325" i="1"/>
  <c r="I326" i="1" a="1"/>
  <c r="I326" i="1"/>
  <c r="I327" i="1" a="1"/>
  <c r="I327" i="1"/>
  <c r="I328" i="1" a="1"/>
  <c r="I328" i="1"/>
  <c r="I329" i="1" a="1"/>
  <c r="I329" i="1"/>
  <c r="I330" i="1" a="1"/>
  <c r="I330" i="1"/>
  <c r="I331" i="1" a="1"/>
  <c r="I331" i="1"/>
  <c r="I332" i="1" a="1"/>
  <c r="I332" i="1"/>
  <c r="I333" i="1" a="1"/>
  <c r="I333" i="1"/>
  <c r="I334" i="1" a="1"/>
  <c r="I334" i="1"/>
  <c r="I335" i="1" a="1"/>
  <c r="I335" i="1"/>
  <c r="I336" i="1" a="1"/>
  <c r="I336" i="1"/>
  <c r="I337" i="1" a="1"/>
  <c r="I337" i="1"/>
  <c r="I338" i="1" a="1"/>
  <c r="I338" i="1"/>
  <c r="I339" i="1" a="1"/>
  <c r="I339" i="1"/>
  <c r="I340" i="1" a="1"/>
  <c r="I340" i="1"/>
  <c r="I341" i="1" a="1"/>
  <c r="I341" i="1"/>
  <c r="I342" i="1" a="1"/>
  <c r="I342" i="1"/>
  <c r="I343" i="1" a="1"/>
  <c r="I343" i="1"/>
  <c r="I344" i="1" a="1"/>
  <c r="I344" i="1"/>
  <c r="I345" i="1" a="1"/>
  <c r="I345" i="1"/>
  <c r="I346" i="1" a="1"/>
  <c r="I346" i="1"/>
  <c r="I347" i="1" a="1"/>
  <c r="I347" i="1"/>
  <c r="I348" i="1" a="1"/>
  <c r="I348" i="1"/>
  <c r="I349" i="1" a="1"/>
  <c r="I349" i="1"/>
  <c r="I350" i="1" a="1"/>
  <c r="I350" i="1"/>
  <c r="I351" i="1" a="1"/>
  <c r="I351" i="1"/>
  <c r="I352" i="1" a="1"/>
  <c r="I352" i="1"/>
  <c r="I353" i="1" a="1"/>
  <c r="I353" i="1"/>
  <c r="I354" i="1" a="1"/>
  <c r="I354" i="1"/>
  <c r="I355" i="1" a="1"/>
  <c r="I355" i="1"/>
  <c r="I356" i="1" a="1"/>
  <c r="I356" i="1"/>
  <c r="I357" i="1" a="1"/>
  <c r="I357" i="1"/>
  <c r="I358" i="1" a="1"/>
  <c r="I358" i="1"/>
  <c r="I359" i="1" a="1"/>
  <c r="I359" i="1"/>
  <c r="I360" i="1" a="1"/>
  <c r="I360" i="1"/>
  <c r="I361" i="1" a="1"/>
  <c r="I361" i="1"/>
  <c r="I362" i="1" a="1"/>
  <c r="I362" i="1"/>
  <c r="I363" i="1" a="1"/>
  <c r="I363" i="1"/>
  <c r="I364" i="1" a="1"/>
  <c r="I364" i="1"/>
  <c r="I365" i="1" a="1"/>
  <c r="I365" i="1"/>
  <c r="I366" i="1" a="1"/>
  <c r="I366" i="1"/>
  <c r="I367" i="1" a="1"/>
  <c r="I367" i="1"/>
  <c r="I368" i="1" a="1"/>
  <c r="I368" i="1"/>
  <c r="I369" i="1" a="1"/>
  <c r="I369" i="1"/>
  <c r="I370" i="1" a="1"/>
  <c r="I370" i="1"/>
  <c r="I371" i="1" a="1"/>
  <c r="I371" i="1"/>
  <c r="I372" i="1" a="1"/>
  <c r="I372" i="1"/>
  <c r="I373" i="1" a="1"/>
  <c r="I373" i="1"/>
  <c r="I374" i="1" a="1"/>
  <c r="I374" i="1"/>
  <c r="I375" i="1" a="1"/>
  <c r="I375" i="1"/>
  <c r="I376" i="1" a="1"/>
  <c r="I376" i="1"/>
  <c r="I377" i="1" a="1"/>
  <c r="I377" i="1"/>
  <c r="I378" i="1" a="1"/>
  <c r="I378" i="1"/>
  <c r="I379" i="1" a="1"/>
  <c r="I379" i="1"/>
  <c r="I380" i="1" a="1"/>
  <c r="I380" i="1"/>
  <c r="I381" i="1" a="1"/>
  <c r="I381" i="1"/>
  <c r="I382" i="1" a="1"/>
  <c r="I382" i="1"/>
  <c r="I383" i="1" a="1"/>
  <c r="I383" i="1"/>
  <c r="I384" i="1" a="1"/>
  <c r="I384" i="1"/>
  <c r="I385" i="1" a="1"/>
  <c r="I385" i="1"/>
  <c r="I386" i="1" a="1"/>
  <c r="I386" i="1"/>
  <c r="I387" i="1" a="1"/>
  <c r="I387" i="1"/>
  <c r="I388" i="1" a="1"/>
  <c r="I388" i="1"/>
  <c r="I389" i="1" a="1"/>
  <c r="I389" i="1"/>
  <c r="I390" i="1" a="1"/>
  <c r="I390" i="1"/>
  <c r="I391" i="1" a="1"/>
  <c r="I391" i="1"/>
  <c r="I392" i="1" a="1"/>
  <c r="I392" i="1"/>
  <c r="I393" i="1" a="1"/>
  <c r="I393" i="1"/>
  <c r="I394" i="1" a="1"/>
  <c r="I394" i="1"/>
  <c r="I395" i="1" a="1"/>
  <c r="I395" i="1"/>
  <c r="I396" i="1" a="1"/>
  <c r="I396" i="1"/>
  <c r="I397" i="1" a="1"/>
  <c r="I397" i="1"/>
  <c r="I398" i="1" a="1"/>
  <c r="I398" i="1"/>
  <c r="I399" i="1" a="1"/>
  <c r="I399" i="1"/>
  <c r="I400" i="1" a="1"/>
  <c r="I400" i="1"/>
  <c r="I401" i="1" a="1"/>
  <c r="I401" i="1"/>
  <c r="I402" i="1" a="1"/>
  <c r="I402" i="1"/>
  <c r="I403" i="1" a="1"/>
  <c r="I403" i="1"/>
  <c r="I404" i="1" a="1"/>
  <c r="I404" i="1"/>
  <c r="I405" i="1" a="1"/>
  <c r="I405" i="1"/>
  <c r="I406" i="1" a="1"/>
  <c r="I406" i="1"/>
  <c r="I407" i="1" a="1"/>
  <c r="I407" i="1"/>
  <c r="I408" i="1" a="1"/>
  <c r="I408" i="1"/>
  <c r="I409" i="1" a="1"/>
  <c r="I409" i="1"/>
  <c r="I410" i="1" a="1"/>
  <c r="I410" i="1"/>
  <c r="I411" i="1" a="1"/>
  <c r="I411" i="1"/>
  <c r="I412" i="1" a="1"/>
  <c r="I412" i="1"/>
  <c r="I413" i="1" a="1"/>
  <c r="I413" i="1"/>
  <c r="I414" i="1" a="1"/>
  <c r="I414" i="1"/>
  <c r="I415" i="1" a="1"/>
  <c r="I415" i="1"/>
  <c r="I416" i="1" a="1"/>
  <c r="I416" i="1"/>
  <c r="I417" i="1" a="1"/>
  <c r="I417" i="1"/>
  <c r="I418" i="1" a="1"/>
  <c r="I418" i="1"/>
  <c r="I419" i="1" a="1"/>
  <c r="I419" i="1"/>
  <c r="I420" i="1" a="1"/>
  <c r="I420" i="1"/>
  <c r="I421" i="1" a="1"/>
  <c r="I421" i="1"/>
  <c r="I422" i="1" a="1"/>
  <c r="I422" i="1"/>
  <c r="I423" i="1" a="1"/>
  <c r="I423" i="1"/>
  <c r="I424" i="1" a="1"/>
  <c r="I424" i="1"/>
  <c r="I425" i="1" a="1"/>
  <c r="I425" i="1"/>
  <c r="I426" i="1" a="1"/>
  <c r="I426" i="1"/>
  <c r="I427" i="1" a="1"/>
  <c r="I427" i="1"/>
  <c r="I428" i="1" a="1"/>
  <c r="I428" i="1"/>
  <c r="I429" i="1" a="1"/>
  <c r="I429" i="1"/>
  <c r="I430" i="1" a="1"/>
  <c r="I430" i="1"/>
  <c r="I431" i="1" a="1"/>
  <c r="I431" i="1"/>
  <c r="I432" i="1" a="1"/>
  <c r="I432" i="1"/>
  <c r="I433" i="1" a="1"/>
  <c r="I433" i="1"/>
  <c r="I434" i="1" a="1"/>
  <c r="I434" i="1"/>
  <c r="I435" i="1" a="1"/>
  <c r="I435" i="1"/>
  <c r="I436" i="1" a="1"/>
  <c r="I436" i="1"/>
  <c r="I437" i="1" a="1"/>
  <c r="I437" i="1"/>
  <c r="I438" i="1" a="1"/>
  <c r="I438" i="1"/>
  <c r="I439" i="1" a="1"/>
  <c r="I439" i="1"/>
  <c r="I440" i="1" a="1"/>
  <c r="I440" i="1"/>
  <c r="I441" i="1" a="1"/>
  <c r="I441" i="1"/>
  <c r="I442" i="1" a="1"/>
  <c r="I442" i="1"/>
  <c r="I443" i="1" a="1"/>
  <c r="I443" i="1"/>
  <c r="I444" i="1" a="1"/>
  <c r="I444" i="1"/>
  <c r="I445" i="1" a="1"/>
  <c r="I445" i="1"/>
  <c r="I446" i="1" a="1"/>
  <c r="I446" i="1"/>
  <c r="I447" i="1" a="1"/>
  <c r="I447" i="1"/>
  <c r="I448" i="1" a="1"/>
  <c r="I448" i="1"/>
  <c r="I449" i="1" a="1"/>
  <c r="I449" i="1"/>
  <c r="I450" i="1" a="1"/>
  <c r="I450" i="1"/>
  <c r="I451" i="1" a="1"/>
  <c r="I451" i="1"/>
  <c r="I452" i="1" a="1"/>
  <c r="I452" i="1"/>
  <c r="I453" i="1" a="1"/>
  <c r="I453" i="1"/>
  <c r="I454" i="1" a="1"/>
  <c r="I454" i="1"/>
  <c r="I455" i="1" a="1"/>
  <c r="I455" i="1"/>
  <c r="I456" i="1" a="1"/>
  <c r="I456" i="1"/>
  <c r="I457" i="1" a="1"/>
  <c r="I457" i="1"/>
  <c r="I458" i="1" a="1"/>
  <c r="I458" i="1"/>
  <c r="I459" i="1" a="1"/>
  <c r="I459" i="1"/>
  <c r="I460" i="1" a="1"/>
  <c r="I460" i="1"/>
  <c r="I461" i="1" a="1"/>
  <c r="I461" i="1"/>
  <c r="I462" i="1" a="1"/>
  <c r="I462" i="1"/>
  <c r="I463" i="1" a="1"/>
  <c r="I463" i="1"/>
  <c r="I464" i="1" a="1"/>
  <c r="I464" i="1"/>
  <c r="I465" i="1" a="1"/>
  <c r="I465" i="1"/>
  <c r="I466" i="1" a="1"/>
  <c r="I466" i="1"/>
  <c r="I467" i="1" a="1"/>
  <c r="I467" i="1"/>
  <c r="I468" i="1" a="1"/>
  <c r="I468" i="1"/>
  <c r="I469" i="1" a="1"/>
  <c r="I469" i="1"/>
  <c r="I470" i="1" a="1"/>
  <c r="I470" i="1"/>
  <c r="I471" i="1" a="1"/>
  <c r="I471" i="1"/>
  <c r="I472" i="1" a="1"/>
  <c r="I472" i="1"/>
  <c r="I473" i="1" a="1"/>
  <c r="I473" i="1"/>
  <c r="I474" i="1" a="1"/>
  <c r="I474" i="1"/>
  <c r="I475" i="1" a="1"/>
  <c r="I475" i="1"/>
  <c r="I476" i="1" a="1"/>
  <c r="I476" i="1"/>
  <c r="I477" i="1" a="1"/>
  <c r="I477" i="1"/>
  <c r="I478" i="1" a="1"/>
  <c r="I478" i="1"/>
  <c r="I479" i="1" a="1"/>
  <c r="I479" i="1"/>
  <c r="I480" i="1" a="1"/>
  <c r="I480" i="1"/>
  <c r="I481" i="1" a="1"/>
  <c r="I481" i="1"/>
  <c r="I482" i="1" a="1"/>
  <c r="I482" i="1"/>
  <c r="I483" i="1" a="1"/>
  <c r="I483" i="1"/>
  <c r="I484" i="1" a="1"/>
  <c r="I484" i="1"/>
  <c r="I485" i="1" a="1"/>
  <c r="I485" i="1"/>
  <c r="I486" i="1" a="1"/>
  <c r="I486" i="1"/>
  <c r="I487" i="1" a="1"/>
  <c r="I487" i="1"/>
  <c r="I488" i="1" a="1"/>
  <c r="I488" i="1"/>
  <c r="I489" i="1" a="1"/>
  <c r="I489" i="1"/>
  <c r="I490" i="1" a="1"/>
  <c r="I490" i="1"/>
  <c r="I491" i="1" a="1"/>
  <c r="I491" i="1"/>
  <c r="I492" i="1" a="1"/>
  <c r="I492" i="1"/>
  <c r="I493" i="1" a="1"/>
  <c r="I493" i="1"/>
  <c r="I494" i="1" a="1"/>
  <c r="I494" i="1"/>
  <c r="I495" i="1" a="1"/>
  <c r="I495" i="1"/>
  <c r="I496" i="1" a="1"/>
  <c r="I496" i="1"/>
  <c r="I497" i="1" a="1"/>
  <c r="I497" i="1"/>
  <c r="I498" i="1" a="1"/>
  <c r="I498" i="1"/>
  <c r="I499" i="1" a="1"/>
  <c r="I499" i="1"/>
  <c r="I500" i="1" a="1"/>
  <c r="I500" i="1"/>
  <c r="I501" i="1" a="1"/>
  <c r="I501" i="1"/>
  <c r="I502" i="1" a="1"/>
  <c r="I502" i="1"/>
  <c r="I503" i="1" a="1"/>
  <c r="I503" i="1"/>
  <c r="I504" i="1" a="1"/>
  <c r="I504" i="1"/>
  <c r="I505" i="1" a="1"/>
  <c r="I505" i="1"/>
  <c r="I506" i="1" a="1"/>
  <c r="I506" i="1"/>
  <c r="I507" i="1" a="1"/>
  <c r="I507" i="1"/>
  <c r="I508" i="1" a="1"/>
  <c r="I508" i="1"/>
  <c r="I509" i="1" a="1"/>
  <c r="I509" i="1"/>
  <c r="I510" i="1" a="1"/>
  <c r="I510" i="1"/>
  <c r="I511" i="1" a="1"/>
  <c r="I511" i="1"/>
  <c r="I512" i="1" a="1"/>
  <c r="I512" i="1"/>
  <c r="I513" i="1" a="1"/>
  <c r="I513" i="1"/>
  <c r="I514" i="1" a="1"/>
  <c r="I514" i="1"/>
  <c r="I515" i="1" a="1"/>
  <c r="I515" i="1"/>
  <c r="I516" i="1" a="1"/>
  <c r="I516" i="1"/>
  <c r="I517" i="1" a="1"/>
  <c r="I517" i="1"/>
  <c r="I518" i="1" a="1"/>
  <c r="I518" i="1"/>
  <c r="I519" i="1" a="1"/>
  <c r="I519" i="1"/>
  <c r="I520" i="1" a="1"/>
  <c r="I520" i="1"/>
  <c r="I521" i="1" a="1"/>
  <c r="I521" i="1"/>
  <c r="I522" i="1" a="1"/>
  <c r="I522" i="1"/>
  <c r="I523" i="1" a="1"/>
  <c r="I523" i="1"/>
  <c r="I524" i="1" a="1"/>
  <c r="I524" i="1"/>
  <c r="I525" i="1" a="1"/>
  <c r="I525" i="1"/>
  <c r="I526" i="1" a="1"/>
  <c r="I526" i="1"/>
  <c r="I527" i="1" a="1"/>
  <c r="I527" i="1"/>
  <c r="I528" i="1" a="1"/>
  <c r="I528" i="1"/>
  <c r="I529" i="1" a="1"/>
  <c r="I529" i="1"/>
  <c r="I530" i="1" a="1"/>
  <c r="I530" i="1"/>
  <c r="I531" i="1" a="1"/>
  <c r="I531" i="1"/>
  <c r="I532" i="1" a="1"/>
  <c r="I532" i="1"/>
  <c r="I533" i="1" a="1"/>
  <c r="I533" i="1"/>
  <c r="I534" i="1" a="1"/>
  <c r="I534" i="1"/>
  <c r="I535" i="1" a="1"/>
  <c r="I535" i="1"/>
  <c r="I536" i="1" a="1"/>
  <c r="I536" i="1"/>
  <c r="I537" i="1" a="1"/>
  <c r="I537" i="1"/>
  <c r="I538" i="1" a="1"/>
  <c r="I538" i="1"/>
  <c r="I539" i="1" a="1"/>
  <c r="I539" i="1"/>
  <c r="I540" i="1" a="1"/>
  <c r="I540" i="1"/>
  <c r="I541" i="1" a="1"/>
  <c r="I541" i="1"/>
  <c r="I542" i="1" a="1"/>
  <c r="I542" i="1"/>
  <c r="I543" i="1" a="1"/>
  <c r="I543" i="1"/>
  <c r="I544" i="1" a="1"/>
  <c r="I544" i="1"/>
  <c r="I545" i="1" a="1"/>
  <c r="I545" i="1"/>
  <c r="I546" i="1" a="1"/>
  <c r="I546" i="1"/>
  <c r="I547" i="1" a="1"/>
  <c r="I547" i="1"/>
  <c r="I548" i="1" a="1"/>
  <c r="I548" i="1"/>
  <c r="I549" i="1" a="1"/>
  <c r="I549" i="1"/>
  <c r="I550" i="1" a="1"/>
  <c r="I550" i="1"/>
  <c r="I551" i="1" a="1"/>
  <c r="I551" i="1"/>
  <c r="I552" i="1" a="1"/>
  <c r="I552" i="1"/>
  <c r="I553" i="1" a="1"/>
  <c r="I553" i="1"/>
  <c r="I554" i="1" a="1"/>
  <c r="I554" i="1"/>
  <c r="I555" i="1" a="1"/>
  <c r="I555" i="1"/>
  <c r="I556" i="1" a="1"/>
  <c r="I556" i="1"/>
  <c r="I557" i="1" a="1"/>
  <c r="I557" i="1"/>
  <c r="I558" i="1" a="1"/>
  <c r="I558" i="1"/>
  <c r="I559" i="1" a="1"/>
  <c r="I559" i="1"/>
  <c r="I560" i="1" a="1"/>
  <c r="I560" i="1"/>
  <c r="I561" i="1" a="1"/>
  <c r="I561" i="1"/>
  <c r="I562" i="1" a="1"/>
  <c r="I562" i="1"/>
  <c r="I563" i="1" a="1"/>
  <c r="I563" i="1"/>
  <c r="I564" i="1" a="1"/>
  <c r="I564" i="1"/>
  <c r="I565" i="1" a="1"/>
  <c r="I565" i="1"/>
  <c r="I566" i="1" a="1"/>
  <c r="I566" i="1"/>
  <c r="I567" i="1" a="1"/>
  <c r="I567" i="1"/>
  <c r="I568" i="1" a="1"/>
  <c r="I568" i="1"/>
  <c r="I569" i="1" a="1"/>
  <c r="I569" i="1"/>
  <c r="I570" i="1" a="1"/>
  <c r="I570" i="1"/>
  <c r="I571" i="1" a="1"/>
  <c r="I571" i="1"/>
  <c r="I572" i="1" a="1"/>
  <c r="I572" i="1"/>
  <c r="I573" i="1" a="1"/>
  <c r="I573" i="1"/>
  <c r="I574" i="1" a="1"/>
  <c r="I574" i="1"/>
  <c r="I575" i="1" a="1"/>
  <c r="I575" i="1"/>
  <c r="I576" i="1" a="1"/>
  <c r="I576" i="1"/>
  <c r="I577" i="1" a="1"/>
  <c r="I577" i="1"/>
  <c r="I578" i="1" a="1"/>
  <c r="I578" i="1"/>
  <c r="I579" i="1" a="1"/>
  <c r="I579" i="1"/>
  <c r="I580" i="1" a="1"/>
  <c r="I580" i="1"/>
  <c r="I581" i="1" a="1"/>
  <c r="I581" i="1"/>
  <c r="I582" i="1" a="1"/>
  <c r="I582" i="1"/>
  <c r="I583" i="1" a="1"/>
  <c r="I583" i="1"/>
  <c r="I584" i="1" a="1"/>
  <c r="I584" i="1"/>
  <c r="I585" i="1" a="1"/>
  <c r="I585" i="1"/>
  <c r="I586" i="1" a="1"/>
  <c r="I586" i="1"/>
  <c r="I587" i="1" a="1"/>
  <c r="I587" i="1"/>
  <c r="I588" i="1" a="1"/>
  <c r="I588" i="1"/>
  <c r="I589" i="1" a="1"/>
  <c r="I589" i="1"/>
  <c r="I590" i="1" a="1"/>
  <c r="I590" i="1"/>
  <c r="I591" i="1" a="1"/>
  <c r="I591" i="1"/>
  <c r="I592" i="1" a="1"/>
  <c r="I592" i="1"/>
  <c r="I593" i="1" a="1"/>
  <c r="I593" i="1"/>
  <c r="I594" i="1" a="1"/>
  <c r="I594" i="1"/>
  <c r="I595" i="1" a="1"/>
  <c r="I595" i="1"/>
  <c r="I596" i="1" a="1"/>
  <c r="I596" i="1"/>
  <c r="I597" i="1" a="1"/>
  <c r="I597" i="1"/>
  <c r="I598" i="1" a="1"/>
  <c r="I598" i="1"/>
  <c r="I599" i="1" a="1"/>
  <c r="I599" i="1"/>
  <c r="I600" i="1" a="1"/>
  <c r="I600" i="1"/>
  <c r="I601" i="1" a="1"/>
  <c r="I601" i="1"/>
  <c r="I602" i="1" a="1"/>
  <c r="I602" i="1"/>
  <c r="I603" i="1" a="1"/>
  <c r="I603" i="1"/>
  <c r="I604" i="1" a="1"/>
  <c r="I604" i="1"/>
  <c r="I605" i="1" a="1"/>
  <c r="I605" i="1"/>
  <c r="I606" i="1" a="1"/>
  <c r="I606" i="1"/>
  <c r="I607" i="1" a="1"/>
  <c r="I607" i="1"/>
  <c r="I608" i="1" a="1"/>
  <c r="I608" i="1"/>
  <c r="I609" i="1" a="1"/>
  <c r="I609" i="1"/>
  <c r="I610" i="1" a="1"/>
  <c r="I610" i="1"/>
  <c r="I611" i="1" a="1"/>
  <c r="I611" i="1"/>
  <c r="I612" i="1" a="1"/>
  <c r="I612" i="1"/>
  <c r="I613" i="1" a="1"/>
  <c r="I613" i="1"/>
  <c r="I614" i="1" a="1"/>
  <c r="I614" i="1"/>
  <c r="I615" i="1" a="1"/>
  <c r="I615" i="1"/>
  <c r="I616" i="1" a="1"/>
  <c r="I616" i="1"/>
  <c r="I617" i="1" a="1"/>
  <c r="I617" i="1"/>
  <c r="I618" i="1" a="1"/>
  <c r="I618" i="1"/>
  <c r="I619" i="1" a="1"/>
  <c r="I619" i="1"/>
  <c r="I620" i="1" a="1"/>
  <c r="I620" i="1"/>
  <c r="I621" i="1" a="1"/>
  <c r="I621" i="1"/>
  <c r="I622" i="1" a="1"/>
  <c r="I622" i="1"/>
  <c r="I623" i="1" a="1"/>
  <c r="I623" i="1"/>
  <c r="I624" i="1" a="1"/>
  <c r="I624" i="1"/>
  <c r="I625" i="1" a="1"/>
  <c r="I625" i="1"/>
  <c r="I626" i="1" a="1"/>
  <c r="I626" i="1"/>
  <c r="I627" i="1" a="1"/>
  <c r="I627" i="1"/>
  <c r="I628" i="1" a="1"/>
  <c r="I628" i="1"/>
  <c r="I629" i="1" a="1"/>
  <c r="I629" i="1"/>
  <c r="I630" i="1" a="1"/>
  <c r="I630" i="1"/>
  <c r="I631" i="1" a="1"/>
  <c r="I631" i="1"/>
  <c r="I632" i="1" a="1"/>
  <c r="I632" i="1"/>
  <c r="I633" i="1" a="1"/>
  <c r="I633" i="1"/>
  <c r="I634" i="1" a="1"/>
  <c r="I634" i="1"/>
  <c r="I635" i="1" a="1"/>
  <c r="I635" i="1"/>
  <c r="I636" i="1" a="1"/>
  <c r="I636" i="1"/>
  <c r="I637" i="1" a="1"/>
  <c r="I637" i="1"/>
  <c r="I638" i="1" a="1"/>
  <c r="I638" i="1"/>
  <c r="I639" i="1" a="1"/>
  <c r="I639" i="1"/>
  <c r="I640" i="1" a="1"/>
  <c r="I640" i="1"/>
  <c r="I641" i="1" a="1"/>
  <c r="I641" i="1"/>
  <c r="I642" i="1" a="1"/>
  <c r="I642" i="1"/>
  <c r="I643" i="1" a="1"/>
  <c r="I643" i="1"/>
  <c r="I644" i="1" a="1"/>
  <c r="I644" i="1"/>
  <c r="I645" i="1" a="1"/>
  <c r="I645" i="1"/>
  <c r="I646" i="1" a="1"/>
  <c r="I646" i="1"/>
  <c r="I647" i="1" a="1"/>
  <c r="I647" i="1"/>
  <c r="I648" i="1" a="1"/>
  <c r="I648" i="1"/>
  <c r="I649" i="1" a="1"/>
  <c r="I649" i="1"/>
  <c r="I650" i="1" a="1"/>
  <c r="I650" i="1"/>
  <c r="I651" i="1" a="1"/>
  <c r="I651" i="1"/>
  <c r="I652" i="1" a="1"/>
  <c r="I652" i="1"/>
  <c r="I653" i="1" a="1"/>
  <c r="I653" i="1"/>
  <c r="I654" i="1" a="1"/>
  <c r="I654" i="1"/>
  <c r="I655" i="1" a="1"/>
  <c r="I655" i="1"/>
  <c r="I656" i="1" a="1"/>
  <c r="I656" i="1"/>
  <c r="I657" i="1" a="1"/>
  <c r="I657" i="1"/>
  <c r="I658" i="1" a="1"/>
  <c r="I658" i="1"/>
  <c r="I659" i="1" a="1"/>
  <c r="I659" i="1"/>
  <c r="I660" i="1" a="1"/>
  <c r="I660" i="1"/>
  <c r="I661" i="1" a="1"/>
  <c r="I661" i="1"/>
  <c r="I662" i="1" a="1"/>
  <c r="I662" i="1"/>
  <c r="I663" i="1" a="1"/>
  <c r="I663" i="1"/>
  <c r="I664" i="1" a="1"/>
  <c r="I664" i="1"/>
  <c r="I665" i="1" a="1"/>
  <c r="I665" i="1"/>
  <c r="I666" i="1" a="1"/>
  <c r="I666" i="1"/>
  <c r="I667" i="1" a="1"/>
  <c r="I667" i="1"/>
  <c r="I668" i="1" a="1"/>
  <c r="I668" i="1"/>
  <c r="I669" i="1" a="1"/>
  <c r="I669" i="1"/>
  <c r="I670" i="1" a="1"/>
  <c r="I670" i="1"/>
  <c r="I671" i="1" a="1"/>
  <c r="I671" i="1"/>
  <c r="I672" i="1" a="1"/>
  <c r="I672" i="1"/>
  <c r="I673" i="1" a="1"/>
  <c r="I673" i="1"/>
  <c r="I674" i="1" a="1"/>
  <c r="I674" i="1"/>
  <c r="I675" i="1" a="1"/>
  <c r="I675" i="1"/>
  <c r="I676" i="1" a="1"/>
  <c r="I676" i="1"/>
  <c r="I677" i="1" a="1"/>
  <c r="I677" i="1"/>
  <c r="I678" i="1" a="1"/>
  <c r="I678" i="1"/>
  <c r="I679" i="1" a="1"/>
  <c r="I679" i="1"/>
  <c r="I680" i="1" a="1"/>
  <c r="I680" i="1"/>
  <c r="I681" i="1" a="1"/>
  <c r="I681" i="1"/>
  <c r="I682" i="1" a="1"/>
  <c r="I682" i="1"/>
  <c r="I683" i="1" a="1"/>
  <c r="I683" i="1"/>
  <c r="I684" i="1" a="1"/>
  <c r="I684" i="1"/>
  <c r="I685" i="1" a="1"/>
  <c r="I685" i="1"/>
  <c r="I686" i="1" a="1"/>
  <c r="I686" i="1"/>
  <c r="I687" i="1" a="1"/>
  <c r="I687" i="1"/>
  <c r="I688" i="1" a="1"/>
  <c r="I688" i="1"/>
  <c r="I689" i="1" a="1"/>
  <c r="I689" i="1"/>
  <c r="I690" i="1" a="1"/>
  <c r="I690" i="1"/>
  <c r="I691" i="1" a="1"/>
  <c r="I691" i="1"/>
  <c r="I692" i="1" a="1"/>
  <c r="I692" i="1"/>
  <c r="I693" i="1" a="1"/>
  <c r="I693" i="1"/>
  <c r="I694" i="1" a="1"/>
  <c r="I694" i="1"/>
  <c r="I695" i="1" a="1"/>
  <c r="I695" i="1"/>
  <c r="I696" i="1" a="1"/>
  <c r="I696" i="1"/>
  <c r="I697" i="1" a="1"/>
  <c r="I697" i="1"/>
  <c r="I698" i="1" a="1"/>
  <c r="I698" i="1"/>
  <c r="I699" i="1" a="1"/>
  <c r="I699" i="1"/>
  <c r="I700" i="1" a="1"/>
  <c r="I700" i="1"/>
  <c r="I701" i="1" a="1"/>
  <c r="I701" i="1"/>
  <c r="I702" i="1" a="1"/>
  <c r="I702" i="1"/>
  <c r="I703" i="1" a="1"/>
  <c r="I703" i="1"/>
  <c r="I704" i="1" a="1"/>
  <c r="I704" i="1"/>
  <c r="I705" i="1" a="1"/>
  <c r="I705" i="1"/>
  <c r="I706" i="1" a="1"/>
  <c r="I706" i="1"/>
  <c r="I707" i="1" a="1"/>
  <c r="I707" i="1"/>
  <c r="I708" i="1" a="1"/>
  <c r="I708" i="1"/>
  <c r="I709" i="1" a="1"/>
  <c r="I709" i="1"/>
  <c r="I710" i="1" a="1"/>
  <c r="I710" i="1"/>
  <c r="I711" i="1" a="1"/>
  <c r="I711" i="1"/>
  <c r="I712" i="1" a="1"/>
  <c r="I712" i="1"/>
  <c r="I713" i="1" a="1"/>
  <c r="I713" i="1"/>
  <c r="I714" i="1" a="1"/>
  <c r="I714" i="1"/>
  <c r="I715" i="1" a="1"/>
  <c r="I715" i="1"/>
  <c r="I716" i="1" a="1"/>
  <c r="I716" i="1"/>
  <c r="I717" i="1" a="1"/>
  <c r="I717" i="1"/>
  <c r="I718" i="1" a="1"/>
  <c r="I718" i="1"/>
  <c r="I719" i="1" a="1"/>
  <c r="I719" i="1"/>
  <c r="I720" i="1" a="1"/>
  <c r="I720" i="1"/>
  <c r="I721" i="1" a="1"/>
  <c r="I721" i="1"/>
  <c r="I722" i="1" a="1"/>
  <c r="I722" i="1"/>
  <c r="I723" i="1" a="1"/>
  <c r="I723" i="1"/>
  <c r="I724" i="1" a="1"/>
  <c r="I724" i="1"/>
  <c r="I725" i="1" a="1"/>
  <c r="I725" i="1"/>
  <c r="I726" i="1" a="1"/>
  <c r="I726" i="1"/>
  <c r="I727" i="1" a="1"/>
  <c r="I727" i="1"/>
  <c r="I728" i="1" a="1"/>
  <c r="I728" i="1"/>
  <c r="I729" i="1" a="1"/>
  <c r="I729" i="1"/>
  <c r="I730" i="1" a="1"/>
  <c r="I730" i="1"/>
  <c r="I731" i="1" a="1"/>
  <c r="I731" i="1"/>
  <c r="I732" i="1" a="1"/>
  <c r="I732" i="1"/>
  <c r="I733" i="1" a="1"/>
  <c r="I733" i="1"/>
  <c r="I734" i="1" a="1"/>
  <c r="I734" i="1"/>
  <c r="I735" i="1" a="1"/>
  <c r="I735" i="1"/>
  <c r="I736" i="1" a="1"/>
  <c r="I736" i="1"/>
  <c r="I737" i="1" a="1"/>
  <c r="I737" i="1"/>
  <c r="I738" i="1" a="1"/>
  <c r="I738" i="1"/>
  <c r="I739" i="1" a="1"/>
  <c r="I739" i="1"/>
  <c r="I740" i="1" a="1"/>
  <c r="I740" i="1"/>
  <c r="I741" i="1" a="1"/>
  <c r="I741" i="1"/>
  <c r="I742" i="1" a="1"/>
  <c r="I742" i="1"/>
  <c r="I743" i="1" a="1"/>
  <c r="I743" i="1"/>
  <c r="I744" i="1" a="1"/>
  <c r="I744" i="1"/>
  <c r="I745" i="1" a="1"/>
  <c r="I745" i="1"/>
  <c r="I746" i="1" a="1"/>
  <c r="I746" i="1"/>
  <c r="I747" i="1" a="1"/>
  <c r="I747" i="1"/>
  <c r="I748" i="1" a="1"/>
  <c r="I748" i="1"/>
  <c r="I749" i="1" a="1"/>
  <c r="I749" i="1"/>
  <c r="I750" i="1" a="1"/>
  <c r="I750" i="1"/>
  <c r="I751" i="1" a="1"/>
  <c r="I751" i="1"/>
  <c r="I752" i="1" a="1"/>
  <c r="I752" i="1"/>
  <c r="I753" i="1" a="1"/>
  <c r="I753" i="1"/>
  <c r="I754" i="1" a="1"/>
  <c r="I754" i="1"/>
  <c r="I755" i="1" a="1"/>
  <c r="I755" i="1"/>
  <c r="I756" i="1" a="1"/>
  <c r="I756" i="1"/>
  <c r="I757" i="1" a="1"/>
  <c r="I757" i="1"/>
  <c r="I758" i="1" a="1"/>
  <c r="I758" i="1"/>
  <c r="I759" i="1" a="1"/>
  <c r="I759" i="1"/>
  <c r="I760" i="1" a="1"/>
  <c r="I760" i="1"/>
  <c r="I761" i="1" a="1"/>
  <c r="I761" i="1"/>
  <c r="I762" i="1" a="1"/>
  <c r="I762" i="1"/>
  <c r="I763" i="1" a="1"/>
  <c r="I763" i="1"/>
  <c r="I764" i="1" a="1"/>
  <c r="I764" i="1"/>
  <c r="I765" i="1" a="1"/>
  <c r="I765" i="1"/>
  <c r="I766" i="1" a="1"/>
  <c r="I766" i="1"/>
  <c r="I767" i="1" a="1"/>
  <c r="I767" i="1"/>
  <c r="I768" i="1" a="1"/>
  <c r="I768" i="1"/>
  <c r="I769" i="1" a="1"/>
  <c r="I769" i="1"/>
  <c r="I770" i="1" a="1"/>
  <c r="I770" i="1"/>
  <c r="I771" i="1" a="1"/>
  <c r="I771" i="1"/>
  <c r="I772" i="1" a="1"/>
  <c r="I772" i="1"/>
  <c r="I773" i="1" a="1"/>
  <c r="I773" i="1"/>
  <c r="I774" i="1" a="1"/>
  <c r="I774" i="1"/>
  <c r="I775" i="1" a="1"/>
  <c r="I775" i="1"/>
  <c r="I776" i="1" a="1"/>
  <c r="I776" i="1"/>
  <c r="I777" i="1" a="1"/>
  <c r="I777" i="1"/>
  <c r="I778" i="1" a="1"/>
  <c r="I778" i="1"/>
  <c r="I779" i="1" a="1"/>
  <c r="I779" i="1"/>
  <c r="I780" i="1" a="1"/>
  <c r="I780" i="1"/>
  <c r="I781" i="1" a="1"/>
  <c r="I781" i="1"/>
  <c r="I782" i="1" a="1"/>
  <c r="I782" i="1"/>
  <c r="I783" i="1" a="1"/>
  <c r="I783" i="1"/>
  <c r="I784" i="1" a="1"/>
  <c r="I784" i="1"/>
  <c r="I785" i="1" a="1"/>
  <c r="I785" i="1"/>
  <c r="I786" i="1" a="1"/>
  <c r="I786" i="1"/>
  <c r="I787" i="1" a="1"/>
  <c r="I787" i="1"/>
  <c r="I788" i="1" a="1"/>
  <c r="I788" i="1"/>
  <c r="I789" i="1" a="1"/>
  <c r="I789" i="1"/>
  <c r="I790" i="1" a="1"/>
  <c r="I790" i="1"/>
  <c r="I791" i="1" a="1"/>
  <c r="I791" i="1"/>
  <c r="I792" i="1" a="1"/>
  <c r="I792" i="1"/>
  <c r="I793" i="1" a="1"/>
  <c r="I793" i="1"/>
  <c r="I794" i="1" a="1"/>
  <c r="I794" i="1"/>
  <c r="I795" i="1" a="1"/>
  <c r="I795" i="1"/>
  <c r="I796" i="1" a="1"/>
  <c r="I796" i="1"/>
  <c r="I797" i="1" a="1"/>
  <c r="I797" i="1"/>
  <c r="I798" i="1" a="1"/>
  <c r="I798" i="1"/>
  <c r="I799" i="1" a="1"/>
  <c r="I799" i="1"/>
  <c r="I800" i="1" a="1"/>
  <c r="I800" i="1"/>
  <c r="I801" i="1" a="1"/>
  <c r="I801" i="1"/>
  <c r="I802" i="1" a="1"/>
  <c r="I802" i="1"/>
  <c r="I803" i="1" a="1"/>
  <c r="I803" i="1"/>
  <c r="I804" i="1" a="1"/>
  <c r="I804" i="1"/>
  <c r="I805" i="1" a="1"/>
  <c r="I805" i="1"/>
  <c r="I806" i="1" a="1"/>
  <c r="I806" i="1"/>
  <c r="I807" i="1" a="1"/>
  <c r="I807" i="1"/>
  <c r="I808" i="1" a="1"/>
  <c r="I808" i="1"/>
  <c r="I809" i="1" a="1"/>
  <c r="I809" i="1"/>
  <c r="I810" i="1" a="1"/>
  <c r="I810" i="1"/>
  <c r="I811" i="1" a="1"/>
  <c r="I811" i="1"/>
  <c r="I812" i="1" a="1"/>
  <c r="I812" i="1"/>
  <c r="I813" i="1" a="1"/>
  <c r="I813" i="1"/>
  <c r="I814" i="1" a="1"/>
  <c r="I814" i="1"/>
  <c r="I815" i="1" a="1"/>
  <c r="I815" i="1"/>
  <c r="I816" i="1" a="1"/>
  <c r="I816" i="1"/>
  <c r="I817" i="1" a="1"/>
  <c r="I817" i="1"/>
  <c r="I818" i="1" a="1"/>
  <c r="I818" i="1"/>
  <c r="I819" i="1" a="1"/>
  <c r="I819" i="1"/>
  <c r="I820" i="1" a="1"/>
  <c r="I820" i="1"/>
  <c r="I821" i="1" a="1"/>
  <c r="I821" i="1"/>
  <c r="I822" i="1" a="1"/>
  <c r="I822" i="1"/>
  <c r="I823" i="1" a="1"/>
  <c r="I823" i="1"/>
  <c r="I824" i="1" a="1"/>
  <c r="I824" i="1"/>
  <c r="I825" i="1" a="1"/>
  <c r="I825" i="1"/>
  <c r="I826" i="1" a="1"/>
  <c r="I826" i="1"/>
  <c r="I827" i="1" a="1"/>
  <c r="I827" i="1"/>
  <c r="I828" i="1" a="1"/>
  <c r="I828" i="1"/>
  <c r="I829" i="1" a="1"/>
  <c r="I829" i="1"/>
  <c r="I830" i="1" a="1"/>
  <c r="I830" i="1"/>
  <c r="I831" i="1" a="1"/>
  <c r="I831" i="1"/>
  <c r="I832" i="1" a="1"/>
  <c r="I832" i="1"/>
  <c r="I833" i="1" a="1"/>
  <c r="I833" i="1"/>
  <c r="I834" i="1" a="1"/>
  <c r="I834" i="1"/>
  <c r="I835" i="1" a="1"/>
  <c r="I835" i="1"/>
  <c r="I836" i="1" a="1"/>
  <c r="I836" i="1"/>
  <c r="I837" i="1" a="1"/>
  <c r="I837" i="1"/>
  <c r="I838" i="1" a="1"/>
  <c r="I838" i="1"/>
  <c r="I839" i="1" a="1"/>
  <c r="I839" i="1"/>
  <c r="I840" i="1" a="1"/>
  <c r="I840" i="1"/>
  <c r="I841" i="1" a="1"/>
  <c r="I841" i="1"/>
  <c r="I842" i="1" a="1"/>
  <c r="I842" i="1"/>
  <c r="I843" i="1" a="1"/>
  <c r="I843" i="1"/>
  <c r="I844" i="1" a="1"/>
  <c r="I844" i="1"/>
  <c r="I845" i="1" a="1"/>
  <c r="I845" i="1"/>
  <c r="I846" i="1" a="1"/>
  <c r="I846" i="1"/>
  <c r="I847" i="1" a="1"/>
  <c r="I847" i="1"/>
  <c r="I848" i="1" a="1"/>
  <c r="I848" i="1"/>
  <c r="I849" i="1" a="1"/>
  <c r="I849" i="1"/>
  <c r="I850" i="1" a="1"/>
  <c r="I850" i="1"/>
  <c r="I851" i="1" a="1"/>
  <c r="I851" i="1"/>
  <c r="I852" i="1" a="1"/>
  <c r="I852" i="1"/>
  <c r="I853" i="1" a="1"/>
  <c r="I853" i="1"/>
  <c r="I854" i="1" a="1"/>
  <c r="I854" i="1"/>
  <c r="I855" i="1" a="1"/>
  <c r="I855" i="1"/>
  <c r="I856" i="1" a="1"/>
  <c r="I856" i="1"/>
  <c r="I857" i="1" a="1"/>
  <c r="I857" i="1"/>
  <c r="I858" i="1" a="1"/>
  <c r="I858" i="1"/>
  <c r="I859" i="1" a="1"/>
  <c r="I859" i="1"/>
  <c r="I860" i="1" a="1"/>
  <c r="I860" i="1"/>
  <c r="I861" i="1" a="1"/>
  <c r="I861" i="1"/>
  <c r="I862" i="1" a="1"/>
  <c r="I862" i="1"/>
  <c r="I863" i="1" a="1"/>
  <c r="I863" i="1"/>
  <c r="I864" i="1" a="1"/>
  <c r="I864" i="1"/>
  <c r="I865" i="1" a="1"/>
  <c r="I865" i="1"/>
  <c r="I866" i="1" a="1"/>
  <c r="I866" i="1"/>
  <c r="I867" i="1" a="1"/>
  <c r="I867" i="1"/>
  <c r="I868" i="1" a="1"/>
  <c r="I868" i="1"/>
  <c r="I869" i="1" a="1"/>
  <c r="I869" i="1"/>
  <c r="I870" i="1" a="1"/>
  <c r="I870" i="1"/>
  <c r="I871" i="1" a="1"/>
  <c r="I871" i="1"/>
  <c r="I872" i="1" a="1"/>
  <c r="I872" i="1"/>
  <c r="I873" i="1" a="1"/>
  <c r="I873" i="1"/>
  <c r="I874" i="1" a="1"/>
  <c r="I874" i="1"/>
  <c r="I875" i="1" a="1"/>
  <c r="I875" i="1"/>
  <c r="I876" i="1" a="1"/>
  <c r="I876" i="1"/>
  <c r="I877" i="1" a="1"/>
  <c r="I877" i="1"/>
  <c r="I878" i="1" a="1"/>
  <c r="I878" i="1"/>
  <c r="I879" i="1" a="1"/>
  <c r="I879" i="1"/>
  <c r="I880" i="1" a="1"/>
  <c r="I880" i="1"/>
  <c r="I881" i="1" a="1"/>
  <c r="I881" i="1"/>
  <c r="I882" i="1" a="1"/>
  <c r="I882" i="1"/>
  <c r="I883" i="1" a="1"/>
  <c r="I883" i="1"/>
  <c r="I884" i="1" a="1"/>
  <c r="I884" i="1"/>
  <c r="I885" i="1" a="1"/>
  <c r="I885" i="1"/>
  <c r="I886" i="1" a="1"/>
  <c r="I886" i="1"/>
  <c r="I887" i="1" a="1"/>
  <c r="I887" i="1"/>
  <c r="I888" i="1" a="1"/>
  <c r="I888" i="1"/>
  <c r="I61" i="1" a="1"/>
  <c r="I61" i="1"/>
  <c r="I60" i="1" a="1"/>
  <c r="I60" i="1"/>
  <c r="I62" i="1" a="1"/>
  <c r="I62" i="1"/>
  <c r="I63" i="1" a="1"/>
  <c r="I63" i="1"/>
  <c r="I64" i="1" a="1"/>
  <c r="I64" i="1"/>
  <c r="I65" i="1" a="1"/>
  <c r="I65" i="1"/>
  <c r="I66" i="1" a="1"/>
  <c r="I66" i="1"/>
  <c r="I67" i="1" a="1"/>
  <c r="I67" i="1"/>
  <c r="I68" i="1" a="1"/>
  <c r="I68" i="1"/>
  <c r="I69" i="1" a="1"/>
  <c r="I69" i="1"/>
  <c r="I70" i="1" a="1"/>
  <c r="I70" i="1"/>
  <c r="I71" i="1" a="1"/>
  <c r="I71" i="1"/>
  <c r="I897" i="1" a="1"/>
  <c r="I897" i="1"/>
  <c r="I898" i="1" a="1"/>
  <c r="I898" i="1"/>
  <c r="I899" i="1" a="1"/>
  <c r="I899" i="1"/>
  <c r="I900" i="1" a="1"/>
  <c r="I900" i="1"/>
  <c r="I901" i="1" a="1"/>
  <c r="I901" i="1"/>
  <c r="I902" i="1" a="1"/>
  <c r="I902" i="1"/>
  <c r="I903" i="1" a="1"/>
  <c r="I903" i="1"/>
  <c r="I904" i="1" a="1"/>
  <c r="I904" i="1"/>
  <c r="I905" i="1" a="1"/>
  <c r="I905" i="1"/>
  <c r="I906" i="1" a="1"/>
  <c r="I906" i="1"/>
  <c r="I907" i="1" a="1"/>
  <c r="I907" i="1"/>
  <c r="I908" i="1" a="1"/>
  <c r="I908" i="1"/>
  <c r="I909" i="1" a="1"/>
  <c r="I909" i="1"/>
  <c r="I910" i="1" a="1"/>
  <c r="I910" i="1"/>
  <c r="I911" i="1" a="1"/>
  <c r="I911" i="1"/>
  <c r="I912" i="1" a="1"/>
  <c r="I912" i="1"/>
  <c r="I913" i="1" a="1"/>
  <c r="I913" i="1"/>
  <c r="I914" i="1" a="1"/>
  <c r="I914" i="1"/>
  <c r="I915" i="1" a="1"/>
  <c r="I915" i="1"/>
  <c r="I916" i="1" a="1"/>
  <c r="I916" i="1"/>
  <c r="I917" i="1" a="1"/>
  <c r="I917" i="1"/>
  <c r="I918" i="1" a="1"/>
  <c r="I918" i="1"/>
  <c r="I919" i="1" a="1"/>
  <c r="I919" i="1"/>
  <c r="I920" i="1" a="1"/>
  <c r="I920" i="1"/>
  <c r="I921" i="1" a="1"/>
  <c r="I921" i="1"/>
  <c r="I922" i="1" a="1"/>
  <c r="I922" i="1"/>
  <c r="I923" i="1" a="1"/>
  <c r="I923" i="1"/>
  <c r="I924" i="1" a="1"/>
  <c r="I924" i="1"/>
  <c r="I925" i="1" a="1"/>
  <c r="I925" i="1"/>
  <c r="I926" i="1" a="1"/>
  <c r="I926" i="1"/>
  <c r="I927" i="1" a="1"/>
  <c r="I927" i="1"/>
  <c r="I928" i="1" a="1"/>
  <c r="I928" i="1"/>
  <c r="I929" i="1" a="1"/>
  <c r="I929" i="1"/>
  <c r="I930" i="1" a="1"/>
  <c r="I930" i="1"/>
  <c r="I931" i="1" a="1"/>
  <c r="I931" i="1"/>
  <c r="I932" i="1" a="1"/>
  <c r="I932" i="1"/>
  <c r="I933" i="1" a="1"/>
  <c r="I933" i="1"/>
  <c r="I934" i="1" a="1"/>
  <c r="I934" i="1"/>
  <c r="I935" i="1" a="1"/>
  <c r="I935" i="1"/>
  <c r="I936" i="1" a="1"/>
  <c r="I936" i="1"/>
  <c r="I937" i="1" a="1"/>
  <c r="I937" i="1"/>
  <c r="I938" i="1" a="1"/>
  <c r="I938" i="1"/>
  <c r="I939" i="1" a="1"/>
  <c r="I939" i="1"/>
  <c r="I940" i="1" a="1"/>
  <c r="I940" i="1"/>
  <c r="I941" i="1" a="1"/>
  <c r="I941" i="1"/>
  <c r="I942" i="1" a="1"/>
  <c r="I942" i="1"/>
  <c r="I943" i="1" a="1"/>
  <c r="I943" i="1"/>
  <c r="I944" i="1" a="1"/>
  <c r="I944" i="1"/>
  <c r="I945" i="1" a="1"/>
  <c r="I945" i="1"/>
  <c r="I946" i="1" a="1"/>
  <c r="I946" i="1"/>
  <c r="I947" i="1" a="1"/>
  <c r="I947" i="1"/>
  <c r="I948" i="1" a="1"/>
  <c r="I948" i="1"/>
  <c r="I949" i="1" a="1"/>
  <c r="I949" i="1"/>
  <c r="I950" i="1" a="1"/>
  <c r="I950" i="1"/>
  <c r="I951" i="1" a="1"/>
  <c r="I951" i="1"/>
  <c r="I952" i="1" a="1"/>
  <c r="I952" i="1"/>
  <c r="I953" i="1" a="1"/>
  <c r="I953" i="1"/>
  <c r="I954" i="1" a="1"/>
  <c r="I954" i="1"/>
  <c r="I955" i="1" a="1"/>
  <c r="I955" i="1"/>
  <c r="I956" i="1" a="1"/>
  <c r="I956" i="1"/>
  <c r="I957" i="1" a="1"/>
  <c r="I957" i="1"/>
  <c r="I958" i="1" a="1"/>
  <c r="I958" i="1"/>
  <c r="I959" i="1" a="1"/>
  <c r="I959" i="1"/>
  <c r="I960" i="1" a="1"/>
  <c r="I960" i="1"/>
  <c r="I961" i="1" a="1"/>
  <c r="I961" i="1"/>
  <c r="I962" i="1" a="1"/>
  <c r="I962" i="1"/>
  <c r="I963" i="1" a="1"/>
  <c r="I963" i="1"/>
  <c r="I964" i="1" a="1"/>
  <c r="I964" i="1"/>
  <c r="I965" i="1" a="1"/>
  <c r="I965" i="1"/>
  <c r="I966" i="1" a="1"/>
  <c r="I966" i="1"/>
  <c r="I967" i="1" a="1"/>
  <c r="I967" i="1"/>
  <c r="I968" i="1" a="1"/>
  <c r="I968" i="1"/>
  <c r="I969" i="1" a="1"/>
  <c r="I969" i="1"/>
  <c r="I970" i="1" a="1"/>
  <c r="I970" i="1"/>
  <c r="I971" i="1" a="1"/>
  <c r="I971" i="1"/>
  <c r="I972" i="1" a="1"/>
  <c r="I972" i="1"/>
  <c r="I973" i="1" a="1"/>
  <c r="I973" i="1"/>
  <c r="I974" i="1" a="1"/>
  <c r="I974" i="1"/>
  <c r="I975" i="1" a="1"/>
  <c r="I975" i="1"/>
  <c r="I976" i="1" a="1"/>
  <c r="I976" i="1"/>
  <c r="I977" i="1" a="1"/>
  <c r="I977" i="1"/>
  <c r="I978" i="1" a="1"/>
  <c r="I978" i="1"/>
  <c r="I979" i="1" a="1"/>
  <c r="I979" i="1"/>
  <c r="I980" i="1" a="1"/>
  <c r="I980" i="1"/>
  <c r="I981" i="1" a="1"/>
  <c r="I981" i="1"/>
  <c r="I982" i="1" a="1"/>
  <c r="I982" i="1"/>
  <c r="I983" i="1" a="1"/>
  <c r="I983" i="1"/>
  <c r="I984" i="1" a="1"/>
  <c r="I984" i="1"/>
  <c r="I985" i="1" a="1"/>
  <c r="I985" i="1"/>
  <c r="I986" i="1" a="1"/>
  <c r="I986" i="1"/>
  <c r="I987" i="1" a="1"/>
  <c r="I987" i="1"/>
  <c r="I988" i="1" a="1"/>
  <c r="I988" i="1"/>
  <c r="I989" i="1" a="1"/>
  <c r="I989" i="1"/>
  <c r="I990" i="1" a="1"/>
  <c r="I990" i="1"/>
  <c r="I991" i="1" a="1"/>
  <c r="I991" i="1"/>
  <c r="I992" i="1" a="1"/>
  <c r="I992" i="1"/>
  <c r="I993" i="1" a="1"/>
  <c r="I993" i="1"/>
  <c r="I994" i="1" a="1"/>
  <c r="I994" i="1"/>
  <c r="I995" i="1" a="1"/>
  <c r="I995" i="1"/>
  <c r="I996" i="1" a="1"/>
  <c r="I996" i="1"/>
  <c r="I997" i="1" a="1"/>
  <c r="I997" i="1"/>
  <c r="I998" i="1" a="1"/>
  <c r="I998" i="1"/>
  <c r="I999" i="1" a="1"/>
  <c r="I999" i="1"/>
  <c r="I1000" i="1" a="1"/>
  <c r="I1000" i="1"/>
  <c r="I1001" i="1" a="1"/>
  <c r="I1001" i="1"/>
  <c r="I1002" i="1" a="1"/>
  <c r="I1002" i="1"/>
  <c r="I1003" i="1" a="1"/>
  <c r="I1003" i="1"/>
  <c r="I1004" i="1" a="1"/>
  <c r="I1004" i="1"/>
  <c r="I1005" i="1" a="1"/>
  <c r="I1005" i="1"/>
  <c r="I1006" i="1" a="1"/>
  <c r="I1006" i="1"/>
  <c r="I1007" i="1" a="1"/>
  <c r="I1007" i="1"/>
  <c r="I1008" i="1" a="1"/>
  <c r="I1008" i="1"/>
  <c r="I1009" i="1" a="1"/>
  <c r="I1009" i="1"/>
  <c r="I1010" i="1" a="1"/>
  <c r="I1010" i="1"/>
  <c r="I1011" i="1" a="1"/>
  <c r="I1011" i="1"/>
  <c r="I1012" i="1" a="1"/>
  <c r="I1012" i="1"/>
  <c r="I1013" i="1" a="1"/>
  <c r="I1013" i="1"/>
  <c r="I1014" i="1" a="1"/>
  <c r="I1014" i="1"/>
  <c r="I1015" i="1" a="1"/>
  <c r="I1015" i="1"/>
  <c r="I1016" i="1" a="1"/>
  <c r="I1016" i="1"/>
  <c r="I1017" i="1" a="1"/>
  <c r="I1017" i="1"/>
  <c r="I1018" i="1" a="1"/>
  <c r="I1018" i="1"/>
  <c r="I1019" i="1" a="1"/>
  <c r="I1019" i="1"/>
  <c r="I1020" i="1" a="1"/>
  <c r="I1020" i="1"/>
  <c r="I1021" i="1" a="1"/>
  <c r="I1021" i="1"/>
  <c r="I1022" i="1" a="1"/>
  <c r="I1022" i="1"/>
  <c r="I1023" i="1" a="1"/>
  <c r="I1023" i="1"/>
  <c r="I1024" i="1" a="1"/>
  <c r="I1024" i="1"/>
  <c r="I1025" i="1" a="1"/>
  <c r="I1025" i="1"/>
  <c r="I1026" i="1" a="1"/>
  <c r="I1026" i="1"/>
  <c r="I1027" i="1" a="1"/>
  <c r="I1027" i="1"/>
  <c r="I1028" i="1" a="1"/>
  <c r="I1028" i="1"/>
  <c r="I1029" i="1" a="1"/>
  <c r="I1029" i="1"/>
  <c r="I1030" i="1" a="1"/>
  <c r="I1030" i="1"/>
  <c r="I1031" i="1" a="1"/>
  <c r="I1031" i="1"/>
  <c r="I1032" i="1" a="1"/>
  <c r="I1032" i="1"/>
  <c r="I1033" i="1" a="1"/>
  <c r="I1033" i="1"/>
  <c r="I1034" i="1" a="1"/>
  <c r="I1034" i="1"/>
  <c r="I1035" i="1" a="1"/>
  <c r="I1035" i="1"/>
  <c r="I1036" i="1" a="1"/>
  <c r="I1036" i="1"/>
  <c r="I1037" i="1" a="1"/>
  <c r="I1037" i="1"/>
  <c r="I1038" i="1" a="1"/>
  <c r="I1038" i="1"/>
  <c r="I1039" i="1" a="1"/>
  <c r="I1039" i="1"/>
  <c r="I1040" i="1" a="1"/>
  <c r="I1040" i="1"/>
  <c r="I1041" i="1" a="1"/>
  <c r="I1041" i="1"/>
  <c r="I1042" i="1" a="1"/>
  <c r="I1042" i="1"/>
  <c r="I1043" i="1" a="1"/>
  <c r="I1043" i="1"/>
  <c r="I1044" i="1" a="1"/>
  <c r="I1044" i="1"/>
  <c r="I1045" i="1" a="1"/>
  <c r="I1045" i="1"/>
  <c r="I1046" i="1" a="1"/>
  <c r="I1046" i="1"/>
  <c r="I1047" i="1" a="1"/>
  <c r="I1047" i="1"/>
  <c r="I1048" i="1" a="1"/>
  <c r="I1048" i="1"/>
  <c r="I1049" i="1" a="1"/>
  <c r="I1049" i="1"/>
  <c r="I1050" i="1" a="1"/>
  <c r="I1050" i="1"/>
  <c r="I1051" i="1" a="1"/>
  <c r="I1051" i="1"/>
  <c r="I1052" i="1" a="1"/>
  <c r="I1052" i="1"/>
  <c r="I1053" i="1" a="1"/>
  <c r="I1053" i="1"/>
  <c r="I1054" i="1" a="1"/>
  <c r="I1054" i="1"/>
  <c r="I1055" i="1" a="1"/>
  <c r="I1055" i="1"/>
  <c r="I1056" i="1" a="1"/>
  <c r="I1056" i="1"/>
  <c r="I1057" i="1" a="1"/>
  <c r="I1057" i="1"/>
  <c r="I1058" i="1" a="1"/>
  <c r="I1058" i="1"/>
  <c r="I1059" i="1" a="1"/>
  <c r="I1059" i="1"/>
  <c r="I1060" i="1" a="1"/>
  <c r="I1060" i="1"/>
  <c r="I1061" i="1" a="1"/>
  <c r="I1061" i="1"/>
  <c r="I1062" i="1" a="1"/>
  <c r="I1062" i="1"/>
  <c r="I1063" i="1" a="1"/>
  <c r="I1063" i="1"/>
  <c r="I1064" i="1" a="1"/>
  <c r="I1064" i="1"/>
  <c r="I1065" i="1" a="1"/>
  <c r="I1065" i="1"/>
  <c r="I1066" i="1" a="1"/>
  <c r="I1066" i="1"/>
  <c r="I1067" i="1" a="1"/>
  <c r="I1067" i="1"/>
  <c r="I1068" i="1" a="1"/>
  <c r="I1068" i="1"/>
  <c r="I1069" i="1" a="1"/>
  <c r="I1069" i="1"/>
  <c r="I1070" i="1" a="1"/>
  <c r="I1070" i="1"/>
  <c r="I1071" i="1" a="1"/>
  <c r="I1071" i="1"/>
  <c r="I1072" i="1" a="1"/>
  <c r="I1072" i="1"/>
  <c r="I1073" i="1" a="1"/>
  <c r="I1073" i="1"/>
  <c r="I1074" i="1" a="1"/>
  <c r="I1074" i="1"/>
  <c r="I1075" i="1" a="1"/>
  <c r="I1075" i="1"/>
  <c r="I1076" i="1" a="1"/>
  <c r="I1076" i="1"/>
  <c r="I1077" i="1" a="1"/>
  <c r="I1077" i="1"/>
  <c r="I1078" i="1" a="1"/>
  <c r="I1078" i="1"/>
  <c r="I1079" i="1" a="1"/>
  <c r="I1079" i="1"/>
  <c r="I1080" i="1" a="1"/>
  <c r="I1080" i="1"/>
  <c r="I1081" i="1" a="1"/>
  <c r="I1081" i="1"/>
  <c r="I1082" i="1" a="1"/>
  <c r="I1082" i="1"/>
  <c r="I1083" i="1" a="1"/>
  <c r="I1083" i="1"/>
  <c r="I1084" i="1" a="1"/>
  <c r="I1084" i="1"/>
  <c r="I1085" i="1" a="1"/>
  <c r="I1085" i="1"/>
  <c r="I1086" i="1" a="1"/>
  <c r="I1086" i="1"/>
  <c r="I1087" i="1" a="1"/>
  <c r="I1087" i="1"/>
  <c r="I1088" i="1" a="1"/>
  <c r="I1088" i="1"/>
  <c r="I1089" i="1" a="1"/>
  <c r="I1089" i="1"/>
  <c r="I1090" i="1" a="1"/>
  <c r="I1090" i="1"/>
  <c r="I1091" i="1" a="1"/>
  <c r="I1091" i="1"/>
  <c r="I1092" i="1" a="1"/>
  <c r="I1092" i="1"/>
  <c r="I1093" i="1" a="1"/>
  <c r="I1093" i="1"/>
  <c r="I1094" i="1" a="1"/>
  <c r="I1094" i="1"/>
  <c r="I1095" i="1" a="1"/>
  <c r="I1095" i="1"/>
  <c r="I1096" i="1" a="1"/>
  <c r="I1096" i="1"/>
  <c r="I1097" i="1" a="1"/>
  <c r="I1097" i="1"/>
  <c r="I1098" i="1" a="1"/>
  <c r="I1098" i="1"/>
  <c r="I1099" i="1" a="1"/>
  <c r="I1099" i="1"/>
  <c r="I1100" i="1" a="1"/>
  <c r="I1100" i="1"/>
  <c r="I1101" i="1" a="1"/>
  <c r="I1101" i="1"/>
  <c r="I1102" i="1" a="1"/>
  <c r="I1102" i="1"/>
  <c r="I1103" i="1" a="1"/>
  <c r="I1103" i="1"/>
  <c r="I1104" i="1" a="1"/>
  <c r="I1104" i="1"/>
  <c r="I1105" i="1" a="1"/>
  <c r="I1105" i="1"/>
  <c r="I1106" i="1" a="1"/>
  <c r="I1106" i="1"/>
  <c r="I1107" i="1" a="1"/>
  <c r="I1107" i="1"/>
  <c r="I1108" i="1" a="1"/>
  <c r="I1108" i="1"/>
  <c r="I1109" i="1" a="1"/>
  <c r="I1109" i="1"/>
  <c r="I1110" i="1" a="1"/>
  <c r="I1110" i="1"/>
  <c r="I1111" i="1" a="1"/>
  <c r="I1111" i="1"/>
  <c r="I1112" i="1" a="1"/>
  <c r="I1112" i="1"/>
  <c r="I1113" i="1" a="1"/>
  <c r="I1113" i="1"/>
  <c r="I1114" i="1" a="1"/>
  <c r="I1114" i="1"/>
  <c r="I1115" i="1" a="1"/>
  <c r="I1115" i="1"/>
  <c r="I1116" i="1" a="1"/>
  <c r="I1116" i="1"/>
  <c r="I1117" i="1" a="1"/>
  <c r="I1117" i="1"/>
  <c r="I1118" i="1" a="1"/>
  <c r="I1118" i="1"/>
  <c r="I1119" i="1" a="1"/>
  <c r="I1119" i="1"/>
  <c r="I1120" i="1" a="1"/>
  <c r="I1120" i="1"/>
  <c r="I1121" i="1" a="1"/>
  <c r="I1121" i="1"/>
  <c r="I1122" i="1" a="1"/>
  <c r="I1122" i="1"/>
  <c r="I1123" i="1" a="1"/>
  <c r="I1123" i="1"/>
  <c r="I1124" i="1" a="1"/>
  <c r="I1124" i="1"/>
  <c r="I1125" i="1" a="1"/>
  <c r="I1125" i="1"/>
  <c r="I1126" i="1" a="1"/>
  <c r="I1126" i="1"/>
  <c r="I1127" i="1" a="1"/>
  <c r="I1127" i="1"/>
  <c r="I1128" i="1" a="1"/>
  <c r="I1128" i="1"/>
  <c r="I1129" i="1" a="1"/>
  <c r="I1129" i="1"/>
  <c r="I1130" i="1" a="1"/>
  <c r="I1130" i="1"/>
  <c r="I1131" i="1" a="1"/>
  <c r="I1131" i="1"/>
  <c r="I1132" i="1" a="1"/>
  <c r="I1132" i="1"/>
  <c r="I1133" i="1" a="1"/>
  <c r="I1133" i="1"/>
  <c r="I1134" i="1" a="1"/>
  <c r="I1134" i="1"/>
  <c r="I1135" i="1" a="1"/>
  <c r="I1135" i="1"/>
  <c r="I1136" i="1" a="1"/>
  <c r="I1136" i="1"/>
  <c r="I1137" i="1" a="1"/>
  <c r="I1137" i="1"/>
  <c r="I1138" i="1" a="1"/>
  <c r="I1138" i="1"/>
  <c r="I1139" i="1" a="1"/>
  <c r="I1139" i="1"/>
  <c r="I1140" i="1" a="1"/>
  <c r="I1140" i="1"/>
  <c r="I1141" i="1" a="1"/>
  <c r="I1141" i="1"/>
  <c r="I1142" i="1" a="1"/>
  <c r="I1142" i="1"/>
  <c r="I1143" i="1" a="1"/>
  <c r="I1143" i="1"/>
  <c r="I1144" i="1" a="1"/>
  <c r="I1144" i="1"/>
  <c r="I1145" i="1" a="1"/>
  <c r="I1145" i="1"/>
  <c r="I1146" i="1" a="1"/>
  <c r="I1146" i="1"/>
  <c r="I1147" i="1" a="1"/>
  <c r="I1147" i="1"/>
  <c r="I1148" i="1" a="1"/>
  <c r="I1148" i="1"/>
  <c r="I1149" i="1" a="1"/>
  <c r="I1149" i="1"/>
  <c r="I1150" i="1" a="1"/>
  <c r="I1150" i="1"/>
  <c r="I1151" i="1" a="1"/>
  <c r="I1151" i="1"/>
  <c r="I1152" i="1" a="1"/>
  <c r="I1152" i="1"/>
  <c r="I1153" i="1" a="1"/>
  <c r="I1153" i="1"/>
  <c r="I1154" i="1" a="1"/>
  <c r="I1154" i="1"/>
  <c r="I1155" i="1" a="1"/>
  <c r="I1155" i="1"/>
  <c r="I1156" i="1" a="1"/>
  <c r="I1156" i="1"/>
  <c r="I1157" i="1" a="1"/>
  <c r="I1157" i="1"/>
  <c r="I1158" i="1" a="1"/>
  <c r="I1158" i="1"/>
  <c r="I1159" i="1" a="1"/>
  <c r="I1159" i="1"/>
  <c r="I1160" i="1" a="1"/>
  <c r="I1160" i="1"/>
  <c r="I1161" i="1" a="1"/>
  <c r="I1161" i="1"/>
  <c r="I1162" i="1" a="1"/>
  <c r="I1162" i="1"/>
  <c r="I1163" i="1" a="1"/>
  <c r="I1163" i="1"/>
  <c r="I1164" i="1" a="1"/>
  <c r="I1164" i="1"/>
  <c r="I1165" i="1" a="1"/>
  <c r="I1165" i="1"/>
  <c r="I1166" i="1" a="1"/>
  <c r="I1166" i="1"/>
  <c r="I1167" i="1" a="1"/>
  <c r="I1167" i="1"/>
  <c r="I1168" i="1" a="1"/>
  <c r="I1168" i="1"/>
  <c r="I1169" i="1" a="1"/>
  <c r="I1169" i="1"/>
  <c r="I1170" i="1" a="1"/>
  <c r="I1170" i="1"/>
  <c r="I1171" i="1" a="1"/>
  <c r="I1171" i="1"/>
  <c r="I1172" i="1" a="1"/>
  <c r="I1172" i="1"/>
  <c r="I1173" i="1" a="1"/>
  <c r="I1173" i="1"/>
  <c r="I1174" i="1" a="1"/>
  <c r="I1174" i="1"/>
  <c r="I1175" i="1" a="1"/>
  <c r="I1175" i="1"/>
  <c r="I1176" i="1" a="1"/>
  <c r="I1176" i="1"/>
  <c r="I1177" i="1" a="1"/>
  <c r="I1177" i="1"/>
  <c r="I1178" i="1" a="1"/>
  <c r="I1178" i="1"/>
  <c r="I1179" i="1" a="1"/>
  <c r="I1179" i="1"/>
  <c r="I1180" i="1" a="1"/>
  <c r="I1180" i="1"/>
  <c r="I1181" i="1" a="1"/>
  <c r="I1181" i="1"/>
  <c r="I1182" i="1" a="1"/>
  <c r="I1182" i="1"/>
  <c r="I1183" i="1" a="1"/>
  <c r="I1183" i="1"/>
  <c r="I1184" i="1" a="1"/>
  <c r="I1184" i="1"/>
  <c r="I1185" i="1" a="1"/>
  <c r="I1185" i="1"/>
  <c r="I1186" i="1" a="1"/>
  <c r="I1186" i="1"/>
  <c r="I1187" i="1" a="1"/>
  <c r="I1187" i="1"/>
  <c r="I1188" i="1" a="1"/>
  <c r="I1188" i="1"/>
  <c r="I1189" i="1" a="1"/>
  <c r="I1189" i="1"/>
  <c r="I1190" i="1" a="1"/>
  <c r="I1190" i="1"/>
  <c r="I1191" i="1" a="1"/>
  <c r="I1191" i="1"/>
  <c r="I1192" i="1" a="1"/>
  <c r="I1192" i="1"/>
  <c r="I1193" i="1" a="1"/>
  <c r="I1193" i="1"/>
  <c r="I1194" i="1" a="1"/>
  <c r="I1194" i="1"/>
  <c r="I1195" i="1" a="1"/>
  <c r="I1195" i="1"/>
  <c r="I889" i="1" a="1"/>
  <c r="I889" i="1"/>
  <c r="I890" i="1" a="1"/>
  <c r="I890" i="1"/>
  <c r="I891" i="1" a="1"/>
  <c r="I891" i="1"/>
  <c r="I892" i="1" a="1"/>
  <c r="I892" i="1"/>
  <c r="I893" i="1" a="1"/>
  <c r="I893" i="1"/>
  <c r="I894" i="1" a="1"/>
  <c r="I894" i="1"/>
  <c r="I895" i="1" a="1"/>
  <c r="I895" i="1"/>
  <c r="I896" i="1" a="1"/>
  <c r="I896" i="1"/>
  <c r="I3" i="1" a="1"/>
  <c r="I3" i="1"/>
  <c r="H2" i="1"/>
  <c r="H4" i="1"/>
  <c r="H5" i="1"/>
  <c r="H6" i="1"/>
  <c r="H7" i="1"/>
  <c r="H9" i="1"/>
  <c r="H10" i="1"/>
  <c r="H11" i="1"/>
  <c r="H12" i="1"/>
  <c r="H13" i="1"/>
  <c r="H14" i="1"/>
  <c r="H15" i="1"/>
  <c r="H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16" i="1"/>
  <c r="H17" i="1"/>
  <c r="H18"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61" i="1"/>
  <c r="H60" i="1"/>
  <c r="H62" i="1"/>
  <c r="H63" i="1"/>
  <c r="H64" i="1"/>
  <c r="H65" i="1"/>
  <c r="H66" i="1"/>
  <c r="H67" i="1"/>
  <c r="H68" i="1"/>
  <c r="H69" i="1"/>
  <c r="H70" i="1"/>
  <c r="H71"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889" i="1"/>
  <c r="H890" i="1"/>
  <c r="H891" i="1"/>
  <c r="H892" i="1"/>
  <c r="H893" i="1"/>
  <c r="H894" i="1"/>
  <c r="H895" i="1"/>
  <c r="H896" i="1"/>
  <c r="H3" i="1"/>
  <c r="G3" i="1"/>
  <c r="G2" i="1"/>
  <c r="G4" i="1"/>
  <c r="G5" i="1"/>
  <c r="G6" i="1"/>
  <c r="G7" i="1"/>
  <c r="G9" i="1"/>
  <c r="G10" i="1"/>
  <c r="G11" i="1"/>
  <c r="G12" i="1"/>
  <c r="G13" i="1"/>
  <c r="G14" i="1"/>
  <c r="G15" i="1"/>
  <c r="G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16" i="1"/>
  <c r="G17" i="1"/>
  <c r="G18"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61" i="1"/>
  <c r="G60" i="1"/>
  <c r="G62" i="1"/>
  <c r="G63" i="1"/>
  <c r="G64" i="1"/>
  <c r="G65" i="1"/>
  <c r="G66" i="1"/>
  <c r="G67" i="1"/>
  <c r="G68" i="1"/>
  <c r="G69" i="1"/>
  <c r="G70" i="1"/>
  <c r="G71"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889" i="1"/>
  <c r="G890" i="1"/>
  <c r="G891" i="1"/>
  <c r="G892" i="1"/>
  <c r="G893" i="1"/>
  <c r="G894" i="1"/>
  <c r="G895" i="1"/>
  <c r="G896" i="1"/>
  <c r="G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<sst xmlns="http://schemas.openxmlformats.org/spreadsheetml/2006/main" count="6274" uniqueCount="1506">
  <si>
    <t>Company/Brand</t>
  </si>
  <si>
    <t>Founded</t>
  </si>
  <si>
    <t>Headquarters</t>
  </si>
  <si>
    <t>Sector</t>
  </si>
  <si>
    <t>Amount(in dollars)</t>
  </si>
  <si>
    <t>Stage</t>
  </si>
  <si>
    <t>Decade</t>
  </si>
  <si>
    <t>Cat</t>
  </si>
  <si>
    <t>Tier</t>
  </si>
  <si>
    <t>duplicate</t>
  </si>
  <si>
    <t>Duroflex</t>
  </si>
  <si>
    <t>Bangalore</t>
  </si>
  <si>
    <t>Furniture</t>
  </si>
  <si>
    <t>Smart Express</t>
  </si>
  <si>
    <t>Mumbai</t>
  </si>
  <si>
    <t>Logistics</t>
  </si>
  <si>
    <t>Seed</t>
  </si>
  <si>
    <t>Biocon Biologics</t>
  </si>
  <si>
    <t>BioTechnology</t>
  </si>
  <si>
    <t>7,00,00,000</t>
  </si>
  <si>
    <t>WESS</t>
  </si>
  <si>
    <t>Renewable Energy</t>
  </si>
  <si>
    <t>20,00,000</t>
  </si>
  <si>
    <t>Five Star Finance</t>
  </si>
  <si>
    <t>Chennai</t>
  </si>
  <si>
    <t>FinTech</t>
  </si>
  <si>
    <t>23,40,00,000</t>
  </si>
  <si>
    <t>VLCC Health Care</t>
  </si>
  <si>
    <t>Gurugram</t>
  </si>
  <si>
    <t>Health, Wellness &amp; Fitness</t>
  </si>
  <si>
    <t>Lendingkart</t>
  </si>
  <si>
    <t>Gujarat</t>
  </si>
  <si>
    <t>1,50,00,000</t>
  </si>
  <si>
    <t>Debt</t>
  </si>
  <si>
    <t>Safex Chemicals</t>
  </si>
  <si>
    <t>New Delhi</t>
  </si>
  <si>
    <t>AgriTech</t>
  </si>
  <si>
    <t>5,00,00,000</t>
  </si>
  <si>
    <t>Tessolve</t>
  </si>
  <si>
    <t>Electronics</t>
  </si>
  <si>
    <t>4,00,00,000</t>
  </si>
  <si>
    <t>Moneyboxx</t>
  </si>
  <si>
    <t>30,00,000</t>
  </si>
  <si>
    <t>Pine Labs</t>
  </si>
  <si>
    <t>Noida</t>
  </si>
  <si>
    <t>Information Technology &amp; Services</t>
  </si>
  <si>
    <t>Nobel Hygiene</t>
  </si>
  <si>
    <t>Healthcare</t>
  </si>
  <si>
    <t>Information Technology</t>
  </si>
  <si>
    <t>SK Finance</t>
  </si>
  <si>
    <t>Jaipur</t>
  </si>
  <si>
    <t>Financial Services</t>
  </si>
  <si>
    <t>Series F</t>
  </si>
  <si>
    <t>Fullife Healthcare</t>
  </si>
  <si>
    <t>Pharmaceuticals #REF!</t>
  </si>
  <si>
    <t>Primary Business is Development and Manufacturing of Novel Healthcare Products in Effervescent forms using imported propriety ingredients.</t>
  </si>
  <si>
    <t>Series C</t>
  </si>
  <si>
    <t>Annapurna Finance</t>
  </si>
  <si>
    <t>Bhubaneswar</t>
  </si>
  <si>
    <t>3,00,00,000</t>
  </si>
  <si>
    <t>SMOOR</t>
  </si>
  <si>
    <t>Food &amp; Beverages</t>
  </si>
  <si>
    <t>Undisclosed</t>
  </si>
  <si>
    <t>Svasti Microfinance</t>
  </si>
  <si>
    <t>40,00,000</t>
  </si>
  <si>
    <t>Dream Sports</t>
  </si>
  <si>
    <t>Gaming</t>
  </si>
  <si>
    <t>40,00,00,000</t>
  </si>
  <si>
    <t>MediBuddy</t>
  </si>
  <si>
    <t>HealthTech</t>
  </si>
  <si>
    <t>Series B</t>
  </si>
  <si>
    <t>EdTech</t>
  </si>
  <si>
    <t>Nazara Technologies</t>
  </si>
  <si>
    <t>ideaForge</t>
  </si>
  <si>
    <t>Drone</t>
  </si>
  <si>
    <t>Stelis Biopharma</t>
  </si>
  <si>
    <t>19,50,00,000</t>
  </si>
  <si>
    <t>Max Healthcare</t>
  </si>
  <si>
    <t>14,00,00,000</t>
  </si>
  <si>
    <t>ANSR</t>
  </si>
  <si>
    <t>Consulting</t>
  </si>
  <si>
    <t>1,00,00,000</t>
  </si>
  <si>
    <t>VerSe Innovation</t>
  </si>
  <si>
    <t>Innovation Management</t>
  </si>
  <si>
    <t>1,00,00,00,000</t>
  </si>
  <si>
    <t>Series H</t>
  </si>
  <si>
    <t>Sports</t>
  </si>
  <si>
    <t>Heads Up For Tails</t>
  </si>
  <si>
    <t>Pet care</t>
  </si>
  <si>
    <t>Series A</t>
  </si>
  <si>
    <t>Vedic Cosmeceuticals</t>
  </si>
  <si>
    <t>Cosmetics</t>
  </si>
  <si>
    <t>NephroPlus</t>
  </si>
  <si>
    <t>Hyderabad</t>
  </si>
  <si>
    <t>Hospital &amp; Health Care</t>
  </si>
  <si>
    <t>Series E</t>
  </si>
  <si>
    <t>Wonderchef</t>
  </si>
  <si>
    <t>Consumer Goods</t>
  </si>
  <si>
    <t>CometChat</t>
  </si>
  <si>
    <t>Computer Software</t>
  </si>
  <si>
    <t>Probus Insurance</t>
  </si>
  <si>
    <t>Insurance</t>
  </si>
  <si>
    <t>Ozonetel</t>
  </si>
  <si>
    <t>Telecommunications</t>
  </si>
  <si>
    <t>Mobileware Technologies</t>
  </si>
  <si>
    <t>Holisol</t>
  </si>
  <si>
    <t>Heathcare</t>
  </si>
  <si>
    <t>IBSFINtech</t>
  </si>
  <si>
    <t>Pre-Series A</t>
  </si>
  <si>
    <t>Skymet</t>
  </si>
  <si>
    <t>Environmental Services</t>
  </si>
  <si>
    <t>Policybazaar</t>
  </si>
  <si>
    <t>7,50,00,000</t>
  </si>
  <si>
    <t>Northern Arc</t>
  </si>
  <si>
    <t>50,00,000</t>
  </si>
  <si>
    <t>Asirvad Microfinance</t>
  </si>
  <si>
    <t>Cashify</t>
  </si>
  <si>
    <t>E-commerce</t>
  </si>
  <si>
    <t>CarDekho</t>
  </si>
  <si>
    <t>Automotive</t>
  </si>
  <si>
    <t>ixigo</t>
  </si>
  <si>
    <t>IT</t>
  </si>
  <si>
    <t>LifeCell</t>
  </si>
  <si>
    <t>Biotechnology</t>
  </si>
  <si>
    <t>Wow! Momo</t>
  </si>
  <si>
    <t>Kolkata</t>
  </si>
  <si>
    <t>Kaar Technologies</t>
  </si>
  <si>
    <t>Kredent</t>
  </si>
  <si>
    <t>Blive</t>
  </si>
  <si>
    <t>Panaji</t>
  </si>
  <si>
    <t>Tourism</t>
  </si>
  <si>
    <t>10,00,000</t>
  </si>
  <si>
    <t>Pre-series A</t>
  </si>
  <si>
    <t>Lenskart</t>
  </si>
  <si>
    <t>Faridabad</t>
  </si>
  <si>
    <t>Eyewear</t>
  </si>
  <si>
    <t>Better Capital</t>
  </si>
  <si>
    <t>Santra</t>
  </si>
  <si>
    <t>Venture Capital &amp; Private Equity</t>
  </si>
  <si>
    <t>SuperK</t>
  </si>
  <si>
    <t>Small Towns, Andhra Pradesh</t>
  </si>
  <si>
    <t>Retail</t>
  </si>
  <si>
    <t>8,00,000</t>
  </si>
  <si>
    <t>Vidyakul</t>
  </si>
  <si>
    <t>5,00,000</t>
  </si>
  <si>
    <t>Practically</t>
  </si>
  <si>
    <t>Telangana</t>
  </si>
  <si>
    <t>Pre-series B</t>
  </si>
  <si>
    <t>Prescinto</t>
  </si>
  <si>
    <t>Solar</t>
  </si>
  <si>
    <t>35,00,000</t>
  </si>
  <si>
    <t>NewLink Group</t>
  </si>
  <si>
    <t>Beijing</t>
  </si>
  <si>
    <t>Tech Startup</t>
  </si>
  <si>
    <t>20,00,00,000</t>
  </si>
  <si>
    <t>EF Polymer</t>
  </si>
  <si>
    <t>Rajsamand</t>
  </si>
  <si>
    <t>2,00,000</t>
  </si>
  <si>
    <t>Cancer Clinics</t>
  </si>
  <si>
    <t>Telugana</t>
  </si>
  <si>
    <t>HealthCare</t>
  </si>
  <si>
    <t>15,00,000</t>
  </si>
  <si>
    <t>MasterMentors</t>
  </si>
  <si>
    <t>West Bengal</t>
  </si>
  <si>
    <t>Zaara Biotech</t>
  </si>
  <si>
    <t>Kottayam</t>
  </si>
  <si>
    <t>Peak</t>
  </si>
  <si>
    <t>Manchester, Greater Manchester</t>
  </si>
  <si>
    <t>moneyHOP</t>
  </si>
  <si>
    <t>London</t>
  </si>
  <si>
    <t>Green Soul</t>
  </si>
  <si>
    <t>Ambernath</t>
  </si>
  <si>
    <t>TurboHire</t>
  </si>
  <si>
    <t>SatSure</t>
  </si>
  <si>
    <t>Defense &amp; Space</t>
  </si>
  <si>
    <t>Zenpay Solutions</t>
  </si>
  <si>
    <t>LeadSquared</t>
  </si>
  <si>
    <t>Shumee</t>
  </si>
  <si>
    <t>Wallmantra</t>
  </si>
  <si>
    <t>Arts &amp; Crafts</t>
  </si>
  <si>
    <t>Aquatein</t>
  </si>
  <si>
    <t>Nimble Growth Organics</t>
  </si>
  <si>
    <t>Farming</t>
  </si>
  <si>
    <t>Expertrons</t>
  </si>
  <si>
    <t>E-learning</t>
  </si>
  <si>
    <t>Leverage Edu</t>
  </si>
  <si>
    <t>Higher Education</t>
  </si>
  <si>
    <t>Atomberg Technologies</t>
  </si>
  <si>
    <t>Consumer Electronics</t>
  </si>
  <si>
    <t>Genext Students</t>
  </si>
  <si>
    <t>Sapio Analytics</t>
  </si>
  <si>
    <t>Karbon Card</t>
  </si>
  <si>
    <t>Imagimake</t>
  </si>
  <si>
    <t>Hike</t>
  </si>
  <si>
    <t>Snack Amor</t>
  </si>
  <si>
    <t>BatteryPool</t>
  </si>
  <si>
    <t>Pune</t>
  </si>
  <si>
    <t>Unacademy</t>
  </si>
  <si>
    <t>AyuRythm</t>
  </si>
  <si>
    <t>undisclosed</t>
  </si>
  <si>
    <t>Enguru</t>
  </si>
  <si>
    <t>SuperBeings</t>
  </si>
  <si>
    <t>Computer software</t>
  </si>
  <si>
    <t>CareerNinja</t>
  </si>
  <si>
    <t>Slang Labs</t>
  </si>
  <si>
    <t>UrbanKisaan</t>
  </si>
  <si>
    <t>Arcatron Mobility</t>
  </si>
  <si>
    <t>Pocketly</t>
  </si>
  <si>
    <t>CoRover</t>
  </si>
  <si>
    <t>CanPe</t>
  </si>
  <si>
    <t>Biocraft Innovation Technology</t>
  </si>
  <si>
    <t>Environmental service</t>
  </si>
  <si>
    <t>Pre-seed</t>
  </si>
  <si>
    <t>Onelife Nutriscience</t>
  </si>
  <si>
    <t>Flatheads</t>
  </si>
  <si>
    <t>Fashion</t>
  </si>
  <si>
    <t>Fable Fintech</t>
  </si>
  <si>
    <t>Cashfree</t>
  </si>
  <si>
    <t>Wellbeing Nutrition</t>
  </si>
  <si>
    <t>WaterScience</t>
  </si>
  <si>
    <t>D2C startup</t>
  </si>
  <si>
    <t>saarthi.ai</t>
  </si>
  <si>
    <t>AI startup</t>
  </si>
  <si>
    <t>Answer Genomics</t>
  </si>
  <si>
    <t>Pathfndr.io</t>
  </si>
  <si>
    <t>SaaS startup</t>
  </si>
  <si>
    <t>Green Cure</t>
  </si>
  <si>
    <t>LegalPay</t>
  </si>
  <si>
    <t>Lavado</t>
  </si>
  <si>
    <t>Consumer service</t>
  </si>
  <si>
    <t>Navars</t>
  </si>
  <si>
    <t>NIRAMAI</t>
  </si>
  <si>
    <t>Chargeup</t>
  </si>
  <si>
    <t>ParkSmart</t>
  </si>
  <si>
    <t>Keito</t>
  </si>
  <si>
    <t>AI company</t>
  </si>
  <si>
    <t>Avalon Labs</t>
  </si>
  <si>
    <t>Rezo.ai</t>
  </si>
  <si>
    <t>Polygon</t>
  </si>
  <si>
    <t>Crypto</t>
  </si>
  <si>
    <t>Ingenium</t>
  </si>
  <si>
    <t>Qube Health</t>
  </si>
  <si>
    <t>TruNativ</t>
  </si>
  <si>
    <t>AntWak</t>
  </si>
  <si>
    <t>Rage Coffee</t>
  </si>
  <si>
    <t>Kudos</t>
  </si>
  <si>
    <t>Instoried</t>
  </si>
  <si>
    <t>Content creation</t>
  </si>
  <si>
    <t>Homingos</t>
  </si>
  <si>
    <t>Augmented reality</t>
  </si>
  <si>
    <t>Settlrs</t>
  </si>
  <si>
    <t>Rental space</t>
  </si>
  <si>
    <t>Wysa</t>
  </si>
  <si>
    <t>Firmway</t>
  </si>
  <si>
    <t>Bijnis</t>
  </si>
  <si>
    <t>B2B service</t>
  </si>
  <si>
    <t>Hubhopper</t>
  </si>
  <si>
    <t>Podcast</t>
  </si>
  <si>
    <t>Battery Smart</t>
  </si>
  <si>
    <t>Battery</t>
  </si>
  <si>
    <t>Onelife</t>
  </si>
  <si>
    <t>Aisle</t>
  </si>
  <si>
    <t>Dating</t>
  </si>
  <si>
    <t>Qin1</t>
  </si>
  <si>
    <t>Quali55Care</t>
  </si>
  <si>
    <t>Health care</t>
  </si>
  <si>
    <t>RevFin</t>
  </si>
  <si>
    <t>Zouk</t>
  </si>
  <si>
    <t>Fashion and lifestyle</t>
  </si>
  <si>
    <t>Digit Insurance</t>
  </si>
  <si>
    <t>Bolkar</t>
  </si>
  <si>
    <t>Social network</t>
  </si>
  <si>
    <t>Wright Research</t>
  </si>
  <si>
    <t>Advisory firm</t>
  </si>
  <si>
    <t>Agri10x</t>
  </si>
  <si>
    <t>Godamwale</t>
  </si>
  <si>
    <t>Logistics &amp; Supply Chain</t>
  </si>
  <si>
    <t>AdmitKard</t>
  </si>
  <si>
    <t>Makers Hive</t>
  </si>
  <si>
    <t>90,00,000</t>
  </si>
  <si>
    <t>MPL</t>
  </si>
  <si>
    <t>9,50,00,000</t>
  </si>
  <si>
    <t>Inficold</t>
  </si>
  <si>
    <t>9,00,000</t>
  </si>
  <si>
    <t>BharatPe</t>
  </si>
  <si>
    <t>82,00,000</t>
  </si>
  <si>
    <t>Kodo Card</t>
  </si>
  <si>
    <t>80,00,000</t>
  </si>
  <si>
    <t>Swiggy</t>
  </si>
  <si>
    <t>Food delivery</t>
  </si>
  <si>
    <t>80,00,00,000</t>
  </si>
  <si>
    <t>Chara</t>
  </si>
  <si>
    <t>Deep Tech</t>
  </si>
  <si>
    <t>8,50,000</t>
  </si>
  <si>
    <t>Groww</t>
  </si>
  <si>
    <t>8,30,00,000</t>
  </si>
  <si>
    <t>Series D</t>
  </si>
  <si>
    <t>Cred</t>
  </si>
  <si>
    <t>8,10,00,000</t>
  </si>
  <si>
    <t>Rubix Data Sciences</t>
  </si>
  <si>
    <t>IT startup</t>
  </si>
  <si>
    <t>WizKlub</t>
  </si>
  <si>
    <t>Beldara</t>
  </si>
  <si>
    <t>74,00,000</t>
  </si>
  <si>
    <t>Pixxel</t>
  </si>
  <si>
    <t>SpaceTech</t>
  </si>
  <si>
    <t>73,00,000</t>
  </si>
  <si>
    <t>Lohum</t>
  </si>
  <si>
    <t>EV startup</t>
  </si>
  <si>
    <t>70,00,000</t>
  </si>
  <si>
    <t>Chalo</t>
  </si>
  <si>
    <t>Oyo</t>
  </si>
  <si>
    <t>Gurgaon</t>
  </si>
  <si>
    <t>Hospitality</t>
  </si>
  <si>
    <t>Series F1</t>
  </si>
  <si>
    <t>ElasticRun</t>
  </si>
  <si>
    <t>KreditBee</t>
  </si>
  <si>
    <t>MyDentalPlan</t>
  </si>
  <si>
    <t>Helathcare</t>
  </si>
  <si>
    <t>7,00,000</t>
  </si>
  <si>
    <t>Eunimart</t>
  </si>
  <si>
    <t>Get My Parking</t>
  </si>
  <si>
    <t>Mobility</t>
  </si>
  <si>
    <t>60,00,000</t>
  </si>
  <si>
    <t>Miko</t>
  </si>
  <si>
    <t>Robotics</t>
  </si>
  <si>
    <t>boAt</t>
  </si>
  <si>
    <t>Kinara Capital</t>
  </si>
  <si>
    <t>Scentials</t>
  </si>
  <si>
    <t>Personal Care</t>
  </si>
  <si>
    <t>Bombay Shaving Company</t>
  </si>
  <si>
    <t>Clensta</t>
  </si>
  <si>
    <t>6,00,000</t>
  </si>
  <si>
    <t>Legitquest</t>
  </si>
  <si>
    <t>LegalTech</t>
  </si>
  <si>
    <t>ABL Workspaces</t>
  </si>
  <si>
    <t>InnerHour</t>
  </si>
  <si>
    <t>52,00,000</t>
  </si>
  <si>
    <t>IndiaLends</t>
  </si>
  <si>
    <t>51,00,000</t>
  </si>
  <si>
    <t>Masai School</t>
  </si>
  <si>
    <t>Livve Homes</t>
  </si>
  <si>
    <t>Riskcovry</t>
  </si>
  <si>
    <t>InsureTech</t>
  </si>
  <si>
    <t>Newton School</t>
  </si>
  <si>
    <t>Elucidata</t>
  </si>
  <si>
    <t>Toothsi</t>
  </si>
  <si>
    <t>ShareChat</t>
  </si>
  <si>
    <t>Social Media</t>
  </si>
  <si>
    <t>50,00,00,000</t>
  </si>
  <si>
    <t>Bizongo</t>
  </si>
  <si>
    <t>B2B E-commerce</t>
  </si>
  <si>
    <t>5,10,00,000</t>
  </si>
  <si>
    <t>Cellestial</t>
  </si>
  <si>
    <t>TagZ Foods</t>
  </si>
  <si>
    <t>Food</t>
  </si>
  <si>
    <t>IGL</t>
  </si>
  <si>
    <t>Clairco</t>
  </si>
  <si>
    <t>CleanTech</t>
  </si>
  <si>
    <t>Remedico</t>
  </si>
  <si>
    <t>FanCode</t>
  </si>
  <si>
    <t>Sports startup</t>
  </si>
  <si>
    <t>BYJU'S</t>
  </si>
  <si>
    <t>46,00,00,000</t>
  </si>
  <si>
    <t>Rupifi</t>
  </si>
  <si>
    <t>41,00,000</t>
  </si>
  <si>
    <t>Locobuzz</t>
  </si>
  <si>
    <t>Analytics</t>
  </si>
  <si>
    <t>Easebuzz</t>
  </si>
  <si>
    <t>Bewakoof</t>
  </si>
  <si>
    <t>D2C Fashion</t>
  </si>
  <si>
    <t>Euler Motors</t>
  </si>
  <si>
    <t>Eupheus</t>
  </si>
  <si>
    <t>Saveo</t>
  </si>
  <si>
    <t>Phi Commerce</t>
  </si>
  <si>
    <t>BlackSoil</t>
  </si>
  <si>
    <t>Smart Joules</t>
  </si>
  <si>
    <t>4,90,00,000</t>
  </si>
  <si>
    <t>Purplle</t>
  </si>
  <si>
    <t>Beauty products</t>
  </si>
  <si>
    <t>4,50,00,000</t>
  </si>
  <si>
    <t>Turtlemint</t>
  </si>
  <si>
    <t>Rapido</t>
  </si>
  <si>
    <t>Transportation</t>
  </si>
  <si>
    <t>4,30,00,000</t>
  </si>
  <si>
    <t>Happy Jars</t>
  </si>
  <si>
    <t>4,00,000</t>
  </si>
  <si>
    <t>Ezstays</t>
  </si>
  <si>
    <t>Inshorts</t>
  </si>
  <si>
    <t>Media</t>
  </si>
  <si>
    <t>Ankur capital</t>
  </si>
  <si>
    <t>Blume Ventures</t>
  </si>
  <si>
    <t>Dunzo</t>
  </si>
  <si>
    <t>Delivery service</t>
  </si>
  <si>
    <t>Marquee Equity</t>
  </si>
  <si>
    <t>38,00,000</t>
  </si>
  <si>
    <t>Pitstop</t>
  </si>
  <si>
    <t>PharmEasy</t>
  </si>
  <si>
    <t>35,00,00,000</t>
  </si>
  <si>
    <t>Betterhalf.ai</t>
  </si>
  <si>
    <t>Matrimony</t>
  </si>
  <si>
    <t>Avail Finance</t>
  </si>
  <si>
    <t>Fitterfly</t>
  </si>
  <si>
    <t>Sirona Hygiene</t>
  </si>
  <si>
    <t>Superpro.ai</t>
  </si>
  <si>
    <t>Video communication</t>
  </si>
  <si>
    <t>BlackSoil NBFC</t>
  </si>
  <si>
    <t>Captain Fresh</t>
  </si>
  <si>
    <t>Supply chain platform</t>
  </si>
  <si>
    <t>Headfone</t>
  </si>
  <si>
    <t>Social audio</t>
  </si>
  <si>
    <t>SSA Finserv</t>
  </si>
  <si>
    <t>Meddo</t>
  </si>
  <si>
    <t>Meesho</t>
  </si>
  <si>
    <t>30,00,00,000</t>
  </si>
  <si>
    <t>BricSpaces</t>
  </si>
  <si>
    <t>Real estate</t>
  </si>
  <si>
    <t>3,50,000</t>
  </si>
  <si>
    <t>Convin</t>
  </si>
  <si>
    <t>3,00,000</t>
  </si>
  <si>
    <t>ixamBee</t>
  </si>
  <si>
    <t>Indic Inspirations</t>
  </si>
  <si>
    <t>Cultural</t>
  </si>
  <si>
    <t>PurpleTutor</t>
  </si>
  <si>
    <t>Finsall</t>
  </si>
  <si>
    <t>Insuretech</t>
  </si>
  <si>
    <t>iMumz</t>
  </si>
  <si>
    <t>Jai Kisan</t>
  </si>
  <si>
    <t>Lead School</t>
  </si>
  <si>
    <t>Pepperfry</t>
  </si>
  <si>
    <t>Udaan</t>
  </si>
  <si>
    <t>28,00,00,000</t>
  </si>
  <si>
    <t>26,00,000</t>
  </si>
  <si>
    <t>Karnival</t>
  </si>
  <si>
    <t>25,00,000</t>
  </si>
  <si>
    <t>Udayy</t>
  </si>
  <si>
    <t>CareerLabs</t>
  </si>
  <si>
    <t>22,00,000</t>
  </si>
  <si>
    <t>Maya</t>
  </si>
  <si>
    <t>CRED</t>
  </si>
  <si>
    <t>21,50,00,000</t>
  </si>
  <si>
    <t>Freyr Energy</t>
  </si>
  <si>
    <t>TrulyMadly</t>
  </si>
  <si>
    <t>Lifestyle</t>
  </si>
  <si>
    <t>4baseCare</t>
  </si>
  <si>
    <t>Kutuki</t>
  </si>
  <si>
    <t>Pariksha</t>
  </si>
  <si>
    <t>Furlenco</t>
  </si>
  <si>
    <t>Home Decor</t>
  </si>
  <si>
    <t>Nao Spirits &amp; Beverages Pvt Ltd</t>
  </si>
  <si>
    <t>Beverages</t>
  </si>
  <si>
    <t>Pocket Aces</t>
  </si>
  <si>
    <t>WeWork India</t>
  </si>
  <si>
    <t>2,60,00,000</t>
  </si>
  <si>
    <t>Avanti Finance</t>
  </si>
  <si>
    <t>CoinSwitch Kuber</t>
  </si>
  <si>
    <t>2,50,00,000</t>
  </si>
  <si>
    <t>iBus</t>
  </si>
  <si>
    <t>Telecommuncation</t>
  </si>
  <si>
    <t>2,10,00,000</t>
  </si>
  <si>
    <t>BankSathi</t>
  </si>
  <si>
    <t>Mentoria</t>
  </si>
  <si>
    <t>Klassroom</t>
  </si>
  <si>
    <t>Pickright Technologies</t>
  </si>
  <si>
    <t>Comofi Medtech</t>
  </si>
  <si>
    <t>HeathTech</t>
  </si>
  <si>
    <t>Hemp Horizons</t>
  </si>
  <si>
    <t>Cannabis startup</t>
  </si>
  <si>
    <t>MyGlamm</t>
  </si>
  <si>
    <t>2,00,00,000</t>
  </si>
  <si>
    <t>Ecom Express</t>
  </si>
  <si>
    <t>SATYA MicroCapital</t>
  </si>
  <si>
    <t>CropIn</t>
  </si>
  <si>
    <t>Urban Company</t>
  </si>
  <si>
    <t>Home services</t>
  </si>
  <si>
    <t>18,80,00,000</t>
  </si>
  <si>
    <t>Voiro</t>
  </si>
  <si>
    <t>Advertisement</t>
  </si>
  <si>
    <t>18,00,000</t>
  </si>
  <si>
    <t>KoineArth</t>
  </si>
  <si>
    <t>Blockchain startup</t>
  </si>
  <si>
    <t>Nivesh</t>
  </si>
  <si>
    <t>16,00,000</t>
  </si>
  <si>
    <t>Razorpay</t>
  </si>
  <si>
    <t>16,00,00,000</t>
  </si>
  <si>
    <t>ImaginXP</t>
  </si>
  <si>
    <t>UptimeAI</t>
  </si>
  <si>
    <t>Biconomy</t>
  </si>
  <si>
    <t>Karkhana.io</t>
  </si>
  <si>
    <t>Manufacturing startup</t>
  </si>
  <si>
    <t>15,00,00,000</t>
  </si>
  <si>
    <t>Taskmo</t>
  </si>
  <si>
    <t>B2B Marketplace</t>
  </si>
  <si>
    <t>14,00,000</t>
  </si>
  <si>
    <t>Zoko</t>
  </si>
  <si>
    <t>Zerone</t>
  </si>
  <si>
    <t>13,00,000</t>
  </si>
  <si>
    <t>Zotalabs</t>
  </si>
  <si>
    <t>12,50,000</t>
  </si>
  <si>
    <t>Unbox Robotics</t>
  </si>
  <si>
    <t>12,00,000</t>
  </si>
  <si>
    <t>upGrad</t>
  </si>
  <si>
    <t>12,00,00,000</t>
  </si>
  <si>
    <t>Zetwerk</t>
  </si>
  <si>
    <t>DusMinute</t>
  </si>
  <si>
    <t>11,00,000</t>
  </si>
  <si>
    <t>RuleZero</t>
  </si>
  <si>
    <t>Myelin Foundry</t>
  </si>
  <si>
    <t>6Degree</t>
  </si>
  <si>
    <t>Taikee</t>
  </si>
  <si>
    <t>Fuel Buddy</t>
  </si>
  <si>
    <t>Oil and Energy</t>
  </si>
  <si>
    <t>ExtraaEdge</t>
  </si>
  <si>
    <t>MarTech</t>
  </si>
  <si>
    <t>Pencil</t>
  </si>
  <si>
    <t>Content publishing</t>
  </si>
  <si>
    <t>Progcap</t>
  </si>
  <si>
    <t>Aviom Housing Finance</t>
  </si>
  <si>
    <t>Vista Rooms</t>
  </si>
  <si>
    <t>Mindler</t>
  </si>
  <si>
    <t>True Elements</t>
  </si>
  <si>
    <t>Food and Beverages</t>
  </si>
  <si>
    <t>ReadyAssist</t>
  </si>
  <si>
    <t>Vehicle repair startup</t>
  </si>
  <si>
    <t>Devic Earth</t>
  </si>
  <si>
    <t>Pollution control equiptment</t>
  </si>
  <si>
    <t>Avataar Ventures</t>
  </si>
  <si>
    <t>10,00,00,000</t>
  </si>
  <si>
    <t>Fashion &amp; Lifestyle</t>
  </si>
  <si>
    <t>PE</t>
  </si>
  <si>
    <t>PlayShifu</t>
  </si>
  <si>
    <t>1,70,00,000</t>
  </si>
  <si>
    <t>Leap Finance</t>
  </si>
  <si>
    <t>MFine</t>
  </si>
  <si>
    <t>1,60,00,000</t>
  </si>
  <si>
    <t>ZFW Hospitality</t>
  </si>
  <si>
    <t>1,50,000</t>
  </si>
  <si>
    <t>Magenta EV</t>
  </si>
  <si>
    <t>Plum</t>
  </si>
  <si>
    <t>Darwinbox</t>
  </si>
  <si>
    <t>HR Tech</t>
  </si>
  <si>
    <t>Cryptocurrency</t>
  </si>
  <si>
    <t>Alteria Capital</t>
  </si>
  <si>
    <t>1,50,00,00,00,000</t>
  </si>
  <si>
    <t>Jumbotail</t>
  </si>
  <si>
    <t>1,43,00,000</t>
  </si>
  <si>
    <t>Series B3</t>
  </si>
  <si>
    <t>HealthPlix</t>
  </si>
  <si>
    <t>1,35,00,000</t>
  </si>
  <si>
    <t>Chingari</t>
  </si>
  <si>
    <t>1,30,00,000</t>
  </si>
  <si>
    <t>Tilt</t>
  </si>
  <si>
    <t>Bike Rental</t>
  </si>
  <si>
    <t>1,25,000</t>
  </si>
  <si>
    <t>Quizizz</t>
  </si>
  <si>
    <t>1,25,00,000</t>
  </si>
  <si>
    <t>Apna.co</t>
  </si>
  <si>
    <t>Recruitment</t>
  </si>
  <si>
    <t>OZiva</t>
  </si>
  <si>
    <t>1,20,00,000</t>
  </si>
  <si>
    <t>Phable</t>
  </si>
  <si>
    <t>Paperfly</t>
  </si>
  <si>
    <t>1,10,00,000</t>
  </si>
  <si>
    <t>FreeStand</t>
  </si>
  <si>
    <t>1,00,000</t>
  </si>
  <si>
    <t>Dybo</t>
  </si>
  <si>
    <t>Supply6</t>
  </si>
  <si>
    <t>HobSpace</t>
  </si>
  <si>
    <t>Pre-series A1</t>
  </si>
  <si>
    <t>Speciale Invest</t>
  </si>
  <si>
    <t>FloBiz</t>
  </si>
  <si>
    <t>SarvaGram</t>
  </si>
  <si>
    <t>Eduvanz</t>
  </si>
  <si>
    <t>Zupee</t>
  </si>
  <si>
    <t>Mechanical Or Industrial Engineering</t>
  </si>
  <si>
    <t>Social commerce</t>
  </si>
  <si>
    <t>Ola</t>
  </si>
  <si>
    <t>Mohalla Tech</t>
  </si>
  <si>
    <t>Social media</t>
  </si>
  <si>
    <t>Series G</t>
  </si>
  <si>
    <t>Acko</t>
  </si>
  <si>
    <t>Finance</t>
  </si>
  <si>
    <t>Postman</t>
  </si>
  <si>
    <t>Stellaris Venture Partners</t>
  </si>
  <si>
    <t>Venture Capital</t>
  </si>
  <si>
    <t>Slice</t>
  </si>
  <si>
    <t>Ola Electric</t>
  </si>
  <si>
    <t>BrowserStack</t>
  </si>
  <si>
    <t>Licious</t>
  </si>
  <si>
    <t>Rebel Foods</t>
  </si>
  <si>
    <t>Cloud kitchen</t>
  </si>
  <si>
    <t>Mechanical &amp; Industrial Engineering</t>
  </si>
  <si>
    <t>Curefit</t>
  </si>
  <si>
    <t>DealShare</t>
  </si>
  <si>
    <t>Fourth Partner Energy</t>
  </si>
  <si>
    <t>B2B Ecommerce</t>
  </si>
  <si>
    <t>Trell</t>
  </si>
  <si>
    <t>Porter</t>
  </si>
  <si>
    <t>Vedantu</t>
  </si>
  <si>
    <t>Apna</t>
  </si>
  <si>
    <t>Khatabook</t>
  </si>
  <si>
    <t>Zoomcar</t>
  </si>
  <si>
    <t>Open Financial Technologies</t>
  </si>
  <si>
    <t>Clear</t>
  </si>
  <si>
    <t>Medikabazaar</t>
  </si>
  <si>
    <t>Healthtech</t>
  </si>
  <si>
    <t>HealthifyMe</t>
  </si>
  <si>
    <t>AgroStar</t>
  </si>
  <si>
    <t>Human Resources</t>
  </si>
  <si>
    <t>BlackBuck</t>
  </si>
  <si>
    <t>WinZO</t>
  </si>
  <si>
    <t>Classplus</t>
  </si>
  <si>
    <t>India Quotient</t>
  </si>
  <si>
    <t>Venture capitalist</t>
  </si>
  <si>
    <t>Juspay</t>
  </si>
  <si>
    <t>Internet</t>
  </si>
  <si>
    <t>8i Ventures</t>
  </si>
  <si>
    <t>Fi</t>
  </si>
  <si>
    <t>SUN Mobility</t>
  </si>
  <si>
    <t>Capital Float</t>
  </si>
  <si>
    <t>ZestMoney</t>
  </si>
  <si>
    <t>HomeLane</t>
  </si>
  <si>
    <t>Interior Design</t>
  </si>
  <si>
    <t>Locus</t>
  </si>
  <si>
    <t>BYJU’S</t>
  </si>
  <si>
    <t>Pratilipi</t>
  </si>
  <si>
    <t>Online storytelling</t>
  </si>
  <si>
    <t>Jupiter</t>
  </si>
  <si>
    <t>Banking</t>
  </si>
  <si>
    <t>Shiprocket</t>
  </si>
  <si>
    <t>Series D1</t>
  </si>
  <si>
    <t>BOX8</t>
  </si>
  <si>
    <t>Simpl</t>
  </si>
  <si>
    <t>Consumer Services</t>
  </si>
  <si>
    <t>Smallcase</t>
  </si>
  <si>
    <t>D2C</t>
  </si>
  <si>
    <t>Fampay</t>
  </si>
  <si>
    <t>CollegeDekho</t>
  </si>
  <si>
    <t>Exotel</t>
  </si>
  <si>
    <t>Ati Motors</t>
  </si>
  <si>
    <t>MoEngage</t>
  </si>
  <si>
    <t>Software Startup</t>
  </si>
  <si>
    <t>Vayana Network</t>
  </si>
  <si>
    <t>CredAble</t>
  </si>
  <si>
    <t>B2B startup</t>
  </si>
  <si>
    <t>Park+</t>
  </si>
  <si>
    <t>Tech startup</t>
  </si>
  <si>
    <t>Design Cafe</t>
  </si>
  <si>
    <t>Design</t>
  </si>
  <si>
    <t>Credgenics</t>
  </si>
  <si>
    <t>Credenc</t>
  </si>
  <si>
    <t>Mosaic Wellness</t>
  </si>
  <si>
    <t>Melorra</t>
  </si>
  <si>
    <t>D2C jewellery</t>
  </si>
  <si>
    <t>BetterPlace</t>
  </si>
  <si>
    <t>Skit</t>
  </si>
  <si>
    <t>Pocket FM</t>
  </si>
  <si>
    <t>OTT</t>
  </si>
  <si>
    <t>Simple Energy</t>
  </si>
  <si>
    <t>Pre-series</t>
  </si>
  <si>
    <t>Atomberg</t>
  </si>
  <si>
    <t>Wakefit</t>
  </si>
  <si>
    <t>Haber</t>
  </si>
  <si>
    <t>Industrial Automation</t>
  </si>
  <si>
    <t>Vahdam</t>
  </si>
  <si>
    <t>Klub</t>
  </si>
  <si>
    <t>Health</t>
  </si>
  <si>
    <t>Entertainment</t>
  </si>
  <si>
    <t>LoveLocal</t>
  </si>
  <si>
    <t>SaaS Labs</t>
  </si>
  <si>
    <t>SaaS</t>
  </si>
  <si>
    <t>Treebo Hotels</t>
  </si>
  <si>
    <t>Series A2</t>
  </si>
  <si>
    <t>House of Kieraya</t>
  </si>
  <si>
    <t>Disprz</t>
  </si>
  <si>
    <t>RIPPLR</t>
  </si>
  <si>
    <t>Loop Health</t>
  </si>
  <si>
    <t>Toch.ai</t>
  </si>
  <si>
    <t>Fittr</t>
  </si>
  <si>
    <t>LenDenClub</t>
  </si>
  <si>
    <t>Leap India</t>
  </si>
  <si>
    <t>Rentomojo</t>
  </si>
  <si>
    <t>Furniture Rental</t>
  </si>
  <si>
    <t>IDfy</t>
  </si>
  <si>
    <t>ePayLater</t>
  </si>
  <si>
    <t>Sanctum Wealth</t>
  </si>
  <si>
    <t>Investment Management</t>
  </si>
  <si>
    <t>Eupheus Learning</t>
  </si>
  <si>
    <t>Boutique Spirit Brands</t>
  </si>
  <si>
    <t>Wine &amp; Spirits</t>
  </si>
  <si>
    <t>Lido Learning</t>
  </si>
  <si>
    <t>Bikayi</t>
  </si>
  <si>
    <t>Soothe Healthcare</t>
  </si>
  <si>
    <t>SmartCoin</t>
  </si>
  <si>
    <t>Blockchain</t>
  </si>
  <si>
    <t>Sea6 Energy</t>
  </si>
  <si>
    <t>Convosight</t>
  </si>
  <si>
    <t>Loco</t>
  </si>
  <si>
    <t>Log 9 Materials</t>
  </si>
  <si>
    <t>Deeptech</t>
  </si>
  <si>
    <t>Series A+</t>
  </si>
  <si>
    <t>Vahan</t>
  </si>
  <si>
    <t>Coutloot</t>
  </si>
  <si>
    <t>WeRize</t>
  </si>
  <si>
    <t>Apparel &amp; Fashion</t>
  </si>
  <si>
    <t>Visit Health</t>
  </si>
  <si>
    <t>CloudSEK</t>
  </si>
  <si>
    <t>Computer &amp; Network Security</t>
  </si>
  <si>
    <t>TranZact</t>
  </si>
  <si>
    <t>Dogsee Chew</t>
  </si>
  <si>
    <t>Renewables &amp; Environment</t>
  </si>
  <si>
    <t>Troo Good</t>
  </si>
  <si>
    <t>Unnati</t>
  </si>
  <si>
    <t>GramCover</t>
  </si>
  <si>
    <t>Homeville</t>
  </si>
  <si>
    <t>Hashnode</t>
  </si>
  <si>
    <t>FRND</t>
  </si>
  <si>
    <t>Online Media</t>
  </si>
  <si>
    <t>BharatAgri</t>
  </si>
  <si>
    <t>CredR</t>
  </si>
  <si>
    <t>Ayu Health</t>
  </si>
  <si>
    <t>Anar</t>
  </si>
  <si>
    <t>Storia</t>
  </si>
  <si>
    <t>Healofy</t>
  </si>
  <si>
    <t>Femtech</t>
  </si>
  <si>
    <t>OTO Capital</t>
  </si>
  <si>
    <t>Strata</t>
  </si>
  <si>
    <t>Real Estate</t>
  </si>
  <si>
    <t>The Whole Truth</t>
  </si>
  <si>
    <t>Skillmatics</t>
  </si>
  <si>
    <t>FloCareer</t>
  </si>
  <si>
    <t>Information Services</t>
  </si>
  <si>
    <t>MarketWolf</t>
  </si>
  <si>
    <t>Wiggles.in</t>
  </si>
  <si>
    <t>Veterinary</t>
  </si>
  <si>
    <t>SuperGaming</t>
  </si>
  <si>
    <t>E42</t>
  </si>
  <si>
    <t>Plix</t>
  </si>
  <si>
    <t>TheHouseMonk</t>
  </si>
  <si>
    <t>Tickertape</t>
  </si>
  <si>
    <t>ConveGenius</t>
  </si>
  <si>
    <t>Education Management</t>
  </si>
  <si>
    <t>Voxelgrids</t>
  </si>
  <si>
    <t>TartanSense</t>
  </si>
  <si>
    <t>90+ My Tuition App</t>
  </si>
  <si>
    <t>Dozee</t>
  </si>
  <si>
    <t>BeatO</t>
  </si>
  <si>
    <t>Vahak</t>
  </si>
  <si>
    <t>Truemeds</t>
  </si>
  <si>
    <t>Flexmoney</t>
  </si>
  <si>
    <t>HexaHealth</t>
  </si>
  <si>
    <t>Greenjoules</t>
  </si>
  <si>
    <t>Metadome</t>
  </si>
  <si>
    <t>Clinikk</t>
  </si>
  <si>
    <t>Revfin</t>
  </si>
  <si>
    <t>Cloudphysician</t>
  </si>
  <si>
    <t>SuperZop</t>
  </si>
  <si>
    <t>LivQuik Technology</t>
  </si>
  <si>
    <t>REVOS</t>
  </si>
  <si>
    <t>Mynvax</t>
  </si>
  <si>
    <t>Synapsica</t>
  </si>
  <si>
    <t>SleepyCat</t>
  </si>
  <si>
    <t>Superplum</t>
  </si>
  <si>
    <t>ION Energy</t>
  </si>
  <si>
    <t>Pankhuri</t>
  </si>
  <si>
    <t>Social community</t>
  </si>
  <si>
    <t>Veefin</t>
  </si>
  <si>
    <t>DGV</t>
  </si>
  <si>
    <t>88academics</t>
  </si>
  <si>
    <t>Education</t>
  </si>
  <si>
    <t>Glamyo Health</t>
  </si>
  <si>
    <t>VRO Hospitality</t>
  </si>
  <si>
    <t>Aerchain</t>
  </si>
  <si>
    <t>Oliveboard</t>
  </si>
  <si>
    <t>Gourmet Garden</t>
  </si>
  <si>
    <t>Skylark Drones</t>
  </si>
  <si>
    <t>Aviation</t>
  </si>
  <si>
    <t>Candes</t>
  </si>
  <si>
    <t>Vital</t>
  </si>
  <si>
    <t>CredRight</t>
  </si>
  <si>
    <t>Rulezero</t>
  </si>
  <si>
    <t>1Bridge</t>
  </si>
  <si>
    <t>NirogStreet</t>
  </si>
  <si>
    <t>Digantara</t>
  </si>
  <si>
    <t>Arcana</t>
  </si>
  <si>
    <t>TravClan</t>
  </si>
  <si>
    <t>B2B Travel</t>
  </si>
  <si>
    <t>NoBroker.com</t>
  </si>
  <si>
    <t>VilCart</t>
  </si>
  <si>
    <t>The Viral Fever</t>
  </si>
  <si>
    <t>Bombay Hemp Company</t>
  </si>
  <si>
    <t>Textiles</t>
  </si>
  <si>
    <t>Nanotechnology</t>
  </si>
  <si>
    <t>Biddano</t>
  </si>
  <si>
    <t>Flipspaces</t>
  </si>
  <si>
    <t>Proeon</t>
  </si>
  <si>
    <t>Food Production</t>
  </si>
  <si>
    <t>Cogos Technologies</t>
  </si>
  <si>
    <t>Elevar</t>
  </si>
  <si>
    <t>Lumiq</t>
  </si>
  <si>
    <t>goEgoNetwork</t>
  </si>
  <si>
    <t>CreatorStack</t>
  </si>
  <si>
    <t>Blue Tokai Coffee Roasters</t>
  </si>
  <si>
    <t>Neeman</t>
  </si>
  <si>
    <t>JetSynthesys</t>
  </si>
  <si>
    <t>Eloelo</t>
  </si>
  <si>
    <t>Go Swift</t>
  </si>
  <si>
    <t>MYSUN</t>
  </si>
  <si>
    <t>Genworks Health</t>
  </si>
  <si>
    <t>QuickSell</t>
  </si>
  <si>
    <t>Cell Propulsion</t>
  </si>
  <si>
    <t>Auric</t>
  </si>
  <si>
    <t>Zenduty</t>
  </si>
  <si>
    <t>Fountain9</t>
  </si>
  <si>
    <t>The Money Club</t>
  </si>
  <si>
    <t>Advantage Club</t>
  </si>
  <si>
    <t>HRTech</t>
  </si>
  <si>
    <t>Kenko Health</t>
  </si>
  <si>
    <t>Keka HR</t>
  </si>
  <si>
    <t>Gumlet</t>
  </si>
  <si>
    <t>MyMobiForce</t>
  </si>
  <si>
    <t>Enmovil</t>
  </si>
  <si>
    <t>RACEnergy</t>
  </si>
  <si>
    <t>Seed+</t>
  </si>
  <si>
    <t>Bikry app</t>
  </si>
  <si>
    <t>Consumer software</t>
  </si>
  <si>
    <t>Dista</t>
  </si>
  <si>
    <t>SupplyNote</t>
  </si>
  <si>
    <t>LoanKuber</t>
  </si>
  <si>
    <t>Digital mortgage</t>
  </si>
  <si>
    <t>StackBOX</t>
  </si>
  <si>
    <t>Upside AI</t>
  </si>
  <si>
    <t>CHUPPS</t>
  </si>
  <si>
    <t>Foootwear</t>
  </si>
  <si>
    <t>ASQI Advisors</t>
  </si>
  <si>
    <t>Verandah</t>
  </si>
  <si>
    <t>The Hosteller</t>
  </si>
  <si>
    <t>AnKa SumMor</t>
  </si>
  <si>
    <t>Sales and Distribution</t>
  </si>
  <si>
    <t>Sanfe</t>
  </si>
  <si>
    <t>Manch Technologies</t>
  </si>
  <si>
    <t>Goodmylk</t>
  </si>
  <si>
    <t>Elixia Tech Solutions</t>
  </si>
  <si>
    <t>Kirana247</t>
  </si>
  <si>
    <t>Syook</t>
  </si>
  <si>
    <t>DrinkPrime</t>
  </si>
  <si>
    <t>Navia Life Care</t>
  </si>
  <si>
    <t>Healtcare</t>
  </si>
  <si>
    <t>Locale.ai</t>
  </si>
  <si>
    <t>Location Analytics</t>
  </si>
  <si>
    <t>Pixuate</t>
  </si>
  <si>
    <t>DeepTech</t>
  </si>
  <si>
    <t>Edvizo</t>
  </si>
  <si>
    <t>The Sleep Company</t>
  </si>
  <si>
    <t>Rockclimber</t>
  </si>
  <si>
    <t>goSTOPS</t>
  </si>
  <si>
    <t>Breathe Well-being</t>
  </si>
  <si>
    <t>Now&amp;Me</t>
  </si>
  <si>
    <t>Shyplite</t>
  </si>
  <si>
    <t>Chqbook</t>
  </si>
  <si>
    <t>Dropshop</t>
  </si>
  <si>
    <t>Power Gummies</t>
  </si>
  <si>
    <t>Nutrition</t>
  </si>
  <si>
    <t>QuickShift</t>
  </si>
  <si>
    <t>Insurance Samadhan</t>
  </si>
  <si>
    <t>Vanity Wagon</t>
  </si>
  <si>
    <t>eShipz</t>
  </si>
  <si>
    <t>F5</t>
  </si>
  <si>
    <t>Devnagri</t>
  </si>
  <si>
    <t>Translation &amp; Localization</t>
  </si>
  <si>
    <t>Peppermint</t>
  </si>
  <si>
    <t>Avishkaar</t>
  </si>
  <si>
    <t>BigLeap</t>
  </si>
  <si>
    <t>Tummoc</t>
  </si>
  <si>
    <t>SALT</t>
  </si>
  <si>
    <t>EarnWealth</t>
  </si>
  <si>
    <t>MergerDomo</t>
  </si>
  <si>
    <t>Investment Banking</t>
  </si>
  <si>
    <t>Anveshan</t>
  </si>
  <si>
    <t>Neokred</t>
  </si>
  <si>
    <t>NOTO</t>
  </si>
  <si>
    <t>Probus</t>
  </si>
  <si>
    <t>IoT</t>
  </si>
  <si>
    <t>Bridge</t>
  </si>
  <si>
    <t>Playo</t>
  </si>
  <si>
    <t>SportsTech</t>
  </si>
  <si>
    <t>RiseBird</t>
  </si>
  <si>
    <t>Automovill</t>
  </si>
  <si>
    <t>Beco</t>
  </si>
  <si>
    <t>Innovation management</t>
  </si>
  <si>
    <t>Flo Mobility</t>
  </si>
  <si>
    <t>SuperBottoms</t>
  </si>
  <si>
    <t>Recordent</t>
  </si>
  <si>
    <t>ForeignAdmits</t>
  </si>
  <si>
    <t>Spottabl</t>
  </si>
  <si>
    <t>Auntie Fung</t>
  </si>
  <si>
    <t>O’ Be Cocktails</t>
  </si>
  <si>
    <t>Xpresslane</t>
  </si>
  <si>
    <t>YPay</t>
  </si>
  <si>
    <t>Fintech</t>
  </si>
  <si>
    <t>Spardha</t>
  </si>
  <si>
    <t>Fyllo</t>
  </si>
  <si>
    <t>Neverinstall</t>
  </si>
  <si>
    <t>Pencilton</t>
  </si>
  <si>
    <t>GameEon Studios</t>
  </si>
  <si>
    <t>Computer Games</t>
  </si>
  <si>
    <t>CustomerGlu</t>
  </si>
  <si>
    <t>CRM</t>
  </si>
  <si>
    <t>Endimension</t>
  </si>
  <si>
    <t>ReDesyn</t>
  </si>
  <si>
    <t>Merchandise</t>
  </si>
  <si>
    <t>peAR</t>
  </si>
  <si>
    <t>Edmingle</t>
  </si>
  <si>
    <t>Gyde</t>
  </si>
  <si>
    <t>Kohbee</t>
  </si>
  <si>
    <t>Deciwood</t>
  </si>
  <si>
    <t>Nap Chief</t>
  </si>
  <si>
    <t>byteXL</t>
  </si>
  <si>
    <t>Shadez</t>
  </si>
  <si>
    <t>Inspacco</t>
  </si>
  <si>
    <t>Facilities Services</t>
  </si>
  <si>
    <t>MentorKart</t>
  </si>
  <si>
    <t>Mestastop Solutions</t>
  </si>
  <si>
    <t>Cusmat</t>
  </si>
  <si>
    <t>Knackit</t>
  </si>
  <si>
    <t>EventBeep</t>
  </si>
  <si>
    <t>Phool.co</t>
  </si>
  <si>
    <t>Kanpur</t>
  </si>
  <si>
    <t>PumPumPum</t>
  </si>
  <si>
    <t>My3DSelfie</t>
  </si>
  <si>
    <t>Guwahati</t>
  </si>
  <si>
    <t>Upgame</t>
  </si>
  <si>
    <t>sports</t>
  </si>
  <si>
    <t>OckyPocky</t>
  </si>
  <si>
    <t>CommerceUp</t>
  </si>
  <si>
    <t>Fabheads</t>
  </si>
  <si>
    <t>Keeros</t>
  </si>
  <si>
    <t>Lucknow</t>
  </si>
  <si>
    <t>NirogGyan</t>
  </si>
  <si>
    <t>Leegality</t>
  </si>
  <si>
    <t>IT company</t>
  </si>
  <si>
    <t>The Switch Fix</t>
  </si>
  <si>
    <t>Virohan</t>
  </si>
  <si>
    <t>Zingbus</t>
  </si>
  <si>
    <t>Haryana</t>
  </si>
  <si>
    <t>PrepBytes</t>
  </si>
  <si>
    <t>ExMyB</t>
  </si>
  <si>
    <t>DotPe</t>
  </si>
  <si>
    <t>Haqdarshak</t>
  </si>
  <si>
    <t>Rental</t>
  </si>
  <si>
    <t>Spinny</t>
  </si>
  <si>
    <t>6,50,00,000</t>
  </si>
  <si>
    <t>Indifi</t>
  </si>
  <si>
    <t>Pristyn Care</t>
  </si>
  <si>
    <t>5,30,00,000</t>
  </si>
  <si>
    <t>Stylework</t>
  </si>
  <si>
    <t>Co-working</t>
  </si>
  <si>
    <t>Legalwiz.in</t>
  </si>
  <si>
    <t>Ahmedabad</t>
  </si>
  <si>
    <t>Legaltech</t>
  </si>
  <si>
    <t>Reccy Adventures</t>
  </si>
  <si>
    <t>Oye Rickshaw</t>
  </si>
  <si>
    <t>Jidoka Technologies</t>
  </si>
  <si>
    <t>Software</t>
  </si>
  <si>
    <t>3,40,000</t>
  </si>
  <si>
    <t>Doubtnut</t>
  </si>
  <si>
    <t>OYO</t>
  </si>
  <si>
    <t>2,70,00,000</t>
  </si>
  <si>
    <t>FarMart</t>
  </si>
  <si>
    <t>2,40,00,000</t>
  </si>
  <si>
    <t>GetWork</t>
  </si>
  <si>
    <t>AMPM</t>
  </si>
  <si>
    <t>Knocksense</t>
  </si>
  <si>
    <t>NODWIN</t>
  </si>
  <si>
    <t>Swajal</t>
  </si>
  <si>
    <t>Water purification</t>
  </si>
  <si>
    <t>Tekie</t>
  </si>
  <si>
    <t>Do Your Thng</t>
  </si>
  <si>
    <t>Marketing</t>
  </si>
  <si>
    <t>OfBusiness</t>
  </si>
  <si>
    <t>11,00,00,000</t>
  </si>
  <si>
    <t>Solethreads</t>
  </si>
  <si>
    <t>The ePlane</t>
  </si>
  <si>
    <t>Express Stores</t>
  </si>
  <si>
    <t>SplashLearn</t>
  </si>
  <si>
    <t>1,80,00,000</t>
  </si>
  <si>
    <t>Homversity</t>
  </si>
  <si>
    <t>Housing Marketplace</t>
  </si>
  <si>
    <t>1,55,000</t>
  </si>
  <si>
    <t>TenderCuts</t>
  </si>
  <si>
    <t>Food Industry</t>
  </si>
  <si>
    <t>Agnikul</t>
  </si>
  <si>
    <t>CityMall</t>
  </si>
  <si>
    <t>Puresh Daily</t>
  </si>
  <si>
    <t>Ranchi</t>
  </si>
  <si>
    <t>Milk startup</t>
  </si>
  <si>
    <t>M1xchange</t>
  </si>
  <si>
    <t>True Balance</t>
  </si>
  <si>
    <t>YAP</t>
  </si>
  <si>
    <t>Origo</t>
  </si>
  <si>
    <t>Samunnati</t>
  </si>
  <si>
    <t>CARS24</t>
  </si>
  <si>
    <t>Delhivery</t>
  </si>
  <si>
    <t>Droom</t>
  </si>
  <si>
    <t>Automobile</t>
  </si>
  <si>
    <t>Twin Health</t>
  </si>
  <si>
    <t>DeHaat</t>
  </si>
  <si>
    <t>CredAvenue</t>
  </si>
  <si>
    <t>Series I</t>
  </si>
  <si>
    <t>Mamaearth</t>
  </si>
  <si>
    <t>RenewBuy</t>
  </si>
  <si>
    <t>GoMechanic</t>
  </si>
  <si>
    <t>M2P Fintech</t>
  </si>
  <si>
    <t>Ninety One</t>
  </si>
  <si>
    <t>ApplicateAI</t>
  </si>
  <si>
    <t>Sterling Accuris Wellness</t>
  </si>
  <si>
    <t>Leena AI</t>
  </si>
  <si>
    <t>Sunstone Eduversity</t>
  </si>
  <si>
    <t>Square Yards</t>
  </si>
  <si>
    <t>Adda247</t>
  </si>
  <si>
    <t>GoBolt</t>
  </si>
  <si>
    <t>Wingreens Farms</t>
  </si>
  <si>
    <t>3SC</t>
  </si>
  <si>
    <t>PlanetSpark</t>
  </si>
  <si>
    <t>GuardianLink</t>
  </si>
  <si>
    <t>Camp K12</t>
  </si>
  <si>
    <t>Pickrr</t>
  </si>
  <si>
    <t>Detect Technologies</t>
  </si>
  <si>
    <t>Automation</t>
  </si>
  <si>
    <t>CHARGE+ZONE</t>
  </si>
  <si>
    <t>Vadodara</t>
  </si>
  <si>
    <t>Gramophone</t>
  </si>
  <si>
    <t>Indore</t>
  </si>
  <si>
    <t>Vakilsearch</t>
  </si>
  <si>
    <t>Legal Services</t>
  </si>
  <si>
    <t>Bella Vita Organic</t>
  </si>
  <si>
    <t>Skeps</t>
  </si>
  <si>
    <t>Zypp Electric</t>
  </si>
  <si>
    <t>1K Kirana Bazaar</t>
  </si>
  <si>
    <t>Mindhouse</t>
  </si>
  <si>
    <t>O4S</t>
  </si>
  <si>
    <t>Smytten</t>
  </si>
  <si>
    <t>Airblack</t>
  </si>
  <si>
    <t>R for Rabbit</t>
  </si>
  <si>
    <t>Series F2</t>
  </si>
  <si>
    <t>Nalanda Learning</t>
  </si>
  <si>
    <t>Petpooja</t>
  </si>
  <si>
    <t>Nestasia</t>
  </si>
  <si>
    <t>ClearDekho</t>
  </si>
  <si>
    <t>Ghaziabad</t>
  </si>
  <si>
    <t>Aquaconnect</t>
  </si>
  <si>
    <t>Fishery</t>
  </si>
  <si>
    <t>Yojak</t>
  </si>
  <si>
    <t>B2B marketplace</t>
  </si>
  <si>
    <t>Eggoz</t>
  </si>
  <si>
    <t>Hypto</t>
  </si>
  <si>
    <t>Gigforce</t>
  </si>
  <si>
    <t>Staffing &amp; Recruiting</t>
  </si>
  <si>
    <t>SP Robotic Works</t>
  </si>
  <si>
    <t>Swiflearn</t>
  </si>
  <si>
    <t>Pee Safe</t>
  </si>
  <si>
    <t>Bueno Finance</t>
  </si>
  <si>
    <t>TABLT</t>
  </si>
  <si>
    <t>Seies A</t>
  </si>
  <si>
    <t>ConnectedH</t>
  </si>
  <si>
    <t>ANS Commerce</t>
  </si>
  <si>
    <t>Khabri</t>
  </si>
  <si>
    <t>Grinntech</t>
  </si>
  <si>
    <t>Planys</t>
  </si>
  <si>
    <t>Maritime</t>
  </si>
  <si>
    <t>RENEE Cosmetics</t>
  </si>
  <si>
    <t>BookingJini</t>
  </si>
  <si>
    <t>The Indus Valley</t>
  </si>
  <si>
    <t>Toppersnotes</t>
  </si>
  <si>
    <t>Ishitva</t>
  </si>
  <si>
    <t>Totality</t>
  </si>
  <si>
    <t>NimbleBox.ai</t>
  </si>
  <si>
    <t>MLOps platform</t>
  </si>
  <si>
    <t>Fixcraft</t>
  </si>
  <si>
    <t>Knorish</t>
  </si>
  <si>
    <t>Gobbly</t>
  </si>
  <si>
    <t>leap.club</t>
  </si>
  <si>
    <t>Community</t>
  </si>
  <si>
    <t>Tinkerly</t>
  </si>
  <si>
    <t>Farmers Fresh Zone</t>
  </si>
  <si>
    <t>Kochi</t>
  </si>
  <si>
    <t>Fabriclore</t>
  </si>
  <si>
    <t>Aqgromalin</t>
  </si>
  <si>
    <t>Raptee Energy</t>
  </si>
  <si>
    <t>Chai Waale</t>
  </si>
  <si>
    <t>TechEagle</t>
  </si>
  <si>
    <t>Aviation &amp; Aerospace</t>
  </si>
  <si>
    <t>GalaxyCard</t>
  </si>
  <si>
    <t>Tvasta</t>
  </si>
  <si>
    <t>NewsReach</t>
  </si>
  <si>
    <t>LetsDressUp</t>
  </si>
  <si>
    <t>Blaer Motors</t>
  </si>
  <si>
    <t>Boingg</t>
  </si>
  <si>
    <t>Enercomp</t>
  </si>
  <si>
    <t>Fieldproxy</t>
  </si>
  <si>
    <t>IsGoingOnline</t>
  </si>
  <si>
    <t>Cochin</t>
  </si>
  <si>
    <t>Braingroom</t>
  </si>
  <si>
    <t>UrbanMatrix Technologies</t>
  </si>
  <si>
    <t>Nestroots</t>
  </si>
  <si>
    <t>MedPrime Technologies</t>
  </si>
  <si>
    <t>Thane</t>
  </si>
  <si>
    <t>Hyreo</t>
  </si>
  <si>
    <t>Thiruvananthapuram</t>
  </si>
  <si>
    <t>Indi Energy</t>
  </si>
  <si>
    <t>Roorkee</t>
  </si>
  <si>
    <t>Juicy chemistry</t>
  </si>
  <si>
    <t>Coimbatore</t>
  </si>
  <si>
    <t>MicroDegree</t>
  </si>
  <si>
    <t>Mangalore</t>
  </si>
  <si>
    <t>Saarthi Pedagogy</t>
  </si>
  <si>
    <t>Ahmadabad</t>
  </si>
  <si>
    <t>JITO Angel Network, LetsVenture</t>
  </si>
  <si>
    <t>Faridabad, Haryana</t>
  </si>
  <si>
    <t>Juicy Chemistry</t>
  </si>
  <si>
    <t>63,00,000</t>
  </si>
  <si>
    <t>Safexpay</t>
  </si>
  <si>
    <t>Infra.Market</t>
  </si>
  <si>
    <t>MedTel Healthcare</t>
  </si>
  <si>
    <t>Orissia</t>
  </si>
  <si>
    <t>Spintly</t>
  </si>
  <si>
    <t>Goa</t>
  </si>
  <si>
    <t>AutomataPi</t>
  </si>
  <si>
    <t>Powai</t>
  </si>
  <si>
    <t>Ergos</t>
  </si>
  <si>
    <t>Samsitpur</t>
  </si>
  <si>
    <t>Patna</t>
  </si>
  <si>
    <t>Optimized Electrotech</t>
  </si>
  <si>
    <t>Aeorspace</t>
  </si>
  <si>
    <t>LearnVern</t>
  </si>
  <si>
    <t>Construction</t>
  </si>
  <si>
    <t>ThatMate</t>
  </si>
  <si>
    <t>Satara</t>
  </si>
  <si>
    <t>1,40,000</t>
  </si>
  <si>
    <t>infra.market</t>
  </si>
  <si>
    <t>AgNext</t>
  </si>
  <si>
    <t>Chandigarh</t>
  </si>
  <si>
    <t>Aviom India</t>
  </si>
  <si>
    <t>Bhilwara</t>
  </si>
  <si>
    <t>Kale Logistics</t>
  </si>
  <si>
    <t>XYXX Apparels</t>
  </si>
  <si>
    <t>Surat</t>
  </si>
  <si>
    <t>MYFITNESS</t>
  </si>
  <si>
    <t>Silvassa</t>
  </si>
  <si>
    <t>Fitness</t>
  </si>
  <si>
    <t>MYBYK</t>
  </si>
  <si>
    <t>MSMEx</t>
  </si>
  <si>
    <t>Andheri</t>
  </si>
  <si>
    <t>Plutomen</t>
  </si>
  <si>
    <t>AR startup</t>
  </si>
  <si>
    <t>Yodacart</t>
  </si>
  <si>
    <t>Prolgae</t>
  </si>
  <si>
    <t>The Nilgiris</t>
  </si>
  <si>
    <t>InfyU Labs</t>
  </si>
  <si>
    <t>Gandhinagar</t>
  </si>
  <si>
    <t>IntelleWings</t>
  </si>
  <si>
    <t>Panchkula</t>
  </si>
  <si>
    <t>FanPlay</t>
  </si>
  <si>
    <t>Upsparks</t>
  </si>
  <si>
    <t>Arbo Works</t>
  </si>
  <si>
    <t>Mountain View, CA</t>
  </si>
  <si>
    <t>EduFund</t>
  </si>
  <si>
    <t>Doola</t>
  </si>
  <si>
    <t>New York</t>
  </si>
  <si>
    <t>Company-as-a-Service</t>
  </si>
  <si>
    <t>MasterChow</t>
  </si>
  <si>
    <t>Hauz Khas</t>
  </si>
  <si>
    <t>Sochcast</t>
  </si>
  <si>
    <t>Online Media #REF!</t>
  </si>
  <si>
    <t>Sochcast is an Audio experiences company that give the listener and creators an Immersive Audio experience</t>
  </si>
  <si>
    <t>FanAnywhere</t>
  </si>
  <si>
    <t>mHealth</t>
  </si>
  <si>
    <t>PayCardo</t>
  </si>
  <si>
    <t>Frenzi</t>
  </si>
  <si>
    <t>NeoDocs</t>
  </si>
  <si>
    <t>Akudo</t>
  </si>
  <si>
    <t>Pre-Seed</t>
  </si>
  <si>
    <t>MetroRide</t>
  </si>
  <si>
    <t>GODI Energy</t>
  </si>
  <si>
    <t>TyrePlex</t>
  </si>
  <si>
    <t>PeakPerformer</t>
  </si>
  <si>
    <t>Early seed</t>
  </si>
  <si>
    <t>Codedamn</t>
  </si>
  <si>
    <t>Accio Robotics</t>
  </si>
  <si>
    <t>Cora Health</t>
  </si>
  <si>
    <t>Wherehouse.io</t>
  </si>
  <si>
    <t>PazCare</t>
  </si>
  <si>
    <t>DigiSparsh</t>
  </si>
  <si>
    <t>ApnaKlub</t>
  </si>
  <si>
    <t>Humit</t>
  </si>
  <si>
    <t>Music</t>
  </si>
  <si>
    <t>Intervue</t>
  </si>
  <si>
    <t>Spark Studio</t>
  </si>
  <si>
    <t>Celcius</t>
  </si>
  <si>
    <t>Vitra.ai</t>
  </si>
  <si>
    <t>Uable</t>
  </si>
  <si>
    <t>Anar Business Community</t>
  </si>
  <si>
    <t>Codingal</t>
  </si>
  <si>
    <t>Hypd Store</t>
  </si>
  <si>
    <t>Content commerce</t>
  </si>
  <si>
    <t>KIKO TV</t>
  </si>
  <si>
    <t>BHyve</t>
  </si>
  <si>
    <t>ITO Angel Network, LetsVenture</t>
  </si>
  <si>
    <t>Little Leap</t>
  </si>
  <si>
    <t>ah! Ventures</t>
  </si>
  <si>
    <t>Qoohoo</t>
  </si>
  <si>
    <t>Social platform</t>
  </si>
  <si>
    <t>KiranaKart</t>
  </si>
  <si>
    <t>7,20,000</t>
  </si>
  <si>
    <t>ShopSe</t>
  </si>
  <si>
    <t>55,00,000</t>
  </si>
  <si>
    <t>Kyt</t>
  </si>
  <si>
    <t>Bimaplan</t>
  </si>
  <si>
    <t>DcodeAI</t>
  </si>
  <si>
    <t>Mensa Brands</t>
  </si>
  <si>
    <t>Clothing</t>
  </si>
  <si>
    <t>Koo</t>
  </si>
  <si>
    <t>Blogging</t>
  </si>
  <si>
    <t>ORAI</t>
  </si>
  <si>
    <t>3,50,00,000</t>
  </si>
  <si>
    <t>SkilloVilla</t>
  </si>
  <si>
    <t>Chirrup</t>
  </si>
  <si>
    <t>VenWiz</t>
  </si>
  <si>
    <t>Fashinza</t>
  </si>
  <si>
    <t>B2B Manufacturing</t>
  </si>
  <si>
    <t>BlissClub</t>
  </si>
  <si>
    <t>We Founder Circle</t>
  </si>
  <si>
    <t>CredFlow</t>
  </si>
  <si>
    <t>Nexprt</t>
  </si>
  <si>
    <t>Method &amp; Madness</t>
  </si>
  <si>
    <t>GrowFix</t>
  </si>
  <si>
    <t>BeyondSkool</t>
  </si>
  <si>
    <t>Filo</t>
  </si>
  <si>
    <t>2,60,000</t>
  </si>
  <si>
    <t>KIWI</t>
  </si>
  <si>
    <t>TaaS startup</t>
  </si>
  <si>
    <t>2,50,000</t>
  </si>
  <si>
    <t>Glamplus</t>
  </si>
  <si>
    <t>Cuvette Tech</t>
  </si>
  <si>
    <t>ReshaMandi</t>
  </si>
  <si>
    <t>17,00,000</t>
  </si>
  <si>
    <t>Turnip</t>
  </si>
  <si>
    <t>Jeevam Health</t>
  </si>
  <si>
    <t>Velocity</t>
  </si>
  <si>
    <t>Jambox Games</t>
  </si>
  <si>
    <t>Thingsup</t>
  </si>
  <si>
    <t>IoT platform</t>
  </si>
  <si>
    <t>Arthya Wealth and Investments</t>
  </si>
  <si>
    <t>Janani</t>
  </si>
  <si>
    <t>Muvin</t>
  </si>
  <si>
    <t>Say Cheese</t>
  </si>
  <si>
    <t>FemTech</t>
  </si>
  <si>
    <t>Siply</t>
  </si>
  <si>
    <t>SeeVC</t>
  </si>
  <si>
    <t>Junio</t>
  </si>
  <si>
    <t>Teachmint</t>
  </si>
  <si>
    <t>1,65,00,000</t>
  </si>
  <si>
    <t>Zolve</t>
  </si>
  <si>
    <t>Ruptok</t>
  </si>
  <si>
    <t>Ultraviolette</t>
  </si>
  <si>
    <t>The Good Glamm Group</t>
  </si>
  <si>
    <t>GlobalBees</t>
  </si>
  <si>
    <t>D2C Business</t>
  </si>
  <si>
    <t>Mensa</t>
  </si>
  <si>
    <t>Zepto</t>
  </si>
  <si>
    <t>Uni Cards</t>
  </si>
  <si>
    <t>Fraazo</t>
  </si>
  <si>
    <t>G.O.A.T</t>
  </si>
  <si>
    <t>B2B</t>
  </si>
  <si>
    <t>Kutumb</t>
  </si>
  <si>
    <t>Community platform</t>
  </si>
  <si>
    <t>Refyne</t>
  </si>
  <si>
    <t>Ultrahuman</t>
  </si>
  <si>
    <t>Onsurity</t>
  </si>
  <si>
    <t>GoKwik</t>
  </si>
  <si>
    <t>FrontRow</t>
  </si>
  <si>
    <t>Curefoods</t>
  </si>
  <si>
    <t>Vegrow</t>
  </si>
  <si>
    <t>Dukaan</t>
  </si>
  <si>
    <t>FRAAZO</t>
  </si>
  <si>
    <t>Nova Benefits</t>
  </si>
  <si>
    <t>AppsForBharat</t>
  </si>
  <si>
    <t>Product studio</t>
  </si>
  <si>
    <t>Sugar.fit</t>
  </si>
  <si>
    <t>ByteLearn</t>
  </si>
  <si>
    <t>Wondrlab</t>
  </si>
  <si>
    <t>Marketing &amp; Advertising</t>
  </si>
  <si>
    <t>Dezerv.</t>
  </si>
  <si>
    <t>Trinkerr</t>
  </si>
  <si>
    <t>Capital Markets</t>
  </si>
  <si>
    <t>Defy</t>
  </si>
  <si>
    <t>Powerplay</t>
  </si>
  <si>
    <t>Exponent Energy</t>
  </si>
  <si>
    <t>21K School</t>
  </si>
  <si>
    <t>Lio</t>
  </si>
  <si>
    <t>StockGro</t>
  </si>
  <si>
    <t>Even</t>
  </si>
  <si>
    <t>OneCode</t>
  </si>
  <si>
    <t>Good Health Clinic</t>
  </si>
  <si>
    <t>PayGlocal</t>
  </si>
  <si>
    <t>Stack</t>
  </si>
  <si>
    <t>Jar</t>
  </si>
  <si>
    <t>Eka.care</t>
  </si>
  <si>
    <t>Smartstaff</t>
  </si>
  <si>
    <t>Spiritual</t>
  </si>
  <si>
    <t>I am Love</t>
  </si>
  <si>
    <t>Pazcare</t>
  </si>
  <si>
    <t>Niro</t>
  </si>
  <si>
    <t>Hash</t>
  </si>
  <si>
    <t>Tobacco</t>
  </si>
  <si>
    <t>Apnaklub</t>
  </si>
  <si>
    <t>Wholesale</t>
  </si>
  <si>
    <t>Lysto</t>
  </si>
  <si>
    <t>NFT</t>
  </si>
  <si>
    <t>ElectricPe</t>
  </si>
  <si>
    <t>EV</t>
  </si>
  <si>
    <t>Trica</t>
  </si>
  <si>
    <t>Equity Management</t>
  </si>
  <si>
    <t>ProfitWheel</t>
  </si>
  <si>
    <t>Tamasha</t>
  </si>
  <si>
    <t>BeepKart</t>
  </si>
  <si>
    <t>Crejo.Fun</t>
  </si>
  <si>
    <t>Gobillion</t>
  </si>
  <si>
    <t>Supertails</t>
  </si>
  <si>
    <t>Toplyne</t>
  </si>
  <si>
    <t>TWID</t>
  </si>
  <si>
    <t>Onato</t>
  </si>
  <si>
    <t>Ruptok Fintech</t>
  </si>
  <si>
    <t>kWh Bikes</t>
  </si>
  <si>
    <t>GTM Buddy</t>
  </si>
  <si>
    <t>Awon GameZ</t>
  </si>
  <si>
    <t>Factors.AI</t>
  </si>
  <si>
    <t>Sporjo</t>
  </si>
  <si>
    <t>Faarms</t>
  </si>
  <si>
    <t>Edukemy</t>
  </si>
  <si>
    <t>Mailmodo</t>
  </si>
  <si>
    <t>Hesa</t>
  </si>
  <si>
    <t>Wasabi</t>
  </si>
  <si>
    <t>Vah Vah!</t>
  </si>
  <si>
    <t>SimpliContract</t>
  </si>
  <si>
    <t>Goodmeetings</t>
  </si>
  <si>
    <t>Spry</t>
  </si>
  <si>
    <t>Xpand</t>
  </si>
  <si>
    <t>AcknoLedger</t>
  </si>
  <si>
    <t>Paytail</t>
  </si>
  <si>
    <t>Elda Health</t>
  </si>
  <si>
    <t>Murf.ai</t>
  </si>
  <si>
    <t>Hyperface</t>
  </si>
  <si>
    <t>Kafqa Academy</t>
  </si>
  <si>
    <t>PropReturns</t>
  </si>
  <si>
    <t>Alpha Coach</t>
  </si>
  <si>
    <t>Professional Training &amp; Coaching</t>
  </si>
  <si>
    <t>MedPay</t>
  </si>
  <si>
    <t>4Fin</t>
  </si>
  <si>
    <t>Medpho</t>
  </si>
  <si>
    <t>Easiloan</t>
  </si>
  <si>
    <t>immunitoAI</t>
  </si>
  <si>
    <t>Fleek</t>
  </si>
  <si>
    <t>Kazam</t>
  </si>
  <si>
    <t>NeuroPixel.AI</t>
  </si>
  <si>
    <t>Studio Sirah</t>
  </si>
  <si>
    <t>Insane AI</t>
  </si>
  <si>
    <t>Artium Academy</t>
  </si>
  <si>
    <t>Unremot</t>
  </si>
  <si>
    <t>Koparo</t>
  </si>
  <si>
    <t>Crater.Club</t>
  </si>
  <si>
    <t>GoSats</t>
  </si>
  <si>
    <t>CoffeeMug.ai</t>
  </si>
  <si>
    <t>Networking</t>
  </si>
  <si>
    <t>HappyCredit</t>
  </si>
  <si>
    <t>D’Moksha Homes</t>
  </si>
  <si>
    <t>Kolo</t>
  </si>
  <si>
    <t>Evenflow Brands</t>
  </si>
  <si>
    <t>Settl</t>
  </si>
  <si>
    <t>Playto Labs</t>
  </si>
  <si>
    <t>FlashPrep</t>
  </si>
  <si>
    <t>EasyAspataal</t>
  </si>
  <si>
    <t>Bambinos</t>
  </si>
  <si>
    <t>BimaPe</t>
  </si>
  <si>
    <t>WINDO</t>
  </si>
  <si>
    <t>Wiingy</t>
  </si>
  <si>
    <t>SportZchain</t>
  </si>
  <si>
    <t>Mentza</t>
  </si>
  <si>
    <t>Strip Finance</t>
  </si>
  <si>
    <t>WickedGud</t>
  </si>
  <si>
    <t>Uvi Health</t>
  </si>
  <si>
    <t>Habbit</t>
  </si>
  <si>
    <t>Fitpage</t>
  </si>
  <si>
    <t>CloudFiles</t>
  </si>
  <si>
    <t>Prodo</t>
  </si>
  <si>
    <t>Business Supplies &amp; Equipment</t>
  </si>
  <si>
    <t>Whiz League</t>
  </si>
  <si>
    <t>Ourbetterplanet</t>
  </si>
  <si>
    <t>SpEd@home</t>
  </si>
  <si>
    <t>PingoLearn</t>
  </si>
  <si>
    <t>ShopMyLooks</t>
  </si>
  <si>
    <t>Digital platform</t>
  </si>
  <si>
    <t>Bluepad</t>
  </si>
  <si>
    <t>TRDR</t>
  </si>
  <si>
    <t>Jobsgaar</t>
  </si>
  <si>
    <t>Job discovery platform</t>
  </si>
  <si>
    <t>Samaaro</t>
  </si>
  <si>
    <t>MYRE Capital</t>
  </si>
  <si>
    <t>Commercial Real Estate</t>
  </si>
  <si>
    <t>Learn4o Technology</t>
  </si>
  <si>
    <t>NFTically</t>
  </si>
  <si>
    <t>NFT Marketplace</t>
  </si>
  <si>
    <t>The Ayurveda Co</t>
  </si>
  <si>
    <t>Almo</t>
  </si>
  <si>
    <t>GalaxEye</t>
  </si>
  <si>
    <t>Kwik Foods</t>
  </si>
  <si>
    <t>Powerhouse91</t>
  </si>
  <si>
    <t>Consumer goods</t>
  </si>
  <si>
    <t>Fantasy Akhada</t>
  </si>
  <si>
    <t>Fantasy sports</t>
  </si>
  <si>
    <t>SuperOps.ai</t>
  </si>
  <si>
    <t>YourPhysio</t>
  </si>
  <si>
    <t>Nagpur</t>
  </si>
  <si>
    <t>FypMoney</t>
  </si>
  <si>
    <t>GlobalFair</t>
  </si>
  <si>
    <t>Trading platform</t>
  </si>
  <si>
    <t>Supersourcing</t>
  </si>
  <si>
    <t>Software company</t>
  </si>
  <si>
    <t>OwO</t>
  </si>
  <si>
    <t>moEVing</t>
  </si>
  <si>
    <t>WiT-ACE</t>
  </si>
  <si>
    <t>Skill development</t>
  </si>
  <si>
    <t>Questt</t>
  </si>
  <si>
    <t>Unlu</t>
  </si>
  <si>
    <t>Celebrity Engagement</t>
  </si>
  <si>
    <t>GoTo</t>
  </si>
  <si>
    <t>NeoDove</t>
  </si>
  <si>
    <t>Hubilo</t>
  </si>
  <si>
    <t>UpScalio</t>
  </si>
  <si>
    <t>Zorro</t>
  </si>
  <si>
    <t>Otipy</t>
  </si>
  <si>
    <t>Minimalist</t>
  </si>
  <si>
    <t>GENLEAP</t>
  </si>
  <si>
    <t>Yellow Class</t>
  </si>
  <si>
    <t>WeSkill</t>
  </si>
  <si>
    <t>SalaryBox</t>
  </si>
  <si>
    <t>BASIC Home Loan</t>
  </si>
  <si>
    <t>Wiz Freight</t>
  </si>
  <si>
    <t>Sourcewiz</t>
  </si>
  <si>
    <t>Grip Invest</t>
  </si>
  <si>
    <t>CashBook</t>
  </si>
  <si>
    <t>EyeMyEye</t>
  </si>
  <si>
    <t>Geniemode</t>
  </si>
  <si>
    <t>PredictiVu</t>
  </si>
  <si>
    <t>Management Consulting</t>
  </si>
  <si>
    <t>Anvidha Technologies</t>
  </si>
  <si>
    <t>Earth Rhythm</t>
  </si>
  <si>
    <t>Kiko Live</t>
  </si>
  <si>
    <t>Commerce</t>
  </si>
  <si>
    <t>Yu Foodlabs</t>
  </si>
  <si>
    <t>CuriousJr</t>
  </si>
  <si>
    <t>Bandhoo</t>
  </si>
  <si>
    <t>bitsCrunch</t>
  </si>
  <si>
    <t>Svish</t>
  </si>
  <si>
    <t>ChefKart</t>
  </si>
  <si>
    <t>Perfora</t>
  </si>
  <si>
    <t>Wobb</t>
  </si>
  <si>
    <t>Rocket Skills</t>
  </si>
  <si>
    <t>EV Plugs</t>
  </si>
  <si>
    <t>Kissan Pro</t>
  </si>
  <si>
    <t>Jharkhand</t>
  </si>
  <si>
    <t>Oneiric Gaming</t>
  </si>
  <si>
    <t>MoEVing</t>
  </si>
  <si>
    <t>Gurugram #REF!</t>
  </si>
  <si>
    <t>MoEVing is India's only Electric Mobility focused Technology Platform with a vision to accelerate EV adoption in India.</t>
  </si>
  <si>
    <t>LimeChat</t>
  </si>
  <si>
    <t>AI Chatbot</t>
  </si>
  <si>
    <t>75,00,000</t>
  </si>
  <si>
    <t>Zingavita</t>
  </si>
  <si>
    <t>Disruptium</t>
  </si>
  <si>
    <t>Enthu.ai</t>
  </si>
  <si>
    <t>Sarathi</t>
  </si>
  <si>
    <t>Jodhpur</t>
  </si>
  <si>
    <t>Coinshift</t>
  </si>
  <si>
    <t>BlueLearn</t>
  </si>
  <si>
    <t>Inzpira</t>
  </si>
  <si>
    <t>Trivandrum</t>
  </si>
  <si>
    <t>Buyofuel</t>
  </si>
  <si>
    <t>Oil &amp; Energy</t>
  </si>
  <si>
    <t>Valuationary</t>
  </si>
  <si>
    <t>Tier 1</t>
  </si>
  <si>
    <t>Tier 2</t>
  </si>
  <si>
    <t>Tier 3</t>
  </si>
  <si>
    <t>Sum of Amount(in dollars)</t>
  </si>
  <si>
    <t>Count of Company/Brand</t>
  </si>
  <si>
    <t>Grand Total</t>
  </si>
  <si>
    <t>Row Labels</t>
  </si>
  <si>
    <t>196</t>
  </si>
  <si>
    <t>197</t>
  </si>
  <si>
    <t>198</t>
  </si>
  <si>
    <t>199</t>
  </si>
  <si>
    <t>200</t>
  </si>
  <si>
    <t>201</t>
  </si>
  <si>
    <t>202</t>
  </si>
  <si>
    <t>Average of Amount(in dollars)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</si>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</sst>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charset val="1"/>
    </font>
    <font>
      <sz val="10"/>
      <color theme="1"/>
      <name val="Arial"/>
      <charset val="1"/>
    </font>
    <font>
      <sz val="11"/>
      <color theme="1"/>
      <name val="Calibri"/>
      <charset val="1"/>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3" fillId="0" borderId="2" xfId="0" applyFont="1" applyBorder="1" applyAlignment="1">
      <alignment readingOrder="1"/>
    </xf>
    <xf numFmtId="0" fontId="3" fillId="0" borderId="3" xfId="0" applyFont="1" applyBorder="1" applyAlignment="1">
      <alignment readingOrder="1"/>
    </xf>
    <xf numFmtId="0" fontId="4" fillId="0" borderId="4" xfId="0" applyFont="1" applyBorder="1" applyAlignment="1">
      <alignment readingOrder="1"/>
    </xf>
    <xf numFmtId="0" fontId="4" fillId="0" borderId="5" xfId="0" applyFont="1" applyBorder="1" applyAlignment="1">
      <alignment readingOrder="1"/>
    </xf>
    <xf numFmtId="0" fontId="3" fillId="0" borderId="5" xfId="0" applyFont="1" applyBorder="1" applyAlignment="1">
      <alignment readingOrder="1"/>
    </xf>
    <xf numFmtId="0" fontId="3" fillId="0" borderId="6" xfId="0" applyFont="1" applyBorder="1" applyAlignment="1">
      <alignment readingOrder="1"/>
    </xf>
    <xf numFmtId="0" fontId="3" fillId="0" borderId="8" xfId="0" applyFont="1" applyBorder="1" applyAlignment="1">
      <alignment readingOrder="1"/>
    </xf>
    <xf numFmtId="0" fontId="3" fillId="0" borderId="9" xfId="0" applyFont="1" applyBorder="1" applyAlignment="1">
      <alignment readingOrder="1"/>
    </xf>
    <xf numFmtId="0" fontId="4" fillId="0" borderId="1" xfId="0" applyFont="1" applyBorder="1" applyAlignment="1">
      <alignment readingOrder="1"/>
    </xf>
    <xf numFmtId="0" fontId="4" fillId="0" borderId="2" xfId="0" applyFont="1" applyBorder="1" applyAlignment="1">
      <alignment readingOrder="1"/>
    </xf>
    <xf numFmtId="0" fontId="3" fillId="0" borderId="4" xfId="0" applyFont="1" applyBorder="1" applyAlignment="1">
      <alignment readingOrder="1"/>
    </xf>
    <xf numFmtId="0" fontId="3" fillId="0" borderId="7" xfId="0" applyFont="1" applyBorder="1" applyAlignment="1">
      <alignment readingOrder="1"/>
    </xf>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12" xfId="0" applyFont="1" applyFill="1" applyBorder="1" applyAlignment="1">
      <alignment horizontal="center" vertical="center" readingOrder="1"/>
    </xf>
    <xf numFmtId="0" fontId="5" fillId="2" borderId="12" xfId="0" applyFont="1" applyFill="1" applyBorder="1" applyAlignment="1">
      <alignment horizontal="center" vertical="center"/>
    </xf>
    <xf numFmtId="0" fontId="4" fillId="0" borderId="12" xfId="0" applyFont="1" applyBorder="1" applyAlignment="1">
      <alignment readingOrder="1"/>
    </xf>
    <xf numFmtId="0" fontId="3" fillId="0" borderId="12" xfId="0" applyFont="1" applyBorder="1" applyAlignment="1">
      <alignment readingOrder="1"/>
    </xf>
    <xf numFmtId="0" fontId="0" fillId="0" borderId="12" xfId="0" applyBorder="1"/>
    <xf numFmtId="0" fontId="1" fillId="0" borderId="12" xfId="1" applyBorder="1" applyAlignment="1">
      <alignment readingOrder="1"/>
    </xf>
    <xf numFmtId="0" fontId="4" fillId="0" borderId="10" xfId="0" applyFont="1" applyBorder="1" applyAlignment="1">
      <alignment readingOrder="1"/>
    </xf>
    <xf numFmtId="0" fontId="4" fillId="0" borderId="11" xfId="0" applyFont="1" applyBorder="1" applyAlignment="1">
      <alignment readingOrder="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[CapstoneProject.xlsx]Sheet3!PivotTable1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Sum of Amount(in dollars)</c:v>
                </c:pt>
              </c:strCache>
            </c:strRef>
          </c:tx>
          <c:spPr>
            <a:solidFill>
              <a:schemeClr val="accent1"/>
            </a:solidFill>
            <a:ln>
              <a:noFill/>
            </a:ln>
            <a:effectLst/>
          </c:spPr>
          <c:invertIfNegative val="0"/>
          <c:cat>
            <c:strRef>
              <c:f>Sheet3!$A$4:$A$1014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Sheet3!$B$4:$B$1014</c:f>
              <c:numCache>
                <c:formatCode>General</c:formatCode>
                <c:ptCount val="1010"/>
                <c:pt idx="0">
                  <c:v>2500000</c:v>
                </c:pt>
                <c:pt idx="1">
                  <c:v>7000000</c:v>
                </c:pt>
                <c:pt idx="2">
                  <c:v>5000000</c:v>
                </c:pt>
                <c:pt idx="3">
                  <c:v>15000000</c:v>
                </c:pt>
                <c:pt idx="4">
                  <c:v>0</c:v>
                </c:pt>
                <c:pt idx="5">
                  <c:v>1100000</c:v>
                </c:pt>
                <c:pt idx="6">
                  <c:v>0</c:v>
                </c:pt>
                <c:pt idx="7">
                  <c:v>3000000</c:v>
                </c:pt>
                <c:pt idx="8">
                  <c:v>50000000</c:v>
                </c:pt>
                <c:pt idx="9">
                  <c:v>5000000</c:v>
                </c:pt>
                <c:pt idx="10">
                  <c:v>0</c:v>
                </c:pt>
                <c:pt idx="11">
                  <c:v>0</c:v>
                </c:pt>
                <c:pt idx="12">
                  <c:v>1500000</c:v>
                </c:pt>
                <c:pt idx="13">
                  <c:v>255000000</c:v>
                </c:pt>
                <c:pt idx="14">
                  <c:v>20000000</c:v>
                </c:pt>
                <c:pt idx="15">
                  <c:v>0</c:v>
                </c:pt>
                <c:pt idx="16">
                  <c:v>6700000</c:v>
                </c:pt>
                <c:pt idx="17">
                  <c:v>3000000</c:v>
                </c:pt>
                <c:pt idx="18">
                  <c:v>21000000</c:v>
                </c:pt>
                <c:pt idx="19">
                  <c:v>0</c:v>
                </c:pt>
                <c:pt idx="20">
                  <c:v>0</c:v>
                </c:pt>
                <c:pt idx="21">
                  <c:v>70000000</c:v>
                </c:pt>
                <c:pt idx="22">
                  <c:v>5200000</c:v>
                </c:pt>
                <c:pt idx="23">
                  <c:v>0</c:v>
                </c:pt>
                <c:pt idx="24">
                  <c:v>4200000</c:v>
                </c:pt>
                <c:pt idx="25">
                  <c:v>0</c:v>
                </c:pt>
                <c:pt idx="26">
                  <c:v>1200000</c:v>
                </c:pt>
                <c:pt idx="27">
                  <c:v>0</c:v>
                </c:pt>
                <c:pt idx="28">
                  <c:v>0</c:v>
                </c:pt>
                <c:pt idx="29">
                  <c:v>6200000</c:v>
                </c:pt>
                <c:pt idx="30">
                  <c:v>0</c:v>
                </c:pt>
                <c:pt idx="31">
                  <c:v>1000000</c:v>
                </c:pt>
                <c:pt idx="32">
                  <c:v>0</c:v>
                </c:pt>
                <c:pt idx="33">
                  <c:v>0</c:v>
                </c:pt>
                <c:pt idx="34">
                  <c:v>2200000</c:v>
                </c:pt>
                <c:pt idx="35">
                  <c:v>0</c:v>
                </c:pt>
                <c:pt idx="36">
                  <c:v>0</c:v>
                </c:pt>
                <c:pt idx="37">
                  <c:v>0</c:v>
                </c:pt>
                <c:pt idx="38">
                  <c:v>500000</c:v>
                </c:pt>
                <c:pt idx="39">
                  <c:v>1500000</c:v>
                </c:pt>
                <c:pt idx="40">
                  <c:v>170000000</c:v>
                </c:pt>
                <c:pt idx="41">
                  <c:v>0</c:v>
                </c:pt>
                <c:pt idx="42">
                  <c:v>3500000</c:v>
                </c:pt>
                <c:pt idx="43">
                  <c:v>30000000</c:v>
                </c:pt>
                <c:pt idx="44">
                  <c:v>14000000</c:v>
                </c:pt>
                <c:pt idx="45">
                  <c:v>700000</c:v>
                </c:pt>
                <c:pt idx="46">
                  <c:v>4000000</c:v>
                </c:pt>
                <c:pt idx="47">
                  <c:v>0</c:v>
                </c:pt>
                <c:pt idx="48">
                  <c:v>0</c:v>
                </c:pt>
                <c:pt idx="49">
                  <c:v>2670000</c:v>
                </c:pt>
                <c:pt idx="50">
                  <c:v>0</c:v>
                </c:pt>
                <c:pt idx="51">
                  <c:v>0</c:v>
                </c:pt>
                <c:pt idx="52">
                  <c:v>750000</c:v>
                </c:pt>
                <c:pt idx="53">
                  <c:v>0</c:v>
                </c:pt>
                <c:pt idx="54">
                  <c:v>2000000</c:v>
                </c:pt>
                <c:pt idx="55">
                  <c:v>35000000</c:v>
                </c:pt>
                <c:pt idx="56">
                  <c:v>20000000</c:v>
                </c:pt>
                <c:pt idx="57">
                  <c:v>0</c:v>
                </c:pt>
                <c:pt idx="58">
                  <c:v>400000</c:v>
                </c:pt>
                <c:pt idx="59">
                  <c:v>2000000</c:v>
                </c:pt>
                <c:pt idx="60">
                  <c:v>0</c:v>
                </c:pt>
                <c:pt idx="61">
                  <c:v>500000</c:v>
                </c:pt>
                <c:pt idx="62">
                  <c:v>0</c:v>
                </c:pt>
                <c:pt idx="63">
                  <c:v>0</c:v>
                </c:pt>
                <c:pt idx="64">
                  <c:v>15000000</c:v>
                </c:pt>
                <c:pt idx="65">
                  <c:v>0</c:v>
                </c:pt>
                <c:pt idx="66">
                  <c:v>0</c:v>
                </c:pt>
                <c:pt idx="67">
                  <c:v>8000000</c:v>
                </c:pt>
                <c:pt idx="68">
                  <c:v>600000</c:v>
                </c:pt>
                <c:pt idx="69">
                  <c:v>2000000</c:v>
                </c:pt>
                <c:pt idx="70">
                  <c:v>6300000</c:v>
                </c:pt>
                <c:pt idx="71">
                  <c:v>0</c:v>
                </c:pt>
                <c:pt idx="72">
                  <c:v>500000</c:v>
                </c:pt>
                <c:pt idx="73">
                  <c:v>1000000</c:v>
                </c:pt>
                <c:pt idx="74">
                  <c:v>500000</c:v>
                </c:pt>
                <c:pt idx="75">
                  <c:v>3500000</c:v>
                </c:pt>
                <c:pt idx="76">
                  <c:v>7000000</c:v>
                </c:pt>
                <c:pt idx="77">
                  <c:v>0</c:v>
                </c:pt>
                <c:pt idx="78">
                  <c:v>5000000</c:v>
                </c:pt>
                <c:pt idx="79">
                  <c:v>500000</c:v>
                </c:pt>
                <c:pt idx="80">
                  <c:v>3000000</c:v>
                </c:pt>
                <c:pt idx="81">
                  <c:v>0</c:v>
                </c:pt>
                <c:pt idx="82">
                  <c:v>10000000</c:v>
                </c:pt>
                <c:pt idx="83">
                  <c:v>15000000</c:v>
                </c:pt>
                <c:pt idx="84">
                  <c:v>0</c:v>
                </c:pt>
                <c:pt idx="85">
                  <c:v>24000000</c:v>
                </c:pt>
                <c:pt idx="86">
                  <c:v>16000000</c:v>
                </c:pt>
                <c:pt idx="87">
                  <c:v>0</c:v>
                </c:pt>
                <c:pt idx="88">
                  <c:v>6500000</c:v>
                </c:pt>
                <c:pt idx="89">
                  <c:v>400000000</c:v>
                </c:pt>
                <c:pt idx="90">
                  <c:v>0</c:v>
                </c:pt>
                <c:pt idx="91">
                  <c:v>9000000</c:v>
                </c:pt>
                <c:pt idx="92">
                  <c:v>2000000</c:v>
                </c:pt>
                <c:pt idx="93">
                  <c:v>600000</c:v>
                </c:pt>
                <c:pt idx="94">
                  <c:v>30000000</c:v>
                </c:pt>
                <c:pt idx="95">
                  <c:v>10000000</c:v>
                </c:pt>
                <c:pt idx="96">
                  <c:v>1300000</c:v>
                </c:pt>
                <c:pt idx="97">
                  <c:v>500000</c:v>
                </c:pt>
                <c:pt idx="98">
                  <c:v>2500000</c:v>
                </c:pt>
                <c:pt idx="99">
                  <c:v>0</c:v>
                </c:pt>
                <c:pt idx="100">
                  <c:v>0</c:v>
                </c:pt>
                <c:pt idx="101">
                  <c:v>700000</c:v>
                </c:pt>
                <c:pt idx="102">
                  <c:v>200000000</c:v>
                </c:pt>
                <c:pt idx="103">
                  <c:v>67000000</c:v>
                </c:pt>
                <c:pt idx="104">
                  <c:v>0</c:v>
                </c:pt>
                <c:pt idx="105">
                  <c:v>0</c:v>
                </c:pt>
                <c:pt idx="106">
                  <c:v>300000</c:v>
                </c:pt>
                <c:pt idx="107">
                  <c:v>0</c:v>
                </c:pt>
                <c:pt idx="108">
                  <c:v>0</c:v>
                </c:pt>
                <c:pt idx="109">
                  <c:v>2000000</c:v>
                </c:pt>
                <c:pt idx="110">
                  <c:v>400000</c:v>
                </c:pt>
                <c:pt idx="111">
                  <c:v>200000</c:v>
                </c:pt>
                <c:pt idx="112">
                  <c:v>0</c:v>
                </c:pt>
                <c:pt idx="113">
                  <c:v>0</c:v>
                </c:pt>
                <c:pt idx="114">
                  <c:v>200000</c:v>
                </c:pt>
                <c:pt idx="115">
                  <c:v>0</c:v>
                </c:pt>
                <c:pt idx="116">
                  <c:v>2000000</c:v>
                </c:pt>
                <c:pt idx="117">
                  <c:v>0</c:v>
                </c:pt>
                <c:pt idx="118">
                  <c:v>1200000</c:v>
                </c:pt>
                <c:pt idx="119">
                  <c:v>10000000</c:v>
                </c:pt>
                <c:pt idx="120">
                  <c:v>40000000</c:v>
                </c:pt>
                <c:pt idx="121">
                  <c:v>200000</c:v>
                </c:pt>
                <c:pt idx="122">
                  <c:v>6500000</c:v>
                </c:pt>
                <c:pt idx="123">
                  <c:v>0</c:v>
                </c:pt>
                <c:pt idx="124">
                  <c:v>200000000</c:v>
                </c:pt>
                <c:pt idx="125">
                  <c:v>3000000</c:v>
                </c:pt>
                <c:pt idx="126">
                  <c:v>100000</c:v>
                </c:pt>
                <c:pt idx="127">
                  <c:v>50000000</c:v>
                </c:pt>
                <c:pt idx="128">
                  <c:v>650000000</c:v>
                </c:pt>
                <c:pt idx="129">
                  <c:v>9500000</c:v>
                </c:pt>
                <c:pt idx="130">
                  <c:v>200000</c:v>
                </c:pt>
                <c:pt idx="131">
                  <c:v>24000000</c:v>
                </c:pt>
                <c:pt idx="132">
                  <c:v>0</c:v>
                </c:pt>
                <c:pt idx="133">
                  <c:v>3000000</c:v>
                </c:pt>
                <c:pt idx="134">
                  <c:v>0</c:v>
                </c:pt>
                <c:pt idx="135">
                  <c:v>56000000</c:v>
                </c:pt>
                <c:pt idx="136">
                  <c:v>52000000</c:v>
                </c:pt>
                <c:pt idx="137">
                  <c:v>250000000</c:v>
                </c:pt>
                <c:pt idx="138">
                  <c:v>0</c:v>
                </c:pt>
                <c:pt idx="139">
                  <c:v>0</c:v>
                </c:pt>
                <c:pt idx="140">
                  <c:v>450000000</c:v>
                </c:pt>
                <c:pt idx="141">
                  <c:v>2300000</c:v>
                </c:pt>
                <c:pt idx="142">
                  <c:v>0</c:v>
                </c:pt>
                <c:pt idx="143">
                  <c:v>0</c:v>
                </c:pt>
                <c:pt idx="144">
                  <c:v>500000</c:v>
                </c:pt>
                <c:pt idx="145">
                  <c:v>2000000</c:v>
                </c:pt>
                <c:pt idx="146">
                  <c:v>0</c:v>
                </c:pt>
                <c:pt idx="147">
                  <c:v>600000</c:v>
                </c:pt>
                <c:pt idx="148">
                  <c:v>40000000</c:v>
                </c:pt>
                <c:pt idx="149">
                  <c:v>0</c:v>
                </c:pt>
                <c:pt idx="150">
                  <c:v>10000000</c:v>
                </c:pt>
                <c:pt idx="151">
                  <c:v>0</c:v>
                </c:pt>
                <c:pt idx="152">
                  <c:v>300000</c:v>
                </c:pt>
                <c:pt idx="153">
                  <c:v>19000000</c:v>
                </c:pt>
                <c:pt idx="154">
                  <c:v>0</c:v>
                </c:pt>
                <c:pt idx="155">
                  <c:v>6000000</c:v>
                </c:pt>
                <c:pt idx="156">
                  <c:v>1100000</c:v>
                </c:pt>
                <c:pt idx="157">
                  <c:v>22000000</c:v>
                </c:pt>
                <c:pt idx="158">
                  <c:v>0</c:v>
                </c:pt>
                <c:pt idx="159">
                  <c:v>65000000</c:v>
                </c:pt>
                <c:pt idx="160">
                  <c:v>75000000</c:v>
                </c:pt>
                <c:pt idx="161">
                  <c:v>4000000</c:v>
                </c:pt>
                <c:pt idx="162">
                  <c:v>0</c:v>
                </c:pt>
                <c:pt idx="163">
                  <c:v>4000000</c:v>
                </c:pt>
                <c:pt idx="164">
                  <c:v>300000</c:v>
                </c:pt>
                <c:pt idx="165">
                  <c:v>4000000</c:v>
                </c:pt>
                <c:pt idx="166">
                  <c:v>7000000</c:v>
                </c:pt>
                <c:pt idx="167">
                  <c:v>0</c:v>
                </c:pt>
                <c:pt idx="168">
                  <c:v>1200000</c:v>
                </c:pt>
                <c:pt idx="169">
                  <c:v>620000</c:v>
                </c:pt>
                <c:pt idx="170">
                  <c:v>2000000</c:v>
                </c:pt>
                <c:pt idx="171">
                  <c:v>2500000</c:v>
                </c:pt>
                <c:pt idx="172">
                  <c:v>260000000</c:v>
                </c:pt>
                <c:pt idx="173">
                  <c:v>61000000</c:v>
                </c:pt>
                <c:pt idx="174">
                  <c:v>10000000</c:v>
                </c:pt>
                <c:pt idx="175">
                  <c:v>0</c:v>
                </c:pt>
                <c:pt idx="176">
                  <c:v>0</c:v>
                </c:pt>
                <c:pt idx="177">
                  <c:v>2300000</c:v>
                </c:pt>
                <c:pt idx="178">
                  <c:v>5000000</c:v>
                </c:pt>
                <c:pt idx="179">
                  <c:v>0</c:v>
                </c:pt>
                <c:pt idx="180">
                  <c:v>9000000</c:v>
                </c:pt>
                <c:pt idx="181">
                  <c:v>600000</c:v>
                </c:pt>
                <c:pt idx="182">
                  <c:v>0</c:v>
                </c:pt>
                <c:pt idx="183">
                  <c:v>8000000</c:v>
                </c:pt>
                <c:pt idx="184">
                  <c:v>700000</c:v>
                </c:pt>
                <c:pt idx="185">
                  <c:v>2000000</c:v>
                </c:pt>
                <c:pt idx="186">
                  <c:v>250000000</c:v>
                </c:pt>
                <c:pt idx="187">
                  <c:v>30000000</c:v>
                </c:pt>
                <c:pt idx="188">
                  <c:v>90000000</c:v>
                </c:pt>
                <c:pt idx="189">
                  <c:v>25000000</c:v>
                </c:pt>
                <c:pt idx="190">
                  <c:v>0</c:v>
                </c:pt>
                <c:pt idx="191">
                  <c:v>25000000</c:v>
                </c:pt>
                <c:pt idx="192">
                  <c:v>6500000</c:v>
                </c:pt>
                <c:pt idx="193">
                  <c:v>2700000</c:v>
                </c:pt>
                <c:pt idx="194">
                  <c:v>3000000</c:v>
                </c:pt>
                <c:pt idx="195">
                  <c:v>0</c:v>
                </c:pt>
                <c:pt idx="196">
                  <c:v>145000000</c:v>
                </c:pt>
                <c:pt idx="197">
                  <c:v>26000000</c:v>
                </c:pt>
                <c:pt idx="198">
                  <c:v>1000000</c:v>
                </c:pt>
                <c:pt idx="199">
                  <c:v>100000</c:v>
                </c:pt>
                <c:pt idx="200">
                  <c:v>320000</c:v>
                </c:pt>
                <c:pt idx="201">
                  <c:v>0</c:v>
                </c:pt>
                <c:pt idx="202">
                  <c:v>570000</c:v>
                </c:pt>
                <c:pt idx="203">
                  <c:v>0</c:v>
                </c:pt>
                <c:pt idx="204">
                  <c:v>0</c:v>
                </c:pt>
                <c:pt idx="205">
                  <c:v>144000000</c:v>
                </c:pt>
                <c:pt idx="206">
                  <c:v>200000</c:v>
                </c:pt>
                <c:pt idx="207">
                  <c:v>5500000</c:v>
                </c:pt>
                <c:pt idx="208">
                  <c:v>115000000</c:v>
                </c:pt>
                <c:pt idx="209">
                  <c:v>471000000</c:v>
                </c:pt>
                <c:pt idx="210">
                  <c:v>25000000</c:v>
                </c:pt>
                <c:pt idx="211">
                  <c:v>12000000</c:v>
                </c:pt>
                <c:pt idx="212">
                  <c:v>0</c:v>
                </c:pt>
                <c:pt idx="213">
                  <c:v>600000</c:v>
                </c:pt>
                <c:pt idx="214">
                  <c:v>7000000</c:v>
                </c:pt>
                <c:pt idx="215">
                  <c:v>3000000</c:v>
                </c:pt>
                <c:pt idx="216">
                  <c:v>2500000</c:v>
                </c:pt>
                <c:pt idx="217">
                  <c:v>0</c:v>
                </c:pt>
                <c:pt idx="218">
                  <c:v>200000000</c:v>
                </c:pt>
                <c:pt idx="219">
                  <c:v>13000000</c:v>
                </c:pt>
                <c:pt idx="220">
                  <c:v>0</c:v>
                </c:pt>
                <c:pt idx="221">
                  <c:v>1200000</c:v>
                </c:pt>
                <c:pt idx="222">
                  <c:v>0</c:v>
                </c:pt>
                <c:pt idx="223">
                  <c:v>7000000</c:v>
                </c:pt>
                <c:pt idx="224">
                  <c:v>3000000</c:v>
                </c:pt>
                <c:pt idx="225">
                  <c:v>0</c:v>
                </c:pt>
                <c:pt idx="226">
                  <c:v>0</c:v>
                </c:pt>
                <c:pt idx="227">
                  <c:v>5000000</c:v>
                </c:pt>
                <c:pt idx="228">
                  <c:v>840000000</c:v>
                </c:pt>
                <c:pt idx="229">
                  <c:v>1000000</c:v>
                </c:pt>
                <c:pt idx="230">
                  <c:v>200000000</c:v>
                </c:pt>
                <c:pt idx="231">
                  <c:v>1000000</c:v>
                </c:pt>
                <c:pt idx="232">
                  <c:v>11000000</c:v>
                </c:pt>
                <c:pt idx="233">
                  <c:v>0</c:v>
                </c:pt>
                <c:pt idx="234">
                  <c:v>60000000</c:v>
                </c:pt>
                <c:pt idx="235">
                  <c:v>0</c:v>
                </c:pt>
                <c:pt idx="236">
                  <c:v>0</c:v>
                </c:pt>
                <c:pt idx="237">
                  <c:v>5400000</c:v>
                </c:pt>
                <c:pt idx="238">
                  <c:v>500000</c:v>
                </c:pt>
                <c:pt idx="239">
                  <c:v>1200000</c:v>
                </c:pt>
                <c:pt idx="240">
                  <c:v>0</c:v>
                </c:pt>
                <c:pt idx="241">
                  <c:v>1000000</c:v>
                </c:pt>
                <c:pt idx="242">
                  <c:v>500000</c:v>
                </c:pt>
                <c:pt idx="243">
                  <c:v>0</c:v>
                </c:pt>
                <c:pt idx="244">
                  <c:v>300000</c:v>
                </c:pt>
                <c:pt idx="245">
                  <c:v>0</c:v>
                </c:pt>
                <c:pt idx="246">
                  <c:v>2000000</c:v>
                </c:pt>
                <c:pt idx="247">
                  <c:v>0</c:v>
                </c:pt>
                <c:pt idx="248">
                  <c:v>1000000</c:v>
                </c:pt>
                <c:pt idx="249">
                  <c:v>0</c:v>
                </c:pt>
                <c:pt idx="250">
                  <c:v>3500000</c:v>
                </c:pt>
                <c:pt idx="251">
                  <c:v>4500000</c:v>
                </c:pt>
                <c:pt idx="252">
                  <c:v>0</c:v>
                </c:pt>
                <c:pt idx="253">
                  <c:v>3000000</c:v>
                </c:pt>
                <c:pt idx="254">
                  <c:v>3000000</c:v>
                </c:pt>
                <c:pt idx="255">
                  <c:v>2000000</c:v>
                </c:pt>
                <c:pt idx="256">
                  <c:v>1000000</c:v>
                </c:pt>
                <c:pt idx="257">
                  <c:v>2000000</c:v>
                </c:pt>
                <c:pt idx="258">
                  <c:v>0</c:v>
                </c:pt>
                <c:pt idx="259">
                  <c:v>300000</c:v>
                </c:pt>
                <c:pt idx="260">
                  <c:v>200000</c:v>
                </c:pt>
                <c:pt idx="261">
                  <c:v>0</c:v>
                </c:pt>
                <c:pt idx="262">
                  <c:v>2600000</c:v>
                </c:pt>
                <c:pt idx="263">
                  <c:v>0</c:v>
                </c:pt>
                <c:pt idx="264">
                  <c:v>10000000</c:v>
                </c:pt>
                <c:pt idx="265">
                  <c:v>0</c:v>
                </c:pt>
                <c:pt idx="266">
                  <c:v>700000</c:v>
                </c:pt>
                <c:pt idx="267">
                  <c:v>0</c:v>
                </c:pt>
                <c:pt idx="268">
                  <c:v>0</c:v>
                </c:pt>
                <c:pt idx="269">
                  <c:v>0</c:v>
                </c:pt>
                <c:pt idx="270">
                  <c:v>10000000</c:v>
                </c:pt>
                <c:pt idx="271">
                  <c:v>150000</c:v>
                </c:pt>
                <c:pt idx="272">
                  <c:v>5000000</c:v>
                </c:pt>
                <c:pt idx="273">
                  <c:v>1000000</c:v>
                </c:pt>
                <c:pt idx="275">
                  <c:v>0</c:v>
                </c:pt>
                <c:pt idx="276">
                  <c:v>35000000</c:v>
                </c:pt>
                <c:pt idx="277">
                  <c:v>2300000</c:v>
                </c:pt>
                <c:pt idx="278">
                  <c:v>5000000</c:v>
                </c:pt>
                <c:pt idx="279">
                  <c:v>0</c:v>
                </c:pt>
                <c:pt idx="280">
                  <c:v>0</c:v>
                </c:pt>
                <c:pt idx="281">
                  <c:v>2000000</c:v>
                </c:pt>
                <c:pt idx="282">
                  <c:v>0</c:v>
                </c:pt>
                <c:pt idx="283">
                  <c:v>900000</c:v>
                </c:pt>
                <c:pt idx="284">
                  <c:v>2000000</c:v>
                </c:pt>
                <c:pt idx="285">
                  <c:v>0</c:v>
                </c:pt>
                <c:pt idx="286">
                  <c:v>0</c:v>
                </c:pt>
                <c:pt idx="287">
                  <c:v>700000</c:v>
                </c:pt>
                <c:pt idx="288">
                  <c:v>2000000</c:v>
                </c:pt>
                <c:pt idx="289">
                  <c:v>38000000</c:v>
                </c:pt>
                <c:pt idx="290">
                  <c:v>0</c:v>
                </c:pt>
                <c:pt idx="291">
                  <c:v>0</c:v>
                </c:pt>
                <c:pt idx="292">
                  <c:v>0</c:v>
                </c:pt>
                <c:pt idx="293">
                  <c:v>2000000</c:v>
                </c:pt>
                <c:pt idx="294">
                  <c:v>10000000</c:v>
                </c:pt>
                <c:pt idx="295">
                  <c:v>800000</c:v>
                </c:pt>
                <c:pt idx="296">
                  <c:v>20000000</c:v>
                </c:pt>
                <c:pt idx="297">
                  <c:v>50000000</c:v>
                </c:pt>
                <c:pt idx="298">
                  <c:v>200000</c:v>
                </c:pt>
                <c:pt idx="299">
                  <c:v>0</c:v>
                </c:pt>
                <c:pt idx="300">
                  <c:v>0</c:v>
                </c:pt>
                <c:pt idx="301">
                  <c:v>0</c:v>
                </c:pt>
                <c:pt idx="302">
                  <c:v>300000</c:v>
                </c:pt>
                <c:pt idx="303">
                  <c:v>0</c:v>
                </c:pt>
                <c:pt idx="304">
                  <c:v>11000000</c:v>
                </c:pt>
                <c:pt idx="305">
                  <c:v>0</c:v>
                </c:pt>
                <c:pt idx="306">
                  <c:v>1000000</c:v>
                </c:pt>
                <c:pt idx="307">
                  <c:v>500000</c:v>
                </c:pt>
                <c:pt idx="308">
                  <c:v>1000000</c:v>
                </c:pt>
                <c:pt idx="309">
                  <c:v>1000000</c:v>
                </c:pt>
                <c:pt idx="310">
                  <c:v>4800000</c:v>
                </c:pt>
                <c:pt idx="311">
                  <c:v>2000000</c:v>
                </c:pt>
                <c:pt idx="312">
                  <c:v>400000</c:v>
                </c:pt>
                <c:pt idx="313">
                  <c:v>31000000</c:v>
                </c:pt>
                <c:pt idx="314">
                  <c:v>5700000</c:v>
                </c:pt>
                <c:pt idx="315">
                  <c:v>400000</c:v>
                </c:pt>
                <c:pt idx="316">
                  <c:v>1900000</c:v>
                </c:pt>
                <c:pt idx="317">
                  <c:v>125000000</c:v>
                </c:pt>
                <c:pt idx="318">
                  <c:v>61000000</c:v>
                </c:pt>
                <c:pt idx="319">
                  <c:v>0</c:v>
                </c:pt>
                <c:pt idx="320">
                  <c:v>0</c:v>
                </c:pt>
                <c:pt idx="321">
                  <c:v>0</c:v>
                </c:pt>
                <c:pt idx="322">
                  <c:v>6500000</c:v>
                </c:pt>
                <c:pt idx="323">
                  <c:v>14000000</c:v>
                </c:pt>
                <c:pt idx="324">
                  <c:v>0</c:v>
                </c:pt>
                <c:pt idx="325">
                  <c:v>0</c:v>
                </c:pt>
                <c:pt idx="326">
                  <c:v>100000000</c:v>
                </c:pt>
                <c:pt idx="327">
                  <c:v>400000</c:v>
                </c:pt>
                <c:pt idx="328">
                  <c:v>0</c:v>
                </c:pt>
                <c:pt idx="329">
                  <c:v>36000000</c:v>
                </c:pt>
                <c:pt idx="330">
                  <c:v>0</c:v>
                </c:pt>
                <c:pt idx="331">
                  <c:v>450000</c:v>
                </c:pt>
                <c:pt idx="332">
                  <c:v>320000</c:v>
                </c:pt>
                <c:pt idx="333">
                  <c:v>0</c:v>
                </c:pt>
                <c:pt idx="334">
                  <c:v>2000000</c:v>
                </c:pt>
                <c:pt idx="335">
                  <c:v>8000000</c:v>
                </c:pt>
                <c:pt idx="336">
                  <c:v>2000000</c:v>
                </c:pt>
                <c:pt idx="337">
                  <c:v>0</c:v>
                </c:pt>
                <c:pt idx="338">
                  <c:v>0</c:v>
                </c:pt>
                <c:pt idx="339">
                  <c:v>3000000</c:v>
                </c:pt>
                <c:pt idx="340">
                  <c:v>0</c:v>
                </c:pt>
                <c:pt idx="341">
                  <c:v>3000000</c:v>
                </c:pt>
                <c:pt idx="342">
                  <c:v>150000000</c:v>
                </c:pt>
                <c:pt idx="343">
                  <c:v>0</c:v>
                </c:pt>
                <c:pt idx="344">
                  <c:v>2000000</c:v>
                </c:pt>
                <c:pt idx="345">
                  <c:v>900000</c:v>
                </c:pt>
                <c:pt idx="346">
                  <c:v>2900000</c:v>
                </c:pt>
                <c:pt idx="347">
                  <c:v>20000000</c:v>
                </c:pt>
                <c:pt idx="348">
                  <c:v>0</c:v>
                </c:pt>
                <c:pt idx="349">
                  <c:v>0</c:v>
                </c:pt>
                <c:pt idx="350">
                  <c:v>2000000</c:v>
                </c:pt>
                <c:pt idx="351">
                  <c:v>20000000</c:v>
                </c:pt>
                <c:pt idx="352">
                  <c:v>42000000</c:v>
                </c:pt>
                <c:pt idx="353">
                  <c:v>5000000</c:v>
                </c:pt>
                <c:pt idx="354">
                  <c:v>1700000</c:v>
                </c:pt>
                <c:pt idx="355">
                  <c:v>1000000</c:v>
                </c:pt>
                <c:pt idx="356">
                  <c:v>700000</c:v>
                </c:pt>
                <c:pt idx="357">
                  <c:v>1000000</c:v>
                </c:pt>
                <c:pt idx="358">
                  <c:v>0</c:v>
                </c:pt>
                <c:pt idx="359">
                  <c:v>3000000</c:v>
                </c:pt>
                <c:pt idx="360">
                  <c:v>7000000</c:v>
                </c:pt>
                <c:pt idx="361">
                  <c:v>10000000</c:v>
                </c:pt>
                <c:pt idx="362">
                  <c:v>0</c:v>
                </c:pt>
                <c:pt idx="363">
                  <c:v>200000</c:v>
                </c:pt>
                <c:pt idx="364">
                  <c:v>4500000</c:v>
                </c:pt>
                <c:pt idx="365">
                  <c:v>2000000</c:v>
                </c:pt>
                <c:pt idx="366">
                  <c:v>3000000</c:v>
                </c:pt>
                <c:pt idx="367">
                  <c:v>0</c:v>
                </c:pt>
                <c:pt idx="368">
                  <c:v>250000000</c:v>
                </c:pt>
                <c:pt idx="369">
                  <c:v>2000000</c:v>
                </c:pt>
                <c:pt idx="370">
                  <c:v>12000000</c:v>
                </c:pt>
                <c:pt idx="371">
                  <c:v>1600000</c:v>
                </c:pt>
                <c:pt idx="372">
                  <c:v>250000</c:v>
                </c:pt>
                <c:pt idx="373">
                  <c:v>320000</c:v>
                </c:pt>
                <c:pt idx="374">
                  <c:v>20000000</c:v>
                </c:pt>
                <c:pt idx="375">
                  <c:v>0</c:v>
                </c:pt>
                <c:pt idx="376">
                  <c:v>600000</c:v>
                </c:pt>
                <c:pt idx="377">
                  <c:v>0</c:v>
                </c:pt>
                <c:pt idx="378">
                  <c:v>3500000</c:v>
                </c:pt>
                <c:pt idx="379">
                  <c:v>6700000</c:v>
                </c:pt>
                <c:pt idx="380">
                  <c:v>0</c:v>
                </c:pt>
                <c:pt idx="381">
                  <c:v>37000000</c:v>
                </c:pt>
                <c:pt idx="382">
                  <c:v>6000000</c:v>
                </c:pt>
                <c:pt idx="383">
                  <c:v>75000000</c:v>
                </c:pt>
                <c:pt idx="384">
                  <c:v>0</c:v>
                </c:pt>
                <c:pt idx="385">
                  <c:v>0</c:v>
                </c:pt>
                <c:pt idx="386">
                  <c:v>2000000</c:v>
                </c:pt>
                <c:pt idx="387">
                  <c:v>4500000</c:v>
                </c:pt>
                <c:pt idx="388">
                  <c:v>0</c:v>
                </c:pt>
                <c:pt idx="389">
                  <c:v>0</c:v>
                </c:pt>
                <c:pt idx="390">
                  <c:v>3000000</c:v>
                </c:pt>
                <c:pt idx="391">
                  <c:v>50000000</c:v>
                </c:pt>
                <c:pt idx="392">
                  <c:v>7000000</c:v>
                </c:pt>
                <c:pt idx="393">
                  <c:v>0</c:v>
                </c:pt>
                <c:pt idx="394">
                  <c:v>0</c:v>
                </c:pt>
                <c:pt idx="395">
                  <c:v>15000000</c:v>
                </c:pt>
                <c:pt idx="396">
                  <c:v>0</c:v>
                </c:pt>
                <c:pt idx="397">
                  <c:v>125000000</c:v>
                </c:pt>
                <c:pt idx="398">
                  <c:v>0</c:v>
                </c:pt>
                <c:pt idx="399">
                  <c:v>0</c:v>
                </c:pt>
                <c:pt idx="400">
                  <c:v>1300000</c:v>
                </c:pt>
                <c:pt idx="401">
                  <c:v>3000000</c:v>
                </c:pt>
                <c:pt idx="402">
                  <c:v>0</c:v>
                </c:pt>
                <c:pt idx="403">
                  <c:v>4000000</c:v>
                </c:pt>
                <c:pt idx="404">
                  <c:v>1000000</c:v>
                </c:pt>
                <c:pt idx="405">
                  <c:v>0</c:v>
                </c:pt>
                <c:pt idx="406">
                  <c:v>0</c:v>
                </c:pt>
                <c:pt idx="407">
                  <c:v>10000000</c:v>
                </c:pt>
                <c:pt idx="408">
                  <c:v>0</c:v>
                </c:pt>
                <c:pt idx="409">
                  <c:v>500000</c:v>
                </c:pt>
                <c:pt idx="410">
                  <c:v>0</c:v>
                </c:pt>
                <c:pt idx="411">
                  <c:v>1000000</c:v>
                </c:pt>
                <c:pt idx="412">
                  <c:v>0</c:v>
                </c:pt>
                <c:pt idx="413">
                  <c:v>0</c:v>
                </c:pt>
                <c:pt idx="414">
                  <c:v>64000000</c:v>
                </c:pt>
                <c:pt idx="415">
                  <c:v>0</c:v>
                </c:pt>
                <c:pt idx="416">
                  <c:v>0</c:v>
                </c:pt>
                <c:pt idx="417">
                  <c:v>40000000</c:v>
                </c:pt>
                <c:pt idx="418">
                  <c:v>0</c:v>
                </c:pt>
                <c:pt idx="419">
                  <c:v>125000000</c:v>
                </c:pt>
                <c:pt idx="420">
                  <c:v>200000</c:v>
                </c:pt>
                <c:pt idx="421">
                  <c:v>0</c:v>
                </c:pt>
                <c:pt idx="422">
                  <c:v>0</c:v>
                </c:pt>
                <c:pt idx="423">
                  <c:v>800000</c:v>
                </c:pt>
                <c:pt idx="424">
                  <c:v>60000000</c:v>
                </c:pt>
                <c:pt idx="425">
                  <c:v>200000</c:v>
                </c:pt>
                <c:pt idx="426">
                  <c:v>8000000</c:v>
                </c:pt>
                <c:pt idx="427">
                  <c:v>1450000</c:v>
                </c:pt>
                <c:pt idx="428">
                  <c:v>100000</c:v>
                </c:pt>
                <c:pt idx="429">
                  <c:v>0</c:v>
                </c:pt>
                <c:pt idx="430">
                  <c:v>300000</c:v>
                </c:pt>
                <c:pt idx="431">
                  <c:v>3600000</c:v>
                </c:pt>
                <c:pt idx="432">
                  <c:v>400000</c:v>
                </c:pt>
                <c:pt idx="433">
                  <c:v>1000000</c:v>
                </c:pt>
                <c:pt idx="434">
                  <c:v>0</c:v>
                </c:pt>
                <c:pt idx="435">
                  <c:v>53000000</c:v>
                </c:pt>
                <c:pt idx="436">
                  <c:v>0</c:v>
                </c:pt>
                <c:pt idx="437">
                  <c:v>0</c:v>
                </c:pt>
                <c:pt idx="438">
                  <c:v>0</c:v>
                </c:pt>
                <c:pt idx="439">
                  <c:v>4500000</c:v>
                </c:pt>
                <c:pt idx="440">
                  <c:v>0</c:v>
                </c:pt>
                <c:pt idx="441">
                  <c:v>2000000</c:v>
                </c:pt>
                <c:pt idx="442">
                  <c:v>0</c:v>
                </c:pt>
                <c:pt idx="443">
                  <c:v>140000</c:v>
                </c:pt>
                <c:pt idx="444">
                  <c:v>0</c:v>
                </c:pt>
                <c:pt idx="445">
                  <c:v>89000000</c:v>
                </c:pt>
                <c:pt idx="446">
                  <c:v>600000</c:v>
                </c:pt>
                <c:pt idx="447">
                  <c:v>44000000</c:v>
                </c:pt>
                <c:pt idx="448">
                  <c:v>60000000</c:v>
                </c:pt>
                <c:pt idx="449">
                  <c:v>4000000</c:v>
                </c:pt>
                <c:pt idx="450">
                  <c:v>1300000</c:v>
                </c:pt>
                <c:pt idx="451">
                  <c:v>5000000</c:v>
                </c:pt>
                <c:pt idx="452">
                  <c:v>12000000</c:v>
                </c:pt>
                <c:pt idx="453">
                  <c:v>0</c:v>
                </c:pt>
                <c:pt idx="454">
                  <c:v>0</c:v>
                </c:pt>
                <c:pt idx="455">
                  <c:v>900000</c:v>
                </c:pt>
                <c:pt idx="456">
                  <c:v>0</c:v>
                </c:pt>
                <c:pt idx="457">
                  <c:v>0</c:v>
                </c:pt>
                <c:pt idx="458">
                  <c:v>1600000</c:v>
                </c:pt>
                <c:pt idx="459">
                  <c:v>1700000</c:v>
                </c:pt>
                <c:pt idx="460">
                  <c:v>2000000</c:v>
                </c:pt>
                <c:pt idx="461">
                  <c:v>100000000</c:v>
                </c:pt>
                <c:pt idx="462">
                  <c:v>1000000</c:v>
                </c:pt>
                <c:pt idx="463">
                  <c:v>0</c:v>
                </c:pt>
                <c:pt idx="464">
                  <c:v>0</c:v>
                </c:pt>
                <c:pt idx="465">
                  <c:v>2000000</c:v>
                </c:pt>
                <c:pt idx="466">
                  <c:v>0</c:v>
                </c:pt>
                <c:pt idx="467">
                  <c:v>0</c:v>
                </c:pt>
                <c:pt idx="468">
                  <c:v>0</c:v>
                </c:pt>
                <c:pt idx="469">
                  <c:v>0</c:v>
                </c:pt>
                <c:pt idx="470">
                  <c:v>22000000</c:v>
                </c:pt>
                <c:pt idx="471">
                  <c:v>100000</c:v>
                </c:pt>
                <c:pt idx="472">
                  <c:v>150000</c:v>
                </c:pt>
                <c:pt idx="473">
                  <c:v>1000000</c:v>
                </c:pt>
                <c:pt idx="474">
                  <c:v>0</c:v>
                </c:pt>
                <c:pt idx="475">
                  <c:v>235000</c:v>
                </c:pt>
                <c:pt idx="476">
                  <c:v>0</c:v>
                </c:pt>
                <c:pt idx="477">
                  <c:v>550000</c:v>
                </c:pt>
                <c:pt idx="478">
                  <c:v>0</c:v>
                </c:pt>
                <c:pt idx="479">
                  <c:v>700000</c:v>
                </c:pt>
                <c:pt idx="480">
                  <c:v>1000000</c:v>
                </c:pt>
                <c:pt idx="481">
                  <c:v>8000000</c:v>
                </c:pt>
                <c:pt idx="482">
                  <c:v>0</c:v>
                </c:pt>
                <c:pt idx="483">
                  <c:v>0</c:v>
                </c:pt>
                <c:pt idx="484">
                  <c:v>26000000</c:v>
                </c:pt>
                <c:pt idx="485">
                  <c:v>2000000</c:v>
                </c:pt>
                <c:pt idx="486">
                  <c:v>0</c:v>
                </c:pt>
                <c:pt idx="487">
                  <c:v>0</c:v>
                </c:pt>
                <c:pt idx="488">
                  <c:v>0</c:v>
                </c:pt>
                <c:pt idx="489">
                  <c:v>0</c:v>
                </c:pt>
                <c:pt idx="490">
                  <c:v>0</c:v>
                </c:pt>
                <c:pt idx="491">
                  <c:v>55000000</c:v>
                </c:pt>
                <c:pt idx="492">
                  <c:v>10000000</c:v>
                </c:pt>
                <c:pt idx="493">
                  <c:v>810000</c:v>
                </c:pt>
                <c:pt idx="494">
                  <c:v>0</c:v>
                </c:pt>
                <c:pt idx="495">
                  <c:v>0</c:v>
                </c:pt>
                <c:pt idx="496">
                  <c:v>0</c:v>
                </c:pt>
                <c:pt idx="497">
                  <c:v>30000000</c:v>
                </c:pt>
                <c:pt idx="498">
                  <c:v>0</c:v>
                </c:pt>
                <c:pt idx="499">
                  <c:v>0</c:v>
                </c:pt>
                <c:pt idx="500">
                  <c:v>0</c:v>
                </c:pt>
                <c:pt idx="501">
                  <c:v>10000000</c:v>
                </c:pt>
                <c:pt idx="502">
                  <c:v>0</c:v>
                </c:pt>
                <c:pt idx="503">
                  <c:v>220000000</c:v>
                </c:pt>
                <c:pt idx="504">
                  <c:v>300000</c:v>
                </c:pt>
                <c:pt idx="505">
                  <c:v>2000000</c:v>
                </c:pt>
                <c:pt idx="506">
                  <c:v>244000000</c:v>
                </c:pt>
                <c:pt idx="507">
                  <c:v>10000000</c:v>
                </c:pt>
                <c:pt idx="508">
                  <c:v>30000000</c:v>
                </c:pt>
                <c:pt idx="509">
                  <c:v>0</c:v>
                </c:pt>
                <c:pt idx="510">
                  <c:v>5000000</c:v>
                </c:pt>
                <c:pt idx="511">
                  <c:v>0</c:v>
                </c:pt>
                <c:pt idx="512">
                  <c:v>4000000</c:v>
                </c:pt>
                <c:pt idx="513">
                  <c:v>0</c:v>
                </c:pt>
                <c:pt idx="514">
                  <c:v>1200000</c:v>
                </c:pt>
                <c:pt idx="515">
                  <c:v>1000000</c:v>
                </c:pt>
                <c:pt idx="516">
                  <c:v>9000000</c:v>
                </c:pt>
                <c:pt idx="517">
                  <c:v>0</c:v>
                </c:pt>
                <c:pt idx="518">
                  <c:v>50000000</c:v>
                </c:pt>
                <c:pt idx="519">
                  <c:v>10500000</c:v>
                </c:pt>
                <c:pt idx="520">
                  <c:v>0</c:v>
                </c:pt>
                <c:pt idx="521">
                  <c:v>12000000</c:v>
                </c:pt>
                <c:pt idx="522">
                  <c:v>18000000</c:v>
                </c:pt>
                <c:pt idx="523">
                  <c:v>2000000</c:v>
                </c:pt>
                <c:pt idx="524">
                  <c:v>3000000</c:v>
                </c:pt>
                <c:pt idx="525">
                  <c:v>0</c:v>
                </c:pt>
                <c:pt idx="526">
                  <c:v>35000000</c:v>
                </c:pt>
                <c:pt idx="527">
                  <c:v>0</c:v>
                </c:pt>
                <c:pt idx="528">
                  <c:v>2000000</c:v>
                </c:pt>
                <c:pt idx="529">
                  <c:v>0</c:v>
                </c:pt>
                <c:pt idx="530">
                  <c:v>50000000</c:v>
                </c:pt>
                <c:pt idx="531">
                  <c:v>1000000</c:v>
                </c:pt>
                <c:pt idx="532">
                  <c:v>5500000</c:v>
                </c:pt>
                <c:pt idx="533">
                  <c:v>0</c:v>
                </c:pt>
                <c:pt idx="534">
                  <c:v>0</c:v>
                </c:pt>
                <c:pt idx="535">
                  <c:v>922000</c:v>
                </c:pt>
                <c:pt idx="536">
                  <c:v>0</c:v>
                </c:pt>
                <c:pt idx="537">
                  <c:v>0</c:v>
                </c:pt>
                <c:pt idx="538">
                  <c:v>0</c:v>
                </c:pt>
                <c:pt idx="539">
                  <c:v>6000000</c:v>
                </c:pt>
                <c:pt idx="540">
                  <c:v>3000000</c:v>
                </c:pt>
                <c:pt idx="541">
                  <c:v>75000000</c:v>
                </c:pt>
                <c:pt idx="542">
                  <c:v>1200000</c:v>
                </c:pt>
                <c:pt idx="543">
                  <c:v>1000000</c:v>
                </c:pt>
                <c:pt idx="544">
                  <c:v>0</c:v>
                </c:pt>
                <c:pt idx="545">
                  <c:v>0</c:v>
                </c:pt>
                <c:pt idx="546">
                  <c:v>570000000</c:v>
                </c:pt>
                <c:pt idx="547">
                  <c:v>24000000</c:v>
                </c:pt>
                <c:pt idx="548">
                  <c:v>135000000</c:v>
                </c:pt>
                <c:pt idx="549">
                  <c:v>0</c:v>
                </c:pt>
                <c:pt idx="550">
                  <c:v>0</c:v>
                </c:pt>
                <c:pt idx="551">
                  <c:v>150000</c:v>
                </c:pt>
                <c:pt idx="552">
                  <c:v>400000</c:v>
                </c:pt>
                <c:pt idx="553">
                  <c:v>500000</c:v>
                </c:pt>
                <c:pt idx="554">
                  <c:v>100000</c:v>
                </c:pt>
                <c:pt idx="555">
                  <c:v>4000000</c:v>
                </c:pt>
                <c:pt idx="556">
                  <c:v>0</c:v>
                </c:pt>
                <c:pt idx="557">
                  <c:v>0</c:v>
                </c:pt>
                <c:pt idx="558">
                  <c:v>48000000</c:v>
                </c:pt>
                <c:pt idx="559">
                  <c:v>0</c:v>
                </c:pt>
                <c:pt idx="560">
                  <c:v>0</c:v>
                </c:pt>
                <c:pt idx="561">
                  <c:v>28000000</c:v>
                </c:pt>
                <c:pt idx="562">
                  <c:v>6000000</c:v>
                </c:pt>
                <c:pt idx="563">
                  <c:v>0</c:v>
                </c:pt>
                <c:pt idx="564">
                  <c:v>10000000</c:v>
                </c:pt>
                <c:pt idx="565">
                  <c:v>4700000</c:v>
                </c:pt>
                <c:pt idx="566">
                  <c:v>30000000</c:v>
                </c:pt>
                <c:pt idx="567">
                  <c:v>0</c:v>
                </c:pt>
                <c:pt idx="568">
                  <c:v>266000000</c:v>
                </c:pt>
                <c:pt idx="569">
                  <c:v>0</c:v>
                </c:pt>
                <c:pt idx="570">
                  <c:v>1200000</c:v>
                </c:pt>
                <c:pt idx="571">
                  <c:v>24000000</c:v>
                </c:pt>
                <c:pt idx="572">
                  <c:v>0</c:v>
                </c:pt>
                <c:pt idx="573">
                  <c:v>1000000</c:v>
                </c:pt>
                <c:pt idx="574">
                  <c:v>1500000</c:v>
                </c:pt>
                <c:pt idx="575">
                  <c:v>0</c:v>
                </c:pt>
                <c:pt idx="576">
                  <c:v>0</c:v>
                </c:pt>
                <c:pt idx="577">
                  <c:v>1000000</c:v>
                </c:pt>
                <c:pt idx="578">
                  <c:v>0</c:v>
                </c:pt>
                <c:pt idx="579">
                  <c:v>0</c:v>
                </c:pt>
                <c:pt idx="580">
                  <c:v>1000000</c:v>
                </c:pt>
                <c:pt idx="581">
                  <c:v>40000000</c:v>
                </c:pt>
                <c:pt idx="582">
                  <c:v>1400000</c:v>
                </c:pt>
                <c:pt idx="583">
                  <c:v>4000000</c:v>
                </c:pt>
                <c:pt idx="585">
                  <c:v>2000000</c:v>
                </c:pt>
                <c:pt idx="586">
                  <c:v>5000000</c:v>
                </c:pt>
                <c:pt idx="587">
                  <c:v>0</c:v>
                </c:pt>
                <c:pt idx="588">
                  <c:v>200000</c:v>
                </c:pt>
                <c:pt idx="589">
                  <c:v>0</c:v>
                </c:pt>
                <c:pt idx="590">
                  <c:v>1000000</c:v>
                </c:pt>
                <c:pt idx="591">
                  <c:v>0</c:v>
                </c:pt>
                <c:pt idx="592">
                  <c:v>2000000</c:v>
                </c:pt>
                <c:pt idx="593">
                  <c:v>0</c:v>
                </c:pt>
                <c:pt idx="594">
                  <c:v>0</c:v>
                </c:pt>
                <c:pt idx="595">
                  <c:v>500000</c:v>
                </c:pt>
                <c:pt idx="596">
                  <c:v>48000000</c:v>
                </c:pt>
                <c:pt idx="597">
                  <c:v>4000000</c:v>
                </c:pt>
                <c:pt idx="598">
                  <c:v>100000</c:v>
                </c:pt>
                <c:pt idx="599">
                  <c:v>800000</c:v>
                </c:pt>
                <c:pt idx="600">
                  <c:v>370000</c:v>
                </c:pt>
                <c:pt idx="601">
                  <c:v>0</c:v>
                </c:pt>
                <c:pt idx="602">
                  <c:v>300000</c:v>
                </c:pt>
                <c:pt idx="603">
                  <c:v>0</c:v>
                </c:pt>
                <c:pt idx="604">
                  <c:v>0</c:v>
                </c:pt>
                <c:pt idx="605">
                  <c:v>1000000</c:v>
                </c:pt>
                <c:pt idx="606">
                  <c:v>0</c:v>
                </c:pt>
                <c:pt idx="607">
                  <c:v>1000000</c:v>
                </c:pt>
                <c:pt idx="608">
                  <c:v>30000000</c:v>
                </c:pt>
                <c:pt idx="609">
                  <c:v>0</c:v>
                </c:pt>
                <c:pt idx="610">
                  <c:v>3500000</c:v>
                </c:pt>
                <c:pt idx="611">
                  <c:v>0</c:v>
                </c:pt>
                <c:pt idx="612">
                  <c:v>2500000</c:v>
                </c:pt>
                <c:pt idx="613">
                  <c:v>0</c:v>
                </c:pt>
                <c:pt idx="614">
                  <c:v>60000000</c:v>
                </c:pt>
                <c:pt idx="615">
                  <c:v>2100000</c:v>
                </c:pt>
                <c:pt idx="616">
                  <c:v>0</c:v>
                </c:pt>
                <c:pt idx="617">
                  <c:v>0</c:v>
                </c:pt>
                <c:pt idx="618">
                  <c:v>500000</c:v>
                </c:pt>
                <c:pt idx="619">
                  <c:v>10000000</c:v>
                </c:pt>
                <c:pt idx="620">
                  <c:v>1000000</c:v>
                </c:pt>
                <c:pt idx="621">
                  <c:v>400000</c:v>
                </c:pt>
                <c:pt idx="622">
                  <c:v>6000000</c:v>
                </c:pt>
                <c:pt idx="623">
                  <c:v>0</c:v>
                </c:pt>
                <c:pt idx="624">
                  <c:v>325000000</c:v>
                </c:pt>
                <c:pt idx="625">
                  <c:v>500000000</c:v>
                </c:pt>
                <c:pt idx="626">
                  <c:v>500000000</c:v>
                </c:pt>
                <c:pt idx="627">
                  <c:v>3000000</c:v>
                </c:pt>
                <c:pt idx="628">
                  <c:v>2200000</c:v>
                </c:pt>
                <c:pt idx="629">
                  <c:v>5000000</c:v>
                </c:pt>
                <c:pt idx="630">
                  <c:v>0</c:v>
                </c:pt>
                <c:pt idx="631">
                  <c:v>0</c:v>
                </c:pt>
                <c:pt idx="632">
                  <c:v>0</c:v>
                </c:pt>
                <c:pt idx="633">
                  <c:v>16000000</c:v>
                </c:pt>
                <c:pt idx="634">
                  <c:v>90000000</c:v>
                </c:pt>
                <c:pt idx="635">
                  <c:v>0</c:v>
                </c:pt>
                <c:pt idx="636">
                  <c:v>0</c:v>
                </c:pt>
                <c:pt idx="637">
                  <c:v>0</c:v>
                </c:pt>
                <c:pt idx="638">
                  <c:v>10200000</c:v>
                </c:pt>
                <c:pt idx="639">
                  <c:v>6000000</c:v>
                </c:pt>
                <c:pt idx="640">
                  <c:v>300000</c:v>
                </c:pt>
                <c:pt idx="641">
                  <c:v>0</c:v>
                </c:pt>
                <c:pt idx="642">
                  <c:v>0</c:v>
                </c:pt>
                <c:pt idx="643">
                  <c:v>665000000</c:v>
                </c:pt>
                <c:pt idx="644">
                  <c:v>0</c:v>
                </c:pt>
                <c:pt idx="645">
                  <c:v>5000000</c:v>
                </c:pt>
                <c:pt idx="646">
                  <c:v>3200000</c:v>
                </c:pt>
                <c:pt idx="647">
                  <c:v>0</c:v>
                </c:pt>
                <c:pt idx="648">
                  <c:v>0</c:v>
                </c:pt>
                <c:pt idx="649">
                  <c:v>25000000</c:v>
                </c:pt>
                <c:pt idx="650">
                  <c:v>0</c:v>
                </c:pt>
                <c:pt idx="651">
                  <c:v>0</c:v>
                </c:pt>
                <c:pt idx="652">
                  <c:v>0</c:v>
                </c:pt>
                <c:pt idx="653">
                  <c:v>4900000</c:v>
                </c:pt>
                <c:pt idx="654">
                  <c:v>1500000</c:v>
                </c:pt>
                <c:pt idx="655">
                  <c:v>3500000</c:v>
                </c:pt>
                <c:pt idx="656">
                  <c:v>75000000</c:v>
                </c:pt>
                <c:pt idx="657">
                  <c:v>0</c:v>
                </c:pt>
                <c:pt idx="658">
                  <c:v>300000</c:v>
                </c:pt>
                <c:pt idx="659">
                  <c:v>3000000</c:v>
                </c:pt>
                <c:pt idx="660">
                  <c:v>0</c:v>
                </c:pt>
                <c:pt idx="661">
                  <c:v>330000</c:v>
                </c:pt>
                <c:pt idx="662">
                  <c:v>0</c:v>
                </c:pt>
                <c:pt idx="663">
                  <c:v>600000</c:v>
                </c:pt>
                <c:pt idx="664">
                  <c:v>260000</c:v>
                </c:pt>
                <c:pt idx="665">
                  <c:v>4500000</c:v>
                </c:pt>
                <c:pt idx="666">
                  <c:v>0</c:v>
                </c:pt>
                <c:pt idx="667">
                  <c:v>0</c:v>
                </c:pt>
                <c:pt idx="668">
                  <c:v>0</c:v>
                </c:pt>
                <c:pt idx="669">
                  <c:v>0</c:v>
                </c:pt>
                <c:pt idx="670">
                  <c:v>0</c:v>
                </c:pt>
                <c:pt idx="671">
                  <c:v>12000000</c:v>
                </c:pt>
                <c:pt idx="672">
                  <c:v>100600000</c:v>
                </c:pt>
                <c:pt idx="673">
                  <c:v>400000</c:v>
                </c:pt>
                <c:pt idx="674">
                  <c:v>0</c:v>
                </c:pt>
                <c:pt idx="675">
                  <c:v>1000000</c:v>
                </c:pt>
                <c:pt idx="676">
                  <c:v>0</c:v>
                </c:pt>
                <c:pt idx="677">
                  <c:v>13000000</c:v>
                </c:pt>
                <c:pt idx="678">
                  <c:v>1600000</c:v>
                </c:pt>
                <c:pt idx="679">
                  <c:v>500000</c:v>
                </c:pt>
                <c:pt idx="680">
                  <c:v>0</c:v>
                </c:pt>
                <c:pt idx="681">
                  <c:v>500000</c:v>
                </c:pt>
                <c:pt idx="682">
                  <c:v>5000000</c:v>
                </c:pt>
                <c:pt idx="683">
                  <c:v>0</c:v>
                </c:pt>
                <c:pt idx="684">
                  <c:v>300000</c:v>
                </c:pt>
                <c:pt idx="685">
                  <c:v>0</c:v>
                </c:pt>
                <c:pt idx="686">
                  <c:v>22000000</c:v>
                </c:pt>
                <c:pt idx="687">
                  <c:v>0</c:v>
                </c:pt>
                <c:pt idx="688">
                  <c:v>0</c:v>
                </c:pt>
                <c:pt idx="689">
                  <c:v>0</c:v>
                </c:pt>
                <c:pt idx="690">
                  <c:v>100000000</c:v>
                </c:pt>
                <c:pt idx="691">
                  <c:v>225000000</c:v>
                </c:pt>
                <c:pt idx="692">
                  <c:v>1000000</c:v>
                </c:pt>
                <c:pt idx="693">
                  <c:v>0</c:v>
                </c:pt>
                <c:pt idx="694">
                  <c:v>5200000</c:v>
                </c:pt>
                <c:pt idx="695">
                  <c:v>5000000</c:v>
                </c:pt>
                <c:pt idx="696">
                  <c:v>48000000</c:v>
                </c:pt>
                <c:pt idx="697">
                  <c:v>1500000</c:v>
                </c:pt>
                <c:pt idx="698">
                  <c:v>0</c:v>
                </c:pt>
                <c:pt idx="699">
                  <c:v>0</c:v>
                </c:pt>
                <c:pt idx="700">
                  <c:v>96000000</c:v>
                </c:pt>
                <c:pt idx="701">
                  <c:v>500000</c:v>
                </c:pt>
                <c:pt idx="702">
                  <c:v>6700000</c:v>
                </c:pt>
                <c:pt idx="703">
                  <c:v>300000</c:v>
                </c:pt>
                <c:pt idx="704">
                  <c:v>2000000</c:v>
                </c:pt>
                <c:pt idx="705">
                  <c:v>3000000</c:v>
                </c:pt>
                <c:pt idx="706">
                  <c:v>30000000</c:v>
                </c:pt>
                <c:pt idx="707">
                  <c:v>200000</c:v>
                </c:pt>
                <c:pt idx="708">
                  <c:v>1200000</c:v>
                </c:pt>
                <c:pt idx="709">
                  <c:v>0</c:v>
                </c:pt>
                <c:pt idx="710">
                  <c:v>0</c:v>
                </c:pt>
                <c:pt idx="711">
                  <c:v>0</c:v>
                </c:pt>
                <c:pt idx="712">
                  <c:v>70000000</c:v>
                </c:pt>
                <c:pt idx="713">
                  <c:v>0</c:v>
                </c:pt>
                <c:pt idx="714">
                  <c:v>0</c:v>
                </c:pt>
                <c:pt idx="715">
                  <c:v>0</c:v>
                </c:pt>
                <c:pt idx="716">
                  <c:v>0</c:v>
                </c:pt>
                <c:pt idx="717">
                  <c:v>6750000</c:v>
                </c:pt>
                <c:pt idx="718">
                  <c:v>2000000</c:v>
                </c:pt>
                <c:pt idx="719">
                  <c:v>770000</c:v>
                </c:pt>
                <c:pt idx="720">
                  <c:v>0</c:v>
                </c:pt>
                <c:pt idx="721">
                  <c:v>5000000</c:v>
                </c:pt>
                <c:pt idx="722">
                  <c:v>1300000</c:v>
                </c:pt>
                <c:pt idx="723">
                  <c:v>5000000</c:v>
                </c:pt>
                <c:pt idx="724">
                  <c:v>52000000</c:v>
                </c:pt>
                <c:pt idx="725">
                  <c:v>700000</c:v>
                </c:pt>
                <c:pt idx="726">
                  <c:v>0</c:v>
                </c:pt>
                <c:pt idx="727">
                  <c:v>0</c:v>
                </c:pt>
                <c:pt idx="728">
                  <c:v>175000000</c:v>
                </c:pt>
                <c:pt idx="729">
                  <c:v>0</c:v>
                </c:pt>
                <c:pt idx="730">
                  <c:v>400000</c:v>
                </c:pt>
                <c:pt idx="731">
                  <c:v>300000</c:v>
                </c:pt>
                <c:pt idx="732">
                  <c:v>20000000</c:v>
                </c:pt>
                <c:pt idx="733">
                  <c:v>0</c:v>
                </c:pt>
                <c:pt idx="734">
                  <c:v>1500000</c:v>
                </c:pt>
                <c:pt idx="735">
                  <c:v>55000000</c:v>
                </c:pt>
                <c:pt idx="736">
                  <c:v>10000000</c:v>
                </c:pt>
                <c:pt idx="737">
                  <c:v>30000000</c:v>
                </c:pt>
                <c:pt idx="738">
                  <c:v>4000000</c:v>
                </c:pt>
                <c:pt idx="739">
                  <c:v>4000000</c:v>
                </c:pt>
                <c:pt idx="740">
                  <c:v>0</c:v>
                </c:pt>
                <c:pt idx="741">
                  <c:v>12000000</c:v>
                </c:pt>
                <c:pt idx="742">
                  <c:v>500000</c:v>
                </c:pt>
                <c:pt idx="743">
                  <c:v>0</c:v>
                </c:pt>
                <c:pt idx="744">
                  <c:v>1000000</c:v>
                </c:pt>
                <c:pt idx="745">
                  <c:v>200000</c:v>
                </c:pt>
                <c:pt idx="746">
                  <c:v>0</c:v>
                </c:pt>
                <c:pt idx="747">
                  <c:v>2500000</c:v>
                </c:pt>
                <c:pt idx="748">
                  <c:v>1000000</c:v>
                </c:pt>
                <c:pt idx="749">
                  <c:v>2000000</c:v>
                </c:pt>
                <c:pt idx="750">
                  <c:v>2000000</c:v>
                </c:pt>
                <c:pt idx="751">
                  <c:v>0</c:v>
                </c:pt>
                <c:pt idx="752">
                  <c:v>0</c:v>
                </c:pt>
                <c:pt idx="753">
                  <c:v>17000000</c:v>
                </c:pt>
                <c:pt idx="754">
                  <c:v>0</c:v>
                </c:pt>
                <c:pt idx="755">
                  <c:v>0</c:v>
                </c:pt>
                <c:pt idx="756">
                  <c:v>4000000</c:v>
                </c:pt>
                <c:pt idx="757">
                  <c:v>500000</c:v>
                </c:pt>
                <c:pt idx="758">
                  <c:v>125000</c:v>
                </c:pt>
                <c:pt idx="759">
                  <c:v>0</c:v>
                </c:pt>
                <c:pt idx="760">
                  <c:v>10000000</c:v>
                </c:pt>
                <c:pt idx="761">
                  <c:v>1000000</c:v>
                </c:pt>
                <c:pt idx="762">
                  <c:v>150000</c:v>
                </c:pt>
                <c:pt idx="763">
                  <c:v>0</c:v>
                </c:pt>
                <c:pt idx="764">
                  <c:v>0</c:v>
                </c:pt>
                <c:pt idx="765">
                  <c:v>0</c:v>
                </c:pt>
                <c:pt idx="766">
                  <c:v>10000000</c:v>
                </c:pt>
                <c:pt idx="767">
                  <c:v>0</c:v>
                </c:pt>
                <c:pt idx="768">
                  <c:v>0</c:v>
                </c:pt>
                <c:pt idx="769">
                  <c:v>0</c:v>
                </c:pt>
                <c:pt idx="770">
                  <c:v>9000000</c:v>
                </c:pt>
                <c:pt idx="771">
                  <c:v>0</c:v>
                </c:pt>
                <c:pt idx="772">
                  <c:v>500000</c:v>
                </c:pt>
                <c:pt idx="773">
                  <c:v>0</c:v>
                </c:pt>
                <c:pt idx="774">
                  <c:v>200000</c:v>
                </c:pt>
                <c:pt idx="775">
                  <c:v>0</c:v>
                </c:pt>
                <c:pt idx="776">
                  <c:v>41000000</c:v>
                </c:pt>
                <c:pt idx="777">
                  <c:v>200000</c:v>
                </c:pt>
                <c:pt idx="778">
                  <c:v>0</c:v>
                </c:pt>
                <c:pt idx="779">
                  <c:v>0</c:v>
                </c:pt>
                <c:pt idx="780">
                  <c:v>1000000</c:v>
                </c:pt>
                <c:pt idx="781">
                  <c:v>40000000</c:v>
                </c:pt>
                <c:pt idx="782">
                  <c:v>21000000</c:v>
                </c:pt>
                <c:pt idx="783">
                  <c:v>1800000</c:v>
                </c:pt>
                <c:pt idx="784">
                  <c:v>3200000</c:v>
                </c:pt>
                <c:pt idx="785">
                  <c:v>10000000</c:v>
                </c:pt>
                <c:pt idx="786">
                  <c:v>53000000</c:v>
                </c:pt>
                <c:pt idx="787">
                  <c:v>9500000</c:v>
                </c:pt>
                <c:pt idx="788">
                  <c:v>6000000</c:v>
                </c:pt>
                <c:pt idx="789">
                  <c:v>0</c:v>
                </c:pt>
                <c:pt idx="790">
                  <c:v>23000000</c:v>
                </c:pt>
                <c:pt idx="791">
                  <c:v>3000000</c:v>
                </c:pt>
                <c:pt idx="792">
                  <c:v>1000000</c:v>
                </c:pt>
                <c:pt idx="793">
                  <c:v>0</c:v>
                </c:pt>
                <c:pt idx="794">
                  <c:v>3800000</c:v>
                </c:pt>
                <c:pt idx="795">
                  <c:v>250000000</c:v>
                </c:pt>
                <c:pt idx="796">
                  <c:v>40000000</c:v>
                </c:pt>
                <c:pt idx="797">
                  <c:v>1000</c:v>
                </c:pt>
                <c:pt idx="798">
                  <c:v>0</c:v>
                </c:pt>
                <c:pt idx="799">
                  <c:v>10000000</c:v>
                </c:pt>
                <c:pt idx="800">
                  <c:v>4300000</c:v>
                </c:pt>
                <c:pt idx="801">
                  <c:v>0</c:v>
                </c:pt>
                <c:pt idx="802">
                  <c:v>6000000</c:v>
                </c:pt>
                <c:pt idx="803">
                  <c:v>0</c:v>
                </c:pt>
                <c:pt idx="805">
                  <c:v>0</c:v>
                </c:pt>
                <c:pt idx="806">
                  <c:v>10000000</c:v>
                </c:pt>
                <c:pt idx="807">
                  <c:v>3000000</c:v>
                </c:pt>
                <c:pt idx="808">
                  <c:v>3000000</c:v>
                </c:pt>
                <c:pt idx="809">
                  <c:v>400000</c:v>
                </c:pt>
                <c:pt idx="810">
                  <c:v>0</c:v>
                </c:pt>
                <c:pt idx="811">
                  <c:v>0</c:v>
                </c:pt>
                <c:pt idx="812">
                  <c:v>300000</c:v>
                </c:pt>
                <c:pt idx="813">
                  <c:v>356000000</c:v>
                </c:pt>
                <c:pt idx="814">
                  <c:v>0</c:v>
                </c:pt>
                <c:pt idx="815">
                  <c:v>0</c:v>
                </c:pt>
                <c:pt idx="816">
                  <c:v>4000000</c:v>
                </c:pt>
                <c:pt idx="817">
                  <c:v>400000</c:v>
                </c:pt>
                <c:pt idx="818">
                  <c:v>400000</c:v>
                </c:pt>
                <c:pt idx="819">
                  <c:v>3000000</c:v>
                </c:pt>
                <c:pt idx="820">
                  <c:v>25000000</c:v>
                </c:pt>
                <c:pt idx="821">
                  <c:v>0</c:v>
                </c:pt>
                <c:pt idx="822">
                  <c:v>4500000</c:v>
                </c:pt>
                <c:pt idx="823">
                  <c:v>1200000</c:v>
                </c:pt>
                <c:pt idx="824">
                  <c:v>0</c:v>
                </c:pt>
                <c:pt idx="825">
                  <c:v>225000000</c:v>
                </c:pt>
                <c:pt idx="826">
                  <c:v>30000000</c:v>
                </c:pt>
                <c:pt idx="827">
                  <c:v>5000000</c:v>
                </c:pt>
                <c:pt idx="828">
                  <c:v>6000000</c:v>
                </c:pt>
                <c:pt idx="829">
                  <c:v>6000000</c:v>
                </c:pt>
                <c:pt idx="830">
                  <c:v>400000</c:v>
                </c:pt>
                <c:pt idx="831">
                  <c:v>800000</c:v>
                </c:pt>
                <c:pt idx="832">
                  <c:v>0</c:v>
                </c:pt>
                <c:pt idx="833">
                  <c:v>10000000</c:v>
                </c:pt>
                <c:pt idx="834">
                  <c:v>50000000</c:v>
                </c:pt>
                <c:pt idx="835">
                  <c:v>28000000</c:v>
                </c:pt>
                <c:pt idx="836">
                  <c:v>0</c:v>
                </c:pt>
                <c:pt idx="837">
                  <c:v>400000</c:v>
                </c:pt>
                <c:pt idx="838">
                  <c:v>11000000</c:v>
                </c:pt>
                <c:pt idx="839">
                  <c:v>0</c:v>
                </c:pt>
                <c:pt idx="840">
                  <c:v>0</c:v>
                </c:pt>
                <c:pt idx="841">
                  <c:v>3800000</c:v>
                </c:pt>
                <c:pt idx="842">
                  <c:v>0</c:v>
                </c:pt>
                <c:pt idx="843">
                  <c:v>0</c:v>
                </c:pt>
                <c:pt idx="844">
                  <c:v>3300000</c:v>
                </c:pt>
                <c:pt idx="845">
                  <c:v>4000000</c:v>
                </c:pt>
                <c:pt idx="846">
                  <c:v>0</c:v>
                </c:pt>
                <c:pt idx="847">
                  <c:v>1200000</c:v>
                </c:pt>
                <c:pt idx="848">
                  <c:v>0</c:v>
                </c:pt>
                <c:pt idx="849">
                  <c:v>400000</c:v>
                </c:pt>
                <c:pt idx="850">
                  <c:v>0</c:v>
                </c:pt>
                <c:pt idx="851">
                  <c:v>3000000</c:v>
                </c:pt>
                <c:pt idx="852">
                  <c:v>0</c:v>
                </c:pt>
                <c:pt idx="853">
                  <c:v>4000000</c:v>
                </c:pt>
                <c:pt idx="854">
                  <c:v>1000000</c:v>
                </c:pt>
                <c:pt idx="855">
                  <c:v>3000000</c:v>
                </c:pt>
                <c:pt idx="856">
                  <c:v>0</c:v>
                </c:pt>
                <c:pt idx="857">
                  <c:v>0</c:v>
                </c:pt>
                <c:pt idx="858">
                  <c:v>3000000</c:v>
                </c:pt>
                <c:pt idx="859">
                  <c:v>10000000</c:v>
                </c:pt>
                <c:pt idx="860">
                  <c:v>0</c:v>
                </c:pt>
                <c:pt idx="861">
                  <c:v>98000000</c:v>
                </c:pt>
                <c:pt idx="862">
                  <c:v>500000</c:v>
                </c:pt>
                <c:pt idx="863">
                  <c:v>0</c:v>
                </c:pt>
                <c:pt idx="864">
                  <c:v>0</c:v>
                </c:pt>
                <c:pt idx="865">
                  <c:v>0</c:v>
                </c:pt>
                <c:pt idx="866">
                  <c:v>0</c:v>
                </c:pt>
                <c:pt idx="867">
                  <c:v>0</c:v>
                </c:pt>
                <c:pt idx="868">
                  <c:v>0</c:v>
                </c:pt>
                <c:pt idx="869">
                  <c:v>150000000</c:v>
                </c:pt>
                <c:pt idx="870">
                  <c:v>1000000</c:v>
                </c:pt>
                <c:pt idx="871">
                  <c:v>1100000</c:v>
                </c:pt>
                <c:pt idx="872">
                  <c:v>1700000</c:v>
                </c:pt>
                <c:pt idx="873">
                  <c:v>1000000</c:v>
                </c:pt>
                <c:pt idx="874">
                  <c:v>0</c:v>
                </c:pt>
                <c:pt idx="875">
                  <c:v>2000000</c:v>
                </c:pt>
                <c:pt idx="876">
                  <c:v>6000000</c:v>
                </c:pt>
                <c:pt idx="877">
                  <c:v>5000000</c:v>
                </c:pt>
                <c:pt idx="878">
                  <c:v>0</c:v>
                </c:pt>
                <c:pt idx="879">
                  <c:v>5000000</c:v>
                </c:pt>
                <c:pt idx="880">
                  <c:v>0</c:v>
                </c:pt>
                <c:pt idx="881">
                  <c:v>800000</c:v>
                </c:pt>
                <c:pt idx="882">
                  <c:v>11000000</c:v>
                </c:pt>
                <c:pt idx="883">
                  <c:v>20000000</c:v>
                </c:pt>
                <c:pt idx="884">
                  <c:v>2500000</c:v>
                </c:pt>
                <c:pt idx="885">
                  <c:v>1000000</c:v>
                </c:pt>
                <c:pt idx="886">
                  <c:v>1000000</c:v>
                </c:pt>
                <c:pt idx="887">
                  <c:v>7000000</c:v>
                </c:pt>
                <c:pt idx="888">
                  <c:v>2200000</c:v>
                </c:pt>
                <c:pt idx="889">
                  <c:v>150000</c:v>
                </c:pt>
                <c:pt idx="890">
                  <c:v>16000000</c:v>
                </c:pt>
                <c:pt idx="891">
                  <c:v>145000000</c:v>
                </c:pt>
                <c:pt idx="892">
                  <c:v>3000000</c:v>
                </c:pt>
                <c:pt idx="893">
                  <c:v>13200000</c:v>
                </c:pt>
                <c:pt idx="894">
                  <c:v>7000000</c:v>
                </c:pt>
                <c:pt idx="895">
                  <c:v>30000000</c:v>
                </c:pt>
                <c:pt idx="896">
                  <c:v>0</c:v>
                </c:pt>
                <c:pt idx="897">
                  <c:v>5000000</c:v>
                </c:pt>
                <c:pt idx="898">
                  <c:v>0</c:v>
                </c:pt>
                <c:pt idx="899">
                  <c:v>0</c:v>
                </c:pt>
                <c:pt idx="900">
                  <c:v>540000</c:v>
                </c:pt>
                <c:pt idx="901">
                  <c:v>0</c:v>
                </c:pt>
                <c:pt idx="902">
                  <c:v>0</c:v>
                </c:pt>
                <c:pt idx="903">
                  <c:v>0</c:v>
                </c:pt>
                <c:pt idx="904">
                  <c:v>400000</c:v>
                </c:pt>
                <c:pt idx="905">
                  <c:v>2500000</c:v>
                </c:pt>
                <c:pt idx="906">
                  <c:v>140000000</c:v>
                </c:pt>
                <c:pt idx="907">
                  <c:v>0</c:v>
                </c:pt>
                <c:pt idx="908">
                  <c:v>0</c:v>
                </c:pt>
                <c:pt idx="909">
                  <c:v>0</c:v>
                </c:pt>
                <c:pt idx="910">
                  <c:v>0</c:v>
                </c:pt>
                <c:pt idx="911">
                  <c:v>17500000</c:v>
                </c:pt>
                <c:pt idx="912">
                  <c:v>300000000</c:v>
                </c:pt>
                <c:pt idx="913">
                  <c:v>0</c:v>
                </c:pt>
                <c:pt idx="914">
                  <c:v>7000000</c:v>
                </c:pt>
                <c:pt idx="915">
                  <c:v>70000000</c:v>
                </c:pt>
                <c:pt idx="916">
                  <c:v>0</c:v>
                </c:pt>
                <c:pt idx="917">
                  <c:v>7000000</c:v>
                </c:pt>
                <c:pt idx="918">
                  <c:v>1400000</c:v>
                </c:pt>
                <c:pt idx="919">
                  <c:v>0</c:v>
                </c:pt>
                <c:pt idx="920">
                  <c:v>25000000</c:v>
                </c:pt>
                <c:pt idx="921">
                  <c:v>42000000</c:v>
                </c:pt>
                <c:pt idx="922">
                  <c:v>1200000</c:v>
                </c:pt>
                <c:pt idx="923">
                  <c:v>0</c:v>
                </c:pt>
                <c:pt idx="924">
                  <c:v>250000000</c:v>
                </c:pt>
                <c:pt idx="925">
                  <c:v>0</c:v>
                </c:pt>
                <c:pt idx="926">
                  <c:v>100000</c:v>
                </c:pt>
                <c:pt idx="927">
                  <c:v>330000</c:v>
                </c:pt>
                <c:pt idx="928">
                  <c:v>1800000</c:v>
                </c:pt>
                <c:pt idx="929">
                  <c:v>5000000</c:v>
                </c:pt>
                <c:pt idx="930">
                  <c:v>8000000</c:v>
                </c:pt>
                <c:pt idx="931">
                  <c:v>20000000</c:v>
                </c:pt>
                <c:pt idx="932">
                  <c:v>10000000</c:v>
                </c:pt>
                <c:pt idx="933">
                  <c:v>100000</c:v>
                </c:pt>
                <c:pt idx="934">
                  <c:v>700000</c:v>
                </c:pt>
                <c:pt idx="935">
                  <c:v>30000000</c:v>
                </c:pt>
                <c:pt idx="936">
                  <c:v>100000000</c:v>
                </c:pt>
                <c:pt idx="937">
                  <c:v>32000000</c:v>
                </c:pt>
                <c:pt idx="938">
                  <c:v>3000000</c:v>
                </c:pt>
                <c:pt idx="939">
                  <c:v>13000000</c:v>
                </c:pt>
                <c:pt idx="940">
                  <c:v>20000000</c:v>
                </c:pt>
                <c:pt idx="941">
                  <c:v>0</c:v>
                </c:pt>
                <c:pt idx="942">
                  <c:v>1000000</c:v>
                </c:pt>
                <c:pt idx="943">
                  <c:v>450000000</c:v>
                </c:pt>
                <c:pt idx="944">
                  <c:v>500000</c:v>
                </c:pt>
                <c:pt idx="945">
                  <c:v>2000000</c:v>
                </c:pt>
                <c:pt idx="946">
                  <c:v>0</c:v>
                </c:pt>
                <c:pt idx="947">
                  <c:v>7500000</c:v>
                </c:pt>
                <c:pt idx="948">
                  <c:v>0</c:v>
                </c:pt>
                <c:pt idx="949">
                  <c:v>3000000</c:v>
                </c:pt>
                <c:pt idx="950">
                  <c:v>0</c:v>
                </c:pt>
                <c:pt idx="951">
                  <c:v>4000000</c:v>
                </c:pt>
                <c:pt idx="952">
                  <c:v>0</c:v>
                </c:pt>
                <c:pt idx="953">
                  <c:v>5000000</c:v>
                </c:pt>
                <c:pt idx="954">
                  <c:v>3000000</c:v>
                </c:pt>
                <c:pt idx="955">
                  <c:v>20000000</c:v>
                </c:pt>
                <c:pt idx="956">
                  <c:v>0</c:v>
                </c:pt>
                <c:pt idx="957">
                  <c:v>1800000</c:v>
                </c:pt>
                <c:pt idx="958">
                  <c:v>0</c:v>
                </c:pt>
                <c:pt idx="959">
                  <c:v>0</c:v>
                </c:pt>
                <c:pt idx="960">
                  <c:v>0</c:v>
                </c:pt>
                <c:pt idx="961">
                  <c:v>8000000</c:v>
                </c:pt>
                <c:pt idx="962">
                  <c:v>4000000</c:v>
                </c:pt>
                <c:pt idx="963">
                  <c:v>0</c:v>
                </c:pt>
                <c:pt idx="964">
                  <c:v>0</c:v>
                </c:pt>
                <c:pt idx="965">
                  <c:v>0</c:v>
                </c:pt>
                <c:pt idx="966">
                  <c:v>300000</c:v>
                </c:pt>
                <c:pt idx="967">
                  <c:v>340000</c:v>
                </c:pt>
                <c:pt idx="968">
                  <c:v>5500000</c:v>
                </c:pt>
                <c:pt idx="969">
                  <c:v>400000</c:v>
                </c:pt>
                <c:pt idx="970">
                  <c:v>500000</c:v>
                </c:pt>
                <c:pt idx="971">
                  <c:v>17000000</c:v>
                </c:pt>
                <c:pt idx="972">
                  <c:v>65000000</c:v>
                </c:pt>
                <c:pt idx="973">
                  <c:v>0</c:v>
                </c:pt>
                <c:pt idx="974">
                  <c:v>3500000</c:v>
                </c:pt>
                <c:pt idx="975">
                  <c:v>0</c:v>
                </c:pt>
                <c:pt idx="976">
                  <c:v>200000</c:v>
                </c:pt>
                <c:pt idx="977">
                  <c:v>20000000</c:v>
                </c:pt>
                <c:pt idx="978">
                  <c:v>7000000</c:v>
                </c:pt>
                <c:pt idx="979">
                  <c:v>15000000</c:v>
                </c:pt>
                <c:pt idx="980">
                  <c:v>0</c:v>
                </c:pt>
                <c:pt idx="981">
                  <c:v>0</c:v>
                </c:pt>
                <c:pt idx="982">
                  <c:v>1500000</c:v>
                </c:pt>
                <c:pt idx="983">
                  <c:v>400000</c:v>
                </c:pt>
                <c:pt idx="984">
                  <c:v>4000000</c:v>
                </c:pt>
                <c:pt idx="985">
                  <c:v>0</c:v>
                </c:pt>
                <c:pt idx="986">
                  <c:v>6000000</c:v>
                </c:pt>
                <c:pt idx="987">
                  <c:v>225000</c:v>
                </c:pt>
                <c:pt idx="988">
                  <c:v>3800000</c:v>
                </c:pt>
                <c:pt idx="989">
                  <c:v>0</c:v>
                </c:pt>
                <c:pt idx="990">
                  <c:v>400000</c:v>
                </c:pt>
                <c:pt idx="991">
                  <c:v>1000000</c:v>
                </c:pt>
                <c:pt idx="992">
                  <c:v>0</c:v>
                </c:pt>
                <c:pt idx="993">
                  <c:v>1900000</c:v>
                </c:pt>
                <c:pt idx="994">
                  <c:v>0</c:v>
                </c:pt>
                <c:pt idx="995">
                  <c:v>160000000</c:v>
                </c:pt>
                <c:pt idx="996">
                  <c:v>0</c:v>
                </c:pt>
                <c:pt idx="997">
                  <c:v>50000000</c:v>
                </c:pt>
                <c:pt idx="998">
                  <c:v>750000000</c:v>
                </c:pt>
                <c:pt idx="999">
                  <c:v>0</c:v>
                </c:pt>
                <c:pt idx="1000">
                  <c:v>0</c:v>
                </c:pt>
                <c:pt idx="1001">
                  <c:v>5000000</c:v>
                </c:pt>
                <c:pt idx="1002">
                  <c:v>0</c:v>
                </c:pt>
                <c:pt idx="1003">
                  <c:v>40000000</c:v>
                </c:pt>
                <c:pt idx="1004">
                  <c:v>92000000</c:v>
                </c:pt>
                <c:pt idx="1005">
                  <c:v>64000000</c:v>
                </c:pt>
                <c:pt idx="1006">
                  <c:v>0</c:v>
                </c:pt>
                <c:pt idx="1007">
                  <c:v>0</c:v>
                </c:pt>
                <c:pt idx="1008">
                  <c:v>30000000</c:v>
                </c:pt>
                <c:pt idx="1009">
                  <c:v>7000000</c:v>
                </c:pt>
              </c:numCache>
            </c:numRef>
          </c:val>
          <c:extLst>
            <c:ext xmlns:c16="http://schemas.microsoft.com/office/drawing/2014/chart" uri="{C3380CC4-5D6E-409C-BE32-E72D297353CC}">
              <c16:uniqueId val="{00000000-5209-48FC-ACF0-3D901902B412}"/>
            </c:ext>
          </c:extLst>
        </c:ser>
        <c:ser>
          <c:idx val="1"/>
          <c:order val="1"/>
          <c:tx>
            <c:strRef>
              <c:f>Sheet3!$C$3</c:f>
              <c:strCache>
                <c:ptCount val="1"/>
                <c:pt idx="0">
                  <c:v>Count of Company/Brand</c:v>
                </c:pt>
              </c:strCache>
            </c:strRef>
          </c:tx>
          <c:spPr>
            <a:solidFill>
              <a:schemeClr val="accent2"/>
            </a:solidFill>
            <a:ln>
              <a:noFill/>
            </a:ln>
            <a:effectLst/>
          </c:spPr>
          <c:invertIfNegative val="0"/>
          <c:cat>
            <c:strRef>
              <c:f>Sheet3!$A$4:$A$1014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Sheet3!$C$4:$C$1014</c:f>
              <c:numCache>
                <c:formatCode>General</c:formatCode>
                <c:ptCount val="101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3</c:v>
                </c:pt>
                <c:pt idx="17">
                  <c:v>1</c:v>
                </c:pt>
                <c:pt idx="18">
                  <c:v>1</c:v>
                </c:pt>
                <c:pt idx="19">
                  <c:v>1</c:v>
                </c:pt>
                <c:pt idx="20">
                  <c:v>1</c:v>
                </c:pt>
                <c:pt idx="21">
                  <c:v>1</c:v>
                </c:pt>
                <c:pt idx="22">
                  <c:v>1</c:v>
                </c:pt>
                <c:pt idx="23">
                  <c:v>1</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2</c:v>
                </c:pt>
                <c:pt idx="41">
                  <c:v>1</c:v>
                </c:pt>
                <c:pt idx="42">
                  <c:v>2</c:v>
                </c:pt>
                <c:pt idx="43">
                  <c:v>1</c:v>
                </c:pt>
                <c:pt idx="44">
                  <c:v>2</c:v>
                </c:pt>
                <c:pt idx="45">
                  <c:v>1</c:v>
                </c:pt>
                <c:pt idx="46">
                  <c:v>1</c:v>
                </c:pt>
                <c:pt idx="47">
                  <c:v>1</c:v>
                </c:pt>
                <c:pt idx="48">
                  <c:v>1</c:v>
                </c:pt>
                <c:pt idx="49">
                  <c:v>2</c:v>
                </c:pt>
                <c:pt idx="50">
                  <c:v>1</c:v>
                </c:pt>
                <c:pt idx="51">
                  <c:v>1</c:v>
                </c:pt>
                <c:pt idx="52">
                  <c:v>1</c:v>
                </c:pt>
                <c:pt idx="53">
                  <c:v>1</c:v>
                </c:pt>
                <c:pt idx="54">
                  <c:v>2</c:v>
                </c:pt>
                <c:pt idx="55">
                  <c:v>1</c:v>
                </c:pt>
                <c:pt idx="56">
                  <c:v>1</c:v>
                </c:pt>
                <c:pt idx="57">
                  <c:v>1</c:v>
                </c:pt>
                <c:pt idx="58">
                  <c:v>1</c:v>
                </c:pt>
                <c:pt idx="59">
                  <c:v>1</c:v>
                </c:pt>
                <c:pt idx="60">
                  <c:v>1</c:v>
                </c:pt>
                <c:pt idx="61">
                  <c:v>1</c:v>
                </c:pt>
                <c:pt idx="62">
                  <c:v>1</c:v>
                </c:pt>
                <c:pt idx="63">
                  <c:v>1</c:v>
                </c:pt>
                <c:pt idx="64">
                  <c:v>2</c:v>
                </c:pt>
                <c:pt idx="65">
                  <c:v>1</c:v>
                </c:pt>
                <c:pt idx="66">
                  <c:v>1</c:v>
                </c:pt>
                <c:pt idx="67">
                  <c:v>1</c:v>
                </c:pt>
                <c:pt idx="68">
                  <c:v>1</c:v>
                </c:pt>
                <c:pt idx="69">
                  <c:v>1</c:v>
                </c:pt>
                <c:pt idx="70">
                  <c:v>1</c:v>
                </c:pt>
                <c:pt idx="71">
                  <c:v>1</c:v>
                </c:pt>
                <c:pt idx="72">
                  <c:v>1</c:v>
                </c:pt>
                <c:pt idx="73">
                  <c:v>1</c:v>
                </c:pt>
                <c:pt idx="74">
                  <c:v>2</c:v>
                </c:pt>
                <c:pt idx="75">
                  <c:v>1</c:v>
                </c:pt>
                <c:pt idx="76">
                  <c:v>2</c:v>
                </c:pt>
                <c:pt idx="77">
                  <c:v>1</c:v>
                </c:pt>
                <c:pt idx="78">
                  <c:v>1</c:v>
                </c:pt>
                <c:pt idx="79">
                  <c:v>1</c:v>
                </c:pt>
                <c:pt idx="80">
                  <c:v>1</c:v>
                </c:pt>
                <c:pt idx="81">
                  <c:v>1</c:v>
                </c:pt>
                <c:pt idx="82">
                  <c:v>1</c:v>
                </c:pt>
                <c:pt idx="83">
                  <c:v>1</c:v>
                </c:pt>
                <c:pt idx="84">
                  <c:v>1</c:v>
                </c:pt>
                <c:pt idx="85">
                  <c:v>1</c:v>
                </c:pt>
                <c:pt idx="86">
                  <c:v>3</c:v>
                </c:pt>
                <c:pt idx="87">
                  <c:v>1</c:v>
                </c:pt>
                <c:pt idx="88">
                  <c:v>1</c:v>
                </c:pt>
                <c:pt idx="89">
                  <c:v>8</c:v>
                </c:pt>
                <c:pt idx="90">
                  <c:v>1</c:v>
                </c:pt>
                <c:pt idx="91">
                  <c:v>2</c:v>
                </c:pt>
                <c:pt idx="92">
                  <c:v>1</c:v>
                </c:pt>
                <c:pt idx="93">
                  <c:v>1</c:v>
                </c:pt>
                <c:pt idx="94">
                  <c:v>2</c:v>
                </c:pt>
                <c:pt idx="95">
                  <c:v>1</c:v>
                </c:pt>
                <c:pt idx="96">
                  <c:v>1</c:v>
                </c:pt>
                <c:pt idx="97">
                  <c:v>1</c:v>
                </c:pt>
                <c:pt idx="98">
                  <c:v>2</c:v>
                </c:pt>
                <c:pt idx="99">
                  <c:v>1</c:v>
                </c:pt>
                <c:pt idx="100">
                  <c:v>1</c:v>
                </c:pt>
                <c:pt idx="101">
                  <c:v>1</c:v>
                </c:pt>
                <c:pt idx="102">
                  <c:v>3</c:v>
                </c:pt>
                <c:pt idx="103">
                  <c:v>1</c:v>
                </c:pt>
                <c:pt idx="104">
                  <c:v>1</c:v>
                </c:pt>
                <c:pt idx="105">
                  <c:v>1</c:v>
                </c:pt>
                <c:pt idx="106">
                  <c:v>1</c:v>
                </c:pt>
                <c:pt idx="107">
                  <c:v>1</c:v>
                </c:pt>
                <c:pt idx="108">
                  <c:v>1</c:v>
                </c:pt>
                <c:pt idx="109">
                  <c:v>1</c:v>
                </c:pt>
                <c:pt idx="110">
                  <c:v>1</c:v>
                </c:pt>
                <c:pt idx="111">
                  <c:v>1</c:v>
                </c:pt>
                <c:pt idx="112">
                  <c:v>1</c:v>
                </c:pt>
                <c:pt idx="113">
                  <c:v>2</c:v>
                </c:pt>
                <c:pt idx="114">
                  <c:v>1</c:v>
                </c:pt>
                <c:pt idx="115">
                  <c:v>1</c:v>
                </c:pt>
                <c:pt idx="116">
                  <c:v>1</c:v>
                </c:pt>
                <c:pt idx="117">
                  <c:v>2</c:v>
                </c:pt>
                <c:pt idx="118">
                  <c:v>1</c:v>
                </c:pt>
                <c:pt idx="119">
                  <c:v>1</c:v>
                </c:pt>
                <c:pt idx="120">
                  <c:v>1</c:v>
                </c:pt>
                <c:pt idx="121">
                  <c:v>1</c:v>
                </c:pt>
                <c:pt idx="122">
                  <c:v>2</c:v>
                </c:pt>
                <c:pt idx="123">
                  <c:v>1</c:v>
                </c:pt>
                <c:pt idx="124">
                  <c:v>1</c:v>
                </c:pt>
                <c:pt idx="125">
                  <c:v>1</c:v>
                </c:pt>
                <c:pt idx="126">
                  <c:v>1</c:v>
                </c:pt>
                <c:pt idx="127">
                  <c:v>1</c:v>
                </c:pt>
                <c:pt idx="128">
                  <c:v>4</c:v>
                </c:pt>
                <c:pt idx="129">
                  <c:v>1</c:v>
                </c:pt>
                <c:pt idx="130">
                  <c:v>1</c:v>
                </c:pt>
                <c:pt idx="131">
                  <c:v>2</c:v>
                </c:pt>
                <c:pt idx="132">
                  <c:v>1</c:v>
                </c:pt>
                <c:pt idx="133">
                  <c:v>1</c:v>
                </c:pt>
                <c:pt idx="134">
                  <c:v>1</c:v>
                </c:pt>
                <c:pt idx="135">
                  <c:v>2</c:v>
                </c:pt>
                <c:pt idx="136">
                  <c:v>3</c:v>
                </c:pt>
                <c:pt idx="137">
                  <c:v>1</c:v>
                </c:pt>
                <c:pt idx="138">
                  <c:v>1</c:v>
                </c:pt>
                <c:pt idx="139">
                  <c:v>1</c:v>
                </c:pt>
                <c:pt idx="140">
                  <c:v>1</c:v>
                </c:pt>
                <c:pt idx="141">
                  <c:v>1</c:v>
                </c:pt>
                <c:pt idx="142">
                  <c:v>1</c:v>
                </c:pt>
                <c:pt idx="143">
                  <c:v>1</c:v>
                </c:pt>
                <c:pt idx="144">
                  <c:v>2</c:v>
                </c:pt>
                <c:pt idx="145">
                  <c:v>1</c:v>
                </c:pt>
                <c:pt idx="146">
                  <c:v>1</c:v>
                </c:pt>
                <c:pt idx="147">
                  <c:v>1</c:v>
                </c:pt>
                <c:pt idx="148">
                  <c:v>2</c:v>
                </c:pt>
                <c:pt idx="149">
                  <c:v>1</c:v>
                </c:pt>
                <c:pt idx="150">
                  <c:v>1</c:v>
                </c:pt>
                <c:pt idx="151">
                  <c:v>1</c:v>
                </c:pt>
                <c:pt idx="152">
                  <c:v>1</c:v>
                </c:pt>
                <c:pt idx="153">
                  <c:v>2</c:v>
                </c:pt>
                <c:pt idx="154">
                  <c:v>1</c:v>
                </c:pt>
                <c:pt idx="155">
                  <c:v>2</c:v>
                </c:pt>
                <c:pt idx="156">
                  <c:v>1</c:v>
                </c:pt>
                <c:pt idx="157">
                  <c:v>2</c:v>
                </c:pt>
                <c:pt idx="158">
                  <c:v>1</c:v>
                </c:pt>
                <c:pt idx="159">
                  <c:v>1</c:v>
                </c:pt>
                <c:pt idx="160">
                  <c:v>1</c:v>
                </c:pt>
                <c:pt idx="161">
                  <c:v>1</c:v>
                </c:pt>
                <c:pt idx="162">
                  <c:v>1</c:v>
                </c:pt>
                <c:pt idx="163">
                  <c:v>1</c:v>
                </c:pt>
                <c:pt idx="164">
                  <c:v>1</c:v>
                </c:pt>
                <c:pt idx="165">
                  <c:v>1</c:v>
                </c:pt>
                <c:pt idx="166">
                  <c:v>1</c:v>
                </c:pt>
                <c:pt idx="167">
                  <c:v>1</c:v>
                </c:pt>
                <c:pt idx="168">
                  <c:v>2</c:v>
                </c:pt>
                <c:pt idx="169">
                  <c:v>1</c:v>
                </c:pt>
                <c:pt idx="170">
                  <c:v>1</c:v>
                </c:pt>
                <c:pt idx="171">
                  <c:v>1</c:v>
                </c:pt>
                <c:pt idx="172">
                  <c:v>3</c:v>
                </c:pt>
                <c:pt idx="173">
                  <c:v>2</c:v>
                </c:pt>
                <c:pt idx="174">
                  <c:v>1</c:v>
                </c:pt>
                <c:pt idx="175">
                  <c:v>1</c:v>
                </c:pt>
                <c:pt idx="176">
                  <c:v>2</c:v>
                </c:pt>
                <c:pt idx="177">
                  <c:v>1</c:v>
                </c:pt>
                <c:pt idx="178">
                  <c:v>1</c:v>
                </c:pt>
                <c:pt idx="179">
                  <c:v>1</c:v>
                </c:pt>
                <c:pt idx="180">
                  <c:v>1</c:v>
                </c:pt>
                <c:pt idx="181">
                  <c:v>2</c:v>
                </c:pt>
                <c:pt idx="182">
                  <c:v>1</c:v>
                </c:pt>
                <c:pt idx="183">
                  <c:v>1</c:v>
                </c:pt>
                <c:pt idx="184">
                  <c:v>1</c:v>
                </c:pt>
                <c:pt idx="185">
                  <c:v>1</c:v>
                </c:pt>
                <c:pt idx="186">
                  <c:v>3</c:v>
                </c:pt>
                <c:pt idx="187">
                  <c:v>1</c:v>
                </c:pt>
                <c:pt idx="188">
                  <c:v>1</c:v>
                </c:pt>
                <c:pt idx="189">
                  <c:v>1</c:v>
                </c:pt>
                <c:pt idx="190">
                  <c:v>1</c:v>
                </c:pt>
                <c:pt idx="191">
                  <c:v>1</c:v>
                </c:pt>
                <c:pt idx="192">
                  <c:v>1</c:v>
                </c:pt>
                <c:pt idx="193">
                  <c:v>1</c:v>
                </c:pt>
                <c:pt idx="194">
                  <c:v>1</c:v>
                </c:pt>
                <c:pt idx="195">
                  <c:v>1</c:v>
                </c:pt>
                <c:pt idx="196">
                  <c:v>1</c:v>
                </c:pt>
                <c:pt idx="197">
                  <c:v>2</c:v>
                </c:pt>
                <c:pt idx="198">
                  <c:v>1</c:v>
                </c:pt>
                <c:pt idx="199">
                  <c:v>1</c:v>
                </c:pt>
                <c:pt idx="200">
                  <c:v>1</c:v>
                </c:pt>
                <c:pt idx="201">
                  <c:v>1</c:v>
                </c:pt>
                <c:pt idx="202">
                  <c:v>1</c:v>
                </c:pt>
                <c:pt idx="203">
                  <c:v>1</c:v>
                </c:pt>
                <c:pt idx="204">
                  <c:v>1</c:v>
                </c:pt>
                <c:pt idx="205">
                  <c:v>3</c:v>
                </c:pt>
                <c:pt idx="206">
                  <c:v>1</c:v>
                </c:pt>
                <c:pt idx="207">
                  <c:v>1</c:v>
                </c:pt>
                <c:pt idx="208">
                  <c:v>2</c:v>
                </c:pt>
                <c:pt idx="209">
                  <c:v>3</c:v>
                </c:pt>
                <c:pt idx="210">
                  <c:v>1</c:v>
                </c:pt>
                <c:pt idx="211">
                  <c:v>1</c:v>
                </c:pt>
                <c:pt idx="212">
                  <c:v>1</c:v>
                </c:pt>
                <c:pt idx="213">
                  <c:v>1</c:v>
                </c:pt>
                <c:pt idx="214">
                  <c:v>1</c:v>
                </c:pt>
                <c:pt idx="215">
                  <c:v>1</c:v>
                </c:pt>
                <c:pt idx="216">
                  <c:v>1</c:v>
                </c:pt>
                <c:pt idx="217">
                  <c:v>1</c:v>
                </c:pt>
                <c:pt idx="218">
                  <c:v>2</c:v>
                </c:pt>
                <c:pt idx="219">
                  <c:v>1</c:v>
                </c:pt>
                <c:pt idx="220">
                  <c:v>1</c:v>
                </c:pt>
                <c:pt idx="221">
                  <c:v>1</c:v>
                </c:pt>
                <c:pt idx="222">
                  <c:v>1</c:v>
                </c:pt>
                <c:pt idx="223">
                  <c:v>1</c:v>
                </c:pt>
                <c:pt idx="224">
                  <c:v>1</c:v>
                </c:pt>
                <c:pt idx="225">
                  <c:v>2</c:v>
                </c:pt>
                <c:pt idx="226">
                  <c:v>1</c:v>
                </c:pt>
                <c:pt idx="227">
                  <c:v>1</c:v>
                </c:pt>
                <c:pt idx="228">
                  <c:v>2</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2</c:v>
                </c:pt>
                <c:pt idx="254">
                  <c:v>1</c:v>
                </c:pt>
                <c:pt idx="255">
                  <c:v>1</c:v>
                </c:pt>
                <c:pt idx="256">
                  <c:v>1</c:v>
                </c:pt>
                <c:pt idx="257">
                  <c:v>1</c:v>
                </c:pt>
                <c:pt idx="258">
                  <c:v>1</c:v>
                </c:pt>
                <c:pt idx="259">
                  <c:v>1</c:v>
                </c:pt>
                <c:pt idx="260">
                  <c:v>1</c:v>
                </c:pt>
                <c:pt idx="261">
                  <c:v>1</c:v>
                </c:pt>
                <c:pt idx="262">
                  <c:v>2</c:v>
                </c:pt>
                <c:pt idx="263">
                  <c:v>1</c:v>
                </c:pt>
                <c:pt idx="264">
                  <c:v>1</c:v>
                </c:pt>
                <c:pt idx="265">
                  <c:v>1</c:v>
                </c:pt>
                <c:pt idx="266">
                  <c:v>1</c:v>
                </c:pt>
                <c:pt idx="267">
                  <c:v>2</c:v>
                </c:pt>
                <c:pt idx="268">
                  <c:v>1</c:v>
                </c:pt>
                <c:pt idx="269">
                  <c:v>1</c:v>
                </c:pt>
                <c:pt idx="270">
                  <c:v>1</c:v>
                </c:pt>
                <c:pt idx="271">
                  <c:v>1</c:v>
                </c:pt>
                <c:pt idx="272">
                  <c:v>1</c:v>
                </c:pt>
                <c:pt idx="273">
                  <c:v>2</c:v>
                </c:pt>
                <c:pt idx="274">
                  <c:v>1</c:v>
                </c:pt>
                <c:pt idx="275">
                  <c:v>1</c:v>
                </c:pt>
                <c:pt idx="276">
                  <c:v>1</c:v>
                </c:pt>
                <c:pt idx="277">
                  <c:v>2</c:v>
                </c:pt>
                <c:pt idx="278">
                  <c:v>1</c:v>
                </c:pt>
                <c:pt idx="279">
                  <c:v>1</c:v>
                </c:pt>
                <c:pt idx="280">
                  <c:v>1</c:v>
                </c:pt>
                <c:pt idx="281">
                  <c:v>1</c:v>
                </c:pt>
                <c:pt idx="282">
                  <c:v>1</c:v>
                </c:pt>
                <c:pt idx="283">
                  <c:v>2</c:v>
                </c:pt>
                <c:pt idx="284">
                  <c:v>1</c:v>
                </c:pt>
                <c:pt idx="285">
                  <c:v>1</c:v>
                </c:pt>
                <c:pt idx="286">
                  <c:v>1</c:v>
                </c:pt>
                <c:pt idx="287">
                  <c:v>1</c:v>
                </c:pt>
                <c:pt idx="288">
                  <c:v>1</c:v>
                </c:pt>
                <c:pt idx="289">
                  <c:v>1</c:v>
                </c:pt>
                <c:pt idx="290">
                  <c:v>2</c:v>
                </c:pt>
                <c:pt idx="291">
                  <c:v>1</c:v>
                </c:pt>
                <c:pt idx="292">
                  <c:v>2</c:v>
                </c:pt>
                <c:pt idx="293">
                  <c:v>2</c:v>
                </c:pt>
                <c:pt idx="294">
                  <c:v>2</c:v>
                </c:pt>
                <c:pt idx="295">
                  <c:v>1</c:v>
                </c:pt>
                <c:pt idx="296">
                  <c:v>2</c:v>
                </c:pt>
                <c:pt idx="297">
                  <c:v>1</c:v>
                </c:pt>
                <c:pt idx="298">
                  <c:v>1</c:v>
                </c:pt>
                <c:pt idx="299">
                  <c:v>1</c:v>
                </c:pt>
                <c:pt idx="300">
                  <c:v>1</c:v>
                </c:pt>
                <c:pt idx="301">
                  <c:v>1</c:v>
                </c:pt>
                <c:pt idx="302">
                  <c:v>1</c:v>
                </c:pt>
                <c:pt idx="303">
                  <c:v>1</c:v>
                </c:pt>
                <c:pt idx="304">
                  <c:v>1</c:v>
                </c:pt>
                <c:pt idx="305">
                  <c:v>1</c:v>
                </c:pt>
                <c:pt idx="306">
                  <c:v>1</c:v>
                </c:pt>
                <c:pt idx="307">
                  <c:v>1</c:v>
                </c:pt>
                <c:pt idx="308">
                  <c:v>2</c:v>
                </c:pt>
                <c:pt idx="309">
                  <c:v>1</c:v>
                </c:pt>
                <c:pt idx="310">
                  <c:v>1</c:v>
                </c:pt>
                <c:pt idx="311">
                  <c:v>1</c:v>
                </c:pt>
                <c:pt idx="312">
                  <c:v>1</c:v>
                </c:pt>
                <c:pt idx="313">
                  <c:v>2</c:v>
                </c:pt>
                <c:pt idx="314">
                  <c:v>1</c:v>
                </c:pt>
                <c:pt idx="315">
                  <c:v>1</c:v>
                </c:pt>
                <c:pt idx="316">
                  <c:v>1</c:v>
                </c:pt>
                <c:pt idx="317">
                  <c:v>1</c:v>
                </c:pt>
                <c:pt idx="318">
                  <c:v>2</c:v>
                </c:pt>
                <c:pt idx="319">
                  <c:v>1</c:v>
                </c:pt>
                <c:pt idx="320">
                  <c:v>1</c:v>
                </c:pt>
                <c:pt idx="321">
                  <c:v>1</c:v>
                </c:pt>
                <c:pt idx="322">
                  <c:v>1</c:v>
                </c:pt>
                <c:pt idx="323">
                  <c:v>1</c:v>
                </c:pt>
                <c:pt idx="324">
                  <c:v>1</c:v>
                </c:pt>
                <c:pt idx="325">
                  <c:v>2</c:v>
                </c:pt>
                <c:pt idx="326">
                  <c:v>2</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2</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2</c:v>
                </c:pt>
                <c:pt idx="410">
                  <c:v>1</c:v>
                </c:pt>
                <c:pt idx="411">
                  <c:v>1</c:v>
                </c:pt>
                <c:pt idx="412">
                  <c:v>1</c:v>
                </c:pt>
                <c:pt idx="413">
                  <c:v>1</c:v>
                </c:pt>
                <c:pt idx="414">
                  <c:v>1</c:v>
                </c:pt>
                <c:pt idx="415">
                  <c:v>1</c:v>
                </c:pt>
                <c:pt idx="416">
                  <c:v>1</c:v>
                </c:pt>
                <c:pt idx="417">
                  <c:v>2</c:v>
                </c:pt>
                <c:pt idx="418">
                  <c:v>1</c:v>
                </c:pt>
                <c:pt idx="419">
                  <c:v>3</c:v>
                </c:pt>
                <c:pt idx="420">
                  <c:v>1</c:v>
                </c:pt>
                <c:pt idx="421">
                  <c:v>1</c:v>
                </c:pt>
                <c:pt idx="422">
                  <c:v>1</c:v>
                </c:pt>
                <c:pt idx="423">
                  <c:v>1</c:v>
                </c:pt>
                <c:pt idx="424">
                  <c:v>2</c:v>
                </c:pt>
                <c:pt idx="425">
                  <c:v>1</c:v>
                </c:pt>
                <c:pt idx="426">
                  <c:v>2</c:v>
                </c:pt>
                <c:pt idx="427">
                  <c:v>2</c:v>
                </c:pt>
                <c:pt idx="428">
                  <c:v>1</c:v>
                </c:pt>
                <c:pt idx="429">
                  <c:v>1</c:v>
                </c:pt>
                <c:pt idx="430">
                  <c:v>1</c:v>
                </c:pt>
                <c:pt idx="431">
                  <c:v>1</c:v>
                </c:pt>
                <c:pt idx="432">
                  <c:v>2</c:v>
                </c:pt>
                <c:pt idx="433">
                  <c:v>1</c:v>
                </c:pt>
                <c:pt idx="434">
                  <c:v>1</c:v>
                </c:pt>
                <c:pt idx="435">
                  <c:v>1</c:v>
                </c:pt>
                <c:pt idx="436">
                  <c:v>1</c:v>
                </c:pt>
                <c:pt idx="437">
                  <c:v>1</c:v>
                </c:pt>
                <c:pt idx="438">
                  <c:v>1</c:v>
                </c:pt>
                <c:pt idx="439">
                  <c:v>1</c:v>
                </c:pt>
                <c:pt idx="440">
                  <c:v>1</c:v>
                </c:pt>
                <c:pt idx="441">
                  <c:v>1</c:v>
                </c:pt>
                <c:pt idx="442">
                  <c:v>1</c:v>
                </c:pt>
                <c:pt idx="443">
                  <c:v>1</c:v>
                </c:pt>
                <c:pt idx="444">
                  <c:v>2</c:v>
                </c:pt>
                <c:pt idx="445">
                  <c:v>3</c:v>
                </c:pt>
                <c:pt idx="446">
                  <c:v>2</c:v>
                </c:pt>
                <c:pt idx="447">
                  <c:v>1</c:v>
                </c:pt>
                <c:pt idx="448">
                  <c:v>1</c:v>
                </c:pt>
                <c:pt idx="449">
                  <c:v>1</c:v>
                </c:pt>
                <c:pt idx="450">
                  <c:v>1</c:v>
                </c:pt>
                <c:pt idx="451">
                  <c:v>1</c:v>
                </c:pt>
                <c:pt idx="452">
                  <c:v>3</c:v>
                </c:pt>
                <c:pt idx="453">
                  <c:v>1</c:v>
                </c:pt>
                <c:pt idx="454">
                  <c:v>1</c:v>
                </c:pt>
                <c:pt idx="455">
                  <c:v>1</c:v>
                </c:pt>
                <c:pt idx="456">
                  <c:v>1</c:v>
                </c:pt>
                <c:pt idx="457">
                  <c:v>1</c:v>
                </c:pt>
                <c:pt idx="458">
                  <c:v>1</c:v>
                </c:pt>
                <c:pt idx="459">
                  <c:v>1</c:v>
                </c:pt>
                <c:pt idx="460">
                  <c:v>1</c:v>
                </c:pt>
                <c:pt idx="461">
                  <c:v>1</c:v>
                </c:pt>
                <c:pt idx="462">
                  <c:v>1</c:v>
                </c:pt>
                <c:pt idx="463">
                  <c:v>1</c:v>
                </c:pt>
                <c:pt idx="464">
                  <c:v>1</c:v>
                </c:pt>
                <c:pt idx="465">
                  <c:v>2</c:v>
                </c:pt>
                <c:pt idx="466">
                  <c:v>1</c:v>
                </c:pt>
                <c:pt idx="467">
                  <c:v>1</c:v>
                </c:pt>
                <c:pt idx="468">
                  <c:v>1</c:v>
                </c:pt>
                <c:pt idx="469">
                  <c:v>1</c:v>
                </c:pt>
                <c:pt idx="470">
                  <c:v>2</c:v>
                </c:pt>
                <c:pt idx="471">
                  <c:v>1</c:v>
                </c:pt>
                <c:pt idx="472">
                  <c:v>2</c:v>
                </c:pt>
                <c:pt idx="473">
                  <c:v>1</c:v>
                </c:pt>
                <c:pt idx="474">
                  <c:v>1</c:v>
                </c:pt>
                <c:pt idx="475">
                  <c:v>1</c:v>
                </c:pt>
                <c:pt idx="476">
                  <c:v>1</c:v>
                </c:pt>
                <c:pt idx="477">
                  <c:v>1</c:v>
                </c:pt>
                <c:pt idx="478">
                  <c:v>2</c:v>
                </c:pt>
                <c:pt idx="479">
                  <c:v>1</c:v>
                </c:pt>
                <c:pt idx="480">
                  <c:v>1</c:v>
                </c:pt>
                <c:pt idx="481">
                  <c:v>3</c:v>
                </c:pt>
                <c:pt idx="482">
                  <c:v>1</c:v>
                </c:pt>
                <c:pt idx="483">
                  <c:v>1</c:v>
                </c:pt>
                <c:pt idx="484">
                  <c:v>1</c:v>
                </c:pt>
                <c:pt idx="485">
                  <c:v>1</c:v>
                </c:pt>
                <c:pt idx="486">
                  <c:v>1</c:v>
                </c:pt>
                <c:pt idx="487">
                  <c:v>1</c:v>
                </c:pt>
                <c:pt idx="488">
                  <c:v>1</c:v>
                </c:pt>
                <c:pt idx="489">
                  <c:v>1</c:v>
                </c:pt>
                <c:pt idx="490">
                  <c:v>1</c:v>
                </c:pt>
                <c:pt idx="491">
                  <c:v>2</c:v>
                </c:pt>
                <c:pt idx="492">
                  <c:v>1</c:v>
                </c:pt>
                <c:pt idx="493">
                  <c:v>1</c:v>
                </c:pt>
                <c:pt idx="494">
                  <c:v>1</c:v>
                </c:pt>
                <c:pt idx="495">
                  <c:v>1</c:v>
                </c:pt>
                <c:pt idx="496">
                  <c:v>1</c:v>
                </c:pt>
                <c:pt idx="497">
                  <c:v>1</c:v>
                </c:pt>
                <c:pt idx="498">
                  <c:v>2</c:v>
                </c:pt>
                <c:pt idx="499">
                  <c:v>1</c:v>
                </c:pt>
                <c:pt idx="500">
                  <c:v>1</c:v>
                </c:pt>
                <c:pt idx="501">
                  <c:v>1</c:v>
                </c:pt>
                <c:pt idx="502">
                  <c:v>1</c:v>
                </c:pt>
                <c:pt idx="503">
                  <c:v>2</c:v>
                </c:pt>
                <c:pt idx="504">
                  <c:v>1</c:v>
                </c:pt>
                <c:pt idx="505">
                  <c:v>2</c:v>
                </c:pt>
                <c:pt idx="506">
                  <c:v>2</c:v>
                </c:pt>
                <c:pt idx="507">
                  <c:v>1</c:v>
                </c:pt>
                <c:pt idx="508">
                  <c:v>1</c:v>
                </c:pt>
                <c:pt idx="509">
                  <c:v>1</c:v>
                </c:pt>
                <c:pt idx="510">
                  <c:v>1</c:v>
                </c:pt>
                <c:pt idx="511">
                  <c:v>1</c:v>
                </c:pt>
                <c:pt idx="512">
                  <c:v>1</c:v>
                </c:pt>
                <c:pt idx="513">
                  <c:v>1</c:v>
                </c:pt>
                <c:pt idx="514">
                  <c:v>1</c:v>
                </c:pt>
                <c:pt idx="515">
                  <c:v>1</c:v>
                </c:pt>
                <c:pt idx="516">
                  <c:v>1</c:v>
                </c:pt>
                <c:pt idx="517">
                  <c:v>1</c:v>
                </c:pt>
                <c:pt idx="518">
                  <c:v>1</c:v>
                </c:pt>
                <c:pt idx="519">
                  <c:v>2</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2</c:v>
                </c:pt>
                <c:pt idx="536">
                  <c:v>1</c:v>
                </c:pt>
                <c:pt idx="537">
                  <c:v>1</c:v>
                </c:pt>
                <c:pt idx="538">
                  <c:v>1</c:v>
                </c:pt>
                <c:pt idx="539">
                  <c:v>2</c:v>
                </c:pt>
                <c:pt idx="540">
                  <c:v>3</c:v>
                </c:pt>
                <c:pt idx="541">
                  <c:v>1</c:v>
                </c:pt>
                <c:pt idx="542">
                  <c:v>1</c:v>
                </c:pt>
                <c:pt idx="543">
                  <c:v>1</c:v>
                </c:pt>
                <c:pt idx="544">
                  <c:v>1</c:v>
                </c:pt>
                <c:pt idx="545">
                  <c:v>1</c:v>
                </c:pt>
                <c:pt idx="546">
                  <c:v>2</c:v>
                </c:pt>
                <c:pt idx="547">
                  <c:v>1</c:v>
                </c:pt>
                <c:pt idx="548">
                  <c:v>1</c:v>
                </c:pt>
                <c:pt idx="549">
                  <c:v>1</c:v>
                </c:pt>
                <c:pt idx="550">
                  <c:v>1</c:v>
                </c:pt>
                <c:pt idx="551">
                  <c:v>1</c:v>
                </c:pt>
                <c:pt idx="552">
                  <c:v>1</c:v>
                </c:pt>
                <c:pt idx="553">
                  <c:v>1</c:v>
                </c:pt>
                <c:pt idx="554">
                  <c:v>1</c:v>
                </c:pt>
                <c:pt idx="555">
                  <c:v>1</c:v>
                </c:pt>
                <c:pt idx="556">
                  <c:v>1</c:v>
                </c:pt>
                <c:pt idx="557">
                  <c:v>1</c:v>
                </c:pt>
                <c:pt idx="558">
                  <c:v>2</c:v>
                </c:pt>
                <c:pt idx="559">
                  <c:v>1</c:v>
                </c:pt>
                <c:pt idx="560">
                  <c:v>1</c:v>
                </c:pt>
                <c:pt idx="561">
                  <c:v>2</c:v>
                </c:pt>
                <c:pt idx="562">
                  <c:v>1</c:v>
                </c:pt>
                <c:pt idx="563">
                  <c:v>1</c:v>
                </c:pt>
                <c:pt idx="564">
                  <c:v>1</c:v>
                </c:pt>
                <c:pt idx="565">
                  <c:v>1</c:v>
                </c:pt>
                <c:pt idx="566">
                  <c:v>1</c:v>
                </c:pt>
                <c:pt idx="567">
                  <c:v>2</c:v>
                </c:pt>
                <c:pt idx="568">
                  <c:v>1</c:v>
                </c:pt>
                <c:pt idx="569">
                  <c:v>1</c:v>
                </c:pt>
                <c:pt idx="570">
                  <c:v>1</c:v>
                </c:pt>
                <c:pt idx="571">
                  <c:v>1</c:v>
                </c:pt>
                <c:pt idx="572">
                  <c:v>3</c:v>
                </c:pt>
                <c:pt idx="573">
                  <c:v>1</c:v>
                </c:pt>
                <c:pt idx="574">
                  <c:v>1</c:v>
                </c:pt>
                <c:pt idx="575">
                  <c:v>1</c:v>
                </c:pt>
                <c:pt idx="576">
                  <c:v>1</c:v>
                </c:pt>
                <c:pt idx="577">
                  <c:v>1</c:v>
                </c:pt>
                <c:pt idx="578">
                  <c:v>1</c:v>
                </c:pt>
                <c:pt idx="579">
                  <c:v>1</c:v>
                </c:pt>
                <c:pt idx="580">
                  <c:v>1</c:v>
                </c:pt>
                <c:pt idx="581">
                  <c:v>2</c:v>
                </c:pt>
                <c:pt idx="582">
                  <c:v>1</c:v>
                </c:pt>
                <c:pt idx="583">
                  <c:v>1</c:v>
                </c:pt>
                <c:pt idx="584">
                  <c:v>1</c:v>
                </c:pt>
                <c:pt idx="585">
                  <c:v>1</c:v>
                </c:pt>
                <c:pt idx="586">
                  <c:v>1</c:v>
                </c:pt>
                <c:pt idx="587">
                  <c:v>1</c:v>
                </c:pt>
                <c:pt idx="588">
                  <c:v>1</c:v>
                </c:pt>
                <c:pt idx="589">
                  <c:v>1</c:v>
                </c:pt>
                <c:pt idx="590">
                  <c:v>1</c:v>
                </c:pt>
                <c:pt idx="591">
                  <c:v>2</c:v>
                </c:pt>
                <c:pt idx="592">
                  <c:v>1</c:v>
                </c:pt>
                <c:pt idx="593">
                  <c:v>2</c:v>
                </c:pt>
                <c:pt idx="594">
                  <c:v>1</c:v>
                </c:pt>
                <c:pt idx="595">
                  <c:v>1</c:v>
                </c:pt>
                <c:pt idx="596">
                  <c:v>2</c:v>
                </c:pt>
                <c:pt idx="597">
                  <c:v>1</c:v>
                </c:pt>
                <c:pt idx="598">
                  <c:v>1</c:v>
                </c:pt>
                <c:pt idx="599">
                  <c:v>1</c:v>
                </c:pt>
                <c:pt idx="600">
                  <c:v>1</c:v>
                </c:pt>
                <c:pt idx="601">
                  <c:v>1</c:v>
                </c:pt>
                <c:pt idx="602">
                  <c:v>1</c:v>
                </c:pt>
                <c:pt idx="603">
                  <c:v>1</c:v>
                </c:pt>
                <c:pt idx="604">
                  <c:v>1</c:v>
                </c:pt>
                <c:pt idx="605">
                  <c:v>2</c:v>
                </c:pt>
                <c:pt idx="606">
                  <c:v>1</c:v>
                </c:pt>
                <c:pt idx="607">
                  <c:v>1</c:v>
                </c:pt>
                <c:pt idx="608">
                  <c:v>1</c:v>
                </c:pt>
                <c:pt idx="609">
                  <c:v>1</c:v>
                </c:pt>
                <c:pt idx="610">
                  <c:v>1</c:v>
                </c:pt>
                <c:pt idx="611">
                  <c:v>1</c:v>
                </c:pt>
                <c:pt idx="612">
                  <c:v>1</c:v>
                </c:pt>
                <c:pt idx="613">
                  <c:v>1</c:v>
                </c:pt>
                <c:pt idx="614">
                  <c:v>1</c:v>
                </c:pt>
                <c:pt idx="615">
                  <c:v>1</c:v>
                </c:pt>
                <c:pt idx="616">
                  <c:v>1</c:v>
                </c:pt>
                <c:pt idx="617">
                  <c:v>3</c:v>
                </c:pt>
                <c:pt idx="618">
                  <c:v>1</c:v>
                </c:pt>
                <c:pt idx="619">
                  <c:v>1</c:v>
                </c:pt>
                <c:pt idx="620">
                  <c:v>1</c:v>
                </c:pt>
                <c:pt idx="621">
                  <c:v>1</c:v>
                </c:pt>
                <c:pt idx="622">
                  <c:v>1</c:v>
                </c:pt>
                <c:pt idx="623">
                  <c:v>1</c:v>
                </c:pt>
                <c:pt idx="624">
                  <c:v>2</c:v>
                </c:pt>
                <c:pt idx="625">
                  <c:v>1</c:v>
                </c:pt>
                <c:pt idx="626">
                  <c:v>3</c:v>
                </c:pt>
                <c:pt idx="627">
                  <c:v>1</c:v>
                </c:pt>
                <c:pt idx="628">
                  <c:v>1</c:v>
                </c:pt>
                <c:pt idx="629">
                  <c:v>1</c:v>
                </c:pt>
                <c:pt idx="630">
                  <c:v>1</c:v>
                </c:pt>
                <c:pt idx="631">
                  <c:v>1</c:v>
                </c:pt>
                <c:pt idx="632">
                  <c:v>1</c:v>
                </c:pt>
                <c:pt idx="633">
                  <c:v>2</c:v>
                </c:pt>
                <c:pt idx="634">
                  <c:v>1</c:v>
                </c:pt>
                <c:pt idx="635">
                  <c:v>1</c:v>
                </c:pt>
                <c:pt idx="636">
                  <c:v>1</c:v>
                </c:pt>
                <c:pt idx="637">
                  <c:v>1</c:v>
                </c:pt>
                <c:pt idx="638">
                  <c:v>1</c:v>
                </c:pt>
                <c:pt idx="639">
                  <c:v>1</c:v>
                </c:pt>
                <c:pt idx="640">
                  <c:v>1</c:v>
                </c:pt>
                <c:pt idx="641">
                  <c:v>1</c:v>
                </c:pt>
                <c:pt idx="642">
                  <c:v>1</c:v>
                </c:pt>
                <c:pt idx="643">
                  <c:v>4</c:v>
                </c:pt>
                <c:pt idx="644">
                  <c:v>1</c:v>
                </c:pt>
                <c:pt idx="645">
                  <c:v>1</c:v>
                </c:pt>
                <c:pt idx="646">
                  <c:v>1</c:v>
                </c:pt>
                <c:pt idx="647">
                  <c:v>1</c:v>
                </c:pt>
                <c:pt idx="648">
                  <c:v>2</c:v>
                </c:pt>
                <c:pt idx="649">
                  <c:v>1</c:v>
                </c:pt>
                <c:pt idx="650">
                  <c:v>1</c:v>
                </c:pt>
                <c:pt idx="651">
                  <c:v>1</c:v>
                </c:pt>
                <c:pt idx="652">
                  <c:v>1</c:v>
                </c:pt>
                <c:pt idx="653">
                  <c:v>1</c:v>
                </c:pt>
                <c:pt idx="654">
                  <c:v>1</c:v>
                </c:pt>
                <c:pt idx="655">
                  <c:v>2</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2</c:v>
                </c:pt>
                <c:pt idx="673">
                  <c:v>2</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2</c:v>
                </c:pt>
                <c:pt idx="696">
                  <c:v>1</c:v>
                </c:pt>
                <c:pt idx="697">
                  <c:v>1</c:v>
                </c:pt>
                <c:pt idx="698">
                  <c:v>1</c:v>
                </c:pt>
                <c:pt idx="699">
                  <c:v>1</c:v>
                </c:pt>
                <c:pt idx="700">
                  <c:v>2</c:v>
                </c:pt>
                <c:pt idx="701">
                  <c:v>1</c:v>
                </c:pt>
                <c:pt idx="702">
                  <c:v>1</c:v>
                </c:pt>
                <c:pt idx="703">
                  <c:v>1</c:v>
                </c:pt>
                <c:pt idx="704">
                  <c:v>1</c:v>
                </c:pt>
                <c:pt idx="705">
                  <c:v>1</c:v>
                </c:pt>
                <c:pt idx="706">
                  <c:v>2</c:v>
                </c:pt>
                <c:pt idx="707">
                  <c:v>1</c:v>
                </c:pt>
                <c:pt idx="708">
                  <c:v>1</c:v>
                </c:pt>
                <c:pt idx="709">
                  <c:v>2</c:v>
                </c:pt>
                <c:pt idx="710">
                  <c:v>1</c:v>
                </c:pt>
                <c:pt idx="711">
                  <c:v>1</c:v>
                </c:pt>
                <c:pt idx="712">
                  <c:v>2</c:v>
                </c:pt>
                <c:pt idx="713">
                  <c:v>1</c:v>
                </c:pt>
                <c:pt idx="714">
                  <c:v>1</c:v>
                </c:pt>
                <c:pt idx="715">
                  <c:v>1</c:v>
                </c:pt>
                <c:pt idx="716">
                  <c:v>1</c:v>
                </c:pt>
                <c:pt idx="717">
                  <c:v>2</c:v>
                </c:pt>
                <c:pt idx="718">
                  <c:v>1</c:v>
                </c:pt>
                <c:pt idx="719">
                  <c:v>1</c:v>
                </c:pt>
                <c:pt idx="720">
                  <c:v>1</c:v>
                </c:pt>
                <c:pt idx="721">
                  <c:v>1</c:v>
                </c:pt>
                <c:pt idx="722">
                  <c:v>1</c:v>
                </c:pt>
                <c:pt idx="723">
                  <c:v>2</c:v>
                </c:pt>
                <c:pt idx="724">
                  <c:v>2</c:v>
                </c:pt>
                <c:pt idx="725">
                  <c:v>1</c:v>
                </c:pt>
                <c:pt idx="726">
                  <c:v>1</c:v>
                </c:pt>
                <c:pt idx="727">
                  <c:v>1</c:v>
                </c:pt>
                <c:pt idx="728">
                  <c:v>1</c:v>
                </c:pt>
                <c:pt idx="729">
                  <c:v>1</c:v>
                </c:pt>
                <c:pt idx="730">
                  <c:v>1</c:v>
                </c:pt>
                <c:pt idx="731">
                  <c:v>1</c:v>
                </c:pt>
                <c:pt idx="732">
                  <c:v>1</c:v>
                </c:pt>
                <c:pt idx="733">
                  <c:v>1</c:v>
                </c:pt>
                <c:pt idx="734">
                  <c:v>1</c:v>
                </c:pt>
                <c:pt idx="735">
                  <c:v>2</c:v>
                </c:pt>
                <c:pt idx="736">
                  <c:v>1</c:v>
                </c:pt>
                <c:pt idx="737">
                  <c:v>2</c:v>
                </c:pt>
                <c:pt idx="738">
                  <c:v>2</c:v>
                </c:pt>
                <c:pt idx="739">
                  <c:v>1</c:v>
                </c:pt>
                <c:pt idx="740">
                  <c:v>1</c:v>
                </c:pt>
                <c:pt idx="741">
                  <c:v>1</c:v>
                </c:pt>
                <c:pt idx="742">
                  <c:v>1</c:v>
                </c:pt>
                <c:pt idx="743">
                  <c:v>1</c:v>
                </c:pt>
                <c:pt idx="744">
                  <c:v>1</c:v>
                </c:pt>
                <c:pt idx="745">
                  <c:v>1</c:v>
                </c:pt>
                <c:pt idx="746">
                  <c:v>1</c:v>
                </c:pt>
                <c:pt idx="747">
                  <c:v>2</c:v>
                </c:pt>
                <c:pt idx="748">
                  <c:v>2</c:v>
                </c:pt>
                <c:pt idx="749">
                  <c:v>3</c:v>
                </c:pt>
                <c:pt idx="750">
                  <c:v>1</c:v>
                </c:pt>
                <c:pt idx="751">
                  <c:v>1</c:v>
                </c:pt>
                <c:pt idx="752">
                  <c:v>1</c:v>
                </c:pt>
                <c:pt idx="753">
                  <c:v>1</c:v>
                </c:pt>
                <c:pt idx="754">
                  <c:v>1</c:v>
                </c:pt>
                <c:pt idx="755">
                  <c:v>1</c:v>
                </c:pt>
                <c:pt idx="756">
                  <c:v>1</c:v>
                </c:pt>
                <c:pt idx="757">
                  <c:v>1</c:v>
                </c:pt>
                <c:pt idx="758">
                  <c:v>1</c:v>
                </c:pt>
                <c:pt idx="759">
                  <c:v>1</c:v>
                </c:pt>
                <c:pt idx="760">
                  <c:v>1</c:v>
                </c:pt>
                <c:pt idx="761">
                  <c:v>1</c:v>
                </c:pt>
                <c:pt idx="762">
                  <c:v>2</c:v>
                </c:pt>
                <c:pt idx="763">
                  <c:v>1</c:v>
                </c:pt>
                <c:pt idx="764">
                  <c:v>1</c:v>
                </c:pt>
                <c:pt idx="765">
                  <c:v>1</c:v>
                </c:pt>
                <c:pt idx="766">
                  <c:v>2</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3</c:v>
                </c:pt>
                <c:pt idx="785">
                  <c:v>2</c:v>
                </c:pt>
                <c:pt idx="786">
                  <c:v>1</c:v>
                </c:pt>
                <c:pt idx="787">
                  <c:v>1</c:v>
                </c:pt>
                <c:pt idx="788">
                  <c:v>1</c:v>
                </c:pt>
                <c:pt idx="789">
                  <c:v>1</c:v>
                </c:pt>
                <c:pt idx="790">
                  <c:v>1</c:v>
                </c:pt>
                <c:pt idx="791">
                  <c:v>1</c:v>
                </c:pt>
                <c:pt idx="792">
                  <c:v>1</c:v>
                </c:pt>
                <c:pt idx="793">
                  <c:v>1</c:v>
                </c:pt>
                <c:pt idx="794">
                  <c:v>1</c:v>
                </c:pt>
                <c:pt idx="795">
                  <c:v>3</c:v>
                </c:pt>
                <c:pt idx="796">
                  <c:v>1</c:v>
                </c:pt>
                <c:pt idx="797">
                  <c:v>1</c:v>
                </c:pt>
                <c:pt idx="798">
                  <c:v>1</c:v>
                </c:pt>
                <c:pt idx="799">
                  <c:v>1</c:v>
                </c:pt>
                <c:pt idx="800">
                  <c:v>1</c:v>
                </c:pt>
                <c:pt idx="801">
                  <c:v>1</c:v>
                </c:pt>
                <c:pt idx="802">
                  <c:v>1</c:v>
                </c:pt>
                <c:pt idx="803">
                  <c:v>1</c:v>
                </c:pt>
                <c:pt idx="804">
                  <c:v>1</c:v>
                </c:pt>
                <c:pt idx="805">
                  <c:v>1</c:v>
                </c:pt>
                <c:pt idx="806">
                  <c:v>1</c:v>
                </c:pt>
                <c:pt idx="807">
                  <c:v>1</c:v>
                </c:pt>
                <c:pt idx="808">
                  <c:v>1</c:v>
                </c:pt>
                <c:pt idx="809">
                  <c:v>1</c:v>
                </c:pt>
                <c:pt idx="810">
                  <c:v>1</c:v>
                </c:pt>
                <c:pt idx="811">
                  <c:v>1</c:v>
                </c:pt>
                <c:pt idx="812">
                  <c:v>1</c:v>
                </c:pt>
                <c:pt idx="813">
                  <c:v>3</c:v>
                </c:pt>
                <c:pt idx="814">
                  <c:v>1</c:v>
                </c:pt>
                <c:pt idx="815">
                  <c:v>1</c:v>
                </c:pt>
                <c:pt idx="816">
                  <c:v>2</c:v>
                </c:pt>
                <c:pt idx="817">
                  <c:v>1</c:v>
                </c:pt>
                <c:pt idx="818">
                  <c:v>1</c:v>
                </c:pt>
                <c:pt idx="819">
                  <c:v>2</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2</c:v>
                </c:pt>
                <c:pt idx="839">
                  <c:v>1</c:v>
                </c:pt>
                <c:pt idx="840">
                  <c:v>1</c:v>
                </c:pt>
                <c:pt idx="841">
                  <c:v>1</c:v>
                </c:pt>
                <c:pt idx="842">
                  <c:v>1</c:v>
                </c:pt>
                <c:pt idx="843">
                  <c:v>1</c:v>
                </c:pt>
                <c:pt idx="844">
                  <c:v>2</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2</c:v>
                </c:pt>
                <c:pt idx="860">
                  <c:v>1</c:v>
                </c:pt>
                <c:pt idx="861">
                  <c:v>3</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2</c:v>
                </c:pt>
                <c:pt idx="884">
                  <c:v>1</c:v>
                </c:pt>
                <c:pt idx="885">
                  <c:v>1</c:v>
                </c:pt>
                <c:pt idx="886">
                  <c:v>1</c:v>
                </c:pt>
                <c:pt idx="887">
                  <c:v>1</c:v>
                </c:pt>
                <c:pt idx="888">
                  <c:v>1</c:v>
                </c:pt>
                <c:pt idx="889">
                  <c:v>1</c:v>
                </c:pt>
                <c:pt idx="890">
                  <c:v>1</c:v>
                </c:pt>
                <c:pt idx="891">
                  <c:v>2</c:v>
                </c:pt>
                <c:pt idx="892">
                  <c:v>1</c:v>
                </c:pt>
                <c:pt idx="893">
                  <c:v>2</c:v>
                </c:pt>
                <c:pt idx="894">
                  <c:v>1</c:v>
                </c:pt>
                <c:pt idx="895">
                  <c:v>2</c:v>
                </c:pt>
                <c:pt idx="896">
                  <c:v>1</c:v>
                </c:pt>
                <c:pt idx="897">
                  <c:v>1</c:v>
                </c:pt>
                <c:pt idx="898">
                  <c:v>1</c:v>
                </c:pt>
                <c:pt idx="899">
                  <c:v>1</c:v>
                </c:pt>
                <c:pt idx="900">
                  <c:v>1</c:v>
                </c:pt>
                <c:pt idx="901">
                  <c:v>1</c:v>
                </c:pt>
                <c:pt idx="902">
                  <c:v>1</c:v>
                </c:pt>
                <c:pt idx="903">
                  <c:v>1</c:v>
                </c:pt>
                <c:pt idx="904">
                  <c:v>1</c:v>
                </c:pt>
                <c:pt idx="905">
                  <c:v>1</c:v>
                </c:pt>
                <c:pt idx="906">
                  <c:v>1</c:v>
                </c:pt>
                <c:pt idx="907">
                  <c:v>1</c:v>
                </c:pt>
                <c:pt idx="908">
                  <c:v>2</c:v>
                </c:pt>
                <c:pt idx="909">
                  <c:v>1</c:v>
                </c:pt>
                <c:pt idx="910">
                  <c:v>1</c:v>
                </c:pt>
                <c:pt idx="911">
                  <c:v>1</c:v>
                </c:pt>
                <c:pt idx="912">
                  <c:v>2</c:v>
                </c:pt>
                <c:pt idx="913">
                  <c:v>2</c:v>
                </c:pt>
                <c:pt idx="914">
                  <c:v>2</c:v>
                </c:pt>
                <c:pt idx="915">
                  <c:v>1</c:v>
                </c:pt>
                <c:pt idx="916">
                  <c:v>1</c:v>
                </c:pt>
                <c:pt idx="917">
                  <c:v>1</c:v>
                </c:pt>
                <c:pt idx="918">
                  <c:v>2</c:v>
                </c:pt>
                <c:pt idx="919">
                  <c:v>1</c:v>
                </c:pt>
                <c:pt idx="920">
                  <c:v>2</c:v>
                </c:pt>
                <c:pt idx="921">
                  <c:v>1</c:v>
                </c:pt>
                <c:pt idx="922">
                  <c:v>1</c:v>
                </c:pt>
                <c:pt idx="923">
                  <c:v>1</c:v>
                </c:pt>
                <c:pt idx="924">
                  <c:v>2</c:v>
                </c:pt>
                <c:pt idx="925">
                  <c:v>1</c:v>
                </c:pt>
                <c:pt idx="926">
                  <c:v>1</c:v>
                </c:pt>
                <c:pt idx="927">
                  <c:v>1</c:v>
                </c:pt>
                <c:pt idx="928">
                  <c:v>1</c:v>
                </c:pt>
                <c:pt idx="929">
                  <c:v>1</c:v>
                </c:pt>
                <c:pt idx="930">
                  <c:v>1</c:v>
                </c:pt>
                <c:pt idx="931">
                  <c:v>1</c:v>
                </c:pt>
                <c:pt idx="932">
                  <c:v>1</c:v>
                </c:pt>
                <c:pt idx="933">
                  <c:v>1</c:v>
                </c:pt>
                <c:pt idx="934">
                  <c:v>2</c:v>
                </c:pt>
                <c:pt idx="935">
                  <c:v>1</c:v>
                </c:pt>
                <c:pt idx="936">
                  <c:v>1</c:v>
                </c:pt>
                <c:pt idx="937">
                  <c:v>1</c:v>
                </c:pt>
                <c:pt idx="938">
                  <c:v>1</c:v>
                </c:pt>
                <c:pt idx="939">
                  <c:v>1</c:v>
                </c:pt>
                <c:pt idx="940">
                  <c:v>2</c:v>
                </c:pt>
                <c:pt idx="941">
                  <c:v>1</c:v>
                </c:pt>
                <c:pt idx="942">
                  <c:v>1</c:v>
                </c:pt>
                <c:pt idx="943">
                  <c:v>2</c:v>
                </c:pt>
                <c:pt idx="944">
                  <c:v>2</c:v>
                </c:pt>
                <c:pt idx="945">
                  <c:v>1</c:v>
                </c:pt>
                <c:pt idx="946">
                  <c:v>2</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2</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2</c:v>
                </c:pt>
                <c:pt idx="996">
                  <c:v>1</c:v>
                </c:pt>
                <c:pt idx="997">
                  <c:v>1</c:v>
                </c:pt>
                <c:pt idx="998">
                  <c:v>3</c:v>
                </c:pt>
                <c:pt idx="999">
                  <c:v>1</c:v>
                </c:pt>
                <c:pt idx="1000">
                  <c:v>1</c:v>
                </c:pt>
                <c:pt idx="1001">
                  <c:v>2</c:v>
                </c:pt>
                <c:pt idx="1002">
                  <c:v>1</c:v>
                </c:pt>
                <c:pt idx="1003">
                  <c:v>2</c:v>
                </c:pt>
                <c:pt idx="1004">
                  <c:v>1</c:v>
                </c:pt>
                <c:pt idx="1005">
                  <c:v>2</c:v>
                </c:pt>
                <c:pt idx="1006">
                  <c:v>1</c:v>
                </c:pt>
                <c:pt idx="1007">
                  <c:v>1</c:v>
                </c:pt>
                <c:pt idx="1008">
                  <c:v>2</c:v>
                </c:pt>
                <c:pt idx="1009">
                  <c:v>1</c:v>
                </c:pt>
              </c:numCache>
            </c:numRef>
          </c:val>
          <c:extLst>
            <c:ext xmlns:c16="http://schemas.microsoft.com/office/drawing/2014/chart" uri="{C3380CC4-5D6E-409C-BE32-E72D297353CC}">
              <c16:uniqueId val="{00000001-5209-48FC-ACF0-3D901902B412}"/>
            </c:ext>
          </c:extLst>
        </c:ser>
        <c:dLbls>
          <c:showLegendKey val="0"/>
          <c:showVal val="0"/>
          <c:showCatName val="0"/>
          <c:showSerName val="0"/>
          <c:showPercent val="0"/>
          <c:showBubbleSize val="0"/>
        </c:dLbls>
        <c:gapWidth val="219"/>
        <c:overlap val="-27"/>
        <c:axId val="1622224391"/>
        <c:axId val="1622253575"/>
      </c:barChart>
      <c:catAx>
        <c:axId val="1622224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253575"/>
        <c:crosses val="autoZero"/>
        <c:auto val="1"/>
        <c:lblAlgn val="ctr"/>
        <c:lblOffset val="100"/>
        <c:noMultiLvlLbl val="0"/>
      </c:catAx>
      <c:valAx>
        <c:axId val="1622253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2224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[CapstoneProject.xlsx]Sheet4!PivotTable2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multiLvlStrRef>
              <c:f>Sheet4!$A$4:$A$30</c:f>
              <c:multiLvlStrCache>
                <c:ptCount val="19"/>
                <c:lvl>
                  <c:pt idx="0">
                    <c:v>Tier 1</c:v>
                  </c:pt>
                  <c:pt idx="1">
                    <c:v>Tier 1</c:v>
                  </c:pt>
                  <c:pt idx="2">
                    <c:v>Tier 1</c:v>
                  </c:pt>
                  <c:pt idx="3">
                    <c:v>Tier 2</c:v>
                  </c:pt>
                  <c:pt idx="4">
                    <c:v>0</c:v>
                  </c:pt>
                  <c:pt idx="5">
                    <c:v>Tier 1</c:v>
                  </c:pt>
                  <c:pt idx="6">
                    <c:v>Tier 2</c:v>
                  </c:pt>
                  <c:pt idx="7">
                    <c:v>0</c:v>
                  </c:pt>
                  <c:pt idx="8">
                    <c:v>Tier 1</c:v>
                  </c:pt>
                  <c:pt idx="9">
                    <c:v>Tier 2</c:v>
                  </c:pt>
                  <c:pt idx="10">
                    <c:v>Tier 3</c:v>
                  </c:pt>
                  <c:pt idx="11">
                    <c:v>0</c:v>
                  </c:pt>
                  <c:pt idx="12">
                    <c:v>Tier 1</c:v>
                  </c:pt>
                  <c:pt idx="13">
                    <c:v>Tier 2</c:v>
                  </c:pt>
                  <c:pt idx="14">
                    <c:v>Tier 3</c:v>
                  </c:pt>
                  <c:pt idx="15">
                    <c:v>0</c:v>
                  </c:pt>
                  <c:pt idx="16">
                    <c:v>Tier 1</c:v>
                  </c:pt>
                  <c:pt idx="17">
                    <c:v>Tier 2</c:v>
                  </c:pt>
                  <c:pt idx="18">
                    <c:v>Tier 3</c:v>
                  </c:pt>
                </c:lvl>
                <c:lvl>
                  <c:pt idx="0">
                    <c:v>196</c:v>
                  </c:pt>
                  <c:pt idx="1">
                    <c:v>197</c:v>
                  </c:pt>
                  <c:pt idx="2">
                    <c:v>198</c:v>
                  </c:pt>
                  <c:pt idx="4">
                    <c:v>199</c:v>
                  </c:pt>
                  <c:pt idx="7">
                    <c:v>200</c:v>
                  </c:pt>
                  <c:pt idx="11">
                    <c:v>201</c:v>
                  </c:pt>
                  <c:pt idx="15">
                    <c:v>202</c:v>
                  </c:pt>
                </c:lvl>
              </c:multiLvlStrCache>
            </c:multiLvlStrRef>
          </c:cat>
          <c:val>
            <c:numRef>
              <c:f>Sheet4!$B$4:$B$30</c:f>
              <c:numCache>
                <c:formatCode>General</c:formatCode>
                <c:ptCount val="19"/>
                <c:pt idx="0">
                  <c:v>60001000</c:v>
                </c:pt>
                <c:pt idx="1">
                  <c:v>0</c:v>
                </c:pt>
                <c:pt idx="2">
                  <c:v>0</c:v>
                </c:pt>
                <c:pt idx="3">
                  <c:v>4000000</c:v>
                </c:pt>
                <c:pt idx="4">
                  <c:v>0</c:v>
                </c:pt>
                <c:pt idx="5">
                  <c:v>160600000</c:v>
                </c:pt>
                <c:pt idx="6">
                  <c:v>53000000</c:v>
                </c:pt>
                <c:pt idx="7">
                  <c:v>0</c:v>
                </c:pt>
                <c:pt idx="8">
                  <c:v>1011400000</c:v>
                </c:pt>
                <c:pt idx="9">
                  <c:v>353000000</c:v>
                </c:pt>
                <c:pt idx="10">
                  <c:v>235000000</c:v>
                </c:pt>
                <c:pt idx="11">
                  <c:v>76400000</c:v>
                </c:pt>
                <c:pt idx="12">
                  <c:v>11800955000</c:v>
                </c:pt>
                <c:pt idx="13">
                  <c:v>3762510000</c:v>
                </c:pt>
                <c:pt idx="14">
                  <c:v>167025000</c:v>
                </c:pt>
                <c:pt idx="15">
                  <c:v>3922000</c:v>
                </c:pt>
                <c:pt idx="16">
                  <c:v>1693695000</c:v>
                </c:pt>
                <c:pt idx="17">
                  <c:v>332660000</c:v>
                </c:pt>
                <c:pt idx="18">
                  <c:v>3400000</c:v>
                </c:pt>
              </c:numCache>
            </c:numRef>
          </c:val>
          <c:extLst>
            <c:ext xmlns:c16="http://schemas.microsoft.com/office/drawing/2014/chart" uri="{C3380CC4-5D6E-409C-BE32-E72D297353CC}">
              <c16:uniqueId val="{00000001-496A-4BA1-A96A-4852B9414E45}"/>
            </c:ext>
          </c:extLst>
        </c:ser>
        <c:dLbls>
          <c:showLegendKey val="0"/>
          <c:showVal val="0"/>
          <c:showCatName val="0"/>
          <c:showSerName val="0"/>
          <c:showPercent val="0"/>
          <c:showBubbleSize val="0"/>
        </c:dLbls>
        <c:gapWidth val="219"/>
        <c:overlap val="-27"/>
        <c:axId val="1639789575"/>
        <c:axId val="1639793159"/>
      </c:barChart>
      <c:catAx>
        <c:axId val="1639789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793159"/>
        <c:crosses val="autoZero"/>
        <c:auto val="1"/>
        <c:lblAlgn val="ctr"/>
        <c:lblOffset val="100"/>
        <c:noMultiLvlLbl val="0"/>
      </c:catAx>
      <c:valAx>
        <c:axId val="1639793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789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0</xdr:colOff>
      <xdr:row>4</xdr:row>
      <xdr:rowOff>0</xdr:rowOff>
    </xdr:from>
    <xdr:to>
      <xdr:col>11</xdr:col>
      <xdr:colOff>304800</xdr:colOff>
      <xdr:row>18</xdr:row>
      <xdr:rowOff>76200</xdr:rowOff>
    </xdr:to>
    <xdr:graphicFrame macro="">
      <xdr:nvGraphicFramePr>
        <xdr:cNvPr id="5" name="Chart 4" title="Company Funding Sum of their Amounts">
          <a:extLst>
            <a:ext uri="{FF2B5EF4-FFF2-40B4-BE49-F238E27FC236}">
              <a16:creationId xmlns:a16="http://schemas.microsoft.com/office/drawing/2014/main" id="{6B1A9324-D8EE-4BE5-8C8F-8C5F10EE2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581025</xdr:colOff>
      <xdr:row>0</xdr:row>
      <xdr:rowOff>19050</xdr:rowOff>
    </xdr:from>
    <xdr:to>
      <xdr:col>11</xdr:col>
      <xdr:colOff>276225</xdr:colOff>
      <xdr:row>14</xdr:row>
      <xdr:rowOff>95250</xdr:rowOff>
    </xdr:to>
    <xdr:graphicFrame macro="">
      <xdr:nvGraphicFramePr>
        <xdr:cNvPr id="2" name="Chart 1">
          <a:extLst>
            <a:ext uri="{FF2B5EF4-FFF2-40B4-BE49-F238E27FC236}">
              <a16:creationId xmlns:a16="http://schemas.microsoft.com/office/drawing/2014/main" id="{146ED655-20A5-E2D5-1051-9C76587A5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52.500569328702" createdVersion="8" refreshedVersion="8" minRefreshableVersion="3" recordCount="1194" xr:uid="{761AAA4D-DDEE-4318-BA4D-4684565A9685}">
  <cacheSource type="worksheet">
    <worksheetSource ref="A1:K1195" sheet="raw_data"/>
  </cacheSource>
  <cacheFields count="15">
    <cacheField name="Company/Brand" numFmtId="0">
      <sharedItems count="1010">
        <s v="Duroflex"/>
        <s v="Smart Express"/>
        <s v="Biocon Biologics"/>
        <s v="WESS"/>
        <s v="Five Star Finance"/>
        <s v="VLCC Health Care"/>
        <s v="Lendingkart"/>
        <s v="Safex Chemicals"/>
        <s v="Tessolve"/>
        <s v="Moneyboxx"/>
        <s v="Pine Labs"/>
        <s v="Nobel Hygiene"/>
        <s v="SK Finance"/>
        <s v="Fullife Healthcare"/>
        <s v="Annapurna Finance"/>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SuperK"/>
        <s v="Vidyakul"/>
        <s v="Practically"/>
        <s v="Prescinto"/>
        <s v="NewLink Group"/>
        <s v="EF Polymer"/>
        <s v="Cancer Clinics"/>
        <s v="MasterMentors"/>
        <s v="Zaara Biotech"/>
        <s v="Peak"/>
        <s v="moneyHOP"/>
        <s v="Green Soul"/>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FanPlay"/>
        <s v="Arbo Works"/>
        <s v="EduFund"/>
        <s v="Doola"/>
        <s v="MasterChow"/>
        <s v="Sochcast"/>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haredItems>
    </cacheField>
    <cacheField name="Founded" numFmtId="0">
      <sharedItems containsSemiMixedTypes="0" containsString="0" containsNumber="1" containsInteger="1" minValue="1961" maxValue="2021"/>
    </cacheField>
    <cacheField name="Headquarters" numFmtId="0">
      <sharedItems containsBlank="1" count="70">
        <s v="Bangalore"/>
        <s v="Mumbai"/>
        <s v="Chennai"/>
        <s v="Gurugram"/>
        <s v="Gujarat"/>
        <s v="New Delhi"/>
        <s v="Noida"/>
        <s v="Jaipur"/>
        <s v="Pharmaceuticals #REF!"/>
        <s v="Bhubaneswar"/>
        <s v="Hyderabad"/>
        <s v="Kolkata"/>
        <s v="Panaji"/>
        <s v="Faridabad"/>
        <s v="Santra"/>
        <s v="Small Towns, Andhra Pradesh"/>
        <m/>
        <s v="Telangana"/>
        <s v="Beijing"/>
        <s v="Rajsamand"/>
        <s v="Telugana"/>
        <s v="West Bengal"/>
        <s v="Kottayam"/>
        <s v="Information Technology &amp; Services"/>
        <s v="London"/>
        <s v="Ambernath"/>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s v="Computer Games"/>
        <s v="Mountain View, CA"/>
        <s v="New York"/>
        <s v="Food &amp; Beverages"/>
        <s v="Online Media #REF!"/>
        <s v="Nagpur"/>
        <s v="Jharkhand"/>
        <s v="Gurugram #REF!"/>
        <s v="Jodhpur"/>
        <s v="Trivandrum"/>
      </sharedItems>
    </cacheField>
    <cacheField name="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ount="272">
        <n v="60000000"/>
        <n v="1000"/>
        <s v="7,00,00,000"/>
        <s v="20,00,000"/>
        <s v="23,40,00,000"/>
        <n v="4000000"/>
        <s v="1,50,00,000"/>
        <s v="5,00,00,000"/>
        <s v="4,00,00,000"/>
        <s v="30,00,000"/>
        <n v="100000000"/>
        <n v="600000"/>
        <n v="53000000"/>
        <s v="Series C"/>
        <s v="3,00,00,000"/>
        <s v="Undisclosed"/>
        <s v="40,00,000"/>
        <s v="40,00,00,000"/>
        <s v="19,50,00,000"/>
        <s v="14,00,00,000"/>
        <s v="1,00,00,000"/>
        <s v="1,00,00,00,000"/>
        <n v="840000000"/>
        <n v="37000000"/>
        <n v="32000000"/>
        <n v="24000000"/>
        <n v="20000000"/>
        <n v="10000000"/>
        <n v="6700000"/>
        <n v="5000000"/>
        <n v="4700000"/>
        <n v="3000000"/>
        <n v="1000000"/>
        <s v="7,50,00,000"/>
        <s v="50,00,000"/>
        <n v="250000000"/>
        <n v="30000000"/>
        <n v="15000000"/>
        <s v="10,00,000"/>
        <n v="220000000"/>
        <s v="8,00,000"/>
        <s v="5,00,000"/>
        <s v="35,00,000"/>
        <s v="20,00,00,000"/>
        <s v="2,00,000"/>
        <s v="15,00,000"/>
        <n v="75000000"/>
        <n v="1200000"/>
        <n v="200000"/>
        <s v="Seed"/>
        <s v="Pre-series A"/>
        <s v="90,00,000"/>
        <s v="9,50,00,000"/>
        <s v="9,00,000"/>
        <s v="82,00,000"/>
        <s v="80,00,000"/>
        <s v="80,00,00,000"/>
        <s v="8,50,000"/>
        <s v="8,30,00,000"/>
        <s v="8,10,00,000"/>
        <s v="74,00,000"/>
        <s v="73,00,000"/>
        <s v="70,00,000"/>
        <s v="7,00,000"/>
        <s v="60,00,000"/>
        <s v="6,00,000"/>
        <s v="52,00,000"/>
        <s v="51,00,000"/>
        <s v="50,00,00,000"/>
        <s v="5,10,00,000"/>
        <s v="46,00,00,000"/>
        <s v="41,00,000"/>
        <s v="4,90,00,000"/>
        <s v="4,50,00,000"/>
        <s v="4,30,00,000"/>
        <s v="4,00,000"/>
        <s v="38,00,000"/>
        <s v="35,00,00,000"/>
        <s v="30,00,00,000"/>
        <s v="3,50,000"/>
        <s v="3,00,000"/>
        <s v="28,00,00,000"/>
        <s v="26,00,000"/>
        <s v="25,00,000"/>
        <s v="22,00,000"/>
        <s v="21,50,00,000"/>
        <s v="2,60,00,000"/>
        <s v="2,50,00,000"/>
        <s v="2,10,00,000"/>
        <s v="2,00,00,000"/>
        <s v="18,80,00,000"/>
        <s v="18,00,000"/>
        <s v="16,00,000"/>
        <s v="16,00,00,000"/>
        <s v="15,00,00,000"/>
        <s v="14,00,000"/>
        <s v="13,00,000"/>
        <s v="12,50,000"/>
        <s v="12,00,000"/>
        <s v="12,00,00,000"/>
        <s v="11,00,000"/>
        <s v="10,00,00,000"/>
        <s v="1,70,00,000"/>
        <s v="1,60,00,000"/>
        <s v="1,50,000"/>
        <s v="1,50,00,00,00,000"/>
        <s v="1,43,00,000"/>
        <s v="1,35,00,000"/>
        <s v="1,30,00,000"/>
        <s v="1,25,000"/>
        <s v="1,25,00,000"/>
        <s v="1,20,00,000"/>
        <s v="1,10,00,000"/>
        <s v="1,00,000"/>
        <n v="600000000"/>
        <n v="570000000"/>
        <n v="500000000"/>
        <n v="450000000"/>
        <n v="370000000"/>
        <n v="350000000"/>
        <n v="300000000"/>
        <n v="266000000"/>
        <n v="260000000"/>
        <n v="255000000"/>
        <n v="225000000"/>
        <n v="200000000"/>
        <n v="192000000"/>
        <n v="175000000"/>
        <n v="150000000"/>
        <n v="145000000"/>
        <n v="144000000"/>
        <n v="125000000"/>
        <n v="92000000"/>
        <n v="90000000"/>
        <n v="85000000"/>
        <n v="70000000"/>
        <n v="67000000"/>
        <n v="65000000"/>
        <n v="64000000"/>
        <n v="55000000"/>
        <n v="52000000"/>
        <n v="50000000"/>
        <n v="48000000"/>
        <n v="45000000"/>
        <n v="44000000"/>
        <n v="41000000"/>
        <n v="40000000"/>
        <n v="38000000"/>
        <n v="35000000"/>
        <n v="31000000"/>
        <n v="28000000"/>
        <n v="25000000"/>
        <n v="23000000"/>
        <n v="22000000"/>
        <n v="21000000"/>
        <n v="19000000"/>
        <n v="18000000"/>
        <n v="17000000"/>
        <n v="16000000"/>
        <n v="13000000"/>
        <n v="12000000"/>
        <n v="11000000"/>
        <n v="9000000"/>
        <n v="8500000"/>
        <n v="8000000"/>
        <n v="7500000"/>
        <n v="7000000"/>
        <n v="6500000"/>
        <n v="6300000"/>
        <n v="6200000"/>
        <n v="6000000"/>
        <n v="5700000"/>
        <n v="5500000"/>
        <n v="5400000"/>
        <n v="4800000"/>
        <n v="4500000"/>
        <n v="3800000"/>
        <n v="3600000"/>
        <n v="3200000"/>
        <n v="2700000"/>
        <n v="2500000"/>
        <n v="2300000"/>
        <n v="2200000"/>
        <n v="2100000"/>
        <n v="2000000"/>
        <n v="1900000"/>
        <n v="1700000"/>
        <n v="1600000"/>
        <n v="1400000"/>
        <n v="1300000"/>
        <n v="1100000"/>
        <n v="770000"/>
        <n v="725000"/>
        <n v="700000"/>
        <n v="540000"/>
        <n v="500000"/>
        <n v="400000"/>
        <n v="370000"/>
        <n v="330000"/>
        <n v="320000"/>
        <n v="300000"/>
        <n v="250000"/>
        <n v="235000"/>
        <n v="150000"/>
        <n v="100000"/>
        <m/>
        <s v="6,50,00,000"/>
        <s v="5,30,00,000"/>
        <s v="3,40,000"/>
        <s v="2,70,00,000"/>
        <s v="2,40,00,000"/>
        <s v="11,00,00,000"/>
        <s v="1,80,00,000"/>
        <s v="1,55,000"/>
        <n v="660000000"/>
        <n v="325000000"/>
        <n v="270000000"/>
        <n v="248000000"/>
        <n v="140000000"/>
        <n v="115000000"/>
        <n v="108000000"/>
        <n v="96000000"/>
        <n v="76000000"/>
        <n v="42000000"/>
        <n v="26000000"/>
        <n v="9500000"/>
        <n v="5200000"/>
        <n v="3500000"/>
        <n v="3300000"/>
        <n v="1500000"/>
        <n v="900000"/>
        <n v="810000"/>
        <n v="800000"/>
        <n v="450000"/>
        <s v="JITO Angel Network, LetsVenture"/>
        <s v="63,00,000"/>
        <s v="1,40,000"/>
        <n v="225000"/>
        <s v="Upsparks"/>
        <n v="461000"/>
        <s v="ITO Angel Network, LetsVenture"/>
        <s v="ah! Ventures"/>
        <s v="7,20,000"/>
        <s v="55,00,000"/>
        <s v="3,50,00,000"/>
        <s v="2,60,000"/>
        <s v="2,50,000"/>
        <s v="17,00,000"/>
        <s v="1,65,00,000"/>
        <n v="135000000"/>
        <n v="78000000"/>
        <n v="36000000"/>
        <n v="17500000"/>
        <n v="14000000"/>
        <n v="6600000"/>
        <n v="4900000"/>
        <n v="4300000"/>
        <n v="4200000"/>
        <n v="2900000"/>
        <n v="2600000"/>
        <n v="1800000"/>
        <n v="750000"/>
        <n v="620000"/>
        <n v="570000"/>
        <n v="550000"/>
        <n v="340000"/>
        <n v="140000"/>
        <n v="125000"/>
        <n v="10200000"/>
        <n v="6750000"/>
        <n v="260000"/>
        <s v="75,00,000"/>
      </sharedItems>
    </cacheField>
    <cacheField name="Stage" numFmtId="0">
      <sharedItems containsBlank="1" containsMixedTypes="1" containsNumber="1" containsInteger="1" minValue="300000" maxValue="6000000" count="32">
        <m/>
        <s v="Seed"/>
        <s v="Debt"/>
        <s v="Series F"/>
        <s v="Series B"/>
        <s v="Series H"/>
        <s v="Series A"/>
        <s v="Series E"/>
        <s v="Pre-Series A"/>
        <s v="Series C"/>
        <s v="Pre-series B"/>
        <s v="Pre-seed"/>
        <s v="Series D"/>
        <s v="Series F1"/>
        <s v="PE"/>
        <s v="Series B3"/>
        <s v="Pre-series A1"/>
        <s v="Series G"/>
        <s v="Series D1"/>
        <s v="Pre-series"/>
        <s v="Series A2"/>
        <s v="Series A+"/>
        <s v="Seed+"/>
        <s v="Bridge"/>
        <s v="Series I"/>
        <s v="Series F2"/>
        <s v="Seies A"/>
        <n v="1000000"/>
        <n v="1200000"/>
        <s v="Early seed"/>
        <n v="300000"/>
        <n v="6000000"/>
      </sharedItems>
    </cacheField>
    <cacheField name="Month" numFmtId="0">
      <sharedItems containsSemiMixedTypes="0" containsString="0" containsNumber="1" containsInteger="1" minValue="1" maxValue="12"/>
    </cacheField>
    <cacheField name="Headquarters-Sector" numFmtId="0">
      <sharedItems/>
    </cacheField>
    <cacheField name="Decade" numFmtId="0">
      <sharedItems count="7">
        <s v="196"/>
        <s v="197"/>
        <s v="198"/>
        <s v="199"/>
        <s v="200"/>
        <s v="201"/>
        <s v="202"/>
      </sharedItems>
    </cacheField>
    <cacheField name="Cat" numFmtId="0">
      <sharedItems/>
    </cacheField>
    <cacheField name="Tier" numFmtId="0">
      <sharedItems containsMixedTypes="1" containsNumber="1" containsInteger="1" minValue="0" maxValue="0" count="4">
        <s v="Tier 1"/>
        <s v="Tier 2"/>
        <n v="0"/>
        <s v="Tier 3"/>
      </sharedItems>
    </cacheField>
    <cacheField name="duplicate"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3"/>
    <x v="0"/>
    <s v="Furniture"/>
    <s v="5 decades of experience, superior quality and best in class innovation help us in bringing you a wide range of mattresses, pillows, protectors and other sleep solutions."/>
    <s v="P. C. Mathew"/>
    <s v="Norwest Venture Partners"/>
    <x v="0"/>
    <x v="0"/>
    <n v="10"/>
    <s v="Bangalore-Furniture"/>
    <x v="0"/>
    <s v="CAT A"/>
    <x v="0"/>
    <s v="Company/Brand"/>
  </r>
  <r>
    <x v="1"/>
    <n v="1961"/>
    <x v="1"/>
    <s v="Logistics"/>
    <s v="India’s Most Innovative and Awarded Express Logistics Company."/>
    <s v="Yogesh Dhingra"/>
    <s v="IIFL India Private Equity Fund, Smiti Holding &amp; Trading Company"/>
    <x v="1"/>
    <x v="1"/>
    <n v="8"/>
    <s v="Mumbai-Logistics"/>
    <x v="0"/>
    <s v="CAT C"/>
    <x v="0"/>
    <s v="Duroflex"/>
  </r>
  <r>
    <x v="2"/>
    <n v="1978"/>
    <x v="0"/>
    <s v="BioTechnology"/>
    <s v="Biocon is a fully integrated pure play biosimilars organization, globally engaged in developing high quality affordable biosimilars."/>
    <s v="Kiran Mazumdar-Shaw"/>
    <s v="Goldman Sachs, Tata Capital"/>
    <x v="2"/>
    <x v="0"/>
    <n v="1"/>
    <s v="Bangalore-BioTechnology"/>
    <x v="1"/>
    <s v="CAT A"/>
    <x v="0"/>
    <s v="Smart Express"/>
  </r>
  <r>
    <x v="3"/>
    <n v="1989"/>
    <x v="1"/>
    <s v="Renewable Energy"/>
    <s v="Waaree is India's Largest Solar Module Manufacturer &amp; fastest growing EPC company with Presence across 68 countries."/>
    <s v="Hitesh Doshi"/>
    <s v="Centrum Financial Services"/>
    <x v="3"/>
    <x v="1"/>
    <n v="4"/>
    <s v="Mumbai-Renewable Energy"/>
    <x v="2"/>
    <s v="CAT A"/>
    <x v="0"/>
    <s v="Biocon Biologics"/>
  </r>
  <r>
    <x v="4"/>
    <n v="1984"/>
    <x v="2"/>
    <s v="FinTech"/>
    <s v="Five-Star is a Registered Non Banking Finance Company (NBFC) with Reserve Bank of India (RBI)."/>
    <s v="V K Ranganathan"/>
    <s v="TPG Capital Asia, Epiq Capital"/>
    <x v="4"/>
    <x v="0"/>
    <n v="3"/>
    <s v="Chennai-FinTech"/>
    <x v="2"/>
    <s v="CAT C"/>
    <x v="1"/>
    <s v="WESS"/>
  </r>
  <r>
    <x v="5"/>
    <n v="1989"/>
    <x v="3"/>
    <s v="Health, Wellness &amp; Fitness"/>
    <s v="VLCC is today widely recognized for its comprehensive portfolio of beauty and wellness products and services"/>
    <s v="Vandana Luthra"/>
    <m/>
    <x v="5"/>
    <x v="0"/>
    <n v="10"/>
    <s v="Gurugram-Health, Wellness &amp; Fitness"/>
    <x v="2"/>
    <s v="CAT B"/>
    <x v="1"/>
    <s v="Five Star Finance"/>
  </r>
  <r>
    <x v="6"/>
    <n v="1999"/>
    <x v="4"/>
    <s v="FinTech"/>
    <s v="Lendingkart is an online financing company dedicated to help entrepreneurs and small businesses with Working Capital Loans."/>
    <s v="Harshvardhan Lunia, Mukul Sachan"/>
    <s v="Bertelsmann India Investments, Fullerton Financial Holdings"/>
    <x v="6"/>
    <x v="2"/>
    <n v="4"/>
    <s v="Gujarat-FinTech"/>
    <x v="3"/>
    <s v="CAT C"/>
    <x v="2"/>
    <s v="VLCC Health Care"/>
  </r>
  <r>
    <x v="7"/>
    <n v="1991"/>
    <x v="5"/>
    <s v="AgriTech"/>
    <s v="Safex Chemicals India Ltd is a leading company having a strong foothold in the Indian agrochemicals industry."/>
    <s v="SK Jindal, SK Chaudhary"/>
    <s v="BanyanTree Finance Pvt. Ltd."/>
    <x v="7"/>
    <x v="0"/>
    <n v="3"/>
    <s v="New Delhi-AgriTech"/>
    <x v="3"/>
    <s v="CAT C"/>
    <x v="0"/>
    <s v="Lendingkart"/>
  </r>
  <r>
    <x v="8"/>
    <n v="1993"/>
    <x v="0"/>
    <s v="Electronics"/>
    <s v="Tessolve Semiconductor offers engineering in semiconductor design, test/product engineering, failure analysis, systems design."/>
    <s v="P Raja Manickam, Srinivas Chinamilli, Veerappan V"/>
    <s v="Novo Tellus Capital"/>
    <x v="8"/>
    <x v="0"/>
    <n v="4"/>
    <s v="Bangalore-Electronics"/>
    <x v="3"/>
    <s v="CAT A"/>
    <x v="0"/>
    <s v="Safex Chemicals"/>
  </r>
  <r>
    <x v="9"/>
    <n v="1994"/>
    <x v="1"/>
    <s v="FinTech"/>
    <s v="Moneyboxx Finance provides easy access to financing to the deserving micro enterprises."/>
    <s v="Deepak Aggarwal"/>
    <s v="Ashv Finance, BlackSoil Capital"/>
    <x v="9"/>
    <x v="2"/>
    <n v="3"/>
    <s v="Mumbai-FinTech"/>
    <x v="3"/>
    <s v="CAT A"/>
    <x v="0"/>
    <s v="Tessolve"/>
  </r>
  <r>
    <x v="10"/>
    <n v="1998"/>
    <x v="6"/>
    <s v="Information Technology &amp; Services"/>
    <s v="A merchant platform company that provides financing and last-mile retail transaction technology to merchants"/>
    <s v="Amrish Rau"/>
    <s v="Invesco Developing Markets Fund"/>
    <x v="10"/>
    <x v="0"/>
    <n v="9"/>
    <s v="Noida-Information Technology &amp; Services"/>
    <x v="3"/>
    <s v="CAT C"/>
    <x v="0"/>
    <s v="Moneyboxx"/>
  </r>
  <r>
    <x v="11"/>
    <n v="1999"/>
    <x v="1"/>
    <s v="Healthcare"/>
    <s v="Nobel Hygiene is one of the leading disposable hygiene care products manufacturer in the country with an ISO 9001:2015 and CE certification, headquartered in Mumbai."/>
    <s v="Johari Kamal"/>
    <s v="Quadria Capital"/>
    <x v="0"/>
    <x v="0"/>
    <n v="6"/>
    <s v="Mumbai-Healthcare"/>
    <x v="3"/>
    <s v="CAT A"/>
    <x v="0"/>
    <s v="Pine Labs"/>
  </r>
  <r>
    <x v="10"/>
    <n v="1998"/>
    <x v="6"/>
    <s v="Information Technology"/>
    <s v="A merchant platform company that provides financing and last-mile retail transaction technology to merchants"/>
    <s v="Amrish Rau"/>
    <s v="Fidelity, BlackRock"/>
    <x v="11"/>
    <x v="0"/>
    <n v="7"/>
    <s v="Noida-Information Technology"/>
    <x v="3"/>
    <s v="CAT C"/>
    <x v="0"/>
    <s v="Nobel Hygiene"/>
  </r>
  <r>
    <x v="12"/>
    <n v="1994"/>
    <x v="7"/>
    <s v="Financial Services"/>
    <s v="SK Finance is a leading player in vehicle financing and small business loans lending space with AUM over 4000cr."/>
    <s v="Rajendra Setia"/>
    <s v="IIFL Wealth, TPG Growth, Norwest Venture Partners"/>
    <x v="12"/>
    <x v="3"/>
    <n v="12"/>
    <s v="Jaipur-Financial Services"/>
    <x v="3"/>
    <s v="CAT B"/>
    <x v="1"/>
    <s v="SK Finance"/>
  </r>
  <r>
    <x v="13"/>
    <n v="2009"/>
    <x v="8"/>
    <s v="Primary Business is Development and Manufacturing of Novel Healthcare Products in Effervescent forms using imported propriety ingredients."/>
    <s v="Varun Khanna"/>
    <s v="Morgan Stanley Private Equity Asia"/>
    <n v="22000000"/>
    <x v="13"/>
    <x v="0"/>
    <n v="12"/>
    <s v="Pharmaceuticals #REF!-Primary Business is Development and Manufacturing of Novel Healthcare Products in Effervescent forms using imported propriety ingredients."/>
    <x v="4"/>
    <s v="CAT C"/>
    <x v="2"/>
    <s v="Fullife Healthcare"/>
  </r>
  <r>
    <x v="13"/>
    <n v="2009"/>
    <x v="8"/>
    <s v="Primary Business is Development and Manufacturing of Novel Healthcare Products in Effervescent forms using imported propriety ingredients."/>
    <s v="Varun Khanna"/>
    <s v="Morgan Stanley Private Equity Asia"/>
    <n v="22000000"/>
    <x v="13"/>
    <x v="0"/>
    <n v="12"/>
    <s v="Pharmaceuticals #REF!-Primary Business is Development and Manufacturing of Novel Healthcare Products in Effervescent forms using imported propriety ingredients."/>
    <x v="4"/>
    <s v="CAT C"/>
    <x v="2"/>
    <s v="Annapurna Finance"/>
  </r>
  <r>
    <x v="14"/>
    <n v="2009"/>
    <x v="9"/>
    <s v="FinTech"/>
    <s v="Annapurna Microfinance is a microfinance venture that works for the financial and economic upliftment of underserved and unreached women."/>
    <s v="Gobinda Chandra Pattnaik"/>
    <s v="Asian Development Bank, Oman India Joint Investment Fund"/>
    <x v="14"/>
    <x v="0"/>
    <n v="3"/>
    <s v="Bhubaneswar-FinTech"/>
    <x v="4"/>
    <s v="CAT C"/>
    <x v="2"/>
    <s v="SMOOR"/>
  </r>
  <r>
    <x v="15"/>
    <n v="2008"/>
    <x v="0"/>
    <s v="Food &amp; Beverages"/>
    <s v="Instigate your sixth sense with our new range of chocolates."/>
    <s v="Vimal Sharma"/>
    <s v="Klub"/>
    <x v="15"/>
    <x v="0"/>
    <n v="7"/>
    <s v="Bangalore-Food &amp; Beverages"/>
    <x v="4"/>
    <s v="CAT A"/>
    <x v="0"/>
    <s v="Svasti Microfinance"/>
  </r>
  <r>
    <x v="16"/>
    <n v="2008"/>
    <x v="1"/>
    <s v="FinTech"/>
    <s v="Svasti works with urban slum dwellers women microentrepreneurs."/>
    <s v="Arunkumar Padmanabhan, Narayanan Subramaniam"/>
    <s v="Kayenne Ventures, Nordic Microfinance Initiative"/>
    <x v="16"/>
    <x v="0"/>
    <n v="3"/>
    <s v="Mumbai-FinTech"/>
    <x v="4"/>
    <s v="CAT A"/>
    <x v="0"/>
    <s v="Dream Sports"/>
  </r>
  <r>
    <x v="17"/>
    <n v="2008"/>
    <x v="1"/>
    <s v="Gaming"/>
    <s v="Dream Sports is India’s leading sports technology company with brands such as Dream11, FanCode, DreamX and DreamSetGo in its portfolio."/>
    <s v="Bhavit Sheth, Harsh Jain"/>
    <s v="TCV, D1 Capital Partners, Falcon Edge."/>
    <x v="17"/>
    <x v="0"/>
    <n v="3"/>
    <s v="Mumbai-Gaming"/>
    <x v="4"/>
    <s v="CAT A"/>
    <x v="0"/>
    <s v="MediBuddy"/>
  </r>
  <r>
    <x v="18"/>
    <n v="2000"/>
    <x v="0"/>
    <s v="HealthTech"/>
    <s v="MediBuddy is a Trusted Digital Platform for Cashless Healthcare. MediBuddy connects patients with doctors and hospitals."/>
    <s v="atish Kannan, Enbasekar"/>
    <s v="IDFC Private Equity, Bessemer Venture Partners"/>
    <x v="8"/>
    <x v="4"/>
    <n v="2"/>
    <s v="Bangalore-HealthTech"/>
    <x v="4"/>
    <s v="CAT A"/>
    <x v="0"/>
    <s v="Nazara Technologies"/>
  </r>
  <r>
    <x v="18"/>
    <n v="2000"/>
    <x v="0"/>
    <s v="EdTech"/>
    <s v="MediBuddy is a digital healthcare platform for inpatient hospitalization, outpatient services, and corporate wellness benefits."/>
    <s v="Satish Kannan"/>
    <s v="InnoVen Capital, TEAMFund"/>
    <x v="9"/>
    <x v="2"/>
    <n v="2"/>
    <s v="Bangalore-EdTech"/>
    <x v="4"/>
    <s v="CAT A"/>
    <x v="0"/>
    <s v="ideaForge"/>
  </r>
  <r>
    <x v="19"/>
    <n v="2000"/>
    <x v="1"/>
    <s v="Gaming"/>
    <s v="Nazara Technologies develops mobile content such as games, themes, wallpapers, and multimedia."/>
    <s v="Nitish Mittersain"/>
    <s v="Hornbill Capital Advisers, Plutus Wealth Management"/>
    <x v="14"/>
    <x v="0"/>
    <n v="3"/>
    <s v="Mumbai-Gaming"/>
    <x v="4"/>
    <s v="CAT A"/>
    <x v="0"/>
    <s v="Stelis Biopharma"/>
  </r>
  <r>
    <x v="20"/>
    <n v="2007"/>
    <x v="1"/>
    <s v="Drone"/>
    <s v="ideaForge is an Indian company engaged in the development of unmanned aerial systems."/>
    <s v="Ankit Mehta, Ashish Bhat"/>
    <s v="Infosys, Qualcomm Ventures"/>
    <x v="3"/>
    <x v="0"/>
    <n v="3"/>
    <s v="Mumbai-Drone"/>
    <x v="4"/>
    <s v="CAT A"/>
    <x v="0"/>
    <s v="Max Healthcare"/>
  </r>
  <r>
    <x v="21"/>
    <n v="2007"/>
    <x v="0"/>
    <s v="BioTechnology"/>
    <s v="Stelis Biopharma is a vertically integrated biopharmaceutical company."/>
    <s v="Pudhucode Radhakrishnan Kannan"/>
    <s v="RouteOne, Mankekar Family Office"/>
    <x v="18"/>
    <x v="4"/>
    <n v="3"/>
    <s v="Bangalore-BioTechnology"/>
    <x v="4"/>
    <s v="CAT A"/>
    <x v="0"/>
    <s v="ANSR"/>
  </r>
  <r>
    <x v="22"/>
    <n v="2000"/>
    <x v="5"/>
    <s v="Healthcare"/>
    <s v="Max Healthcare is one of the leading chain of hospitals in India."/>
    <s v="Analjit Singh"/>
    <s v="Radiant Life Care Private Ltd, Life Healthcare"/>
    <x v="19"/>
    <x v="0"/>
    <n v="3"/>
    <s v="New Delhi-Healthcare"/>
    <x v="4"/>
    <s v="CAT C"/>
    <x v="0"/>
    <s v="VerSe Innovation"/>
  </r>
  <r>
    <x v="23"/>
    <n v="2008"/>
    <x v="0"/>
    <s v="Consulting"/>
    <s v="ANSR Consulting is providing end-to-end services for companies, setting up captive service centers."/>
    <s v="Lalit Ahuja"/>
    <s v="Sistema Asia Capital, Evolvence India Fund"/>
    <x v="6"/>
    <x v="4"/>
    <n v="5"/>
    <s v="Bangalore-Consulting"/>
    <x v="4"/>
    <s v="CAT A"/>
    <x v="0"/>
    <s v="Heads Up For Tails"/>
  </r>
  <r>
    <x v="19"/>
    <n v="2000"/>
    <x v="1"/>
    <s v="Gaming"/>
    <s v="Nazara Technologies develops mobile content such as games, themes, wallpapers, and multimedia."/>
    <s v="Nitish Mittersain"/>
    <s v="Plutus Wealth Management, Turtle Entertainment"/>
    <x v="20"/>
    <x v="0"/>
    <n v="2"/>
    <s v="Mumbai-Gaming"/>
    <x v="4"/>
    <s v="CAT A"/>
    <x v="0"/>
    <s v="Vedic Cosmeceuticals"/>
  </r>
  <r>
    <x v="24"/>
    <n v="2007"/>
    <x v="0"/>
    <s v="Innovation Management"/>
    <s v="Owner of Dailyhunt App and I-Pay"/>
    <s v="Virendra Gupta"/>
    <s v="Canaan Valley Capital, Glade Brook Capital Partners"/>
    <x v="21"/>
    <x v="5"/>
    <n v="2"/>
    <s v="Bangalore-Innovation Management"/>
    <x v="4"/>
    <s v="CAT A"/>
    <x v="0"/>
    <s v="NephroPlus"/>
  </r>
  <r>
    <x v="17"/>
    <n v="2008"/>
    <x v="1"/>
    <s v="Sports"/>
    <s v="Dream Sports is India’s leading sports technology company with brands such as Dream11, world’s largest fantasy sports platform"/>
    <s v="Harsh Jain"/>
    <s v="Falcon Edge, DST Global, D1 Capital, Redbird Capital, Tiger Global"/>
    <x v="22"/>
    <x v="0"/>
    <n v="11"/>
    <s v="Mumbai-Sports"/>
    <x v="4"/>
    <s v="CAT A"/>
    <x v="0"/>
    <s v="Wonderchef"/>
  </r>
  <r>
    <x v="25"/>
    <n v="2008"/>
    <x v="5"/>
    <s v="Pet care"/>
    <s v="A one stop shop for all pet products with paw prints all across India, we design, manufacture and customize stylish"/>
    <s v="Rashi Sanon"/>
    <s v="Verlinvest, Sequoia Capital India"/>
    <x v="23"/>
    <x v="6"/>
    <n v="8"/>
    <s v="New Delhi-Pet care"/>
    <x v="4"/>
    <s v="CAT C"/>
    <x v="0"/>
    <s v="CometChat"/>
  </r>
  <r>
    <x v="26"/>
    <n v="2002"/>
    <x v="6"/>
    <s v="Cosmetics"/>
    <s v="One of india’s most trusted and technologically advanced white label manufacturer in the personal care space"/>
    <s v="Mohit Goel"/>
    <s v="Sixth Sense Ventures"/>
    <x v="24"/>
    <x v="6"/>
    <n v="12"/>
    <s v="Noida-Cosmetics"/>
    <x v="4"/>
    <s v="CAT C"/>
    <x v="0"/>
    <s v="Probus Insurance"/>
  </r>
  <r>
    <x v="27"/>
    <n v="2009"/>
    <x v="10"/>
    <s v="Hospital &amp; Health Care"/>
    <s v="A vision and passion of redefining healthcare delivery in India in 2010, NephroPlus today is India’s largest network of dialysis centres."/>
    <s v="Vikram Vuppala"/>
    <s v="IIFL Asset Management"/>
    <x v="25"/>
    <x v="7"/>
    <n v="12"/>
    <s v="Hyderabad-Hospital &amp; Health Care"/>
    <x v="4"/>
    <s v="CAT B"/>
    <x v="0"/>
    <s v="Ozonetel"/>
  </r>
  <r>
    <x v="27"/>
    <n v="2009"/>
    <x v="10"/>
    <s v="Hospital &amp; Health Care"/>
    <s v="A vision and passion of redefining healthcare delivery in India in 2010, NephroPlus today is India’s largest network of dialysis centres."/>
    <s v="Vikram Vuppala"/>
    <s v="IIFL Asset Management"/>
    <x v="25"/>
    <x v="7"/>
    <n v="12"/>
    <s v="Hyderabad-Hospital &amp; Health Care"/>
    <x v="4"/>
    <s v="CAT B"/>
    <x v="0"/>
    <s v="Mobileware Technologies"/>
  </r>
  <r>
    <x v="28"/>
    <n v="2009"/>
    <x v="1"/>
    <s v="Consumer Goods"/>
    <s v="Wonderchef Cookware and Appliances is a perfect blend of health, taste, and convenience that inspires us to 'cook with pride'."/>
    <s v="Ravi Saxena"/>
    <s v="Sixth Sense Ventures, Godrej Family office, Malpani Group"/>
    <x v="26"/>
    <x v="0"/>
    <n v="11"/>
    <s v="Mumbai-Consumer Goods"/>
    <x v="4"/>
    <s v="CAT A"/>
    <x v="0"/>
    <s v="Holisol"/>
  </r>
  <r>
    <x v="29"/>
    <n v="2009"/>
    <x v="1"/>
    <s v="Computer Software"/>
    <s v="Voice, video &amp; text chat SDKs, APIs &amp; Plugins for Developers."/>
    <s v="Anuj, Anant Garg"/>
    <s v="Signal Peak Ventures"/>
    <x v="27"/>
    <x v="6"/>
    <n v="12"/>
    <s v="Mumbai-Computer Software"/>
    <x v="4"/>
    <s v="CAT A"/>
    <x v="0"/>
    <s v="IBSFINtech"/>
  </r>
  <r>
    <x v="30"/>
    <n v="2002"/>
    <x v="1"/>
    <s v="Insurance"/>
    <s v="Probus Insurance is a leading InsurTech platform in India."/>
    <s v="Rakesh goyal"/>
    <s v="BlueOrchard Impact Investment Managers"/>
    <x v="28"/>
    <x v="0"/>
    <n v="12"/>
    <s v="Mumbai-Insurance"/>
    <x v="4"/>
    <s v="CAT A"/>
    <x v="0"/>
    <s v="Skymet"/>
  </r>
  <r>
    <x v="31"/>
    <n v="2007"/>
    <x v="10"/>
    <s v="Telecommunications"/>
    <s v="Ozonetel is leading Cloud Telephony solution provider."/>
    <s v="CSN Murthy, Atul Sharma"/>
    <s v="Stakeboat Capital"/>
    <x v="29"/>
    <x v="6"/>
    <n v="10"/>
    <s v="Hyderabad-Telecommunications"/>
    <x v="4"/>
    <s v="CAT B"/>
    <x v="0"/>
    <s v="Policybazaar"/>
  </r>
  <r>
    <x v="32"/>
    <n v="2008"/>
    <x v="1"/>
    <s v="Information Technology &amp; Services"/>
    <s v="A mobile applications development platform for technologies including Symbian, Blackberry, and early versions of iOS and Android."/>
    <s v="Amitabh Kanekar, Satyajit Kanekar"/>
    <s v="Kvanto Payment Services"/>
    <x v="30"/>
    <x v="0"/>
    <n v="10"/>
    <s v="Mumbai-Information Technology &amp; Services"/>
    <x v="4"/>
    <s v="CAT A"/>
    <x v="0"/>
    <s v="Northern Arc"/>
  </r>
  <r>
    <x v="33"/>
    <n v="2009"/>
    <x v="5"/>
    <s v="Logistics"/>
    <s v="HoliSol Logistics Is a Supply Chain Operations Company!"/>
    <s v="Manish Ahuja, Naveen Rawat, Rahul Dogar"/>
    <s v="BlackSoil, CLSA Capital Partners"/>
    <x v="31"/>
    <x v="0"/>
    <n v="6"/>
    <s v="New Delhi-Logistics"/>
    <x v="4"/>
    <s v="CAT C"/>
    <x v="0"/>
    <s v="Asirvad Microfinance"/>
  </r>
  <r>
    <x v="18"/>
    <n v="2000"/>
    <x v="0"/>
    <s v="Heathcare"/>
    <s v="MediBuddy is a digital healthcare platform for inpatient hospitalization, outpatient services, and corporate wellness benefits."/>
    <s v="Satish Kannan, Enbasekar"/>
    <s v="Stride Ventures, InnoVen Capital"/>
    <x v="31"/>
    <x v="0"/>
    <n v="6"/>
    <s v="Bangalore-Heathcare"/>
    <x v="4"/>
    <s v="CAT C"/>
    <x v="0"/>
    <s v="Cashify"/>
  </r>
  <r>
    <x v="34"/>
    <n v="2006"/>
    <x v="0"/>
    <s v="Information Technology &amp; Services"/>
    <s v="Driving Digitization &amp; Automation of Cash &amp; Liquidity, Risk, Treasury &amp; Trade Finance functions of the Corporate."/>
    <s v="C M Grover, TM Manjunath"/>
    <m/>
    <x v="32"/>
    <x v="8"/>
    <n v="10"/>
    <s v="Bangalore-Information Technology &amp; Services"/>
    <x v="4"/>
    <s v="CAT C"/>
    <x v="0"/>
    <s v="CarDekho"/>
  </r>
  <r>
    <x v="35"/>
    <n v="2003"/>
    <x v="6"/>
    <s v="Environmental Services"/>
    <s v="Provide services that allow clients to understand and organize themselves around changing environment."/>
    <s v="Yogesh Patil"/>
    <s v="Northern Arc, Caspian Impact Investments"/>
    <x v="32"/>
    <x v="0"/>
    <n v="7"/>
    <s v="Noida-Environmental Services"/>
    <x v="4"/>
    <s v="CAT C"/>
    <x v="0"/>
    <s v="ixigo"/>
  </r>
  <r>
    <x v="36"/>
    <n v="2008"/>
    <x v="3"/>
    <s v="Insurance"/>
    <s v="PolicyBazaar designs an online life insurance and general insurance comparison portal that analyzes financial products."/>
    <s v="Alok Bansal, Avaneesh Nirjar, Manoj Sharma, Tarun Mathur, Yashish Dahiya"/>
    <s v="Falcon Edge Capital, White Oak Global Advisors"/>
    <x v="33"/>
    <x v="0"/>
    <n v="3"/>
    <s v="Gurugram-Insurance"/>
    <x v="4"/>
    <s v="CAT B"/>
    <x v="1"/>
    <s v="LifeCell"/>
  </r>
  <r>
    <x v="37"/>
    <n v="2008"/>
    <x v="2"/>
    <s v="FinTech"/>
    <s v="Northern Arc Capital is a Non-Banking Finance Company that provides borrows with access to debt investors."/>
    <s v="Kshama Fernandes"/>
    <s v="Kotak Mahindra Bank, FMO"/>
    <x v="34"/>
    <x v="0"/>
    <n v="4"/>
    <s v="Chennai-FinTech"/>
    <x v="4"/>
    <s v="CAT C"/>
    <x v="1"/>
    <s v="Wow! Momo"/>
  </r>
  <r>
    <x v="37"/>
    <n v="2008"/>
    <x v="2"/>
    <s v="FinTech"/>
    <s v="Northern Arc Capital (Formerly known as IFMR Capital) is a Non-Banking Finance Company."/>
    <s v="Kshama Fernandes"/>
    <s v="Asian Development Bank, U.S. International Development Finance Corp"/>
    <x v="7"/>
    <x v="2"/>
    <n v="3"/>
    <s v="Chennai-FinTech"/>
    <x v="4"/>
    <s v="CAT C"/>
    <x v="1"/>
    <s v="Kaar Technologies"/>
  </r>
  <r>
    <x v="38"/>
    <n v="2007"/>
    <x v="2"/>
    <s v="FinTech"/>
    <s v="Asirvad Microfinance provides microfinance loans to women from a poor and low-income households."/>
    <s v="Raja Vaidyanathan"/>
    <s v="WorldBusiness Capital, Northern Arc"/>
    <x v="6"/>
    <x v="0"/>
    <n v="5"/>
    <s v="Chennai-FinTech"/>
    <x v="4"/>
    <s v="CAT C"/>
    <x v="1"/>
    <s v="Kredent"/>
  </r>
  <r>
    <x v="39"/>
    <n v="2009"/>
    <x v="3"/>
    <s v="E-commerce"/>
    <s v="Cashify.in is an e-commerce platform for reselling used electronic gadgets."/>
    <s v="Amit Sethi, Mandeep Manocha, Nakul Kumar"/>
    <s v="Bessemer Venture Partners, CDH Investments"/>
    <x v="6"/>
    <x v="0"/>
    <n v="3"/>
    <s v="Gurugram-E-commerce"/>
    <x v="4"/>
    <s v="CAT B"/>
    <x v="1"/>
    <s v="Blive"/>
  </r>
  <r>
    <x v="37"/>
    <n v="2008"/>
    <x v="2"/>
    <s v="FinTech"/>
    <s v="Northern Arc Capital (Formerly known as IFMR Capital) is a Non-Banking Finance Company."/>
    <s v="Kshama Fernandes"/>
    <s v="U.S. International Development Finance Corp, Asian Development Bank"/>
    <x v="20"/>
    <x v="2"/>
    <n v="3"/>
    <s v="Chennai-FinTech"/>
    <x v="4"/>
    <s v="CAT C"/>
    <x v="1"/>
    <s v="Lenskart"/>
  </r>
  <r>
    <x v="40"/>
    <n v="2008"/>
    <x v="7"/>
    <s v="Automotive"/>
    <s v="Redefining the country’s personal mobility ecosystem with technologically enhanced solutions."/>
    <s v="Amit Jain, Anurag Jain"/>
    <m/>
    <x v="35"/>
    <x v="7"/>
    <n v="10"/>
    <s v="Jaipur-Automotive"/>
    <x v="4"/>
    <s v="CAT B"/>
    <x v="1"/>
    <s v="Better Capital"/>
  </r>
  <r>
    <x v="41"/>
    <n v="2007"/>
    <x v="3"/>
    <s v="IT"/>
    <s v="AI-based travel app offering seamless planning and booking for flights, trains, buses, hotels and more!"/>
    <s v="Rajnish Kumar, Aloke Bajpai"/>
    <s v="GIC, Infoedge"/>
    <x v="12"/>
    <x v="0"/>
    <n v="7"/>
    <s v="Gurugram-IT"/>
    <x v="4"/>
    <s v="CAT B"/>
    <x v="1"/>
    <s v="SuperK"/>
  </r>
  <r>
    <x v="42"/>
    <n v="2004"/>
    <x v="2"/>
    <s v="Biotechnology"/>
    <s v="A building block of the team that preserves the building blocks of life"/>
    <s v="S. Abhaya Kumar"/>
    <s v="Orbimed Asia Partners"/>
    <x v="36"/>
    <x v="0"/>
    <n v="9"/>
    <s v="Chennai-Biotechnology"/>
    <x v="4"/>
    <s v="CAT C"/>
    <x v="1"/>
    <s v="Vidyakul"/>
  </r>
  <r>
    <x v="43"/>
    <n v="2008"/>
    <x v="11"/>
    <s v="Food &amp; Beverages"/>
    <s v="WOW! Momo is one of the fastest-growing food brands in India."/>
    <s v="Binod Homagai, Sagar Daryani, Shah Miftaur Rahman"/>
    <s v="Tree Line Investment Management"/>
    <x v="37"/>
    <x v="9"/>
    <n v="9"/>
    <s v="Kolkata-Food &amp; Beverages"/>
    <x v="4"/>
    <s v="CAT C"/>
    <x v="1"/>
    <s v="Practically"/>
  </r>
  <r>
    <x v="44"/>
    <n v="2005"/>
    <x v="2"/>
    <s v="Information Technology &amp; Services"/>
    <s v="Kaar Technologies is an SAP global consultancy firm that designs, delivers and deploys cutting-edge SAP solutions for businesses around the world."/>
    <s v="Maran Nagarajan"/>
    <s v="BlackSoil"/>
    <x v="5"/>
    <x v="0"/>
    <n v="10"/>
    <s v="Chennai-Information Technology &amp; Services"/>
    <x v="4"/>
    <s v="CAT C"/>
    <x v="1"/>
    <s v="Prescinto"/>
  </r>
  <r>
    <x v="45"/>
    <n v="2008"/>
    <x v="11"/>
    <s v="EdTech"/>
    <s v="Kredent Academy is the unique concept where financial market professionals have taken the onus of creating a strong knowledge bank in their area of expertise"/>
    <s v="Vineet Patawari, Vivek Bajaj, Vinay Pagaria"/>
    <s v="Kotak Securities"/>
    <x v="32"/>
    <x v="0"/>
    <n v="7"/>
    <s v="Kolkata-EdTech"/>
    <x v="4"/>
    <s v="CAT C"/>
    <x v="1"/>
    <s v="NewLink Group"/>
  </r>
  <r>
    <x v="46"/>
    <n v="2004"/>
    <x v="12"/>
    <s v="Tourism"/>
    <s v="B: Live is an electric vehicle tourism startup."/>
    <s v="Samarth Kholkar, Sandeep Mukherjee"/>
    <s v="Mumbai Angels, DNA Entertainment Networks"/>
    <x v="38"/>
    <x v="8"/>
    <n v="3"/>
    <s v="Panaji-Tourism"/>
    <x v="4"/>
    <s v="CAT C"/>
    <x v="3"/>
    <s v="EF Polymer"/>
  </r>
  <r>
    <x v="47"/>
    <n v="2008"/>
    <x v="13"/>
    <s v="Eyewear"/>
    <s v="India's fastest growing eyewear company and largest eyewear company online."/>
    <s v="Peyush Bansal"/>
    <s v="Temasek, Falcon Edge"/>
    <x v="39"/>
    <x v="0"/>
    <n v="7"/>
    <s v="Faridabad-Eyewear"/>
    <x v="4"/>
    <s v="CAT C"/>
    <x v="3"/>
    <s v="Cancer Clinics"/>
  </r>
  <r>
    <x v="48"/>
    <n v="2006"/>
    <x v="14"/>
    <s v="Venture Capital &amp; Private Equity"/>
    <s v="Better is a top-tier India-focused pre-seed venture firm with a portfolio of 100+ companies including stellar successes like Rupeek, Open, Khatabook, Bijak"/>
    <s v="Vaibhav Domkundwar"/>
    <m/>
    <x v="37"/>
    <x v="0"/>
    <n v="11"/>
    <s v="Santra-Venture Capital &amp; Private Equity"/>
    <x v="4"/>
    <s v="CAT C"/>
    <x v="3"/>
    <s v="MasterMentors"/>
  </r>
  <r>
    <x v="49"/>
    <n v="2019"/>
    <x v="15"/>
    <s v="Retail"/>
    <s v="SuperK is a full-stack solution to empower small format retail stores in India."/>
    <s v="Neeraj Menta"/>
    <s v="STRIVE VC"/>
    <x v="40"/>
    <x v="1"/>
    <n v="4"/>
    <s v="Small Towns, Andhra Pradesh-Retail"/>
    <x v="5"/>
    <s v="CAT C"/>
    <x v="2"/>
    <s v="Zaara Biotech"/>
  </r>
  <r>
    <x v="50"/>
    <n v="2018"/>
    <x v="16"/>
    <s v="EdTech"/>
    <s v="Vidyakul is an vernacular e-learning platform that helps state board students to learn academics via pre-recorded and live lectures"/>
    <s v="Raman Garg, Tarun Saini"/>
    <s v="JITO Angel Network, SOSV"/>
    <x v="41"/>
    <x v="1"/>
    <n v="4"/>
    <s v="-EdTech"/>
    <x v="5"/>
    <s v="CAT C"/>
    <x v="2"/>
    <s v="Peak"/>
  </r>
  <r>
    <x v="51"/>
    <n v="2018"/>
    <x v="17"/>
    <s v="EdTech"/>
    <s v="Making Learning personal, immersive and experiental"/>
    <s v="Subbarao Siddabattula"/>
    <s v="Siana Capital"/>
    <x v="16"/>
    <x v="10"/>
    <n v="1"/>
    <s v="Telangana-EdTech"/>
    <x v="5"/>
    <s v="CAT C"/>
    <x v="2"/>
    <s v="moneyHOP"/>
  </r>
  <r>
    <x v="52"/>
    <n v="2016"/>
    <x v="4"/>
    <s v="Solar"/>
    <s v="Prescinto is the brain of a solar plant delivering Actionable Intelligence to Increase Generation."/>
    <s v="Puneet Jaggi"/>
    <s v="Venture Catalysts, 9Unicorns Accelerator Fund"/>
    <x v="42"/>
    <x v="1"/>
    <n v="3"/>
    <s v="Gujarat-Solar"/>
    <x v="5"/>
    <s v="CAT C"/>
    <x v="2"/>
    <s v="Green Soul"/>
  </r>
  <r>
    <x v="53"/>
    <n v="2016"/>
    <x v="18"/>
    <s v="Tech Startup"/>
    <s v="Developer of an energy management and transportation digital platform designed to streamline the energy supply chain"/>
    <s v="Yang Wang, Zhen Dai"/>
    <s v="Bain Capital"/>
    <x v="43"/>
    <x v="0"/>
    <n v="3"/>
    <s v="Beijing-Tech Startup"/>
    <x v="5"/>
    <s v="CAT C"/>
    <x v="2"/>
    <s v="TurboHire"/>
  </r>
  <r>
    <x v="54"/>
    <n v="2018"/>
    <x v="19"/>
    <s v="AgriTech"/>
    <s v="Sustainable Agriculture by creating sustainable inputs solution for agriculture to save water and fertilizer with enhancing yield."/>
    <s v="Narayan Lal Gurjar"/>
    <s v="MTG Ventures"/>
    <x v="44"/>
    <x v="0"/>
    <n v="4"/>
    <s v="Rajsamand-AgriTech"/>
    <x v="5"/>
    <s v="CAT C"/>
    <x v="2"/>
    <s v="SatSure"/>
  </r>
  <r>
    <x v="55"/>
    <n v="2014"/>
    <x v="20"/>
    <s v="HealthCare"/>
    <s v="Cancer Helpline is a source of information and support, helping with all the things that people affected by cancer want and need."/>
    <s v="Sonali Srungaram, Sasi Sunkara"/>
    <s v="Axilor"/>
    <x v="45"/>
    <x v="8"/>
    <n v="3"/>
    <s v="Telugana-HealthCare"/>
    <x v="5"/>
    <s v="CAT C"/>
    <x v="2"/>
    <s v="Zenpay Solutions"/>
  </r>
  <r>
    <x v="56"/>
    <n v="2019"/>
    <x v="21"/>
    <s v="EdTech"/>
    <s v="India's first online platform for mentors enabling them to translate their expertise into a profitable online course"/>
    <s v="Suraj Juneja, Vijay Rachh, and Aaquib Hussain"/>
    <m/>
    <x v="45"/>
    <x v="0"/>
    <n v="1"/>
    <s v="West Bengal-EdTech"/>
    <x v="5"/>
    <s v="CAT C"/>
    <x v="2"/>
    <s v="LeadSquared"/>
  </r>
  <r>
    <x v="57"/>
    <n v="2016"/>
    <x v="22"/>
    <s v="BioTechnology"/>
    <s v="India's First Algal-seaweed Biotechnology Students' Startup in collaboration with ICAR- Central Institute of fisheries and Technology"/>
    <s v="Najeeb Bin Haneef"/>
    <s v="TCN International Commerce"/>
    <x v="20"/>
    <x v="0"/>
    <n v="3"/>
    <s v="Kottayam-BioTechnology"/>
    <x v="5"/>
    <s v="CAT C"/>
    <x v="2"/>
    <s v="Shumee"/>
  </r>
  <r>
    <x v="58"/>
    <n v="2014"/>
    <x v="23"/>
    <s v="Manchester, Greater Manchester"/>
    <s v="Peak helps the world's smartest companies put the power of AI at the center of all commercial decision making with Decision Intelligence"/>
    <s v="Atul Sharma"/>
    <s v="SoftBank Vision Fund 2"/>
    <x v="46"/>
    <x v="9"/>
    <n v="9"/>
    <s v="Information Technology &amp; Services-Manchester, Greater Manchester"/>
    <x v="5"/>
    <s v="CAT C"/>
    <x v="2"/>
    <s v="Wallmantra"/>
  </r>
  <r>
    <x v="59"/>
    <n v="2018"/>
    <x v="24"/>
    <s v="Financial Services"/>
    <s v="moneyHOP is India’s first cross-border neo bank."/>
    <s v="Mayank Goyal"/>
    <m/>
    <x v="47"/>
    <x v="1"/>
    <n v="9"/>
    <s v="London-Financial Services"/>
    <x v="5"/>
    <s v="CAT C"/>
    <x v="2"/>
    <s v="Aquatein"/>
  </r>
  <r>
    <x v="60"/>
    <n v="2016"/>
    <x v="25"/>
    <s v="Consumer Goods"/>
    <s v="Green Soul is No.1 brand on Amazon India in Ergonomic chairs category in terms of customer reviews."/>
    <s v="Ravi Khushwani"/>
    <s v="https://velocity.in/"/>
    <x v="48"/>
    <x v="0"/>
    <n v="7"/>
    <s v="Ambernath-Consumer Goods"/>
    <x v="5"/>
    <s v="CAT C"/>
    <x v="2"/>
    <s v="Nimble Growth Organics"/>
  </r>
  <r>
    <x v="61"/>
    <n v="2019"/>
    <x v="10"/>
    <s v="Computer Software"/>
    <s v="Industry-leading augmented intelligence software for Talent Intelligence, Recruitment Automation, and Applicant Tracking"/>
    <s v="Deepak Agrawal"/>
    <s v="Arcilla, Samir Khosla"/>
    <x v="15"/>
    <x v="0"/>
    <n v="11"/>
    <s v="Hyderabad-Computer Software"/>
    <x v="5"/>
    <s v="CAT B"/>
    <x v="0"/>
    <s v="Expertrons"/>
  </r>
  <r>
    <x v="62"/>
    <n v="2017"/>
    <x v="0"/>
    <s v="Defense &amp; Space"/>
    <s v="SatSure is an innovative decision analytics company"/>
    <s v="Prateep Basu, Rashmit Singh Sukhmani, Abhishek Raju"/>
    <s v="Baring PE India"/>
    <x v="15"/>
    <x v="0"/>
    <n v="11"/>
    <s v="Bangalore-Defense &amp; Space"/>
    <x v="5"/>
    <s v="CAT A"/>
    <x v="0"/>
    <s v="Leverage Edu"/>
  </r>
  <r>
    <x v="63"/>
    <n v="2019"/>
    <x v="5"/>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x v="15"/>
    <x v="0"/>
    <n v="11"/>
    <s v="New Delhi-Financial Services"/>
    <x v="5"/>
    <s v="CAT C"/>
    <x v="0"/>
    <s v="Atomberg Technologies"/>
  </r>
  <r>
    <x v="64"/>
    <n v="2011"/>
    <x v="0"/>
    <s v="Computer Software"/>
    <s v="LeadSquared is a marketing automation and sales execution platform that helps businesses increase their closures, manage their pipelines"/>
    <s v="Nilesh Patel"/>
    <s v="International Finance Corporation"/>
    <x v="15"/>
    <x v="0"/>
    <n v="10"/>
    <s v="Bangalore-Computer Software"/>
    <x v="5"/>
    <s v="CAT A"/>
    <x v="0"/>
    <s v="Genext Students"/>
  </r>
  <r>
    <x v="65"/>
    <n v="2014"/>
    <x v="0"/>
    <s v="Retail"/>
    <s v="An Indian, mom-made toy brand passionate about making playtime development-friendly, child-safe, and sustainable. Our design philosophy is that play is 90% child and 10% toy."/>
    <s v="Meeta Sharma Gupta"/>
    <s v="Dia Mirza"/>
    <x v="15"/>
    <x v="0"/>
    <n v="10"/>
    <s v="Bangalore-Retail"/>
    <x v="5"/>
    <s v="CAT A"/>
    <x v="0"/>
    <s v="Sapio Analytics"/>
  </r>
  <r>
    <x v="66"/>
    <n v="2013"/>
    <x v="6"/>
    <s v="Arts &amp; Crafts"/>
    <s v="WallMantra is a well reputed wall decoration online store in India."/>
    <s v="Shivam Agarwal"/>
    <s v="Velocity"/>
    <x v="15"/>
    <x v="0"/>
    <n v="10"/>
    <s v="Noida-Arts &amp; Crafts"/>
    <x v="5"/>
    <s v="CAT C"/>
    <x v="0"/>
    <s v="Karbon Card"/>
  </r>
  <r>
    <x v="67"/>
    <n v="2019"/>
    <x v="1"/>
    <s v="Food &amp; Beverages"/>
    <s v="India's First Protein Water in 21g and 10g Variants with BCAA."/>
    <s v="Ananth B Prabhala, Mitisha Mehta"/>
    <s v="Eaglewings Ventures"/>
    <x v="15"/>
    <x v="1"/>
    <n v="9"/>
    <s v="Mumbai-Food &amp; Beverages"/>
    <x v="5"/>
    <s v="CAT A"/>
    <x v="0"/>
    <s v="Imagimake"/>
  </r>
  <r>
    <x v="68"/>
    <n v="2016"/>
    <x v="0"/>
    <s v="Farming"/>
    <s v="Nimble Growth Organics is the new age Agri startup which through its proprietary package of practice (PoP) cultivates organic fruits &amp; vegetables and ensure that authentic food reaches plate."/>
    <s v="Rahul Saria, Nagendra Kalkuli, Abhisek Bhagchandka, Pradeep Kumar ML"/>
    <m/>
    <x v="15"/>
    <x v="1"/>
    <n v="9"/>
    <s v="Bangalore-Farming"/>
    <x v="5"/>
    <s v="CAT A"/>
    <x v="0"/>
    <s v="Hike"/>
  </r>
  <r>
    <x v="69"/>
    <n v="2019"/>
    <x v="1"/>
    <s v="E-learning"/>
    <s v="The world's largest AI Videobot platform providing futuristic solutions for businesses &amp; colleges and employment"/>
    <s v="Jatin Solanki, Vivek Gupta"/>
    <s v="Kunal Shah, Anant Maheshwari"/>
    <x v="15"/>
    <x v="0"/>
    <n v="9"/>
    <s v="Mumbai-E-learning"/>
    <x v="5"/>
    <s v="CAT A"/>
    <x v="0"/>
    <s v="Snack Amor"/>
  </r>
  <r>
    <x v="70"/>
    <n v="2017"/>
    <x v="5"/>
    <s v="Higher Education"/>
    <s v="India's Most Trusted Study Abroad Platform"/>
    <s v="Akshay Chaturvedi"/>
    <s v="Vijay Shekhar Sharma, Rohit Kapoor, Amanpreet Bajaj, Lalit Singh"/>
    <x v="15"/>
    <x v="0"/>
    <n v="9"/>
    <s v="New Delhi-Higher Education"/>
    <x v="5"/>
    <s v="CAT C"/>
    <x v="0"/>
    <s v="BatteryPool"/>
  </r>
  <r>
    <x v="71"/>
    <n v="2012"/>
    <x v="1"/>
    <s v="Consumer Electronics"/>
    <s v="A maker of energy-efficient smart fans"/>
    <s v="Manoj Meena, Sibabrata Das"/>
    <s v="Ka Enterprises"/>
    <x v="15"/>
    <x v="0"/>
    <n v="9"/>
    <s v="Mumbai-Consumer Electronics"/>
    <x v="5"/>
    <s v="CAT A"/>
    <x v="0"/>
    <s v="Unacademy"/>
  </r>
  <r>
    <x v="72"/>
    <n v="2013"/>
    <x v="1"/>
    <s v="EdTech"/>
    <s v="LIVE online classes with expert tutors for K-12 for CBSE, ICSE and State Boards."/>
    <s v="Ali Asgar Kagzi, Piyush Dhanuka"/>
    <s v="Navneet Education"/>
    <x v="15"/>
    <x v="0"/>
    <n v="9"/>
    <s v="Mumbai-EdTech"/>
    <x v="5"/>
    <s v="CAT A"/>
    <x v="0"/>
    <s v="AyuRythm"/>
  </r>
  <r>
    <x v="73"/>
    <n v="2019"/>
    <x v="1"/>
    <s v="Computer Software"/>
    <s v="Sapio helps government create policies driven by the power of data and AI."/>
    <s v="Hardik Somani, Ashwin Srivastava, Shripal Jain, Viral Vora"/>
    <s v="Rachit Poddar, Rajesh Gupta"/>
    <x v="15"/>
    <x v="0"/>
    <n v="9"/>
    <s v="Mumbai-Computer Software"/>
    <x v="5"/>
    <s v="CAT A"/>
    <x v="0"/>
    <s v="Enguru"/>
  </r>
  <r>
    <x v="74"/>
    <n v="2019"/>
    <x v="0"/>
    <s v="FinTech"/>
    <s v="Prime objective is to empower Indian startups by creating the right financial products starting with a high-limit corporate credit card with unlimited benefits"/>
    <s v="Pei-fu Hsieh, Amit Jangir, Kartik Jain, Sunil Sinha"/>
    <s v="Y Combinator"/>
    <x v="15"/>
    <x v="0"/>
    <n v="8"/>
    <s v="Bangalore-FinTech"/>
    <x v="5"/>
    <s v="CAT A"/>
    <x v="0"/>
    <s v="SuperBeings"/>
  </r>
  <r>
    <x v="75"/>
    <n v="2011"/>
    <x v="1"/>
    <s v="Consumer Goods"/>
    <s v="Imagimake – one of the fastest growing and most innovative start-up in the field of Toys, Games &amp; Artist Supplies."/>
    <s v="Disha Katharani, Ravi Jalan"/>
    <s v="Velocity"/>
    <x v="15"/>
    <x v="0"/>
    <n v="8"/>
    <s v="Mumbai-Consumer Goods"/>
    <x v="5"/>
    <s v="CAT A"/>
    <x v="0"/>
    <s v="CareerNinja"/>
  </r>
  <r>
    <x v="76"/>
    <n v="2012"/>
    <x v="5"/>
    <s v="Information Technology"/>
    <s v="Hike is an Indian AI-led Unicorn startup that is committed to building a new social future."/>
    <s v="Kavin Bharti Mittal"/>
    <s v="Binny Bansal, Kunal Shah"/>
    <x v="15"/>
    <x v="0"/>
    <n v="8"/>
    <s v="New Delhi-Information Technology"/>
    <x v="5"/>
    <s v="CAT C"/>
    <x v="0"/>
    <s v="Slang Labs"/>
  </r>
  <r>
    <x v="77"/>
    <n v="2014"/>
    <x v="1"/>
    <s v="Food &amp; Beverages"/>
    <s v="Snack Amor aims is to offer a healthy, natural and tasty snacking experience to its customers."/>
    <s v="Deepak Grover"/>
    <s v="Sanchit Agarwal, Sujan Sinha, Michael Cooke"/>
    <x v="15"/>
    <x v="0"/>
    <n v="8"/>
    <s v="Mumbai-Food &amp; Beverages"/>
    <x v="5"/>
    <s v="CAT A"/>
    <x v="0"/>
    <s v="UrbanKisaan"/>
  </r>
  <r>
    <x v="78"/>
    <n v="2018"/>
    <x v="26"/>
    <s v="Automotive"/>
    <s v="Building the Operating System for managing Electric Vehicles in fleets."/>
    <s v="Ashwin Shankar"/>
    <s v="IAN"/>
    <x v="15"/>
    <x v="1"/>
    <n v="8"/>
    <s v="Pune-Automotive"/>
    <x v="5"/>
    <s v="CAT A"/>
    <x v="0"/>
    <s v="Arcatron Mobility"/>
  </r>
  <r>
    <x v="79"/>
    <n v="2015"/>
    <x v="0"/>
    <s v="EdTech"/>
    <s v="Unacademy aims to build the world's largest online knowledge repository for multi-lingual education."/>
    <s v="Gaurav Munjal, Hemesh Singh, Roman Saini"/>
    <s v="Bhavin Turakhia"/>
    <x v="15"/>
    <x v="0"/>
    <n v="8"/>
    <s v="Bangalore-EdTech"/>
    <x v="5"/>
    <s v="CAT A"/>
    <x v="0"/>
    <s v="Pocketly"/>
  </r>
  <r>
    <x v="80"/>
    <n v="2017"/>
    <x v="0"/>
    <s v="Healthcare"/>
    <s v="AyuRythm is the world's first completely digital solution for personalized holistic wellness based on Ayurvedic principles."/>
    <s v="Abhilesh Gupta"/>
    <s v="SucSEED Indovation Fund"/>
    <x v="15"/>
    <x v="1"/>
    <n v="8"/>
    <s v="Bangalore-Healthcare"/>
    <x v="5"/>
    <s v="CAT A"/>
    <x v="0"/>
    <s v="CoRover"/>
  </r>
  <r>
    <x v="81"/>
    <n v="2014"/>
    <x v="0"/>
    <s v="EdTech"/>
    <s v="Enguru provides a personalized &amp; gamified English learning solution to prepare young adults for the workplace."/>
    <s v="Arshan Vakil, Tahem Veer Verma, Udit Hinduja"/>
    <s v="Potencia Ventures, Bisk Ventures, LetsVenture, Ronnie Screwvala, Arihant Patni"/>
    <x v="15"/>
    <x v="8"/>
    <n v="8"/>
    <s v="Bangalore-EdTech"/>
    <x v="5"/>
    <s v="CAT A"/>
    <x v="0"/>
    <s v="CanPe"/>
  </r>
  <r>
    <x v="82"/>
    <n v="2019"/>
    <x v="0"/>
    <s v="Computer software"/>
    <s v="Continuous Leadership Development &amp; Employee Engagement platform. Improve Leadership, Culture and Experience real-time."/>
    <s v="Yasharth Mishra, Gaurav Bhawnani, Kunal Mishra"/>
    <s v="Endiya Partners"/>
    <x v="15"/>
    <x v="1"/>
    <n v="7"/>
    <s v="Bangalore-Computer software"/>
    <x v="5"/>
    <s v="CAT A"/>
    <x v="0"/>
    <s v="Biocraft Innovation Technology"/>
  </r>
  <r>
    <x v="83"/>
    <n v="2017"/>
    <x v="1"/>
    <s v="EdTech"/>
    <s v="Careerninja Is A Funded, Early-stage Ed-tech Venture Building A Personalized Learning Platform To Help People Achieve Their Career Goals"/>
    <s v="Shronit Ladhaniai"/>
    <s v="Unitus Ventures"/>
    <x v="15"/>
    <x v="1"/>
    <n v="7"/>
    <s v="Mumbai-EdTech"/>
    <x v="5"/>
    <s v="CAT A"/>
    <x v="0"/>
    <s v="Onelife Nutriscience"/>
  </r>
  <r>
    <x v="84"/>
    <n v="2017"/>
    <x v="0"/>
    <s v="Computer software"/>
    <s v="Slang Labs provides accurate and multilingual in-app voice assistants for Android and web apps"/>
    <s v="Kumar Rangarajan"/>
    <s v="100x Entrepreneurs"/>
    <x v="15"/>
    <x v="0"/>
    <n v="7"/>
    <s v="Bangalore-Computer software"/>
    <x v="5"/>
    <s v="CAT A"/>
    <x v="0"/>
    <s v="Flatheads"/>
  </r>
  <r>
    <x v="85"/>
    <n v="2017"/>
    <x v="10"/>
    <s v="Food &amp; Beverages"/>
    <s v="A modern farms close to where your home is. Creating positive change at every step from seed to store ensuring quality and traceability."/>
    <s v="Srinivas Chaganti, Vihari Kanukollu, Sairam Reddy"/>
    <s v="BASF Venture Capital GmbH"/>
    <x v="15"/>
    <x v="0"/>
    <n v="7"/>
    <s v="Hyderabad-Food &amp; Beverages"/>
    <x v="5"/>
    <s v="CAT B"/>
    <x v="0"/>
    <s v="Fable Fintech"/>
  </r>
  <r>
    <x v="86"/>
    <n v="2015"/>
    <x v="26"/>
    <s v="Healthcare"/>
    <s v="Mission is to advance global standards of assisted living and make it dignified and safer."/>
    <s v="Ganesh Sonawane"/>
    <s v="Klub"/>
    <x v="15"/>
    <x v="0"/>
    <n v="7"/>
    <s v="Pune-Healthcare"/>
    <x v="5"/>
    <s v="CAT A"/>
    <x v="0"/>
    <s v="Cashfree"/>
  </r>
  <r>
    <x v="87"/>
    <n v="2019"/>
    <x v="0"/>
    <s v="FinTech"/>
    <s v="Pocketly provides quick cash on hand, anytime - anywhere!"/>
    <s v="Aarav Bhatia, Navdeesh Ahuja"/>
    <m/>
    <x v="15"/>
    <x v="0"/>
    <n v="7"/>
    <s v="Bangalore-FinTech"/>
    <x v="5"/>
    <s v="CAT A"/>
    <x v="0"/>
    <s v="Wellbeing Nutrition"/>
  </r>
  <r>
    <x v="88"/>
    <n v="2016"/>
    <x v="0"/>
    <s v="Information Technology"/>
    <s v="CoRover is the world’s first and the highest ROI delivering human-centric conversational AI platform."/>
    <s v="Ankush Sabharwal, Manav Gandotra, Kunal Bhakhri"/>
    <s v="Canbank Venture Capital Fund"/>
    <x v="15"/>
    <x v="0"/>
    <n v="7"/>
    <s v="Bangalore-Information Technology"/>
    <x v="5"/>
    <s v="CAT A"/>
    <x v="0"/>
    <s v="WaterScience"/>
  </r>
  <r>
    <x v="89"/>
    <n v="2019"/>
    <x v="0"/>
    <s v="Computer software"/>
    <s v="Digital-first debt collections platform that is driven by compassion, and powered by AI."/>
    <s v="Arindam Choudhury"/>
    <s v="Axilor Ventures"/>
    <x v="15"/>
    <x v="1"/>
    <n v="7"/>
    <s v="Bangalore-Computer software"/>
    <x v="5"/>
    <s v="CAT A"/>
    <x v="0"/>
    <s v="saarthi.ai"/>
  </r>
  <r>
    <x v="90"/>
    <n v="2019"/>
    <x v="6"/>
    <s v="Environmental service"/>
    <s v="Innovation startup developing bamboo resources of India to be used in industrial use by developing injection moulding granules"/>
    <s v="Vibha Mittal, Anubhav Mittal"/>
    <s v="JITO Angel Network"/>
    <x v="15"/>
    <x v="11"/>
    <n v="7"/>
    <s v="Noida-Environmental service"/>
    <x v="5"/>
    <s v="CAT C"/>
    <x v="0"/>
    <s v="Answer Genomics"/>
  </r>
  <r>
    <x v="91"/>
    <n v="2019"/>
    <x v="1"/>
    <s v="HealthCare"/>
    <s v="Onelife Nutriscience is a consumer healthcare brands company."/>
    <s v="Gaurav Aggarwal"/>
    <s v="Lasons India"/>
    <x v="15"/>
    <x v="0"/>
    <n v="6"/>
    <s v="Mumbai-HealthCare"/>
    <x v="5"/>
    <s v="CAT A"/>
    <x v="0"/>
    <s v="Pathfndr.io"/>
  </r>
  <r>
    <x v="92"/>
    <n v="2019"/>
    <x v="0"/>
    <s v="Fashion"/>
    <s v="Flatheads is a lifestyle brand that designs and creates shoes from India for the world. Flatheads launched India's first bamboo footwear."/>
    <s v="Ganesh Balakrishnan, Utkarsh Biradar"/>
    <s v="Pankaj Chaddah, Srivatsan Rajan"/>
    <x v="15"/>
    <x v="0"/>
    <n v="6"/>
    <s v="Bangalore-Fashion"/>
    <x v="5"/>
    <s v="CAT A"/>
    <x v="0"/>
    <s v="Green Cure"/>
  </r>
  <r>
    <x v="93"/>
    <n v="2015"/>
    <x v="1"/>
    <s v="FinTech"/>
    <s v="Fable Fintech is being seed-funded by the CCAvenue Group, South East Asia’s number 1 eCommerce service provider"/>
    <s v="Naushad Contractor"/>
    <s v="Paytm"/>
    <x v="15"/>
    <x v="6"/>
    <n v="6"/>
    <s v="Mumbai-FinTech"/>
    <x v="5"/>
    <s v="CAT A"/>
    <x v="0"/>
    <s v="LegalPay"/>
  </r>
  <r>
    <x v="94"/>
    <n v="2015"/>
    <x v="0"/>
    <s v="FinTech"/>
    <s v="Cashfree is a payments and banking technology company that enables businesses in India to collect payments online and make payouts."/>
    <s v="Akash Sinha, Reeju Datta"/>
    <s v="State Bank of India, Y Combinator"/>
    <x v="15"/>
    <x v="0"/>
    <n v="6"/>
    <s v="Bangalore-FinTech"/>
    <x v="5"/>
    <s v="CAT A"/>
    <x v="0"/>
    <s v="Lavado"/>
  </r>
  <r>
    <x v="95"/>
    <n v="2019"/>
    <x v="1"/>
    <s v="HealthCare"/>
    <s v="Organic whole food nutrition to keep up with the pace at which we live"/>
    <s v="Avnish Chhabria"/>
    <s v="Klub"/>
    <x v="15"/>
    <x v="0"/>
    <n v="6"/>
    <s v="Mumbai-HealthCare"/>
    <x v="5"/>
    <s v="CAT A"/>
    <x v="0"/>
    <s v="Navars"/>
  </r>
  <r>
    <x v="96"/>
    <n v="2014"/>
    <x v="0"/>
    <s v="D2C startup"/>
    <s v="The aim of making good water affordable and accessible."/>
    <s v="Sudeep N"/>
    <s v="https://velocity.in/"/>
    <x v="15"/>
    <x v="0"/>
    <n v="6"/>
    <s v="Bangalore-D2C startup"/>
    <x v="5"/>
    <s v="CAT A"/>
    <x v="0"/>
    <s v="NIRAMAI"/>
  </r>
  <r>
    <x v="97"/>
    <n v="2017"/>
    <x v="0"/>
    <s v="AI startup"/>
    <s v="Multilingual Conversational Enterprise AI Platform for omnichannel automation of customer journeys in the user's native language."/>
    <s v="Piyush Dangaich, Sameer Sinha, Sangram Sabat, Vishwa Nath Jha"/>
    <s v="Nvidia Inception"/>
    <x v="15"/>
    <x v="1"/>
    <n v="6"/>
    <s v="Bangalore-AI startup"/>
    <x v="5"/>
    <s v="CAT A"/>
    <x v="0"/>
    <s v="Chargeup"/>
  </r>
  <r>
    <x v="98"/>
    <n v="2019"/>
    <x v="0"/>
    <s v="HealthCare"/>
    <s v="A healthcare company that uses genome-based data to help individuals make decisions."/>
    <s v="Rahul Ranganathan"/>
    <s v="India Accelerator, Lyxel&amp;Flamingo"/>
    <x v="15"/>
    <x v="0"/>
    <n v="6"/>
    <s v="Bangalore-HealthCare"/>
    <x v="5"/>
    <s v="CAT A"/>
    <x v="0"/>
    <s v="ParkSmart"/>
  </r>
  <r>
    <x v="99"/>
    <n v="2015"/>
    <x v="0"/>
    <s v="SaaS startup"/>
    <s v="Intelligent Travel Tech Stack making sense of the world's information by scanning billions of data points and ranking destinations"/>
    <s v="Varun Gupta"/>
    <s v="Arali Ventures"/>
    <x v="15"/>
    <x v="8"/>
    <n v="6"/>
    <s v="Bangalore-SaaS startup"/>
    <x v="5"/>
    <s v="CAT A"/>
    <x v="0"/>
    <s v="Keito"/>
  </r>
  <r>
    <x v="100"/>
    <n v="2015"/>
    <x v="5"/>
    <s v="Healthcare"/>
    <s v="World's first company to combine German Engineering with Indian Ayurveda in health products"/>
    <s v="Sanchit Garg"/>
    <s v="Venture Catalysts"/>
    <x v="15"/>
    <x v="8"/>
    <n v="6"/>
    <s v="New Delhi-Healthcare"/>
    <x v="5"/>
    <s v="CAT C"/>
    <x v="0"/>
    <s v="Avalon Labs"/>
  </r>
  <r>
    <x v="101"/>
    <n v="2019"/>
    <x v="5"/>
    <s v="FinTech"/>
    <s v="A tech focused B2B litigation finance company in India."/>
    <s v="Kundan Shahi"/>
    <s v="Ashwini Kakkar. 9Unicorns"/>
    <x v="15"/>
    <x v="0"/>
    <n v="6"/>
    <s v="New Delhi-FinTech"/>
    <x v="5"/>
    <s v="CAT C"/>
    <x v="0"/>
    <s v="Rezo.ai"/>
  </r>
  <r>
    <x v="102"/>
    <n v="2016"/>
    <x v="1"/>
    <s v="Consumer service"/>
    <s v="A startup that is trying to permanently change the way people approach the cleaning and maintenance of their apparel and accessories."/>
    <s v="Disha Jain"/>
    <s v="Ashish Shah"/>
    <x v="15"/>
    <x v="0"/>
    <n v="6"/>
    <s v="Mumbai-Consumer service"/>
    <x v="5"/>
    <s v="CAT A"/>
    <x v="0"/>
    <s v="Polygon"/>
  </r>
  <r>
    <x v="103"/>
    <n v="2019"/>
    <x v="10"/>
    <s v="EdTech"/>
    <s v="Navars Edutech comprises dynamic mix of intellectual professionals, managerial team, Subject matter experts and Astronomy and Space researchers."/>
    <s v="Sravan Varma Datla"/>
    <s v="Faad Network"/>
    <x v="15"/>
    <x v="0"/>
    <n v="6"/>
    <s v="Hyderabad-EdTech"/>
    <x v="5"/>
    <s v="CAT B"/>
    <x v="0"/>
    <s v="Ingenium"/>
  </r>
  <r>
    <x v="104"/>
    <n v="2016"/>
    <x v="0"/>
    <s v="Healthcare"/>
    <s v="NIRAMAI has developed a novel breast cancer screening solution that uses Thermalytix, i.e. machine intelligence over thermography images."/>
    <s v="Geetha Manjunath"/>
    <s v="CDC Group"/>
    <x v="15"/>
    <x v="0"/>
    <n v="6"/>
    <s v="Bangalore-Healthcare"/>
    <x v="5"/>
    <s v="CAT A"/>
    <x v="0"/>
    <s v="Qube Health"/>
  </r>
  <r>
    <x v="105"/>
    <n v="2019"/>
    <x v="5"/>
    <s v="Renewable Energy"/>
    <s v="&quot;Battery as a Service&quot; for 3 wheeler &amp; 2 wheelers"/>
    <s v="Varun Goenka, Akshay Kashyap"/>
    <s v="Mapmyindia"/>
    <x v="15"/>
    <x v="8"/>
    <n v="6"/>
    <s v="New Delhi-Renewable Energy"/>
    <x v="5"/>
    <s v="CAT C"/>
    <x v="0"/>
    <s v="TruNativ"/>
  </r>
  <r>
    <x v="106"/>
    <n v="2018"/>
    <x v="5"/>
    <s v="Automotive"/>
    <s v="ParkSmart is a parking management application."/>
    <s v="Prateek Garg, Rahul Gupta, Ratan Anmol Sethi, Rishabh Nagpal, Vishva Sharma"/>
    <s v="Shireen Rangaswamy, Dilesh Gathani"/>
    <x v="15"/>
    <x v="1"/>
    <n v="5"/>
    <s v="New Delhi-Automotive"/>
    <x v="5"/>
    <s v="CAT C"/>
    <x v="0"/>
    <s v="AntWak"/>
  </r>
  <r>
    <x v="107"/>
    <n v="2016"/>
    <x v="26"/>
    <s v="AI company"/>
    <s v="NO-CODE &lt;&gt; Human-assisted machine learning platform for document processing, to break information silos for enterprises"/>
    <s v="Amal P S"/>
    <s v="Rajesh Agarwal, Nandkishore Mundada"/>
    <x v="15"/>
    <x v="1"/>
    <n v="5"/>
    <s v="Pune-AI company"/>
    <x v="5"/>
    <s v="CAT A"/>
    <x v="0"/>
    <s v="Rage Coffee"/>
  </r>
  <r>
    <x v="101"/>
    <n v="2019"/>
    <x v="5"/>
    <s v="FinTech"/>
    <s v="A trusted financial partner for advocates and corporate."/>
    <s v="Kundan Shahi"/>
    <s v="9Unicorns"/>
    <x v="15"/>
    <x v="1"/>
    <n v="5"/>
    <s v="New Delhi-FinTech"/>
    <x v="5"/>
    <s v="CAT C"/>
    <x v="0"/>
    <s v="Kudos"/>
  </r>
  <r>
    <x v="108"/>
    <n v="2017"/>
    <x v="0"/>
    <s v="FinTech"/>
    <s v="Avalon Labs incubates, invests, partners with and spearheads technology companies that are on the cutting edge."/>
    <s v="Varun Mayya"/>
    <s v="Tanglin Ventures, Better Capital, Whiteboard Capital"/>
    <x v="15"/>
    <x v="8"/>
    <n v="5"/>
    <s v="Bangalore-FinTech"/>
    <x v="5"/>
    <s v="CAT A"/>
    <x v="0"/>
    <s v="Instoried"/>
  </r>
  <r>
    <x v="109"/>
    <n v="2017"/>
    <x v="6"/>
    <s v="AI startup"/>
    <s v="Conversational AI platform - Innovate the way you communicate"/>
    <s v="Manish Gupta, Rashi Gupta"/>
    <s v="Devesh Sachdev, Bhavesh Manglani"/>
    <x v="15"/>
    <x v="1"/>
    <n v="5"/>
    <s v="Noida-AI startup"/>
    <x v="5"/>
    <s v="CAT C"/>
    <x v="0"/>
    <s v="Homingos"/>
  </r>
  <r>
    <x v="110"/>
    <n v="2017"/>
    <x v="1"/>
    <s v="Crypto"/>
    <s v="Polygon is a blockchain scalability platform."/>
    <s v="Jaynti Kanani, Sandeep Nailwal, Anurag Arjun"/>
    <s v="Mark Cuban, MiH Ventures"/>
    <x v="15"/>
    <x v="0"/>
    <n v="5"/>
    <s v="Mumbai-Crypto"/>
    <x v="5"/>
    <s v="CAT A"/>
    <x v="0"/>
    <s v="Settlrs"/>
  </r>
  <r>
    <x v="111"/>
    <n v="2018"/>
    <x v="5"/>
    <s v="EdTech"/>
    <s v="Ingenium Education has been pushing e-learning by bringing small and medium sized institutes and schools online."/>
    <s v="Pramudit Somvanshi, Mohit Patel, Aakash Gupta"/>
    <s v="Lead Angels"/>
    <x v="15"/>
    <x v="1"/>
    <n v="5"/>
    <s v="New Delhi-EdTech"/>
    <x v="5"/>
    <s v="CAT C"/>
    <x v="0"/>
    <s v="Wysa"/>
  </r>
  <r>
    <x v="112"/>
    <n v="2016"/>
    <x v="1"/>
    <s v="HealthTech"/>
    <s v="India's Most Respected Workplace Healthcare Management Company"/>
    <s v="Gagan Kapur"/>
    <s v="Inflection Point Ventures"/>
    <x v="15"/>
    <x v="8"/>
    <n v="4"/>
    <s v="Mumbai-HealthTech"/>
    <x v="5"/>
    <s v="CAT A"/>
    <x v="0"/>
    <s v="Firmway"/>
  </r>
  <r>
    <x v="113"/>
    <n v="2019"/>
    <x v="1"/>
    <s v="Food &amp; Beverages"/>
    <s v="TruNativ Foods &amp; Beverages Pvt Ltd"/>
    <s v="Pranav Malhotra, Mamta Malhotra"/>
    <s v="9Unicorns"/>
    <x v="15"/>
    <x v="1"/>
    <n v="4"/>
    <s v="Mumbai-Food &amp; Beverages"/>
    <x v="5"/>
    <s v="CAT A"/>
    <x v="0"/>
    <s v="Bijnis"/>
  </r>
  <r>
    <x v="114"/>
    <n v="2019"/>
    <x v="0"/>
    <s v="EdTech"/>
    <s v="AntWak provides a video platform for e-learning service."/>
    <s v="Basav Nagur, Joybroto Ganguly, Sudhanshu Shekhar, Sumit Gupta, Sriramkumar Sundararaman"/>
    <s v="Vaibhav Domkundwar, Kunal Shah"/>
    <x v="15"/>
    <x v="1"/>
    <n v="4"/>
    <s v="Bangalore-EdTech"/>
    <x v="5"/>
    <s v="CAT A"/>
    <x v="0"/>
    <s v="Hubhopper"/>
  </r>
  <r>
    <x v="115"/>
    <n v="2018"/>
    <x v="5"/>
    <s v="Food &amp; Beverages"/>
    <s v="Rage Coffee is infused with plant based vitamins. These 100% natural extracts are typically found in foods."/>
    <s v="Bharat Sethi"/>
    <s v="GetVantage, Prakash Katama"/>
    <x v="15"/>
    <x v="8"/>
    <n v="4"/>
    <s v="New Delhi-Food &amp; Beverages"/>
    <x v="5"/>
    <s v="CAT C"/>
    <x v="0"/>
    <s v="Battery Smart"/>
  </r>
  <r>
    <x v="116"/>
    <n v="2014"/>
    <x v="26"/>
    <s v="FinTech"/>
    <s v="Kudos is a full stack NBFC, a digital lending engine with an in-built API lending protocol layer of over 20+ API’s."/>
    <s v="Naresh Vigh"/>
    <s v="Marquee fintech founders"/>
    <x v="15"/>
    <x v="8"/>
    <n v="4"/>
    <s v="Pune-FinTech"/>
    <x v="5"/>
    <s v="CAT A"/>
    <x v="0"/>
    <s v="Onelife"/>
  </r>
  <r>
    <x v="117"/>
    <n v="2018"/>
    <x v="0"/>
    <s v="Content creation"/>
    <s v="Instoried is an augmented writing platform which improves customer interest and engagement."/>
    <s v="Sharmin Ali, Sutanshu Raj"/>
    <s v="EXPERT DOJO, Mumbai Angels"/>
    <x v="15"/>
    <x v="0"/>
    <n v="3"/>
    <s v="Bangalore-Content creation"/>
    <x v="5"/>
    <s v="CAT A"/>
    <x v="0"/>
    <s v="Aisle"/>
  </r>
  <r>
    <x v="118"/>
    <n v="2018"/>
    <x v="0"/>
    <s v="Augmented reality"/>
    <s v="Homingos is an Augmented reality (AR)-based social networking platform."/>
    <s v="Shourya Agarwal, Malhar Patil, Rajat Gupta"/>
    <s v="Sundi Natarajan, Srinivas Anumolu"/>
    <x v="15"/>
    <x v="0"/>
    <n v="3"/>
    <s v="Bangalore-Augmented reality"/>
    <x v="5"/>
    <s v="CAT A"/>
    <x v="0"/>
    <s v="Qin1"/>
  </r>
  <r>
    <x v="119"/>
    <n v="2018"/>
    <x v="0"/>
    <s v="Rental space"/>
    <s v="A B2B rental services company for furniture, home appliances, electronic and IT infrastructure."/>
    <s v="Gaurav Ranebennur, Nishanth Janadri"/>
    <s v="MaGEHold Pte. Ltd."/>
    <x v="15"/>
    <x v="8"/>
    <n v="3"/>
    <s v="Bangalore-Rental space"/>
    <x v="5"/>
    <s v="CAT A"/>
    <x v="0"/>
    <s v="Quali55Care"/>
  </r>
  <r>
    <x v="120"/>
    <n v="2015"/>
    <x v="0"/>
    <s v="AI startup"/>
    <s v="Wysa is an AI conversational agent that has been shown to help improve mental health"/>
    <s v="Jo Aggarwal, Ramakant Vempati"/>
    <s v="Kae Capital, Pi Ventures"/>
    <x v="15"/>
    <x v="0"/>
    <n v="3"/>
    <s v="Bangalore-AI startup"/>
    <x v="5"/>
    <s v="CAT A"/>
    <x v="0"/>
    <s v="RevFin"/>
  </r>
  <r>
    <x v="121"/>
    <n v="2016"/>
    <x v="1"/>
    <s v="FinTech"/>
    <s v="Firmway is a platform that digitizes balance confirmation and reconciliation process."/>
    <s v="Prashant Gupta, Vivek Chandan"/>
    <m/>
    <x v="15"/>
    <x v="11"/>
    <n v="3"/>
    <s v="Mumbai-FinTech"/>
    <x v="5"/>
    <s v="CAT A"/>
    <x v="0"/>
    <s v="Zouk"/>
  </r>
  <r>
    <x v="122"/>
    <n v="2014"/>
    <x v="5"/>
    <s v="B2B service"/>
    <s v="Digitizing the Factories of the Unorganised Industries."/>
    <s v="Chaitanya Rathi, Shubham Agarwal, Siddharth Rastogi, Siddharth Vij"/>
    <s v="Sequoia Capital India, Matrix Partners India"/>
    <x v="15"/>
    <x v="0"/>
    <n v="3"/>
    <s v="New Delhi-B2B service"/>
    <x v="5"/>
    <s v="CAT C"/>
    <x v="0"/>
    <s v="Digit Insurance"/>
  </r>
  <r>
    <x v="123"/>
    <n v="2015"/>
    <x v="5"/>
    <s v="Podcast"/>
    <s v="Hubhopper is India's leading podcast hosting, creation &amp; distribution platform. Getting podcast across both Indian &amp; global audio platforms"/>
    <s v="Gautam Raj Anand"/>
    <s v="ITI Growth Opportunities Fund, Unit-E Ventures"/>
    <x v="15"/>
    <x v="0"/>
    <n v="2"/>
    <s v="New Delhi-Podcast"/>
    <x v="5"/>
    <s v="CAT C"/>
    <x v="0"/>
    <s v="Bolkar"/>
  </r>
  <r>
    <x v="124"/>
    <n v="2019"/>
    <x v="5"/>
    <s v="Battery"/>
    <s v="Battery Smart provides advanced Li-ion batteries to e-rickshaws."/>
    <s v="Pulkit Khurana, Siddharth Sikka"/>
    <s v="Orios Venture Partners"/>
    <x v="15"/>
    <x v="1"/>
    <n v="2"/>
    <s v="New Delhi-Battery"/>
    <x v="5"/>
    <s v="CAT C"/>
    <x v="0"/>
    <s v="Wright Research"/>
  </r>
  <r>
    <x v="125"/>
    <n v="2019"/>
    <x v="1"/>
    <s v="Healthcare"/>
    <s v="Aspire to leverage the gifts of nature and science to help you make holistic lifestyle changes, with minimalistic effort, improving overall well-being."/>
    <s v="Gaurav Aggarwal"/>
    <s v="Wipro venture capital arm"/>
    <x v="15"/>
    <x v="0"/>
    <n v="2"/>
    <s v="Mumbai-Healthcare"/>
    <x v="5"/>
    <s v="CAT A"/>
    <x v="0"/>
    <s v="Agri10x"/>
  </r>
  <r>
    <x v="126"/>
    <n v="2014"/>
    <x v="0"/>
    <s v="Dating"/>
    <s v="Aisle connects the new generation of single independent Indians from around the world looking for meaningful relationships."/>
    <s v="Able Joseph"/>
    <s v="Anas Rahman Junaid, Vinod Jose"/>
    <x v="15"/>
    <x v="8"/>
    <n v="2"/>
    <s v="Bangalore-Dating"/>
    <x v="5"/>
    <s v="CAT A"/>
    <x v="0"/>
    <s v="Godamwale"/>
  </r>
  <r>
    <x v="127"/>
    <n v="2019"/>
    <x v="6"/>
    <s v="EdTech"/>
    <s v="Re-imagining Kids of 21st Century!"/>
    <s v="Ishan Gupta"/>
    <s v="Venture Catalysts"/>
    <x v="15"/>
    <x v="8"/>
    <n v="1"/>
    <s v="Noida-EdTech"/>
    <x v="5"/>
    <s v="CAT C"/>
    <x v="0"/>
    <s v="AdmitKard"/>
  </r>
  <r>
    <x v="128"/>
    <n v="2018"/>
    <x v="1"/>
    <s v="Health care"/>
    <s v="Deliver highly durable &amp; affordable medical equipments on rental and sale."/>
    <s v="Harddik K Patel"/>
    <s v="India Accelerator’s Angel Investor Network"/>
    <x v="15"/>
    <x v="1"/>
    <n v="1"/>
    <s v="Mumbai-Health care"/>
    <x v="5"/>
    <s v="CAT A"/>
    <x v="0"/>
    <s v="Makers Hive"/>
  </r>
  <r>
    <x v="129"/>
    <n v="2018"/>
    <x v="5"/>
    <s v="FinTech"/>
    <s v="RevFin is a digital lending company."/>
    <s v="Sameer Aggarwal"/>
    <s v="Shell Foundation"/>
    <x v="15"/>
    <x v="0"/>
    <n v="1"/>
    <s v="New Delhi-FinTech"/>
    <x v="5"/>
    <s v="CAT C"/>
    <x v="0"/>
    <s v="MPL"/>
  </r>
  <r>
    <x v="130"/>
    <n v="2016"/>
    <x v="1"/>
    <s v="Fashion and lifestyle"/>
    <s v="100% Vegan bags from India."/>
    <s v="Disha Singh"/>
    <s v="Titan Capital"/>
    <x v="15"/>
    <x v="1"/>
    <n v="1"/>
    <s v="Mumbai-Fashion and lifestyle"/>
    <x v="5"/>
    <s v="CAT A"/>
    <x v="0"/>
    <s v="Inficold"/>
  </r>
  <r>
    <x v="131"/>
    <n v="2016"/>
    <x v="0"/>
    <s v="FinTech"/>
    <s v="Digit Insurance is a financial services company that general insurance services."/>
    <s v="Kamesh Goyal"/>
    <s v="A91 Partners, Faering Capital"/>
    <x v="15"/>
    <x v="0"/>
    <n v="1"/>
    <s v="Bangalore-FinTech"/>
    <x v="5"/>
    <s v="CAT A"/>
    <x v="0"/>
    <s v="BharatPe"/>
  </r>
  <r>
    <x v="132"/>
    <n v="2018"/>
    <x v="0"/>
    <s v="Social network"/>
    <s v="Bolkar App is an Audio Based Q&amp;A platform for the Next Billion Users."/>
    <s v="Abhishek Tripathi, Dhruv Kaushal, Prince Tripathi, Saurabh Rai"/>
    <s v="GSF, Pras Hanuma"/>
    <x v="15"/>
    <x v="0"/>
    <n v="1"/>
    <s v="Bangalore-Social network"/>
    <x v="5"/>
    <s v="CAT A"/>
    <x v="0"/>
    <s v="Kodo Card"/>
  </r>
  <r>
    <x v="133"/>
    <n v="2019"/>
    <x v="1"/>
    <s v="Advisory firm"/>
    <s v="Quantitative Investment Management and Research"/>
    <s v="Sonam Srivastava"/>
    <s v="Ajat Hukkoo, Piyush Chaplot"/>
    <x v="15"/>
    <x v="11"/>
    <n v="1"/>
    <s v="Mumbai-Advisory firm"/>
    <x v="5"/>
    <s v="CAT A"/>
    <x v="0"/>
    <s v="Swiggy"/>
  </r>
  <r>
    <x v="134"/>
    <n v="2018"/>
    <x v="26"/>
    <s v="AgriTech"/>
    <s v="Agri10x integrates the entire Agri value-chain through a digital cooperative platform by harnessing emerging technologies"/>
    <s v="Abhijith Naraparaju, Pankajj P. Ghode, Sundeep Bose"/>
    <s v="Omnivore"/>
    <x v="15"/>
    <x v="1"/>
    <n v="1"/>
    <s v="Pune-AgriTech"/>
    <x v="5"/>
    <s v="CAT A"/>
    <x v="0"/>
    <s v="Chara"/>
  </r>
  <r>
    <x v="135"/>
    <n v="2016"/>
    <x v="1"/>
    <s v="Logistics &amp; Supply Chain"/>
    <s v="Godamwale is tech enabled integrated logistics company providing end to end supply chain solutions."/>
    <s v="Basant Kumar, Vivek Tiwari, Ranbir Nandan"/>
    <s v="1000000 #REF!"/>
    <x v="49"/>
    <x v="0"/>
    <n v="9"/>
    <s v="Mumbai-Logistics &amp; Supply Chain"/>
    <x v="5"/>
    <s v="CAT A"/>
    <x v="0"/>
    <s v="Groww"/>
  </r>
  <r>
    <x v="136"/>
    <n v="2016"/>
    <x v="6"/>
    <s v="EdTech"/>
    <s v="A tech solution for end to end career advisory to students looking to study abroad."/>
    <s v="Vamsi Krishna, Pulkit Jain, Gaurav Munjal #REF!"/>
    <n v="1000000"/>
    <x v="50"/>
    <x v="0"/>
    <n v="7"/>
    <s v="Noida-EdTech"/>
    <x v="5"/>
    <s v="CAT C"/>
    <x v="0"/>
    <s v="Cred"/>
  </r>
  <r>
    <x v="137"/>
    <n v="2018"/>
    <x v="10"/>
    <s v="Tech Startup"/>
    <s v="Makers Hive has made it possible to bring the people with amputations together by developing a fully functional, customizable"/>
    <s v="Pranav Vempati"/>
    <s v="Starfish Growth Partners, Investpad"/>
    <x v="51"/>
    <x v="0"/>
    <n v="1"/>
    <s v="Hyderabad-Tech Startup"/>
    <x v="5"/>
    <s v="CAT B"/>
    <x v="0"/>
    <s v="Rubix Data Sciences"/>
  </r>
  <r>
    <x v="138"/>
    <n v="2018"/>
    <x v="0"/>
    <s v="Gaming"/>
    <s v="Mobile Premier League is a skill-based eSports platform used to offer cash prizes while playing games."/>
    <s v="Sai Srinivas Kiran G, Shubham Malhotra"/>
    <s v="Pegasus Tech Ventures, Base Partners"/>
    <x v="52"/>
    <x v="0"/>
    <n v="2"/>
    <s v="Bangalore-Gaming"/>
    <x v="5"/>
    <s v="CAT A"/>
    <x v="0"/>
    <s v="WizKlub"/>
  </r>
  <r>
    <x v="139"/>
    <n v="2015"/>
    <x v="5"/>
    <s v="Solar"/>
    <s v="Provide uninterrupted and affordable cooling for refrigeration"/>
    <s v="Himanshu Pokharna, Nitin Goel"/>
    <s v="Shell Foundation"/>
    <x v="53"/>
    <x v="8"/>
    <n v="1"/>
    <s v="New Delhi-Solar"/>
    <x v="5"/>
    <s v="CAT C"/>
    <x v="0"/>
    <s v="Beldara"/>
  </r>
  <r>
    <x v="140"/>
    <n v="2018"/>
    <x v="5"/>
    <s v="FinTech"/>
    <s v="BharatPe develops a QR code-based payment app for offline retailers and businesses."/>
    <s v="Ashneer Grover, Shashvat Nakrani"/>
    <s v="Steadview Capital, Insight Partners"/>
    <x v="54"/>
    <x v="2"/>
    <n v="1"/>
    <s v="New Delhi-FinTech"/>
    <x v="5"/>
    <s v="CAT C"/>
    <x v="0"/>
    <s v="Pixxel"/>
  </r>
  <r>
    <x v="141"/>
    <n v="2019"/>
    <x v="1"/>
    <s v="FinTech"/>
    <s v="Kodo card is a corporate card for new economy businesses in India."/>
    <s v="Deepti Sanghi, Gaurav Thapa"/>
    <s v="Brex, Y-Combinator"/>
    <x v="55"/>
    <x v="1"/>
    <n v="5"/>
    <s v="Mumbai-FinTech"/>
    <x v="5"/>
    <s v="CAT A"/>
    <x v="0"/>
    <s v="Lohum"/>
  </r>
  <r>
    <x v="142"/>
    <n v="2014"/>
    <x v="0"/>
    <s v="Food delivery"/>
    <s v="Swiggy is an on-demand food delivery platform that brings food from neighborhood restaurants directly to customers' doors."/>
    <s v="Nandan Reddy, Rahul Jaimini, Sriharsha Majety"/>
    <s v="Carmignac, Falcon Edge Capital"/>
    <x v="56"/>
    <x v="0"/>
    <n v="4"/>
    <s v="Bangalore-Food delivery"/>
    <x v="5"/>
    <s v="CAT A"/>
    <x v="0"/>
    <s v="Chalo"/>
  </r>
  <r>
    <x v="143"/>
    <n v="2019"/>
    <x v="0"/>
    <s v="Deep Tech"/>
    <s v="A scalable, cloud-controlled, and rare earth mineral free Hardware and Software platform for the Switched Reluctance Motor and other magnet free motor technologies."/>
    <s v="Bhaktha Keshavachar, Ravi Prasad Sharma, Mahalingam Koushik"/>
    <s v="Kalaari Capital"/>
    <x v="57"/>
    <x v="1"/>
    <n v="4"/>
    <s v="Bangalore-Deep Tech"/>
    <x v="5"/>
    <s v="CAT A"/>
    <x v="0"/>
    <s v="Oyo"/>
  </r>
  <r>
    <x v="144"/>
    <n v="2017"/>
    <x v="0"/>
    <s v="FinTech"/>
    <s v="Groww is an investment platform that offers a new way of investing money with stockbroking and direct mutual funds."/>
    <s v="Harsh Jain, Ishan Bansal, Lalit Keshre, Neeraj Singh"/>
    <s v="Tiger Global Management, Y Combinator Continuity Fund"/>
    <x v="58"/>
    <x v="12"/>
    <n v="4"/>
    <s v="Bangalore-FinTech"/>
    <x v="5"/>
    <s v="CAT A"/>
    <x v="0"/>
    <s v="ElasticRun"/>
  </r>
  <r>
    <x v="145"/>
    <n v="2018"/>
    <x v="0"/>
    <s v="FinTech"/>
    <s v="CRED is a Bengaluru-based fintech startup that offers rewards for customers who use its platform to pay their credit card bills."/>
    <s v="Kunal Shah"/>
    <s v="DST Global, General Catalyst"/>
    <x v="59"/>
    <x v="9"/>
    <n v="1"/>
    <s v="Bangalore-FinTech"/>
    <x v="5"/>
    <s v="CAT A"/>
    <x v="0"/>
    <s v="KreditBee"/>
  </r>
  <r>
    <x v="146"/>
    <n v="2018"/>
    <x v="1"/>
    <s v="IT startup"/>
    <s v="Rubix Data Sciences focuses on simplifying decision making for Credit, Risk, Compliance, Supply Chain and Marketing professionals in the B2B domain."/>
    <s v="Mohan Ramaswamy"/>
    <m/>
    <x v="40"/>
    <x v="1"/>
    <n v="5"/>
    <s v="Mumbai-IT startup"/>
    <x v="5"/>
    <s v="CAT A"/>
    <x v="0"/>
    <s v="MyDentalPlan"/>
  </r>
  <r>
    <x v="147"/>
    <n v="2018"/>
    <x v="0"/>
    <s v="EdTech"/>
    <s v="Wizklub uses a unique method of developing and nurturing Higher Order Thinking Skills in children"/>
    <s v="Amit Bansal"/>
    <s v="Incubate Fund India"/>
    <x v="40"/>
    <x v="8"/>
    <n v="2"/>
    <s v="Bangalore-EdTech"/>
    <x v="5"/>
    <s v="CAT A"/>
    <x v="0"/>
    <s v="Eunimart"/>
  </r>
  <r>
    <x v="148"/>
    <n v="2018"/>
    <x v="1"/>
    <s v="E-commerce"/>
    <s v="BELDARA.COM IS A GLOBAL B2B marketplace, enables businesses to sell worldwide."/>
    <s v="Bhagwan (Pradeep) Khandekar"/>
    <s v="Hindustan Media Ventures"/>
    <x v="60"/>
    <x v="0"/>
    <n v="4"/>
    <s v="Mumbai-E-commerce"/>
    <x v="5"/>
    <s v="CAT A"/>
    <x v="0"/>
    <s v="Get My Parking"/>
  </r>
  <r>
    <x v="149"/>
    <n v="2019"/>
    <x v="0"/>
    <s v="SpaceTech"/>
    <s v="Pixxel is a Bengaluru-based space technology startup building a constellation of advanced earth imaging small satellites."/>
    <s v="Awais Ahmed, Kshitij Khandelwal"/>
    <s v="Techstars, Ryan Johnson"/>
    <x v="61"/>
    <x v="1"/>
    <n v="3"/>
    <s v="Bangalore-SpaceTech"/>
    <x v="5"/>
    <s v="CAT A"/>
    <x v="0"/>
    <s v="Miko"/>
  </r>
  <r>
    <x v="150"/>
    <n v="2017"/>
    <x v="6"/>
    <s v="EV startup"/>
    <s v="Lohum manufactures lithium-ion battery packs and recovers critical battery materials from used lithium-ion batteries through recycling."/>
    <s v="Rajat Verma"/>
    <s v="Baring Private Equity Partners India, Talbros"/>
    <x v="62"/>
    <x v="0"/>
    <n v="1"/>
    <s v="Noida-EV startup"/>
    <x v="5"/>
    <s v="CAT C"/>
    <x v="0"/>
    <s v="boAt"/>
  </r>
  <r>
    <x v="151"/>
    <n v="2014"/>
    <x v="1"/>
    <s v="IT"/>
    <s v="Chalo is a free app that tracks buses live and tells you what time your bus will reach your stop."/>
    <s v="Mohit Dubey, Nikhil Aggarwal"/>
    <s v="Amit Singhal, Raine Ventures"/>
    <x v="62"/>
    <x v="0"/>
    <n v="1"/>
    <s v="Mumbai-IT"/>
    <x v="5"/>
    <s v="CAT A"/>
    <x v="0"/>
    <s v="Kinara Capital"/>
  </r>
  <r>
    <x v="152"/>
    <n v="2012"/>
    <x v="27"/>
    <s v="Hospitality"/>
    <s v="OYO operates a branded network of hotels designed to offer standardized stay experiences."/>
    <s v="Ritesh Agarwal"/>
    <s v="Hindustan Media Venture"/>
    <x v="62"/>
    <x v="13"/>
    <n v="1"/>
    <s v="Gurgaon-Hospitality"/>
    <x v="5"/>
    <s v="CAT C"/>
    <x v="0"/>
    <s v="Scentials"/>
  </r>
  <r>
    <x v="153"/>
    <n v="2015"/>
    <x v="26"/>
    <s v="E-commerce"/>
    <s v="ElasticRun develops an online system that improves the reception of orders from customers and the dispatch of delivery drivers."/>
    <s v="Sandeep Deshmukh, Saurabh Nigam, Shitiz Bansal"/>
    <s v="Avataar Venture Partners, Kalaari Capital"/>
    <x v="33"/>
    <x v="12"/>
    <n v="5"/>
    <s v="Pune-E-commerce"/>
    <x v="5"/>
    <s v="CAT A"/>
    <x v="0"/>
    <s v="Bombay Shaving Company"/>
  </r>
  <r>
    <x v="154"/>
    <n v="2018"/>
    <x v="0"/>
    <s v="FinTech"/>
    <s v="KreditBee is a digital lending platform developed to assist young professionals with their personal finances."/>
    <s v="Karthikeyan Krishnaswamy, Madhusudan Ekambaram, Wan Hong"/>
    <s v="Alpine Capital, PremjiInvest"/>
    <x v="33"/>
    <x v="1"/>
    <n v="3"/>
    <s v="Bangalore-FinTech"/>
    <x v="5"/>
    <s v="CAT A"/>
    <x v="0"/>
    <s v="Clensta"/>
  </r>
  <r>
    <x v="154"/>
    <n v="2018"/>
    <x v="0"/>
    <s v="FinTech"/>
    <s v="KreditBee is an Instant Personal Loan Platform for Young Professionals."/>
    <s v="Madhusudan Ekambaram"/>
    <s v="Premji Invest, Mirae Asset Naver Asia Growth Fund, Alpine Capital"/>
    <x v="33"/>
    <x v="9"/>
    <n v="2"/>
    <s v="Bangalore-FinTech"/>
    <x v="5"/>
    <s v="CAT A"/>
    <x v="0"/>
    <s v="Legitquest"/>
  </r>
  <r>
    <x v="155"/>
    <n v="2014"/>
    <x v="0"/>
    <s v="Helathcare"/>
    <s v="My Dental Plan provides dental care packages and services."/>
    <s v="Dr Mohender Narula, Dr AnandKrishna, Dr Girish Rao"/>
    <s v="Safe Planet Medicare"/>
    <x v="63"/>
    <x v="1"/>
    <n v="4"/>
    <s v="Bangalore-Helathcare"/>
    <x v="5"/>
    <s v="CAT A"/>
    <x v="0"/>
    <s v="ABL Workspaces"/>
  </r>
  <r>
    <x v="156"/>
    <n v="2016"/>
    <x v="10"/>
    <s v="E-commerce"/>
    <s v="Eunimart is a one stop solution for merchants to create a difference by selling globally."/>
    <s v="Saikat Roy, Shayak Mazumder"/>
    <s v="SucSEED Venture Partners, TMT Connekt"/>
    <x v="63"/>
    <x v="8"/>
    <n v="4"/>
    <s v="Hyderabad-E-commerce"/>
    <x v="5"/>
    <s v="CAT B"/>
    <x v="0"/>
    <s v="InnerHour"/>
  </r>
  <r>
    <x v="157"/>
    <n v="2015"/>
    <x v="5"/>
    <s v="Mobility"/>
    <s v="Get My Parking, is a B2B Platform-as-a-Service company."/>
    <s v="Chirag Jain, Rasik Pansare"/>
    <s v="IvyCap Ventures, IAN Fund"/>
    <x v="64"/>
    <x v="0"/>
    <n v="5"/>
    <s v="New Delhi-Mobility"/>
    <x v="5"/>
    <s v="CAT C"/>
    <x v="0"/>
    <s v="IndiaLends"/>
  </r>
  <r>
    <x v="140"/>
    <n v="2018"/>
    <x v="5"/>
    <s v="FinTech"/>
    <s v="BharatPe is the definitive platform for financial services. We process payments via UPI and POS, and provide credit / loans to our merchants"/>
    <s v="Ashneer Grover, Bhavik Koladiya, Shashvat Nakrani"/>
    <s v="Amplo, Insight Partners"/>
    <x v="64"/>
    <x v="2"/>
    <n v="5"/>
    <s v="New Delhi-FinTech"/>
    <x v="5"/>
    <s v="CAT C"/>
    <x v="0"/>
    <s v="Masai School"/>
  </r>
  <r>
    <x v="158"/>
    <n v="2015"/>
    <x v="1"/>
    <s v="Robotics"/>
    <s v="Miko is an advanced robotics startup focusing on robotics, AI &amp; IoT."/>
    <s v="Chintan Raikar, Prashant Iyengar, Sneh Vaswani"/>
    <s v="Chiratae Ventures, YourNest Venture Capital"/>
    <x v="64"/>
    <x v="0"/>
    <n v="4"/>
    <s v="Mumbai-Robotics"/>
    <x v="5"/>
    <s v="CAT A"/>
    <x v="0"/>
    <s v="Livve Homes"/>
  </r>
  <r>
    <x v="159"/>
    <n v="2016"/>
    <x v="5"/>
    <s v="Electronics"/>
    <s v="boAt is a consumer electronics and lifestyle company."/>
    <s v="Aman Gupta, Sameer Mehta"/>
    <s v="Qualcomm Ventures, Warburg Pincus"/>
    <x v="64"/>
    <x v="0"/>
    <n v="4"/>
    <s v="New Delhi-Electronics"/>
    <x v="5"/>
    <s v="CAT C"/>
    <x v="0"/>
    <s v="Riskcovry"/>
  </r>
  <r>
    <x v="160"/>
    <n v="2011"/>
    <x v="0"/>
    <s v="FinTech"/>
    <s v="Kinara Capital is a financing company that provides flexible collateral-free loans to small business entrepreneurs."/>
    <s v="Hardika Shah"/>
    <s v="GAWA Capital, Gaja Capital"/>
    <x v="64"/>
    <x v="0"/>
    <n v="3"/>
    <s v="Bangalore-FinTech"/>
    <x v="5"/>
    <s v="CAT A"/>
    <x v="0"/>
    <s v="Newton School"/>
  </r>
  <r>
    <x v="161"/>
    <n v="2018"/>
    <x v="1"/>
    <s v="Personal Care"/>
    <s v="Scentials is building a unique beauty brands studio platform"/>
    <s v="Mahesh Bhupathi, Jinesh Mehta"/>
    <s v="Ambiga Subramanian, Goutham Ekollu"/>
    <x v="64"/>
    <x v="0"/>
    <n v="2"/>
    <s v="Mumbai-Personal Care"/>
    <x v="5"/>
    <s v="CAT A"/>
    <x v="0"/>
    <s v="Elucidata"/>
  </r>
  <r>
    <x v="162"/>
    <n v="2016"/>
    <x v="5"/>
    <s v="Fashion and lifestyle"/>
    <s v="Bombay Shaving Company is a consumer goods company that focuses on developing a range of shave care, beard care, and skincare products."/>
    <s v="Deepu Panicker, Raunak Munot, Rohit Jaiswal, Shantanu Deshpande"/>
    <s v="Sixth Sense Ventures, Colgate Palmolive"/>
    <x v="64"/>
    <x v="0"/>
    <n v="1"/>
    <s v="New Delhi-Fashion and lifestyle"/>
    <x v="5"/>
    <s v="CAT C"/>
    <x v="0"/>
    <s v="Toothsi"/>
  </r>
  <r>
    <x v="140"/>
    <n v="2018"/>
    <x v="5"/>
    <s v="FinTech"/>
    <s v="BharatPe develops a QR code-based payment app for offline retailers and businesses."/>
    <s v="Ashneer Grover, Shashvat Nakrani"/>
    <s v="InnoVen Capital, Steadview Capital"/>
    <x v="64"/>
    <x v="2"/>
    <n v="1"/>
    <s v="New Delhi-FinTech"/>
    <x v="5"/>
    <s v="CAT C"/>
    <x v="0"/>
    <s v="ShareChat"/>
  </r>
  <r>
    <x v="163"/>
    <n v="2016"/>
    <x v="5"/>
    <s v="BioTechnology"/>
    <s v="A biotechnology start-up was incorporated to improve the National Hygiene condition whilst addressing the aspect of water conservation."/>
    <s v="Puneet Gupta"/>
    <s v="IAN Fund, World Startup Factory"/>
    <x v="65"/>
    <x v="0"/>
    <n v="5"/>
    <s v="New Delhi-BioTechnology"/>
    <x v="5"/>
    <s v="CAT C"/>
    <x v="0"/>
    <s v="Bizongo"/>
  </r>
  <r>
    <x v="164"/>
    <n v="2017"/>
    <x v="5"/>
    <s v="LegalTech"/>
    <s v="LegitQuest is a legal-tech company that operates a legal research platform with Indian case laws."/>
    <s v="Himanshu Puri, Karan Kalia, Rohit Shukla"/>
    <s v="WaterBridge Ventures, Info Edge"/>
    <x v="65"/>
    <x v="0"/>
    <n v="4"/>
    <s v="New Delhi-LegalTech"/>
    <x v="5"/>
    <s v="CAT C"/>
    <x v="0"/>
    <s v="Cellestial"/>
  </r>
  <r>
    <x v="165"/>
    <n v="2017"/>
    <x v="5"/>
    <s v="Hospitality"/>
    <s v="ABL Workspaces is a co-working space where professionals from all walks of life come to work under one roof."/>
    <s v="Ankur Gupta, Akshita Gupta"/>
    <s v="Wurk"/>
    <x v="65"/>
    <x v="8"/>
    <n v="2"/>
    <s v="New Delhi-Hospitality"/>
    <x v="5"/>
    <s v="CAT C"/>
    <x v="0"/>
    <s v="TagZ Foods"/>
  </r>
  <r>
    <x v="166"/>
    <n v="2016"/>
    <x v="1"/>
    <s v="Healthcare"/>
    <s v="InnerHour is mental health and wellness platform that provides therapy and diagnostics services and conducts online mental health workshops."/>
    <s v="Amit Malik"/>
    <s v="Hitesh Oberoi, Lightbox"/>
    <x v="66"/>
    <x v="6"/>
    <n v="2"/>
    <s v="Mumbai-Healthcare"/>
    <x v="5"/>
    <s v="CAT A"/>
    <x v="0"/>
    <s v="IGL"/>
  </r>
  <r>
    <x v="167"/>
    <n v="2014"/>
    <x v="5"/>
    <s v="FinTech"/>
    <s v="IndiaLends is a digital lending and borrowing marketplace."/>
    <s v="Gaurav Chopra, Mayank Kachhwaha"/>
    <s v="ACPI Investments, AdvantEdge Founders"/>
    <x v="67"/>
    <x v="0"/>
    <n v="3"/>
    <s v="New Delhi-FinTech"/>
    <x v="5"/>
    <s v="CAT C"/>
    <x v="0"/>
    <s v="Clairco"/>
  </r>
  <r>
    <x v="120"/>
    <n v="2015"/>
    <x v="0"/>
    <s v="AI company"/>
    <s v="Wysa is an AI conversational agent that has been shown to help improve mental health"/>
    <s v="Jo Aggarwal, Ramakant Vempati"/>
    <s v="W Health Ventures, Pi Ventures"/>
    <x v="34"/>
    <x v="6"/>
    <n v="5"/>
    <s v="Bangalore-AI company"/>
    <x v="5"/>
    <s v="CAT A"/>
    <x v="0"/>
    <s v="Remedico"/>
  </r>
  <r>
    <x v="168"/>
    <n v="2019"/>
    <x v="0"/>
    <s v="EdTech"/>
    <s v="Masai School is a job-oriented software training services."/>
    <s v="Prateek Shukla"/>
    <s v="Unitus Ventures, Omidyar Network India"/>
    <x v="34"/>
    <x v="6"/>
    <n v="3"/>
    <s v="Bangalore-EdTech"/>
    <x v="5"/>
    <s v="CAT A"/>
    <x v="0"/>
    <s v="FanCode"/>
  </r>
  <r>
    <x v="169"/>
    <n v="2017"/>
    <x v="0"/>
    <s v="Rental space"/>
    <s v="India's homegrown online portal, championing the region for a brighter, more exciting livvable future. Right from simply connecting owners and tenants and to managing everything in between"/>
    <s v="Maya Lakshman"/>
    <s v="Angel investors"/>
    <x v="34"/>
    <x v="0"/>
    <n v="3"/>
    <s v="Bangalore-Rental space"/>
    <x v="5"/>
    <s v="CAT A"/>
    <x v="0"/>
    <s v="BYJU'S"/>
  </r>
  <r>
    <x v="170"/>
    <n v="2018"/>
    <x v="0"/>
    <s v="InsureTech"/>
    <s v="Riskcovry is an &quot;Insurance-in-a-box” model offers a one-stop-shop platform to cater to any business's digital insurance needs."/>
    <s v="Suvendu Prusty, Sorabh Bhandari, Vidya Sridharan, Chiranth Patil"/>
    <s v="Better Capital, Bharat Inclusion Seed Fund"/>
    <x v="34"/>
    <x v="6"/>
    <n v="3"/>
    <s v="Bangalore-InsureTech"/>
    <x v="5"/>
    <s v="CAT A"/>
    <x v="0"/>
    <s v="Rupifi"/>
  </r>
  <r>
    <x v="171"/>
    <n v="2019"/>
    <x v="0"/>
    <s v="EdTech"/>
    <s v="Newton School is a platform to learn and develop skills that you need for your best Tech career."/>
    <s v="Nishant Chandra, Siddharth Maheshwari"/>
    <s v="RTP Global, Harshil Mathur"/>
    <x v="34"/>
    <x v="6"/>
    <n v="2"/>
    <s v="Bangalore-EdTech"/>
    <x v="5"/>
    <s v="CAT A"/>
    <x v="0"/>
    <s v="Locobuzz"/>
  </r>
  <r>
    <x v="172"/>
    <n v="2015"/>
    <x v="5"/>
    <s v="BioTechnology"/>
    <s v="Elucidata Corporation uses data analytics to transform decision-making processes in R&amp;D labs in biotechnology and pharmaceutical companies."/>
    <s v="Abhishek Jha, Richard Kibbey, Swetabh Pathak"/>
    <s v="Hyperplane Venture Capital"/>
    <x v="34"/>
    <x v="8"/>
    <n v="1"/>
    <s v="New Delhi-BioTechnology"/>
    <x v="5"/>
    <s v="CAT C"/>
    <x v="0"/>
    <s v="Easebuzz"/>
  </r>
  <r>
    <x v="138"/>
    <n v="2018"/>
    <x v="0"/>
    <s v="Gaming"/>
    <s v="Mobile Premier League is a skill-based eSports platform used to offer cash prizes while playing games."/>
    <s v="Sai Srinivas Kiran G, Shubham Malhotra"/>
    <s v="Pegasus Tech Ventures, Base Partners"/>
    <x v="34"/>
    <x v="0"/>
    <n v="1"/>
    <s v="Bangalore-Gaming"/>
    <x v="5"/>
    <s v="CAT A"/>
    <x v="0"/>
    <s v="Bewakoof"/>
  </r>
  <r>
    <x v="173"/>
    <n v="2018"/>
    <x v="1"/>
    <s v="Healthcare"/>
    <s v="ToothSi is a new age startup in the dental space providing smile correction services at home."/>
    <s v="Dr Arpi Mehta, Dr Pravin Shetty, Dr Manjul Jain, Dr Anirudh Kale"/>
    <s v="Think Investments"/>
    <x v="34"/>
    <x v="6"/>
    <n v="1"/>
    <s v="Mumbai-Healthcare"/>
    <x v="5"/>
    <s v="CAT A"/>
    <x v="0"/>
    <s v="Euler Motors"/>
  </r>
  <r>
    <x v="174"/>
    <n v="2015"/>
    <x v="0"/>
    <s v="Social Media"/>
    <s v="ShareChat is a social networking and regional content platform."/>
    <s v="Ankush Sachdeva, Bhanu Pratap Singh, Farid Ahsan"/>
    <s v="Twitter Ventures, Pawan Munjal"/>
    <x v="68"/>
    <x v="0"/>
    <n v="4"/>
    <s v="Bangalore-Social Media"/>
    <x v="5"/>
    <s v="CAT A"/>
    <x v="0"/>
    <s v="Eupheus"/>
  </r>
  <r>
    <x v="175"/>
    <n v="2015"/>
    <x v="1"/>
    <s v="B2B E-commerce"/>
    <s v="Bizongo is a business-to-business online marketplace for packaging products."/>
    <s v="Aniket Deb, Ankit Tomar, Sachin Agrawal"/>
    <s v="CDC Group, IDG Capital"/>
    <x v="69"/>
    <x v="9"/>
    <n v="4"/>
    <s v="Mumbai-B2B E-commerce"/>
    <x v="5"/>
    <s v="CAT A"/>
    <x v="0"/>
    <s v="Saveo"/>
  </r>
  <r>
    <x v="176"/>
    <n v="2019"/>
    <x v="10"/>
    <s v="Electronics"/>
    <s v="Cellestial E-mobility is a city-based startup working in developing electric tractors with the longest battery life."/>
    <s v="Siddhartha Durairajan"/>
    <s v="Gurj Aujla, Ashik K"/>
    <x v="41"/>
    <x v="8"/>
    <n v="5"/>
    <s v="Hyderabad-Electronics"/>
    <x v="5"/>
    <s v="CAT B"/>
    <x v="0"/>
    <s v="Phi Commerce"/>
  </r>
  <r>
    <x v="177"/>
    <n v="2019"/>
    <x v="0"/>
    <s v="Food"/>
    <s v="TagZ Foods is a supplier of snacks and food products."/>
    <s v="Anish Basu Roy, Sagar Bhalotia"/>
    <s v="Venture Catalysts"/>
    <x v="41"/>
    <x v="8"/>
    <n v="4"/>
    <s v="Bangalore-Food"/>
    <x v="5"/>
    <s v="CAT A"/>
    <x v="0"/>
    <s v="BlackSoil"/>
  </r>
  <r>
    <x v="178"/>
    <n v="2016"/>
    <x v="1"/>
    <s v="Gaming"/>
    <s v="Indian Gaming League is the premier eSports platform in India."/>
    <s v="Yash Pariani"/>
    <s v="Hungama, Hindustan Talkies"/>
    <x v="41"/>
    <x v="0"/>
    <n v="3"/>
    <s v="Mumbai-Gaming"/>
    <x v="5"/>
    <s v="CAT A"/>
    <x v="0"/>
    <s v="Smart Joules"/>
  </r>
  <r>
    <x v="179"/>
    <n v="2018"/>
    <x v="0"/>
    <s v="CleanTech"/>
    <s v="Clairco provides enhanced air purification and real-time insights for breathable air indoors."/>
    <s v="Aayush Jha"/>
    <s v="Real Estate Accelerator Program (REAP), AngelList"/>
    <x v="41"/>
    <x v="0"/>
    <n v="3"/>
    <s v="Bangalore-CleanTech"/>
    <x v="5"/>
    <s v="CAT A"/>
    <x v="0"/>
    <s v="Purplle"/>
  </r>
  <r>
    <x v="180"/>
    <n v="2017"/>
    <x v="10"/>
    <s v="Healthcare"/>
    <s v="Remedico is a Mobile healthcare"/>
    <s v="Ranjit Bhatia"/>
    <s v="Venture Catalysts, Tahseen Consulting"/>
    <x v="41"/>
    <x v="0"/>
    <n v="2"/>
    <s v="Hyderabad-Healthcare"/>
    <x v="5"/>
    <s v="CAT B"/>
    <x v="0"/>
    <s v="Turtlemint"/>
  </r>
  <r>
    <x v="181"/>
    <n v="2019"/>
    <x v="1"/>
    <s v="Sports startup"/>
    <s v="FanCode is a multi sport aggregator platform for every sports fan, focusing on long trail sports content and contextual commerce."/>
    <s v="Yannick Colaco"/>
    <s v="Dream Sports"/>
    <x v="7"/>
    <x v="0"/>
    <n v="5"/>
    <s v="Mumbai-Sports startup"/>
    <x v="5"/>
    <s v="CAT A"/>
    <x v="0"/>
    <s v="Rapido"/>
  </r>
  <r>
    <x v="79"/>
    <n v="2015"/>
    <x v="0"/>
    <s v="EdTech"/>
    <s v="Unacademy is an online learning platform providing educational content such as video lectures and examinations."/>
    <s v="Gaurav Munjal, Hemesh Singh, Roman Saini, Sachin Gupta"/>
    <s v="Tiger Global, Dragoneer Investment Group, Steadview Capital, General Atlantic"/>
    <x v="7"/>
    <x v="0"/>
    <n v="1"/>
    <s v="Bangalore-EdTech"/>
    <x v="5"/>
    <s v="CAT A"/>
    <x v="0"/>
    <s v="Happy Jars"/>
  </r>
  <r>
    <x v="182"/>
    <n v="2011"/>
    <x v="0"/>
    <s v="EdTech"/>
    <s v="BYJU'S is an educational technology company that develops personalized learning programs for K-12 students."/>
    <s v="Byju Raveendran, Divya Gokulnath"/>
    <s v="BlackRock, Owl Ventures"/>
    <x v="70"/>
    <x v="3"/>
    <n v="3"/>
    <s v="Bangalore-EdTech"/>
    <x v="5"/>
    <s v="CAT A"/>
    <x v="0"/>
    <s v="Ezstays"/>
  </r>
  <r>
    <x v="183"/>
    <n v="2019"/>
    <x v="0"/>
    <s v="FinTech"/>
    <s v="Rupifi operates a software-as-a-service (SaaS) firm focussed on financial products."/>
    <s v="Anubhav Jain"/>
    <s v="Quona Capital"/>
    <x v="71"/>
    <x v="8"/>
    <n v="3"/>
    <s v="Bangalore-FinTech"/>
    <x v="5"/>
    <s v="CAT A"/>
    <x v="0"/>
    <s v="Inshorts"/>
  </r>
  <r>
    <x v="184"/>
    <n v="2011"/>
    <x v="1"/>
    <s v="Analytics"/>
    <s v="LocoBuzz is an analytics-based integrated marketing platform."/>
    <s v="Vishal Agrawal"/>
    <s v="Yuj Ventures"/>
    <x v="16"/>
    <x v="6"/>
    <n v="5"/>
    <s v="Mumbai-Analytics"/>
    <x v="5"/>
    <s v="CAT A"/>
    <x v="0"/>
    <s v="Ankur capital"/>
  </r>
  <r>
    <x v="185"/>
    <n v="2015"/>
    <x v="26"/>
    <s v="E-commerce"/>
    <s v="Easebuzz is an easy to use portal which allows you to start an online business and sell your favorite products with a free online store."/>
    <s v="Rohit Prasad"/>
    <s v="Jitendra Gupta, Amrish Rau"/>
    <x v="16"/>
    <x v="6"/>
    <n v="4"/>
    <s v="Pune-E-commerce"/>
    <x v="5"/>
    <s v="CAT A"/>
    <x v="0"/>
    <s v="Blume Ventures"/>
  </r>
  <r>
    <x v="186"/>
    <n v="2011"/>
    <x v="1"/>
    <s v="D2C Fashion"/>
    <s v="Society perceives Bewakoof as stupid.But what does society call Bewakoof?Often, it’s anything different or anything that’s done differently."/>
    <s v="Prabhkiran Singh"/>
    <s v="IvyCap Ventures, Pratithi Investment Trust"/>
    <x v="16"/>
    <x v="0"/>
    <n v="3"/>
    <s v="Mumbai-D2C Fashion"/>
    <x v="5"/>
    <s v="CAT A"/>
    <x v="0"/>
    <s v="Dunzo"/>
  </r>
  <r>
    <x v="187"/>
    <n v="2018"/>
    <x v="5"/>
    <s v="Automotive"/>
    <s v="Electric Light Commercial Vehicle"/>
    <s v="Saurav Kumar"/>
    <s v="Jetty Ventures, Srinivas Anumolu"/>
    <x v="16"/>
    <x v="6"/>
    <n v="3"/>
    <s v="New Delhi-Automotive"/>
    <x v="5"/>
    <s v="CAT C"/>
    <x v="0"/>
    <s v="Marquee Equity"/>
  </r>
  <r>
    <x v="188"/>
    <n v="2017"/>
    <x v="5"/>
    <s v="EdTech"/>
    <s v="Eupheus Learning offers a seamless integrated learning solution for the K-12 market in India."/>
    <s v="Amit Kapoor, Rohit Dhar, Sarveshwar Shrivastava, Ved Prakash Khatri"/>
    <s v="Yuj Ventures, Sixth Sense Ventures"/>
    <x v="16"/>
    <x v="4"/>
    <n v="2"/>
    <s v="New Delhi-EdTech"/>
    <x v="5"/>
    <s v="CAT C"/>
    <x v="0"/>
    <s v="Pitstop"/>
  </r>
  <r>
    <x v="189"/>
    <n v="2019"/>
    <x v="0"/>
    <s v="HealthTech"/>
    <s v="Saveo operates a business-to-business e-commerce platform focused on pharmacies."/>
    <s v="Amit Kumar, Anurag Savarnya, Shivansh Shrivastava, Vivek Jaiswal"/>
    <s v="Matrix Partners India, RTP Global"/>
    <x v="16"/>
    <x v="1"/>
    <n v="1"/>
    <s v="Bangalore-HealthTech"/>
    <x v="5"/>
    <s v="CAT A"/>
    <x v="0"/>
    <s v="PharmEasy"/>
  </r>
  <r>
    <x v="190"/>
    <n v="2015"/>
    <x v="26"/>
    <s v="FinTech"/>
    <s v="Payments Facilitator, Payments solution provider etc."/>
    <s v="Anil Sharma, Jose Thattil, Rajesh Londhe, Tushar Shankar"/>
    <s v="Yatra Angel Network, BEENEXT"/>
    <x v="16"/>
    <x v="6"/>
    <n v="1"/>
    <s v="Pune-FinTech"/>
    <x v="5"/>
    <s v="CAT A"/>
    <x v="0"/>
    <s v="Betterhalf.ai"/>
  </r>
  <r>
    <x v="191"/>
    <n v="2016"/>
    <x v="1"/>
    <s v="FinTech"/>
    <s v="Blacksoil Advisory is an independent boutique advisory firm."/>
    <s v="Ankur Bansal"/>
    <s v="Awign Enterprises"/>
    <x v="16"/>
    <x v="0"/>
    <n v="1"/>
    <s v="Mumbai-FinTech"/>
    <x v="5"/>
    <s v="CAT A"/>
    <x v="0"/>
    <s v="Avail Finance"/>
  </r>
  <r>
    <x v="192"/>
    <n v="2014"/>
    <x v="5"/>
    <s v="Renewable Energy"/>
    <s v="Smart Joules is an energy management company."/>
    <s v="Arjun P Gupta, Ujjal Majumdar, Sidhartha Gupta"/>
    <s v="Raintree Family Office, ADB arm"/>
    <x v="72"/>
    <x v="0"/>
    <n v="4"/>
    <s v="New Delhi-Renewable Energy"/>
    <x v="5"/>
    <s v="CAT C"/>
    <x v="0"/>
    <s v="Fitterfly"/>
  </r>
  <r>
    <x v="193"/>
    <n v="2011"/>
    <x v="1"/>
    <s v="Beauty products"/>
    <s v="Purplle is an online store selling cosmetics, fragrances, skin, and hair care products."/>
    <s v="Manish Taneja, Rahul Dash"/>
    <s v="Spring Marketing Capital, Verlinvest"/>
    <x v="73"/>
    <x v="0"/>
    <n v="3"/>
    <s v="Mumbai-Beauty products"/>
    <x v="5"/>
    <s v="CAT A"/>
    <x v="0"/>
    <s v="Sirona Hygiene"/>
  </r>
  <r>
    <x v="194"/>
    <n v="2015"/>
    <x v="1"/>
    <s v="InsureTech"/>
    <s v="Turtlemint is an online insurance platform that identifies and purchases appropriate insurance policies for consumers."/>
    <s v="Anand Prabhudesai, Dhirendra Mahyavanshi, Kunal Shah"/>
    <s v="Jungle Ventures"/>
    <x v="73"/>
    <x v="12"/>
    <n v="3"/>
    <s v="Mumbai-InsureTech"/>
    <x v="5"/>
    <s v="CAT A"/>
    <x v="0"/>
    <s v="Superpro.ai"/>
  </r>
  <r>
    <x v="195"/>
    <n v="2015"/>
    <x v="0"/>
    <s v="Transportation"/>
    <s v="Rapido is a bike taxi service that encourages people to offer bike rides to other people."/>
    <s v="Aravind Sanka, Pavan Guntupalli, Rishikesh SR"/>
    <s v="Skycatcher, Nexus Venture Partners"/>
    <x v="74"/>
    <x v="9"/>
    <n v="5"/>
    <s v="Bangalore-Transportation"/>
    <x v="5"/>
    <s v="CAT A"/>
    <x v="0"/>
    <s v="BlackSoil NBFC"/>
  </r>
  <r>
    <x v="196"/>
    <n v="2016"/>
    <x v="5"/>
    <s v="Food &amp; Beverages"/>
    <s v="Manufacture and retail a delicious range of all-natural nut butters, made without oil, sugar or preservatives."/>
    <s v="Surabhi Talwar, Vikram Sekhar"/>
    <s v="Inflection Point Ventures"/>
    <x v="75"/>
    <x v="1"/>
    <n v="3"/>
    <s v="New Delhi-Food &amp; Beverages"/>
    <x v="5"/>
    <s v="CAT C"/>
    <x v="0"/>
    <s v="Captain Fresh"/>
  </r>
  <r>
    <x v="197"/>
    <n v="2019"/>
    <x v="5"/>
    <s v="EdTech"/>
    <s v="Ezstays is a leading student-life network, providing hostels and PG accommodation with top-tier living facilities at the best prices."/>
    <s v="Vaibhav Khanna, Abhishek Kumar, Kumar Gaurav"/>
    <s v="Richard Rekhy"/>
    <x v="75"/>
    <x v="1"/>
    <n v="3"/>
    <s v="New Delhi-EdTech"/>
    <x v="5"/>
    <s v="CAT C"/>
    <x v="0"/>
    <s v="Headfone"/>
  </r>
  <r>
    <x v="198"/>
    <n v="2013"/>
    <x v="6"/>
    <s v="Media"/>
    <s v="Inshorts is a news aggregator application that collects and summarizes news based on user behavior and preferences."/>
    <s v="Anunay Pandey, Azhar Iqubal, Deepit Purkayastha"/>
    <s v="Addition, SIG Global India Fund"/>
    <x v="8"/>
    <x v="0"/>
    <n v="3"/>
    <s v="Noida-Media"/>
    <x v="5"/>
    <s v="CAT C"/>
    <x v="0"/>
    <s v="SSA Finserv"/>
  </r>
  <r>
    <x v="199"/>
    <n v="2011"/>
    <x v="1"/>
    <s v="FinTech"/>
    <s v="Early stage venture capital fund focused on opportunities created by rising aspirations &amp; digital access for next billion Indians."/>
    <s v="Ritu Verma"/>
    <m/>
    <x v="8"/>
    <x v="0"/>
    <n v="3"/>
    <s v="Mumbai-FinTech"/>
    <x v="5"/>
    <s v="CAT A"/>
    <x v="0"/>
    <s v="Meddo"/>
  </r>
  <r>
    <x v="200"/>
    <n v="2011"/>
    <x v="1"/>
    <s v="FinTech"/>
    <s v="Blume Ventures provides pre-series A and early stage funding to tech-focused/tech-enabled ventures."/>
    <s v="Karthik Reddy, Sanjay Nath"/>
    <s v="Avendus"/>
    <x v="8"/>
    <x v="0"/>
    <n v="3"/>
    <s v="Mumbai-FinTech"/>
    <x v="5"/>
    <s v="CAT A"/>
    <x v="0"/>
    <s v="Meesho"/>
  </r>
  <r>
    <x v="201"/>
    <n v="2015"/>
    <x v="0"/>
    <s v="Delivery service"/>
    <s v="Dunzo is a hyper-local delivery app that connects users to the nearest delivery partner."/>
    <s v="Ankur Aggarwal, Dalvir Suri, Kabeer Biswas, Mukund Jha"/>
    <s v="Lightbox, Evolvence India Fund"/>
    <x v="8"/>
    <x v="7"/>
    <n v="1"/>
    <s v="Bangalore-Delivery service"/>
    <x v="5"/>
    <s v="CAT A"/>
    <x v="0"/>
    <s v="BricSpaces"/>
  </r>
  <r>
    <x v="202"/>
    <n v="2016"/>
    <x v="1"/>
    <s v="FinTech"/>
    <s v="The World's #1 Fundraising Service - Investor Meetings + Deal Documents - Globally"/>
    <s v="Ash Narain"/>
    <s v="Capital One, Arrowroot Capital"/>
    <x v="76"/>
    <x v="0"/>
    <n v="2"/>
    <s v="Mumbai-FinTech"/>
    <x v="5"/>
    <s v="CAT A"/>
    <x v="0"/>
    <s v="Convin"/>
  </r>
  <r>
    <x v="203"/>
    <n v="2015"/>
    <x v="0"/>
    <s v="Automotive"/>
    <s v="Pitstop offers general repair and maintenance services for cars through its doorstep service vehicles."/>
    <s v="Mihir Mohan Mishra, Nirant Ramakuru, Ruchi Deepak"/>
    <s v="Acko Technology, Services, LetsVenture"/>
    <x v="42"/>
    <x v="10"/>
    <n v="4"/>
    <s v="Bangalore-Automotive"/>
    <x v="5"/>
    <s v="CAT A"/>
    <x v="0"/>
    <s v="ixamBee"/>
  </r>
  <r>
    <x v="204"/>
    <n v="2015"/>
    <x v="1"/>
    <s v="HealthTech"/>
    <s v="PharmEasy is a health tech startup offering services such as teleconsultation, medicine deliveries, and diagnostic test sample collection."/>
    <s v="Dharmil Sheth, Dhaval Shah, Mikhil Innani"/>
    <s v="TPG Growth, Caisse de Depot et Placement du Quebec"/>
    <x v="77"/>
    <x v="7"/>
    <n v="4"/>
    <s v="Mumbai-HealthTech"/>
    <x v="5"/>
    <s v="CAT A"/>
    <x v="0"/>
    <s v="Indic Inspirations"/>
  </r>
  <r>
    <x v="205"/>
    <n v="2016"/>
    <x v="0"/>
    <s v="Matrimony"/>
    <s v="India’s first and only matrimony app without parents. 10L verified profiles 20L matches 50K relationships 3K marriages"/>
    <s v="Rahul Namdev, Pawan Gupta"/>
    <s v="Y Combinator, Rehan A Khan"/>
    <x v="9"/>
    <x v="8"/>
    <n v="5"/>
    <s v="Bangalore-Matrimony"/>
    <x v="5"/>
    <s v="CAT A"/>
    <x v="0"/>
    <s v="PurpleTutor"/>
  </r>
  <r>
    <x v="206"/>
    <n v="2017"/>
    <x v="0"/>
    <s v="FinTech"/>
    <s v="Avail is a mobile-first platform aiming to financially include the urban mass of India."/>
    <s v="Ankush Aggarwal, Tushar Mehndiratta"/>
    <s v="Alteria Capital, Matrix Partners India"/>
    <x v="9"/>
    <x v="2"/>
    <n v="5"/>
    <s v="Bangalore-FinTech"/>
    <x v="5"/>
    <s v="CAT A"/>
    <x v="0"/>
    <s v="Finsall"/>
  </r>
  <r>
    <x v="207"/>
    <n v="2016"/>
    <x v="1"/>
    <s v="HealthTech"/>
    <s v="Fitterfly offers customized and personalized wellness programs for diabetes PCOS, pregnancy, weight loss, pediatric and nutrition."/>
    <s v="Dr Arbinder Singal"/>
    <s v="9Unicorns Accelerator Fund, Metaform Ventures"/>
    <x v="9"/>
    <x v="8"/>
    <n v="4"/>
    <s v="Mumbai-HealthTech"/>
    <x v="5"/>
    <s v="CAT A"/>
    <x v="0"/>
    <s v="iMumz"/>
  </r>
  <r>
    <x v="208"/>
    <n v="2015"/>
    <x v="5"/>
    <s v="HealthTech"/>
    <s v="Solving unaddressed Intimate &amp; Menstrual Hygiene issues with our award-winning innovative &amp; modern products."/>
    <s v="Deep Bajaj, Mohit Bajaj"/>
    <s v="NB Ventures, IAN Fund"/>
    <x v="9"/>
    <x v="6"/>
    <n v="4"/>
    <s v="New Delhi-HealthTech"/>
    <x v="5"/>
    <s v="CAT C"/>
    <x v="0"/>
    <s v="Jai Kisan"/>
  </r>
  <r>
    <x v="209"/>
    <n v="2019"/>
    <x v="0"/>
    <s v="Video communication"/>
    <s v="Enabling independent professionals to bring offline consulting online with AI"/>
    <s v="Gaurav Tripathi, Sagar Ramteke, Vijay Goel, Vivek Kumar"/>
    <s v="SOSV, Omphalos Ventures India"/>
    <x v="9"/>
    <x v="1"/>
    <n v="4"/>
    <s v="Bangalore-Video communication"/>
    <x v="5"/>
    <s v="CAT A"/>
    <x v="0"/>
    <s v="Lead School"/>
  </r>
  <r>
    <x v="210"/>
    <n v="2010"/>
    <x v="1"/>
    <s v="FinTech"/>
    <s v="BlackSoil Capital has transformed into an alternative NBFC and AIF Fund platform with an expertise to finance multiple sectors."/>
    <s v="Mohinder Pal Bansal"/>
    <m/>
    <x v="9"/>
    <x v="0"/>
    <n v="3"/>
    <s v="Mumbai-FinTech"/>
    <x v="5"/>
    <s v="CAT A"/>
    <x v="0"/>
    <s v="Pepperfry"/>
  </r>
  <r>
    <x v="211"/>
    <n v="2019"/>
    <x v="0"/>
    <s v="Supply chain platform"/>
    <s v="Captain Fresh is a freshwater fish and seafood supply chain platform."/>
    <s v="Utham Gowda"/>
    <s v="Matrix Partners India, Ankur Capital"/>
    <x v="9"/>
    <x v="1"/>
    <n v="3"/>
    <s v="Bangalore-Supply chain platform"/>
    <x v="5"/>
    <s v="CAT A"/>
    <x v="0"/>
    <s v="Udaan"/>
  </r>
  <r>
    <x v="212"/>
    <n v="2017"/>
    <x v="0"/>
    <s v="Social audio"/>
    <s v="Headfone helps create and share the audio content with listeners."/>
    <s v="Pratham Khandelwal, Yogesh Sharma"/>
    <s v="Hashed"/>
    <x v="9"/>
    <x v="1"/>
    <n v="1"/>
    <s v="Bangalore-Social audio"/>
    <x v="5"/>
    <s v="CAT A"/>
    <x v="0"/>
    <s v="Karnival"/>
  </r>
  <r>
    <x v="213"/>
    <n v="2019"/>
    <x v="1"/>
    <s v="FinTech"/>
    <s v="Small businesses-focused non-banking lender"/>
    <s v="Vikas Agarwal"/>
    <s v="Blue Ashva Capital"/>
    <x v="9"/>
    <x v="0"/>
    <n v="1"/>
    <s v="Mumbai-FinTech"/>
    <x v="5"/>
    <s v="CAT A"/>
    <x v="0"/>
    <s v="Udayy"/>
  </r>
  <r>
    <x v="214"/>
    <n v="2018"/>
    <x v="27"/>
    <s v="Healthcare"/>
    <s v="Meddo is an end-to-end medical services provider"/>
    <s v="Saurabh Kochhar"/>
    <s v="growX ventures, Venture Gurukool"/>
    <x v="9"/>
    <x v="8"/>
    <n v="1"/>
    <s v="Gurgaon-Healthcare"/>
    <x v="5"/>
    <s v="CAT C"/>
    <x v="0"/>
    <s v="CareerLabs"/>
  </r>
  <r>
    <x v="215"/>
    <n v="2015"/>
    <x v="0"/>
    <s v="E-commerce"/>
    <s v="Meesho operates as an online reselling platform that enables anyone to start a business without investment."/>
    <s v="Sanjeev Barnwal, Vidit Aatrey"/>
    <s v="SAIF Partners, Venture Highway"/>
    <x v="78"/>
    <x v="0"/>
    <n v="4"/>
    <s v="Bangalore-E-commerce"/>
    <x v="5"/>
    <s v="CAT A"/>
    <x v="0"/>
    <s v="Maya"/>
  </r>
  <r>
    <x v="216"/>
    <n v="2018"/>
    <x v="0"/>
    <s v="Real estate"/>
    <s v="A prop-tech company that finds and customizes offices, living, or retail spaces based on your requirements."/>
    <s v="Madhusudhan"/>
    <s v="Angel investors"/>
    <x v="79"/>
    <x v="11"/>
    <n v="5"/>
    <s v="Bangalore-Real estate"/>
    <x v="5"/>
    <s v="CAT A"/>
    <x v="0"/>
    <s v="Freyr Energy"/>
  </r>
  <r>
    <x v="217"/>
    <n v="2019"/>
    <x v="0"/>
    <s v="SaaS startup"/>
    <s v="Convin is a conversation intelligence platform that helps remote sales teams to understand conversations on a deeper levels."/>
    <s v="Ashish Santhalia, Atul Shree, Bharat Patidar, Durgesh Choudhary"/>
    <s v="9Unicorns Accelerator Fund, Sunder Nookala"/>
    <x v="80"/>
    <x v="11"/>
    <n v="5"/>
    <s v="Bangalore-SaaS startup"/>
    <x v="5"/>
    <s v="CAT A"/>
    <x v="0"/>
    <s v="TrulyMadly"/>
  </r>
  <r>
    <x v="218"/>
    <n v="2016"/>
    <x v="5"/>
    <s v="EdTech"/>
    <s v="ixamBee is to provide best online learning experience for preparation of competitive exams."/>
    <s v="Chandraprakash Joshi"/>
    <s v="Mumbai Angels, Narendra Shyamsukha"/>
    <x v="80"/>
    <x v="1"/>
    <n v="4"/>
    <s v="New Delhi-EdTech"/>
    <x v="5"/>
    <s v="CAT C"/>
    <x v="0"/>
    <s v="4baseCare"/>
  </r>
  <r>
    <x v="219"/>
    <n v="2019"/>
    <x v="26"/>
    <s v="Cultural"/>
    <s v="Indian Souvenirs online that reflect Indian tradition, culture &amp; stories. Best for personal gifting and corporate gifting."/>
    <s v="Sunil Jalihal"/>
    <s v="Marquee investors"/>
    <x v="80"/>
    <x v="0"/>
    <n v="3"/>
    <s v="Pune-Cultural"/>
    <x v="5"/>
    <s v="CAT A"/>
    <x v="0"/>
    <s v="Kutuki"/>
  </r>
  <r>
    <x v="220"/>
    <n v="2019"/>
    <x v="1"/>
    <s v="EdTech"/>
    <s v="PurpleTutor is the only coding platform that mandates every teacher to have a formal Computer Science degree"/>
    <s v="Gaurav Perti, Yatish Gupta"/>
    <s v="IvyCap Ventures"/>
    <x v="80"/>
    <x v="1"/>
    <n v="1"/>
    <s v="Mumbai-EdTech"/>
    <x v="5"/>
    <s v="CAT A"/>
    <x v="0"/>
    <s v="Pariksha"/>
  </r>
  <r>
    <x v="221"/>
    <n v="2019"/>
    <x v="0"/>
    <s v="Insuretech"/>
    <s v="Finsall provides Insurance Premium Financing"/>
    <s v="Prabal Khanna, Tim Mathews"/>
    <s v="Unicorn India Ventures"/>
    <x v="80"/>
    <x v="1"/>
    <n v="1"/>
    <s v="Bangalore-Insuretech"/>
    <x v="5"/>
    <s v="CAT A"/>
    <x v="0"/>
    <s v="Furlenco"/>
  </r>
  <r>
    <x v="222"/>
    <n v="2019"/>
    <x v="0"/>
    <s v="Healthcare"/>
    <s v="iMumz empowers pregnant mothers to deliver healthy, happy, and intelligent babies through a positive lifestyle."/>
    <s v="Dr Jaideep Malhotra, Rajesh Jagasia, Ravi Teja Akondi, Mayur Dhurpate"/>
    <s v="Enzia Ventures, AngelList"/>
    <x v="80"/>
    <x v="0"/>
    <n v="1"/>
    <s v="Bangalore-Healthcare"/>
    <x v="5"/>
    <s v="CAT A"/>
    <x v="0"/>
    <s v="Nao Spirits &amp; Beverages Pvt Ltd"/>
  </r>
  <r>
    <x v="223"/>
    <n v="2017"/>
    <x v="1"/>
    <s v="FinTech"/>
    <s v="Jai Kisan is a fintech platform that provides sustainable financing for rural emerging markets"/>
    <s v="Adriel Maniego, Arjun Ahluwalia"/>
    <s v="The Chatterjee Group, Prophetic Ventures"/>
    <x v="14"/>
    <x v="6"/>
    <n v="5"/>
    <s v="Mumbai-FinTech"/>
    <x v="5"/>
    <s v="CAT A"/>
    <x v="0"/>
    <s v="Pocket Aces"/>
  </r>
  <r>
    <x v="224"/>
    <n v="2012"/>
    <x v="1"/>
    <s v="EdTech"/>
    <s v="LEAD School offers technology based school transformation system that assures excellent learning for every child."/>
    <s v="Smita Deorah, Sumeet Mehta"/>
    <s v="GSV Ventures, Westbridge Capital"/>
    <x v="14"/>
    <x v="12"/>
    <n v="4"/>
    <s v="Mumbai-EdTech"/>
    <x v="5"/>
    <s v="CAT A"/>
    <x v="0"/>
    <s v="WeWork India"/>
  </r>
  <r>
    <x v="225"/>
    <n v="2011"/>
    <x v="1"/>
    <s v="E-commerce"/>
    <s v="Pepperfry is an online home and lifestyle shopping store selling products with cash on delivery facilities."/>
    <s v="Ambareesh Murty, Ashish Shah"/>
    <s v="InnoVen Capital, Bertelsmann India Investments"/>
    <x v="14"/>
    <x v="2"/>
    <n v="2"/>
    <s v="Mumbai-E-commerce"/>
    <x v="5"/>
    <s v="CAT A"/>
    <x v="0"/>
    <s v="Avanti Finance"/>
  </r>
  <r>
    <x v="226"/>
    <n v="2016"/>
    <x v="0"/>
    <s v="E-commerce"/>
    <s v="Udaan is a B2B trade platform that brings manufacturers, traders, retailers, and wholesalers into a single platform"/>
    <s v="Amod Malviya, Sujeet Kumar, Vaibhav Gupta"/>
    <s v="Octahedron Capital, Moonstone Capital"/>
    <x v="81"/>
    <x v="0"/>
    <n v="1"/>
    <s v="Bangalore-E-commerce"/>
    <x v="5"/>
    <s v="CAT A"/>
    <x v="0"/>
    <s v="CoinSwitch Kuber"/>
  </r>
  <r>
    <x v="187"/>
    <n v="2018"/>
    <x v="5"/>
    <s v="Automotive"/>
    <s v="Electric Light Commercial Vehicle"/>
    <s v="Saurav Kumar"/>
    <s v="ADB Ventures, Jetty Ventures"/>
    <x v="82"/>
    <x v="6"/>
    <n v="3"/>
    <s v="New Delhi-Automotive"/>
    <x v="5"/>
    <s v="CAT C"/>
    <x v="0"/>
    <s v="iBus"/>
  </r>
  <r>
    <x v="227"/>
    <n v="2015"/>
    <x v="0"/>
    <s v="SaaS startup"/>
    <s v="A SAAS platform for retailers and brands to create wonderful post purchase customer journeys using smart receipts technology"/>
    <s v="Neeraj Tyagi"/>
    <s v="http://100x.vc/"/>
    <x v="83"/>
    <x v="1"/>
    <n v="4"/>
    <s v="Bangalore-SaaS startup"/>
    <x v="5"/>
    <s v="CAT A"/>
    <x v="0"/>
    <s v="BankSathi"/>
  </r>
  <r>
    <x v="228"/>
    <n v="2019"/>
    <x v="27"/>
    <s v="EdTech"/>
    <s v="Interactive learning platform for kids"/>
    <s v="Saumya Yadav, Mahak Garg, Karan Varshney"/>
    <s v="Alpha Wave Incubation"/>
    <x v="83"/>
    <x v="1"/>
    <n v="1"/>
    <s v="Gurgaon-EdTech"/>
    <x v="5"/>
    <s v="CAT C"/>
    <x v="0"/>
    <s v="Mentoria"/>
  </r>
  <r>
    <x v="229"/>
    <n v="2019"/>
    <x v="0"/>
    <s v="EdTech"/>
    <s v="Aim to help students become future-ready, setting them on a path to success that suits them best."/>
    <s v="PN Santosh, Prasanna Alagesan, Krithika Srinivasan"/>
    <s v="Global Founders Capital"/>
    <x v="84"/>
    <x v="0"/>
    <n v="4"/>
    <s v="Bangalore-EdTech"/>
    <x v="5"/>
    <s v="CAT A"/>
    <x v="0"/>
    <s v="Klassroom"/>
  </r>
  <r>
    <x v="230"/>
    <n v="2016"/>
    <x v="0"/>
    <s v="HealthTech"/>
    <s v="Maya enables women to keep track of their health via a mobile application."/>
    <s v="John Paul"/>
    <s v="Rajan Anadan"/>
    <x v="84"/>
    <x v="1"/>
    <n v="2"/>
    <s v="Bangalore-HealthTech"/>
    <x v="5"/>
    <s v="CAT A"/>
    <x v="0"/>
    <s v="Pickright Technologies"/>
  </r>
  <r>
    <x v="145"/>
    <n v="2018"/>
    <x v="0"/>
    <s v="FinTech"/>
    <s v="CRED is a members-only credit card management and bill payments platform that rewards users every time they pay their credit card bills."/>
    <s v="Kunal Shah"/>
    <s v="Dragoneer Investment Group, Tiger Global Management"/>
    <x v="85"/>
    <x v="12"/>
    <n v="4"/>
    <s v="Bangalore-FinTech"/>
    <x v="5"/>
    <s v="CAT A"/>
    <x v="0"/>
    <s v="Comofi Medtech"/>
  </r>
  <r>
    <x v="231"/>
    <n v="2014"/>
    <x v="10"/>
    <s v="Renewable Energy"/>
    <s v="Freyr Energy is a company that provides full service solar provider based in Hyderabad, India."/>
    <s v="Radhika Choudary, Saurabh Marda"/>
    <s v="Impact Partners, C4D Partners"/>
    <x v="3"/>
    <x v="0"/>
    <n v="4"/>
    <s v="Hyderabad-Renewable Energy"/>
    <x v="5"/>
    <s v="CAT B"/>
    <x v="0"/>
    <s v="Hemp Horizons"/>
  </r>
  <r>
    <x v="232"/>
    <n v="2013"/>
    <x v="5"/>
    <s v="Dating"/>
    <s v="Trulymadly is a dating platform that uses a match making algorithm."/>
    <s v="Hitesh Dhingra, Rahul Kumar, Sachin Bhatia"/>
    <s v="Gaurav Munjal, Snehil Khanor"/>
    <x v="3"/>
    <x v="8"/>
    <n v="4"/>
    <s v="New Delhi-Dating"/>
    <x v="5"/>
    <s v="CAT C"/>
    <x v="0"/>
    <s v="MyGlamm"/>
  </r>
  <r>
    <x v="162"/>
    <n v="2015"/>
    <x v="5"/>
    <s v="Lifestyle"/>
    <s v="Bombay Shaving Company is a consumer goods company that focuses on developing a range of shave care, beard care, and skincare products."/>
    <s v="Deepu Panicker, Raunak Munot, Rohit Jaiswal, Shantanu Deshpande"/>
    <s v="Rajesh Sud, KULDEEP JAIN"/>
    <x v="3"/>
    <x v="0"/>
    <n v="3"/>
    <s v="New Delhi-Lifestyle"/>
    <x v="5"/>
    <s v="CAT C"/>
    <x v="0"/>
    <s v="Ecom Express"/>
  </r>
  <r>
    <x v="233"/>
    <n v="2018"/>
    <x v="0"/>
    <s v="HealthTech"/>
    <s v="4baseCare develops a unified and patient-centric ecosystem to fight cancer."/>
    <s v="Hitesh Goswami, Kshitij Rishi"/>
    <s v="Mount Judi Ventures, growX Ventures, Season Two Ventures"/>
    <x v="3"/>
    <x v="8"/>
    <n v="3"/>
    <s v="Bangalore-HealthTech"/>
    <x v="5"/>
    <s v="CAT A"/>
    <x v="0"/>
    <s v="SATYA MicroCapital"/>
  </r>
  <r>
    <x v="234"/>
    <n v="2017"/>
    <x v="0"/>
    <s v="EdTech"/>
    <s v="Kutuki is a learning platform focused on children between the ages of three and seven."/>
    <s v="Bharath Bevinahally, Sneha Sundaram"/>
    <s v="Omidyar Network India"/>
    <x v="3"/>
    <x v="1"/>
    <n v="2"/>
    <s v="Bangalore-EdTech"/>
    <x v="5"/>
    <s v="CAT A"/>
    <x v="0"/>
    <s v="CropIn"/>
  </r>
  <r>
    <x v="235"/>
    <n v="2015"/>
    <x v="26"/>
    <s v="EdTech"/>
    <s v="Pariksha - The Sucess App, India's largest vernacular test preparation company for the mobile 1st internet users of India."/>
    <s v="Deepak Choudhary, Karanvir Singh Shekhawat, Utkarsh Bagri, Vikram Shekhawat"/>
    <s v="Venture Catalysts, 9Unicorns Accelerator Fund"/>
    <x v="3"/>
    <x v="8"/>
    <n v="2"/>
    <s v="Pune-EdTech"/>
    <x v="5"/>
    <s v="CAT A"/>
    <x v="0"/>
    <s v="Urban Company"/>
  </r>
  <r>
    <x v="236"/>
    <n v="2012"/>
    <x v="0"/>
    <s v="Home Decor"/>
    <s v="Furlenco is a subscription-based furniture rental platform that allows users to rent furniture on a monthly basis."/>
    <s v="Ajith Karimpana"/>
    <s v="BlackSoil Capital"/>
    <x v="3"/>
    <x v="0"/>
    <n v="1"/>
    <s v="Bangalore-Home Decor"/>
    <x v="5"/>
    <s v="CAT A"/>
    <x v="0"/>
    <s v="Voiro"/>
  </r>
  <r>
    <x v="237"/>
    <n v="2016"/>
    <x v="5"/>
    <s v="Beverages"/>
    <s v="India's first Craft Gin company"/>
    <s v="Anand Virmani"/>
    <m/>
    <x v="3"/>
    <x v="6"/>
    <n v="1"/>
    <s v="New Delhi-Beverages"/>
    <x v="5"/>
    <s v="CAT C"/>
    <x v="0"/>
    <s v="KoineArth"/>
  </r>
  <r>
    <x v="238"/>
    <n v="2013"/>
    <x v="1"/>
    <s v="Media"/>
    <s v="Pocket Aces is a digital entertainment company focused on mobile video."/>
    <s v="Anirudh Pandita, Aditi Shrivastava, Ashwin Suresh"/>
    <s v="3one4 Capital, DSP Group"/>
    <x v="3"/>
    <x v="0"/>
    <n v="1"/>
    <s v="Mumbai-Media"/>
    <x v="5"/>
    <s v="CAT A"/>
    <x v="0"/>
    <s v="Nivesh"/>
  </r>
  <r>
    <x v="239"/>
    <n v="2017"/>
    <x v="0"/>
    <s v="Hospitality"/>
    <s v="Transform buildings into beautiful, collaborative workspaces and provide infrastructure, services, events and tech"/>
    <s v="Karan Virwani"/>
    <m/>
    <x v="86"/>
    <x v="0"/>
    <n v="4"/>
    <s v="Bangalore-Hospitality"/>
    <x v="5"/>
    <s v="CAT A"/>
    <x v="0"/>
    <s v="Razorpay"/>
  </r>
  <r>
    <x v="240"/>
    <n v="2016"/>
    <x v="0"/>
    <s v="FinTech"/>
    <s v="Avanti Finance lends relatively large but trust-based loans without formal credit footprint."/>
    <s v="Ratan Tata, Nandan Nilekani"/>
    <s v="Michael &amp; Susan Dell Foundation"/>
    <x v="86"/>
    <x v="6"/>
    <n v="4"/>
    <s v="Bangalore-FinTech"/>
    <x v="5"/>
    <s v="CAT A"/>
    <x v="0"/>
    <s v="ImaginXP"/>
  </r>
  <r>
    <x v="241"/>
    <n v="2017"/>
    <x v="0"/>
    <s v="FinTech"/>
    <s v="CoinSwitch Kuber is an India-based cryptocurrency exchange platform."/>
    <s v="Ashish Singhal, Govind Soni, Vimal Sagar Tiwari"/>
    <s v="Paradigm, Kunal Shah"/>
    <x v="87"/>
    <x v="4"/>
    <n v="4"/>
    <s v="Bangalore-FinTech"/>
    <x v="5"/>
    <s v="CAT A"/>
    <x v="0"/>
    <s v="UptimeAI"/>
  </r>
  <r>
    <x v="242"/>
    <n v="2010"/>
    <x v="0"/>
    <s v="Telecommuncation"/>
    <s v="iBus Networks is an in-building connectivity solutions company"/>
    <s v="Ram Sellaratnam, Sunil Menon and Subash Vasudevan"/>
    <s v="Morgan Stanley"/>
    <x v="88"/>
    <x v="0"/>
    <n v="4"/>
    <s v="Bangalore-Telecommuncation"/>
    <x v="5"/>
    <s v="CAT A"/>
    <x v="0"/>
    <s v="Biconomy"/>
  </r>
  <r>
    <x v="243"/>
    <n v="2019"/>
    <x v="5"/>
    <s v="FinTech"/>
    <s v="Bank Sathi provides loans, insurance, cards comparison, and approval facility."/>
    <s v="Jitendra Dhaka"/>
    <s v="Dinesh Godara, Aditya Talwar"/>
    <x v="44"/>
    <x v="1"/>
    <n v="5"/>
    <s v="New Delhi-FinTech"/>
    <x v="5"/>
    <s v="CAT C"/>
    <x v="0"/>
    <s v="Karkhana.io"/>
  </r>
  <r>
    <x v="244"/>
    <n v="2015"/>
    <x v="1"/>
    <s v="EdTech"/>
    <s v="Mentoria is a holistic career discovery platform that enables students to discover themselves and the careers they will enjoy and excel at."/>
    <s v="Ashish Arora, Nikhar Arora, Sameer Bhakhri"/>
    <s v="Pradeep K Jaisingh, Jayant Mehrotra"/>
    <x v="44"/>
    <x v="8"/>
    <n v="5"/>
    <s v="Mumbai-EdTech"/>
    <x v="5"/>
    <s v="CAT A"/>
    <x v="0"/>
    <s v="Taskmo"/>
  </r>
  <r>
    <x v="245"/>
    <n v="2016"/>
    <x v="1"/>
    <s v="EdTech"/>
    <s v="Klassroom offers a one-of-a-kind LIVE interactive learning experience to students."/>
    <s v="Alka Javeri"/>
    <s v="ah! Ventures"/>
    <x v="44"/>
    <x v="8"/>
    <n v="5"/>
    <s v="Mumbai-EdTech"/>
    <x v="5"/>
    <s v="CAT A"/>
    <x v="0"/>
    <s v="Zoko"/>
  </r>
  <r>
    <x v="246"/>
    <n v="2019"/>
    <x v="0"/>
    <s v="FinTech"/>
    <s v="Pickright is a fintech marketplace platform for stock market investors and the stock market advisors."/>
    <s v="Namandeep Bhatia, Archana E"/>
    <s v="Gaurav Gupta, Vivek Srivatsav"/>
    <x v="44"/>
    <x v="0"/>
    <n v="5"/>
    <s v="Bangalore-FinTech"/>
    <x v="5"/>
    <s v="CAT A"/>
    <x v="0"/>
    <s v="Zerone"/>
  </r>
  <r>
    <x v="247"/>
    <n v="2018"/>
    <x v="0"/>
    <s v="HealthTech"/>
    <s v="Comofi Medtech is a healthcare robotics startup."/>
    <s v="Gururaj KB"/>
    <s v="CIIE.CO, KIIT-TBI"/>
    <x v="44"/>
    <x v="0"/>
    <n v="4"/>
    <s v="Bangalore-HealthTech"/>
    <x v="5"/>
    <s v="CAT A"/>
    <x v="0"/>
    <s v="Zotalabs"/>
  </r>
  <r>
    <x v="247"/>
    <n v="2017"/>
    <x v="0"/>
    <s v="HeathTech"/>
    <s v="Comofi Medtech develops healthcare products using artificial intelligence, augmented reality and IoT technologies"/>
    <s v="Satish Kalme, Kubasad Gururaj"/>
    <s v="CIIE.CO"/>
    <x v="44"/>
    <x v="0"/>
    <n v="2"/>
    <s v="Bangalore-HeathTech"/>
    <x v="5"/>
    <s v="CAT A"/>
    <x v="0"/>
    <s v="Unbox Robotics"/>
  </r>
  <r>
    <x v="248"/>
    <n v="2017"/>
    <x v="6"/>
    <s v="Cannabis startup"/>
    <s v="Cannabis and Hemp company"/>
    <s v="Rohit Shah"/>
    <s v="Mumbai Angels"/>
    <x v="44"/>
    <x v="1"/>
    <n v="2"/>
    <s v="Noida-Cannabis startup"/>
    <x v="5"/>
    <s v="CAT C"/>
    <x v="0"/>
    <s v="upGrad"/>
  </r>
  <r>
    <x v="249"/>
    <n v="2015"/>
    <x v="1"/>
    <s v="Beauty products"/>
    <s v="MyGlamm is a direct-to-consumer brand of award winning European beauty products."/>
    <s v="Darpan Sanghvi"/>
    <s v="Bessemer Venture Partners"/>
    <x v="89"/>
    <x v="9"/>
    <n v="3"/>
    <s v="Mumbai-Beauty products"/>
    <x v="5"/>
    <s v="CAT A"/>
    <x v="0"/>
    <s v="Zetwerk"/>
  </r>
  <r>
    <x v="250"/>
    <n v="2012"/>
    <x v="5"/>
    <s v="E-commerce"/>
    <s v="Ecom Express is an end-to-end technology-enabled logistics solutions provider to the Indian e-commerce industry."/>
    <s v="K. Satyanarayana, Manju Dhawan, Sanjeev Saxena, T. A. Krishnan"/>
    <s v="CDC Group, Partners Group"/>
    <x v="89"/>
    <x v="0"/>
    <n v="3"/>
    <s v="New Delhi-E-commerce"/>
    <x v="5"/>
    <s v="CAT C"/>
    <x v="0"/>
    <s v="DusMinute"/>
  </r>
  <r>
    <x v="251"/>
    <n v="2017"/>
    <x v="5"/>
    <s v="FinTech"/>
    <s v="Satya MicroCapital is a micro finance company based on a group lending model that allows borrowers to share liability."/>
    <s v="Vivek Tiwari"/>
    <s v="BlueOrchard Finance S A, Gojo &amp; Company"/>
    <x v="89"/>
    <x v="0"/>
    <n v="2"/>
    <s v="New Delhi-FinTech"/>
    <x v="5"/>
    <s v="CAT C"/>
    <x v="0"/>
    <s v="RuleZero"/>
  </r>
  <r>
    <x v="252"/>
    <n v="2010"/>
    <x v="0"/>
    <s v="AgriTech"/>
    <s v="CropIn is a leading AI and Data-led agri-tech organization that provides SaaS solutions to agribusinesses globally using deep learning."/>
    <s v="Krishna Kumar"/>
    <s v="Invested Development, Pratithi Investment Trust"/>
    <x v="89"/>
    <x v="9"/>
    <n v="1"/>
    <s v="Bangalore-AgriTech"/>
    <x v="5"/>
    <s v="CAT A"/>
    <x v="0"/>
    <s v="Myelin Foundry"/>
  </r>
  <r>
    <x v="253"/>
    <n v="2014"/>
    <x v="5"/>
    <s v="Home services"/>
    <s v="Urban Company (Formerly UrbanClap) is a home and beauty services platform in India, Middle East, Singapore and Australia"/>
    <s v="Abhiraj Singh Bhal, Raghav Chandra, Varun Khaitan"/>
    <s v="Vy Capital"/>
    <x v="90"/>
    <x v="0"/>
    <n v="4"/>
    <s v="New Delhi-Home services"/>
    <x v="5"/>
    <s v="CAT C"/>
    <x v="0"/>
    <s v="6Degree"/>
  </r>
  <r>
    <x v="254"/>
    <n v="2014"/>
    <x v="0"/>
    <s v="Advertisement"/>
    <s v="Voiro is the first all-in-one revenue management suite exclusively for ad-led digital publishers across media."/>
    <s v="Anand Gopal, Kavita Shenoy"/>
    <s v="1Crowd"/>
    <x v="91"/>
    <x v="8"/>
    <n v="3"/>
    <s v="Bangalore-Advertisement"/>
    <x v="5"/>
    <s v="CAT A"/>
    <x v="0"/>
    <s v="Taikee"/>
  </r>
  <r>
    <x v="255"/>
    <n v="2018"/>
    <x v="0"/>
    <s v="Blockchain startup"/>
    <s v="Koinearth is a stealth mode startup working at the intersection of blockchains, machine learning and mechanism design"/>
    <s v="Praphul Chandra"/>
    <s v="YourNest"/>
    <x v="91"/>
    <x v="8"/>
    <n v="3"/>
    <s v="Bangalore-Blockchain startup"/>
    <x v="5"/>
    <s v="CAT A"/>
    <x v="0"/>
    <s v="Fuel Buddy"/>
  </r>
  <r>
    <x v="235"/>
    <n v="2015"/>
    <x v="26"/>
    <s v="EdTech"/>
    <s v="Pariksha - The Sucess App, India's largest vernacular test preparation company for the mobile 1st internet users of India"/>
    <s v="Deepak Choudhary, Karanvir Singh Shekhawat, Utkarsh Bagri, Vikram Shekhawat"/>
    <s v="Venture Catalysts, 9Unicorns Accelerator Fund"/>
    <x v="91"/>
    <x v="0"/>
    <n v="1"/>
    <s v="Pune-EdTech"/>
    <x v="5"/>
    <s v="CAT A"/>
    <x v="0"/>
    <s v="ExtraaEdge"/>
  </r>
  <r>
    <x v="256"/>
    <n v="2016"/>
    <x v="6"/>
    <s v="FinTech"/>
    <s v="Nivesh.com is a mass market mutual funds investment platform."/>
    <s v="Anurag Garg, Sridhar Srinivasan"/>
    <s v="Raghav Kapur, Indian Angel Network"/>
    <x v="92"/>
    <x v="8"/>
    <n v="5"/>
    <s v="Noida-FinTech"/>
    <x v="5"/>
    <s v="CAT C"/>
    <x v="0"/>
    <s v="Pencil"/>
  </r>
  <r>
    <x v="257"/>
    <n v="2014"/>
    <x v="0"/>
    <s v="FinTech"/>
    <s v="Razorpay is a platform that enables businesses to accept, process, and disburse payments."/>
    <s v="Harshil Mathur, Shashank Kumar"/>
    <s v="Matrix Partners India, GIC"/>
    <x v="93"/>
    <x v="7"/>
    <n v="4"/>
    <s v="Bangalore-FinTech"/>
    <x v="5"/>
    <s v="CAT A"/>
    <x v="0"/>
    <s v="Progcap"/>
  </r>
  <r>
    <x v="258"/>
    <n v="2013"/>
    <x v="26"/>
    <s v="EdTech"/>
    <s v="ImaginXP is a curriculum company with a focus on training and certification in UX Design and Design Thinking."/>
    <s v="Vidhika Rohatgi"/>
    <s v="Venture Catalysts"/>
    <x v="45"/>
    <x v="0"/>
    <n v="3"/>
    <s v="Pune-EdTech"/>
    <x v="5"/>
    <s v="CAT A"/>
    <x v="0"/>
    <s v="Aviom Housing Finance"/>
  </r>
  <r>
    <x v="259"/>
    <n v="2016"/>
    <x v="0"/>
    <s v="AI startup"/>
    <s v="Enable true digital transformation with AI driven insights, to enable manufacturers stay ten steps ahead of process inefficiencies and equipment failures"/>
    <s v="Jagadish Gattu, Vamsi Yalamanchili"/>
    <s v="YourNest Venture Capital"/>
    <x v="45"/>
    <x v="1"/>
    <n v="2"/>
    <s v="Bangalore-AI startup"/>
    <x v="5"/>
    <s v="CAT A"/>
    <x v="0"/>
    <s v="Vista Rooms"/>
  </r>
  <r>
    <x v="260"/>
    <n v="2019"/>
    <x v="5"/>
    <s v="Blockchain startup"/>
    <s v="Biconomy is a technology company building transaction infrastructure for next-generation Web 3 applications."/>
    <s v="Ahmed Al-Balaghi, Aniket Jindal, Sachin Tomar"/>
    <s v="Binance Labs, Zee Prime Capital"/>
    <x v="45"/>
    <x v="1"/>
    <n v="1"/>
    <s v="New Delhi-Blockchain startup"/>
    <x v="5"/>
    <s v="CAT C"/>
    <x v="0"/>
    <s v="Mindler"/>
  </r>
  <r>
    <x v="261"/>
    <n v="2018"/>
    <x v="1"/>
    <s v="Manufacturing startup"/>
    <s v="Karkhana.io is an on-demand manufacturing platform with a vision of digitalizing manufacturing."/>
    <s v="Sonam Motwani"/>
    <s v="Zone Startups In"/>
    <x v="45"/>
    <x v="1"/>
    <n v="1"/>
    <s v="Mumbai-Manufacturing startup"/>
    <x v="5"/>
    <s v="CAT A"/>
    <x v="0"/>
    <s v="True Elements"/>
  </r>
  <r>
    <x v="182"/>
    <n v="2011"/>
    <x v="0"/>
    <s v="EdTech"/>
    <s v="BYJU'S is an educational technology company that develops personalized learning programs for K-12 students."/>
    <s v="Byju Raveendran, Divya Gokulnath"/>
    <s v="Tiga Investments, Baron Capital"/>
    <x v="94"/>
    <x v="0"/>
    <n v="5"/>
    <s v="Bangalore-EdTech"/>
    <x v="5"/>
    <s v="CAT A"/>
    <x v="0"/>
    <s v="ReadyAssist"/>
  </r>
  <r>
    <x v="262"/>
    <n v="2018"/>
    <x v="0"/>
    <s v="B2B Marketplace"/>
    <s v="Gig Economy Platform | Task Fulfillment Platform | New-age fulfillment solutions"/>
    <s v="Prashant Janadari, Naveen Ramchandra"/>
    <s v="Quess Corp India"/>
    <x v="95"/>
    <x v="0"/>
    <n v="1"/>
    <s v="Bangalore-B2B Marketplace"/>
    <x v="5"/>
    <s v="CAT A"/>
    <x v="0"/>
    <s v="Devic Earth"/>
  </r>
  <r>
    <x v="263"/>
    <n v="2016"/>
    <x v="0"/>
    <s v="Tech Startup"/>
    <s v="Zoko makes it easy for businesses to do Sales, Marketing &amp; Customer Support on WhatsApp."/>
    <s v="Arjun Paul, Aromal Sivadasan"/>
    <s v="Y Combinator"/>
    <x v="19"/>
    <x v="1"/>
    <n v="4"/>
    <s v="Bangalore-Tech Startup"/>
    <x v="5"/>
    <s v="CAT A"/>
    <x v="0"/>
    <s v="Avataar Ventures"/>
  </r>
  <r>
    <x v="264"/>
    <n v="2018"/>
    <x v="27"/>
    <s v="FinTech"/>
    <s v="Convert smartphones into a POS machine using our ZUP proximity payment technology, with no additional hardware and no need for NFC."/>
    <s v="Jaijit Bhattacharya"/>
    <s v="Anthill Ventures"/>
    <x v="96"/>
    <x v="8"/>
    <n v="1"/>
    <s v="Gurgaon-FinTech"/>
    <x v="5"/>
    <s v="CAT C"/>
    <x v="0"/>
    <s v="PlayShifu"/>
  </r>
  <r>
    <x v="265"/>
    <n v="2019"/>
    <x v="26"/>
    <s v="Tech Startup"/>
    <s v="Zotalabs gives the power of Emerging Technology to your digital automation with our easy to use APIs."/>
    <s v="Nausherwan Shah, Wasim Khan"/>
    <s v="Alfa Ventures"/>
    <x v="97"/>
    <x v="1"/>
    <n v="3"/>
    <s v="Pune-Tech Startup"/>
    <x v="5"/>
    <s v="CAT A"/>
    <x v="0"/>
    <s v="Leap Finance"/>
  </r>
  <r>
    <x v="266"/>
    <n v="2019"/>
    <x v="0"/>
    <s v="AI startup"/>
    <s v="Unbox Robotics builds on-demand AI-driven warehouse robotics solutions, which can be deployed using limited foot-print, time, and capital."/>
    <s v="Pramod Ghadge, Shahid Memon"/>
    <s v="BEENEXT, Entrepreneur First"/>
    <x v="98"/>
    <x v="8"/>
    <n v="4"/>
    <s v="Bangalore-AI startup"/>
    <x v="5"/>
    <s v="CAT A"/>
    <x v="0"/>
    <s v="MFine"/>
  </r>
  <r>
    <x v="267"/>
    <n v="2015"/>
    <x v="1"/>
    <s v="EdTech"/>
    <s v="UpGrad is an online higher education platform."/>
    <s v="Mayank Kumar, Phalgun Kompalli, Ravijot Chugh, Ronnie Screwvala"/>
    <s v="Unilazer Ventures, IIFL Asset Management"/>
    <x v="99"/>
    <x v="0"/>
    <n v="4"/>
    <s v="Mumbai-EdTech"/>
    <x v="5"/>
    <s v="CAT A"/>
    <x v="0"/>
    <s v="ZFW Hospitality"/>
  </r>
  <r>
    <x v="268"/>
    <n v="2018"/>
    <x v="0"/>
    <s v="E-commerce"/>
    <s v="Zetwerk is an online marketplace that connects buyers and suppliers for manufacturing jobs."/>
    <s v="Amrit Acharya, Rahul Sharma, Srinath Ramakkrushnan, Vishal Chaudhary"/>
    <s v="Sequoia Capital India, Accel"/>
    <x v="99"/>
    <x v="12"/>
    <n v="2"/>
    <s v="Bangalore-E-commerce"/>
    <x v="5"/>
    <s v="CAT A"/>
    <x v="0"/>
    <s v="Magenta EV"/>
  </r>
  <r>
    <x v="269"/>
    <n v="2017"/>
    <x v="0"/>
    <s v="Retail"/>
    <s v="DusMinute aims to transform how communities live by giving them access to world-class amenities at their doorstep."/>
    <s v="Apoorva Mishra"/>
    <s v="Indian Angel Network"/>
    <x v="100"/>
    <x v="8"/>
    <n v="4"/>
    <s v="Bangalore-Retail"/>
    <x v="5"/>
    <s v="CAT A"/>
    <x v="0"/>
    <s v="Plum"/>
  </r>
  <r>
    <x v="74"/>
    <n v="2019"/>
    <x v="0"/>
    <s v="FinTech"/>
    <s v="Karbon Card is a financial platform for Indian entrepreneurs."/>
    <s v="Amit Jangir, Bo Li, Jianwei Chen, Kartik Jain, Pei-fu Hsieh, Sunil Kumar"/>
    <s v="MyAsia VC, Orios Venture Partners"/>
    <x v="38"/>
    <x v="8"/>
    <n v="5"/>
    <s v="Bangalore-FinTech"/>
    <x v="5"/>
    <s v="CAT A"/>
    <x v="0"/>
    <s v="Darwinbox"/>
  </r>
  <r>
    <x v="270"/>
    <n v="2019"/>
    <x v="0"/>
    <s v="Tech Startup"/>
    <s v="Rulezero is a technology platform created by experienced startup executives to automate and manage the equity ownership of a startup."/>
    <s v="Satish Mugulavalli, Srinivas Katta"/>
    <s v="Induslaw, Reddy Futures"/>
    <x v="38"/>
    <x v="1"/>
    <n v="5"/>
    <s v="Bangalore-Tech Startup"/>
    <x v="5"/>
    <s v="CAT A"/>
    <x v="0"/>
    <s v="Alteria Capital"/>
  </r>
  <r>
    <x v="271"/>
    <n v="2019"/>
    <x v="0"/>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x v="38"/>
    <x v="8"/>
    <n v="5"/>
    <s v="Bangalore-AI startup"/>
    <x v="5"/>
    <s v="CAT A"/>
    <x v="0"/>
    <s v="Jumbotail"/>
  </r>
  <r>
    <x v="272"/>
    <n v="2014"/>
    <x v="1"/>
    <s v="Retail"/>
    <s v="6Degree is a fashion retail startup that provides a launchpad to fashion talent and brands using a tech-enabled platform."/>
    <s v="Amit Bhardwaj, Nikhil Hegde"/>
    <s v="Keiretsu Forum, SucSEED Venture Partners"/>
    <x v="38"/>
    <x v="0"/>
    <n v="5"/>
    <s v="Mumbai-Retail"/>
    <x v="5"/>
    <s v="CAT A"/>
    <x v="0"/>
    <s v="HealthPlix"/>
  </r>
  <r>
    <x v="273"/>
    <n v="2010"/>
    <x v="1"/>
    <s v="E-commerce"/>
    <s v="Taikee is the ISO-certified, B2B e-commerce platform of Peel-Works, enabling better lives for corner stores."/>
    <s v="Nidhi Ramachandran, Sachin Chhabra"/>
    <m/>
    <x v="38"/>
    <x v="0"/>
    <n v="4"/>
    <s v="Mumbai-E-commerce"/>
    <x v="5"/>
    <s v="CAT A"/>
    <x v="0"/>
    <s v="Chingari"/>
  </r>
  <r>
    <x v="274"/>
    <n v="2017"/>
    <x v="5"/>
    <s v="Oil and Energy"/>
    <s v="FuelBuddy is the FIRST legal private company in India to have permissions in place to deliver fuel. FUELDELIVERY APP."/>
    <s v="Aditya Singh"/>
    <s v="Jaipuria Family Office"/>
    <x v="38"/>
    <x v="0"/>
    <n v="4"/>
    <s v="New Delhi-Oil and Energy"/>
    <x v="5"/>
    <s v="CAT C"/>
    <x v="0"/>
    <s v="Tilt"/>
  </r>
  <r>
    <x v="275"/>
    <n v="2015"/>
    <x v="26"/>
    <s v="MarTech"/>
    <s v="Data Science powered - Admission &amp; Marketing CRM Automation for Education Enrolments"/>
    <s v="Abhishek Ballabh, Sushil Mundada"/>
    <s v="9Unicorns Accelerator Fund, Indian Angel Network"/>
    <x v="38"/>
    <x v="8"/>
    <n v="3"/>
    <s v="Pune-MarTech"/>
    <x v="5"/>
    <s v="CAT A"/>
    <x v="0"/>
    <s v="Quizizz"/>
  </r>
  <r>
    <x v="276"/>
    <n v="2019"/>
    <x v="1"/>
    <s v="Content publishing"/>
    <s v="Pencil is a content publishing platform that enables writers to publish their work for free."/>
    <s v="Malini Nair, Preeti Chib, Swarup Nanda"/>
    <s v="Inflection Point Ventures, SucSEED Venture Partners"/>
    <x v="38"/>
    <x v="8"/>
    <n v="2"/>
    <s v="Mumbai-Content publishing"/>
    <x v="5"/>
    <s v="CAT A"/>
    <x v="0"/>
    <s v="Apna.co"/>
  </r>
  <r>
    <x v="277"/>
    <n v="2017"/>
    <x v="5"/>
    <s v="FinTech"/>
    <s v="Progcap is a financial service company that provides financial opportunities for micro and small businesses in the last mile."/>
    <s v="Pallavi Shrivastava, Himanshu Chandra"/>
    <s v="Somak Ghosh, M V Nair"/>
    <x v="38"/>
    <x v="2"/>
    <n v="2"/>
    <s v="New Delhi-FinTech"/>
    <x v="5"/>
    <s v="CAT C"/>
    <x v="0"/>
    <s v="OZiva"/>
  </r>
  <r>
    <x v="278"/>
    <n v="2016"/>
    <x v="5"/>
    <s v="FinTech"/>
    <s v="AVIOM India is an Affordable Housing Finance company facilitating families in mostly semi urban areas in realising their dream of owning their first home."/>
    <s v="Kajal Ilmi"/>
    <s v="Gojo &amp; Company"/>
    <x v="38"/>
    <x v="2"/>
    <n v="2"/>
    <s v="New Delhi-FinTech"/>
    <x v="5"/>
    <s v="CAT C"/>
    <x v="0"/>
    <s v="Phable"/>
  </r>
  <r>
    <x v="279"/>
    <n v="2015"/>
    <x v="1"/>
    <s v="Hospitality"/>
    <s v="Vista Rooms is a South Asia's largest luxury holiday home rental management company. We are on a mission to build the &quot;Marriott for Homes&quot;"/>
    <s v="Amit Damani, Ankita Sheth, Pranav Maheshwari"/>
    <s v="Singapore Angel Network, Artha India Ventures"/>
    <x v="38"/>
    <x v="0"/>
    <n v="1"/>
    <s v="Mumbai-Hospitality"/>
    <x v="5"/>
    <s v="CAT A"/>
    <x v="0"/>
    <s v="Paperfly"/>
  </r>
  <r>
    <x v="280"/>
    <n v="2015"/>
    <x v="5"/>
    <s v="EdTech"/>
    <s v="Mindler is a career counseling company that provides career development guidance counseling services for students."/>
    <s v="Prateek Bhargava"/>
    <s v="Inflection Point Ventures, DLabs"/>
    <x v="38"/>
    <x v="8"/>
    <n v="1"/>
    <s v="New Delhi-EdTech"/>
    <x v="5"/>
    <s v="CAT C"/>
    <x v="0"/>
    <s v="FreeStand"/>
  </r>
  <r>
    <x v="281"/>
    <n v="2011"/>
    <x v="26"/>
    <s v="Food and Beverages"/>
    <s v="Committed to improving the quality of life, True Elements provides food that is packed with the goodness of nature!"/>
    <s v="Puru Gupta, Sreejith Moolayil"/>
    <s v="RP-Sanjiv Goenka Group"/>
    <x v="38"/>
    <x v="0"/>
    <n v="1"/>
    <s v="Pune-Food and Beverages"/>
    <x v="5"/>
    <s v="CAT A"/>
    <x v="0"/>
    <s v="Dybo"/>
  </r>
  <r>
    <x v="282"/>
    <n v="2018"/>
    <x v="0"/>
    <s v="Vehicle repair startup"/>
    <s v="ReadyAssist is one of the India's leading 24/7 roadside assistance, breakdown support, towing and repairs provider for both Bikes &amp; Cars."/>
    <s v="Vimal Singh SV"/>
    <s v="Satish Grampurohit"/>
    <x v="38"/>
    <x v="1"/>
    <n v="1"/>
    <s v="Bangalore-Vehicle repair startup"/>
    <x v="5"/>
    <s v="CAT A"/>
    <x v="0"/>
    <s v="Supply6"/>
  </r>
  <r>
    <x v="283"/>
    <n v="2018"/>
    <x v="0"/>
    <s v="Pollution control equiptment"/>
    <s v="State-of-the-art air pollution control equipment to improve air quality across buildings, industries, and cities."/>
    <s v="Dr Srikanth Sola"/>
    <s v="Blue Ashva Capital"/>
    <x v="38"/>
    <x v="0"/>
    <n v="1"/>
    <s v="Bangalore-Pollution control equiptment"/>
    <x v="5"/>
    <s v="CAT A"/>
    <x v="0"/>
    <s v="HobSpace"/>
  </r>
  <r>
    <x v="284"/>
    <n v="2019"/>
    <x v="0"/>
    <s v="FinTech"/>
    <s v="Avataar Venture Partners is a growth Capital Investment Firm."/>
    <s v="Mohan Kumar"/>
    <m/>
    <x v="101"/>
    <x v="0"/>
    <n v="2"/>
    <s v="Bangalore-FinTech"/>
    <x v="5"/>
    <s v="CAT A"/>
    <x v="0"/>
    <s v="Speciale Invest"/>
  </r>
  <r>
    <x v="140"/>
    <n v="2018"/>
    <x v="5"/>
    <s v="FinTech"/>
    <s v="BharatPe develops a QR code-based payment app for offline retailers and businesses."/>
    <s v="Ashneer Grover, Shashvat Nakrani"/>
    <s v="Amplo, Insight Partners"/>
    <x v="101"/>
    <x v="12"/>
    <n v="2"/>
    <s v="New Delhi-FinTech"/>
    <x v="5"/>
    <s v="CAT C"/>
    <x v="0"/>
    <s v="FloBiz"/>
  </r>
  <r>
    <x v="159"/>
    <n v="2016"/>
    <x v="1"/>
    <s v="Fashion &amp; Lifestyle"/>
    <s v="boAt is a lifestyle brand that deals in fashionable consumer electronics."/>
    <s v="Aman Gupta, Sameer Mehta"/>
    <s v="InnoVen Capital, InnoVen Capita"/>
    <x v="101"/>
    <x v="14"/>
    <n v="1"/>
    <s v="Mumbai-Fashion &amp; Lifestyle"/>
    <x v="5"/>
    <s v="CAT A"/>
    <x v="0"/>
    <s v="SarvaGram"/>
  </r>
  <r>
    <x v="285"/>
    <n v="2016"/>
    <x v="0"/>
    <s v="EdTech"/>
    <s v="PlayShifu is an EdTech startup that offers teaching/learning tools for kids (4-12 years of age)."/>
    <s v="Dinesh Advani, Vivek Goyal"/>
    <s v="Chiratae Ventures, Bharat Innovation Fund"/>
    <x v="102"/>
    <x v="4"/>
    <n v="4"/>
    <s v="Bangalore-EdTech"/>
    <x v="5"/>
    <s v="CAT A"/>
    <x v="0"/>
    <s v="Eduvanz"/>
  </r>
  <r>
    <x v="286"/>
    <n v="2019"/>
    <x v="0"/>
    <s v="FinTech"/>
    <s v="Leap Finance is a fintech startup for Indian students pursuing international higher education"/>
    <s v="Vaibhav Singh"/>
    <s v="Jungle Ventures"/>
    <x v="102"/>
    <x v="4"/>
    <n v="3"/>
    <s v="Bangalore-FinTech"/>
    <x v="5"/>
    <s v="CAT A"/>
    <x v="0"/>
    <s v="Zupee"/>
  </r>
  <r>
    <x v="287"/>
    <n v="2017"/>
    <x v="0"/>
    <s v="Health care"/>
    <s v="Mfine is an health-tech startup that offers an AI-powered online doctor consultation app."/>
    <s v="Ajit Narayanan, Ashutosh Lawania, Prasad Kompalli"/>
    <s v="Blockchain Capital, SBI Ven Capital"/>
    <x v="103"/>
    <x v="0"/>
    <n v="1"/>
    <s v="Bangalore-Health care"/>
    <x v="5"/>
    <s v="CAT A"/>
    <x v="0"/>
    <s v="Ola"/>
  </r>
  <r>
    <x v="288"/>
    <n v="2015"/>
    <x v="5"/>
    <s v="Food &amp; Beverages"/>
    <s v="Creating a sustainable and scalable cloud kitchen network."/>
    <s v="Madhav Kasturia"/>
    <s v="Mumbai Angels Network, Expert DOJO"/>
    <x v="104"/>
    <x v="11"/>
    <n v="4"/>
    <s v="New Delhi-Food &amp; Beverages"/>
    <x v="5"/>
    <s v="CAT C"/>
    <x v="0"/>
    <s v="Mohalla Tech"/>
  </r>
  <r>
    <x v="289"/>
    <n v="2017"/>
    <x v="1"/>
    <s v="Renewable Energy"/>
    <s v="Magenta is in the business of Enabling electric mobility &amp; Making electricity clean"/>
    <s v="Maxson Lewis, Darryl Dias"/>
    <s v="JITO Angel Network, LetsVenture"/>
    <x v="6"/>
    <x v="6"/>
    <n v="5"/>
    <s v="Mumbai-Renewable Energy"/>
    <x v="5"/>
    <s v="CAT A"/>
    <x v="0"/>
    <s v="Acko"/>
  </r>
  <r>
    <x v="290"/>
    <n v="2019"/>
    <x v="0"/>
    <s v="HealthCare"/>
    <s v="High quality health insurance and health benefits"/>
    <s v="Abhishek Poddar, Saurabh Arora"/>
    <s v="Harsh Jain, Lalit Keshre"/>
    <x v="6"/>
    <x v="6"/>
    <n v="5"/>
    <s v="Bangalore-HealthCare"/>
    <x v="5"/>
    <s v="CAT A"/>
    <x v="0"/>
    <s v="Postman"/>
  </r>
  <r>
    <x v="291"/>
    <n v="2015"/>
    <x v="10"/>
    <s v="HR Tech"/>
    <s v="Darwinbox is an end-to-end enterprise HR software that enables enterprises to automate entire employee lifecycle in one HR platform."/>
    <s v="Chaitanya Peddi, Jayant Paleti, Rohit Chennamaneni"/>
    <s v="Sequoia Capital India, 3one4 Capital"/>
    <x v="6"/>
    <x v="0"/>
    <n v="1"/>
    <s v="Hyderabad-HR Tech"/>
    <x v="5"/>
    <s v="CAT B"/>
    <x v="0"/>
    <s v="Stellaris Venture Partners"/>
  </r>
  <r>
    <x v="241"/>
    <n v="2017"/>
    <x v="0"/>
    <s v="Cryptocurrency"/>
    <s v="Coinswitch.co is a cryptocurrency exchange aggregator platform."/>
    <s v="Ashish Singhal, Govind Soni, Vimal Sagar Tiwari"/>
    <s v="Ribbit Capital, Kunal Shah"/>
    <x v="6"/>
    <x v="6"/>
    <n v="1"/>
    <s v="Bangalore-Cryptocurrency"/>
    <x v="5"/>
    <s v="CAT A"/>
    <x v="0"/>
    <s v="Slice"/>
  </r>
  <r>
    <x v="292"/>
    <n v="2018"/>
    <x v="1"/>
    <s v="FinTech"/>
    <s v="Alteria Capital is a Venture debt firm ."/>
    <s v="Vinod Murali"/>
    <m/>
    <x v="105"/>
    <x v="2"/>
    <n v="4"/>
    <s v="Mumbai-FinTech"/>
    <x v="5"/>
    <s v="CAT A"/>
    <x v="0"/>
    <s v="Ola Electric"/>
  </r>
  <r>
    <x v="293"/>
    <n v="2015"/>
    <x v="0"/>
    <s v="Food and Beverages"/>
    <s v="Jumbotail is solving an important problem of organising food and grocery ecosystem in India through technology, data science and design."/>
    <s v="Ashish Jhina, Karthik Venkateswaran"/>
    <s v="Nexus Venture Partners, 23 High Networth Individuals (HNIs)"/>
    <x v="106"/>
    <x v="15"/>
    <n v="1"/>
    <s v="Bangalore-Food and Beverages"/>
    <x v="5"/>
    <s v="CAT A"/>
    <x v="0"/>
    <s v="BrowserStack"/>
  </r>
  <r>
    <x v="294"/>
    <n v="2014"/>
    <x v="0"/>
    <s v="HealthCare"/>
    <s v="HealthPlix is a healthtech startup"/>
    <s v="Raghuraj Sunder Raju, Sandeep Gudibanda"/>
    <s v="JSW Ventures, Kalaari Capital"/>
    <x v="107"/>
    <x v="4"/>
    <n v="3"/>
    <s v="Bangalore-HealthCare"/>
    <x v="5"/>
    <s v="CAT A"/>
    <x v="0"/>
    <s v="Licious"/>
  </r>
  <r>
    <x v="295"/>
    <n v="2018"/>
    <x v="0"/>
    <s v="Social Media"/>
    <s v="Chingari operates as a short video platform."/>
    <s v="Sumit Ghosh"/>
    <s v="FJ Labs, Brian Norgard"/>
    <x v="108"/>
    <x v="0"/>
    <n v="4"/>
    <s v="Bangalore-Social Media"/>
    <x v="5"/>
    <s v="CAT A"/>
    <x v="0"/>
    <s v="Rebel Foods"/>
  </r>
  <r>
    <x v="296"/>
    <n v="2016"/>
    <x v="0"/>
    <s v="Bike Rental"/>
    <s v="A bike-share for Indian campuses"/>
    <s v="Deepak VS"/>
    <s v="Y Combinator"/>
    <x v="109"/>
    <x v="0"/>
    <n v="3"/>
    <s v="Bangalore-Bike Rental"/>
    <x v="5"/>
    <s v="CAT A"/>
    <x v="0"/>
    <s v="Curefit"/>
  </r>
  <r>
    <x v="297"/>
    <n v="2015"/>
    <x v="0"/>
    <s v="EdTech"/>
    <s v="Quizizz is a Education based startup"/>
    <s v="Ankit Gupta, Deepak Joy Cheenath"/>
    <s v="Eight Roads Ventures India, Nexus Venture Partners"/>
    <x v="110"/>
    <x v="6"/>
    <n v="3"/>
    <s v="Bangalore-EdTech"/>
    <x v="5"/>
    <s v="CAT A"/>
    <x v="0"/>
    <s v="DealShare"/>
  </r>
  <r>
    <x v="298"/>
    <n v="2019"/>
    <x v="0"/>
    <s v="Recruitment"/>
    <s v="Apna is a recruitment platform that gives opportunities for blue or grey collar jobs."/>
    <s v="Nirmit Parikh"/>
    <s v="Sequoia Capital India, Rocketship.vc"/>
    <x v="110"/>
    <x v="0"/>
    <n v="3"/>
    <s v="Bangalore-Recruitment"/>
    <x v="5"/>
    <s v="CAT A"/>
    <x v="0"/>
    <s v="Fourth Partner Energy"/>
  </r>
  <r>
    <x v="299"/>
    <n v="2016"/>
    <x v="1"/>
    <s v="Heathcare"/>
    <s v="OZiva is a plant-based Clean Nutrition Brand."/>
    <s v="Aarti, Mihir Gadani"/>
    <s v="F-Prime Capital, Eight Roads Ventures India"/>
    <x v="111"/>
    <x v="4"/>
    <n v="3"/>
    <s v="Mumbai-Heathcare"/>
    <x v="5"/>
    <s v="CAT A"/>
    <x v="0"/>
    <s v="Trell"/>
  </r>
  <r>
    <x v="300"/>
    <n v="2017"/>
    <x v="0"/>
    <s v="HealthTech"/>
    <s v="Mobile App for Patients and Doctors"/>
    <s v="Mukesh Bansal, Prasanth Reddy, Sumit Sinha"/>
    <s v="Fresco Capital, Social Starts"/>
    <x v="111"/>
    <x v="6"/>
    <n v="2"/>
    <s v="Bangalore-HealthTech"/>
    <x v="5"/>
    <s v="CAT A"/>
    <x v="0"/>
    <s v="Porter"/>
  </r>
  <r>
    <x v="301"/>
    <n v="2016"/>
    <x v="0"/>
    <s v="E-commerce"/>
    <s v="Paperfly is an e-commerce fulfillment and nationwide delivery solution in Bangladesh"/>
    <s v="Shahriar Hasan, Md Razibul Islam, Rahath Ahmed, Shamsuddin Ahmed"/>
    <s v="Ecom Express"/>
    <x v="112"/>
    <x v="0"/>
    <n v="1"/>
    <s v="Bangalore-E-commerce"/>
    <x v="5"/>
    <s v="CAT A"/>
    <x v="0"/>
    <s v="Vedantu"/>
  </r>
  <r>
    <x v="302"/>
    <n v="2017"/>
    <x v="5"/>
    <s v="B2B service"/>
    <s v="FreeStand enables FMCG brands to execute trackable and scalable product sampling campaigns."/>
    <s v="Konark Sharma, Sneh Soni"/>
    <s v="SucSEED Indovation, IIM Calcutta Innovation Park"/>
    <x v="113"/>
    <x v="0"/>
    <n v="4"/>
    <s v="New Delhi-B2B service"/>
    <x v="5"/>
    <s v="CAT C"/>
    <x v="0"/>
    <s v="Apna"/>
  </r>
  <r>
    <x v="303"/>
    <n v="2019"/>
    <x v="0"/>
    <s v="IT"/>
    <s v="Product Visualisation Technology for Commerce"/>
    <s v="Dhawal Jain"/>
    <s v="Spanache"/>
    <x v="113"/>
    <x v="1"/>
    <n v="4"/>
    <s v="Bangalore-IT"/>
    <x v="5"/>
    <s v="CAT A"/>
    <x v="0"/>
    <s v="Khatabook"/>
  </r>
  <r>
    <x v="304"/>
    <n v="2018"/>
    <x v="0"/>
    <s v="Helathcare"/>
    <s v="Supply6 is a food supplement brand that claims to provide nutritional supplements in drinkable forms such as smoothies."/>
    <s v="Rahul Jacob, Vaibhav Bhandari"/>
    <s v="Rohit Goutamchand, India CXO Fund"/>
    <x v="113"/>
    <x v="1"/>
    <n v="2"/>
    <s v="Bangalore-Helathcare"/>
    <x v="5"/>
    <s v="CAT A"/>
    <x v="0"/>
    <s v="Zoomcar"/>
  </r>
  <r>
    <x v="305"/>
    <n v="2019"/>
    <x v="1"/>
    <s v="EdTech"/>
    <s v="HobSpace is a platform for extra-curricular activities online and offline for kids between 3-14 years."/>
    <s v="Priya Goel Sheth, Harsh Jain"/>
    <s v="Siddharth Bhaskar Shah, Upsparks"/>
    <x v="113"/>
    <x v="16"/>
    <n v="1"/>
    <s v="Mumbai-EdTech"/>
    <x v="5"/>
    <s v="CAT A"/>
    <x v="0"/>
    <s v="Open Financial Technologies"/>
  </r>
  <r>
    <x v="306"/>
    <n v="2017"/>
    <x v="0"/>
    <s v="FinTech"/>
    <s v="Speciale Invest is an early stage investor focusing on Tech-driven/Deep-tech ventures."/>
    <s v="Vishesh Rajaram, Arjun Rao"/>
    <m/>
    <x v="20"/>
    <x v="0"/>
    <n v="4"/>
    <s v="Bangalore-FinTech"/>
    <x v="5"/>
    <s v="CAT A"/>
    <x v="0"/>
    <s v="Clear"/>
  </r>
  <r>
    <x v="307"/>
    <n v="2019"/>
    <x v="0"/>
    <s v="Tech Startup"/>
    <s v="India’s first neobusiness platform"/>
    <s v="Rahul Raj"/>
    <s v="Elevation Capital"/>
    <x v="20"/>
    <x v="6"/>
    <n v="3"/>
    <s v="Bangalore-Tech Startup"/>
    <x v="5"/>
    <s v="CAT A"/>
    <x v="0"/>
    <s v="Medikabazaar"/>
  </r>
  <r>
    <x v="308"/>
    <n v="2019"/>
    <x v="1"/>
    <s v="FinTech"/>
    <s v="SarvaGram provides livelihood upgradation for aspiring households based in rural and semi-urban India."/>
    <s v="Utpal Isser, Sameer Mishra"/>
    <s v="Elevation Capital"/>
    <x v="20"/>
    <x v="4"/>
    <n v="2"/>
    <s v="Mumbai-FinTech"/>
    <x v="5"/>
    <s v="CAT A"/>
    <x v="0"/>
    <s v="HealthifyMe"/>
  </r>
  <r>
    <x v="309"/>
    <n v="2016"/>
    <x v="1"/>
    <s v="FinTech"/>
    <s v="Eduvanz is new, innovative finance company, which is completely revolutionizing the student loan market."/>
    <s v="Atul Sashittal, Raheel Shah, Varun Chopra"/>
    <s v="InCred Financial Services, Vivriti Capital, Northern Arc Capital"/>
    <x v="20"/>
    <x v="2"/>
    <n v="2"/>
    <s v="Mumbai-FinTech"/>
    <x v="5"/>
    <s v="CAT A"/>
    <x v="0"/>
    <s v="AgroStar"/>
  </r>
  <r>
    <x v="140"/>
    <n v="2018"/>
    <x v="5"/>
    <s v="FinTech"/>
    <s v="BharatPe develops a QR code-based payment app for offline retailers and businesses."/>
    <s v="Ashneer Grover, Shashvat Nakrani"/>
    <s v="InnoVen Capital, Steadview Capital"/>
    <x v="20"/>
    <x v="2"/>
    <n v="1"/>
    <s v="New Delhi-FinTech"/>
    <x v="5"/>
    <s v="CAT C"/>
    <x v="0"/>
    <s v="BlackBuck"/>
  </r>
  <r>
    <x v="310"/>
    <n v="2018"/>
    <x v="27"/>
    <s v="Gaming"/>
    <s v="Zupee is a skill-based gaming app that enables its users to play against each-other live"/>
    <s v="Dilsher Singh Malhi, Siddhant Saurabh"/>
    <s v="Orios Venture Partners, Matrix Partners India"/>
    <x v="20"/>
    <x v="0"/>
    <n v="1"/>
    <s v="Gurgaon-Gaming"/>
    <x v="5"/>
    <s v="CAT C"/>
    <x v="0"/>
    <s v="WinZO"/>
  </r>
  <r>
    <x v="268"/>
    <n v="2018"/>
    <x v="0"/>
    <s v="Mechanical Or Industrial Engineering"/>
    <s v="ZETWERK is a universal manufacturing network powered by new-age technology."/>
    <s v="Amrit Acharya"/>
    <s v="TradeCred"/>
    <x v="114"/>
    <x v="0"/>
    <n v="10"/>
    <s v="Bangalore-Mechanical Or Industrial Engineering"/>
    <x v="5"/>
    <s v="CAT A"/>
    <x v="0"/>
    <s v="Classplus"/>
  </r>
  <r>
    <x v="215"/>
    <n v="2015"/>
    <x v="0"/>
    <s v="Social commerce"/>
    <s v="Meesho is India’s largest marketplace for longtail products."/>
    <s v="Sanjeev Barnwal, Vidit Aatrey"/>
    <s v="Fidelity, B Capital"/>
    <x v="115"/>
    <x v="0"/>
    <n v="9"/>
    <s v="Bangalore-Social commerce"/>
    <x v="5"/>
    <s v="CAT A"/>
    <x v="0"/>
    <s v="India Quotient"/>
  </r>
  <r>
    <x v="311"/>
    <n v="2010"/>
    <x v="0"/>
    <s v="Mobility"/>
    <s v="Ola is India’s largest mobility platform and one of the world’s largest ride-hailing companies, serving 250+ cities across India, Australia, New Zealand, and the UK"/>
    <s v="Bhavish Aggarwal"/>
    <s v="Marquee international institutional investors"/>
    <x v="116"/>
    <x v="0"/>
    <n v="12"/>
    <s v="Bangalore-Mobility"/>
    <x v="5"/>
    <s v="CAT A"/>
    <x v="0"/>
    <s v="Juspay"/>
  </r>
  <r>
    <x v="24"/>
    <n v="2018"/>
    <x v="0"/>
    <s v="Media"/>
    <s v="The core of the company (VerSe Innovation), is the idea that technology can help bridge the digital divide."/>
    <s v="Umang Bedi"/>
    <s v="Siguler Guff, Baillie Gifford"/>
    <x v="117"/>
    <x v="0"/>
    <n v="8"/>
    <s v="Bangalore-Media"/>
    <x v="5"/>
    <s v="CAT A"/>
    <x v="0"/>
    <s v="8i Ventures"/>
  </r>
  <r>
    <x v="140"/>
    <n v="2018"/>
    <x v="5"/>
    <s v="FinTech"/>
    <s v="BharatPe launched India’s first UPI interoperable QR code, first ZERO MDR payment acceptance service, and first UPI payment backed merchant cash advance service."/>
    <s v="Ashneer Grover, Shashvat Nakrani"/>
    <s v="Tiger Global"/>
    <x v="118"/>
    <x v="7"/>
    <n v="8"/>
    <s v="New Delhi-FinTech"/>
    <x v="5"/>
    <s v="CAT C"/>
    <x v="0"/>
    <s v="Fi"/>
  </r>
  <r>
    <x v="182"/>
    <n v="2011"/>
    <x v="0"/>
    <s v="EdTech"/>
    <s v="BYJU'S is an educational technology company that develops personalized learning programs for K-12 students."/>
    <s v="Byju Raveendran, Divya Gokulnath"/>
    <s v="Tiga Investments, Baron Capital"/>
    <x v="119"/>
    <x v="0"/>
    <n v="6"/>
    <s v="Bangalore-EdTech"/>
    <x v="5"/>
    <s v="CAT A"/>
    <x v="0"/>
    <s v="SUN Mobility"/>
  </r>
  <r>
    <x v="182"/>
    <n v="2011"/>
    <x v="0"/>
    <s v="EdTech"/>
    <s v="BYJU’S is India's largest ed-tech company and the creator of India’s most loved school learning app."/>
    <s v="Byju Raveendran, Divya Gokulnath"/>
    <s v="Oxshott Capital Partners, XN Exponent, Edelweiss"/>
    <x v="120"/>
    <x v="0"/>
    <n v="10"/>
    <s v="Bangalore-EdTech"/>
    <x v="5"/>
    <s v="CAT A"/>
    <x v="0"/>
    <s v="Capital Float"/>
  </r>
  <r>
    <x v="312"/>
    <n v="2015"/>
    <x v="0"/>
    <s v="Social media"/>
    <s v="Mohalla Tech Pvt. Ltd. is a computer software company based out of Bengaluru, India."/>
    <s v="Ankush Sachdeva, Bhanu Pratap Singh"/>
    <s v="Alkeon Capital"/>
    <x v="121"/>
    <x v="17"/>
    <n v="12"/>
    <s v="Bangalore-Social media"/>
    <x v="5"/>
    <s v="CAT A"/>
    <x v="0"/>
    <s v="ZestMoney"/>
  </r>
  <r>
    <x v="241"/>
    <n v="2017"/>
    <x v="0"/>
    <s v="Crypto"/>
    <s v="CoinSwitch Kuber is the largest crypto trading platform in India with a user base of 10M+, in just 15 months and growing every second."/>
    <s v="Ashish Singhal, Govind Soni, Vimal Sagar Tiwari"/>
    <s v="Coinbase Ventures, Andreessen Horowitz"/>
    <x v="122"/>
    <x v="9"/>
    <n v="10"/>
    <s v="Bangalore-Crypto"/>
    <x v="5"/>
    <s v="CAT A"/>
    <x v="0"/>
    <s v="HomeLane"/>
  </r>
  <r>
    <x v="313"/>
    <n v="2016"/>
    <x v="0"/>
    <s v="Insurance"/>
    <s v="ACKO is India’s first and fastest growing InsurTech company which makes buying and using insurance effortless."/>
    <s v="Varun Dua, Ruchi Deepak"/>
    <s v="General Atlantic, Multiples"/>
    <x v="123"/>
    <x v="12"/>
    <n v="10"/>
    <s v="Bangalore-Insurance"/>
    <x v="5"/>
    <s v="CAT A"/>
    <x v="0"/>
    <s v="Locus"/>
  </r>
  <r>
    <x v="145"/>
    <n v="2018"/>
    <x v="0"/>
    <s v="Finance"/>
    <s v="CRED is a credit card payment platform that rewards users with points for paying their bills."/>
    <s v="Kunal Shah"/>
    <s v="Tiger Global, Falcon Edge"/>
    <x v="35"/>
    <x v="7"/>
    <n v="10"/>
    <s v="Bangalore-Finance"/>
    <x v="5"/>
    <s v="CAT A"/>
    <x v="0"/>
    <s v="BYJU’S"/>
  </r>
  <r>
    <x v="144"/>
    <n v="2016"/>
    <x v="0"/>
    <s v="Finance"/>
    <s v="Groww is on a mission to democratize access to financial services for millions of Indians responsibly."/>
    <s v="Lalit Keshre, Harsh Jain, Ishan Bansal, Neeraj Singh"/>
    <s v="Iconiq Growth"/>
    <x v="35"/>
    <x v="7"/>
    <n v="10"/>
    <s v="Bangalore-Finance"/>
    <x v="5"/>
    <s v="CAT A"/>
    <x v="0"/>
    <s v="Pratilipi"/>
  </r>
  <r>
    <x v="253"/>
    <n v="2014"/>
    <x v="5"/>
    <s v="Home services"/>
    <s v="Urban Company is an India-based company providing a marketplace for freelance labor."/>
    <s v="Abhiraj Singh Bhal, Raghav Chandra, Varun Khaitan"/>
    <s v="Vy Capital, Wellington Management"/>
    <x v="35"/>
    <x v="3"/>
    <n v="6"/>
    <s v="New Delhi-Home services"/>
    <x v="5"/>
    <s v="CAT C"/>
    <x v="0"/>
    <s v="Jupiter"/>
  </r>
  <r>
    <x v="314"/>
    <n v="2014"/>
    <x v="0"/>
    <s v="Computer software"/>
    <s v="Postman is the collaboration platform for API development."/>
    <s v="Abhinav Asthana, Abhijit Kane, Ankit Sobti"/>
    <s v="CRV, Nexus Venture Partners"/>
    <x v="124"/>
    <x v="12"/>
    <n v="8"/>
    <s v="Bangalore-Computer software"/>
    <x v="5"/>
    <s v="CAT A"/>
    <x v="0"/>
    <s v="Shiprocket"/>
  </r>
  <r>
    <x v="315"/>
    <n v="2015"/>
    <x v="0"/>
    <s v="Venture Capital"/>
    <s v="Early-stage tech VC in India."/>
    <s v="Ritesh Banglani, Alok Goyal, Rahul Chowdhri"/>
    <m/>
    <x v="124"/>
    <x v="0"/>
    <n v="8"/>
    <s v="Bangalore-Venture Capital"/>
    <x v="5"/>
    <s v="CAT A"/>
    <x v="0"/>
    <s v="BOX8"/>
  </r>
  <r>
    <x v="316"/>
    <n v="2015"/>
    <x v="0"/>
    <s v="Financial Services"/>
    <s v="Slice is India's best credit card challenger to pay bills, manage expenses, and unlock rewards"/>
    <s v="Rajan Bajaj, Siva Kumar Tangudu"/>
    <s v="Tiger Global, Insight Partners"/>
    <x v="39"/>
    <x v="4"/>
    <n v="11"/>
    <s v="Bangalore-Financial Services"/>
    <x v="5"/>
    <s v="CAT A"/>
    <x v="0"/>
    <s v="Simpl"/>
  </r>
  <r>
    <x v="317"/>
    <n v="2017"/>
    <x v="0"/>
    <s v="Automotive"/>
    <s v="Sustainability for the future."/>
    <s v="Bhavish Aggarwal"/>
    <s v="Falcon Edge, Softbank"/>
    <x v="125"/>
    <x v="0"/>
    <n v="10"/>
    <s v="Bangalore-Automotive"/>
    <x v="5"/>
    <s v="CAT A"/>
    <x v="0"/>
    <s v="Smallcase"/>
  </r>
  <r>
    <x v="317"/>
    <n v="2017"/>
    <x v="0"/>
    <s v="Automotive"/>
    <s v="Charging ahead to accelerate the world’s transition to sustainable mobility."/>
    <s v="Bhavish Aggarwal"/>
    <s v="Falcon Edge, Softbank"/>
    <x v="125"/>
    <x v="0"/>
    <n v="9"/>
    <s v="Bangalore-Automotive"/>
    <x v="5"/>
    <s v="CAT A"/>
    <x v="0"/>
    <s v="Fampay"/>
  </r>
  <r>
    <x v="131"/>
    <n v="2016"/>
    <x v="0"/>
    <s v="Insuretech"/>
    <s v="Digit becomes the first Unicorn of 2021, valued at 1.9B."/>
    <s v="Kamesh Goyal"/>
    <s v="Faering Capital, Sequoia Capital India, IIFL Alternate Asset Managers"/>
    <x v="125"/>
    <x v="0"/>
    <n v="7"/>
    <s v="Bangalore-Insuretech"/>
    <x v="5"/>
    <s v="CAT A"/>
    <x v="0"/>
    <s v="CollegeDekho"/>
  </r>
  <r>
    <x v="318"/>
    <n v="2011"/>
    <x v="1"/>
    <s v="SaaS startup"/>
    <s v="BrowserStack is a leading software testing platform powering over two million tests every day across 15 global data centres."/>
    <s v="Nakul Aggarwal, Ritesh Arora"/>
    <s v="Accel"/>
    <x v="125"/>
    <x v="4"/>
    <n v="6"/>
    <s v="Mumbai-SaaS startup"/>
    <x v="5"/>
    <s v="CAT A"/>
    <x v="0"/>
    <s v="Exotel"/>
  </r>
  <r>
    <x v="319"/>
    <n v="2015"/>
    <x v="0"/>
    <s v="Food &amp; Beverages"/>
    <s v="Licious is a consumer food company, focussed at delighting the world with an unmatched range of meat &amp; meat products."/>
    <s v="Abhay Hanjura, Vivek Gupta"/>
    <s v="Temasek, Multiples PE"/>
    <x v="126"/>
    <x v="3"/>
    <n v="7"/>
    <s v="Bangalore-Food &amp; Beverages"/>
    <x v="5"/>
    <s v="CAT A"/>
    <x v="0"/>
    <s v="Ati Motors"/>
  </r>
  <r>
    <x v="320"/>
    <n v="2011"/>
    <x v="1"/>
    <s v="Cloud kitchen"/>
    <s v="World’s largest internet restaurant company. Building Unique, Memorable, Delightful &amp; Sure delivery-only restaurants."/>
    <s v="Jaydeep Barman, Kallol Banerjee."/>
    <s v="Qatar Investment Authority"/>
    <x v="127"/>
    <x v="3"/>
    <n v="10"/>
    <s v="Mumbai-Cloud kitchen"/>
    <x v="5"/>
    <s v="CAT A"/>
    <x v="0"/>
    <s v="MoEngage"/>
  </r>
  <r>
    <x v="268"/>
    <n v="2018"/>
    <x v="0"/>
    <s v="Mechanical &amp; Industrial Engineering"/>
    <s v="ZETWERK is a universal manufacturing network powered by new-age technology."/>
    <s v="Srinath Ramakkrushnan, Amrit Acharya"/>
    <m/>
    <x v="128"/>
    <x v="7"/>
    <n v="8"/>
    <s v="Bangalore-Mechanical &amp; Industrial Engineering"/>
    <x v="5"/>
    <s v="CAT A"/>
    <x v="0"/>
    <s v="Vayana Network"/>
  </r>
  <r>
    <x v="321"/>
    <n v="2016"/>
    <x v="0"/>
    <s v="Health, Wellness &amp; Fitness"/>
    <s v="Tata Digital-backed Curefit"/>
    <s v="Mukesh Bansal, Ankit"/>
    <s v="Zomato"/>
    <x v="129"/>
    <x v="0"/>
    <n v="12"/>
    <s v="Bangalore-Health, Wellness &amp; Fitness"/>
    <x v="5"/>
    <s v="CAT A"/>
    <x v="0"/>
    <s v="CredAble"/>
  </r>
  <r>
    <x v="322"/>
    <n v="2018"/>
    <x v="0"/>
    <s v="Retail"/>
    <s v="The next generation disruptive (social) e-commerce product for the masses."/>
    <s v="Rajat Shikhar, Vineet Rao, Sourjyendu Medda"/>
    <s v="Tiger Global"/>
    <x v="130"/>
    <x v="0"/>
    <n v="7"/>
    <s v="Bangalore-Retail"/>
    <x v="5"/>
    <s v="CAT A"/>
    <x v="0"/>
    <s v="Park+"/>
  </r>
  <r>
    <x v="323"/>
    <n v="2010"/>
    <x v="10"/>
    <s v="Solar"/>
    <s v="Fourth Partner Energy is India’s leading distributed solar energy firm focusing on building and financing solar projects across the private and public sectors for commercial, industrial and institutional entities."/>
    <s v="Vivek Subramanian"/>
    <s v="Norfund, The Rise Fund"/>
    <x v="131"/>
    <x v="0"/>
    <n v="6"/>
    <s v="Hyderabad-Solar"/>
    <x v="5"/>
    <s v="CAT B"/>
    <x v="0"/>
    <s v="Design Cafe"/>
  </r>
  <r>
    <x v="175"/>
    <n v="2015"/>
    <x v="1"/>
    <s v="Information Technology &amp; Services"/>
    <s v="Bizongo is India’s largest B2B platform for made-to-order products."/>
    <s v="Sachin Agrawal, Aniket Deb, Ankit Tomar"/>
    <s v="Tiger Global"/>
    <x v="10"/>
    <x v="12"/>
    <n v="12"/>
    <s v="Mumbai-Information Technology &amp; Services"/>
    <x v="5"/>
    <s v="CAT A"/>
    <x v="0"/>
    <s v="Credgenics"/>
  </r>
  <r>
    <x v="175"/>
    <n v="2015"/>
    <x v="1"/>
    <s v="B2B Ecommerce"/>
    <s v="izongo is India’s largest B2B platform for made-to-order products."/>
    <s v="Sachin Agrawal, Aniket Deb, Ankit Tomar"/>
    <s v="Tiger Global"/>
    <x v="10"/>
    <x v="12"/>
    <n v="12"/>
    <s v="Mumbai-B2B Ecommerce"/>
    <x v="5"/>
    <s v="CAT A"/>
    <x v="0"/>
    <s v="Credenc"/>
  </r>
  <r>
    <x v="324"/>
    <n v="2016"/>
    <x v="0"/>
    <s v="Social commerce"/>
    <s v="Trell is turning over a new leaf with the wave of digitalization sweeping across the nation"/>
    <s v="Pulkit Agrawal, Arun Lodhi, Bimal Kartheek Rebba"/>
    <s v="Amazon"/>
    <x v="10"/>
    <x v="0"/>
    <n v="10"/>
    <s v="Bangalore-Social commerce"/>
    <x v="5"/>
    <s v="CAT A"/>
    <x v="0"/>
    <s v="Mosaic Wellness"/>
  </r>
  <r>
    <x v="325"/>
    <n v="2014"/>
    <x v="0"/>
    <s v="Logistics &amp; Supply Chain"/>
    <s v="Porter is India's Largest Marketplace for Intra-City Logistics."/>
    <s v="Pranav Goel, Uttam Digga, Vikas Choudhary"/>
    <s v="Tiger Global, Vitruvian Partners"/>
    <x v="10"/>
    <x v="7"/>
    <n v="10"/>
    <s v="Bangalore-Logistics &amp; Supply Chain"/>
    <x v="5"/>
    <s v="CAT A"/>
    <x v="0"/>
    <s v="Melorra"/>
  </r>
  <r>
    <x v="326"/>
    <n v="2011"/>
    <x v="0"/>
    <s v="E-learning"/>
    <s v="Vedantu is a LIVE online learning platform that brings together students and teachers to achieve best results."/>
    <s v="Vamsi Krishna, Pulkit Jain, Saurabh Saxena, Anand Prakash"/>
    <s v="ABC World Asia"/>
    <x v="10"/>
    <x v="7"/>
    <n v="9"/>
    <s v="Bangalore-E-learning"/>
    <x v="5"/>
    <s v="CAT A"/>
    <x v="0"/>
    <s v="BetterPlace"/>
  </r>
  <r>
    <x v="327"/>
    <n v="2019"/>
    <x v="0"/>
    <s v="Recruitment"/>
    <s v="India's largest professional networking &amp; job opportunities platform for the rising workforce."/>
    <s v="Nirmit Parikh"/>
    <s v="Tiger Global"/>
    <x v="10"/>
    <x v="9"/>
    <n v="9"/>
    <s v="Bangalore-Recruitment"/>
    <x v="5"/>
    <s v="CAT A"/>
    <x v="0"/>
    <s v="Skit"/>
  </r>
  <r>
    <x v="328"/>
    <n v="2018"/>
    <x v="0"/>
    <s v="Financial Services"/>
    <s v="Khatabook is the world's fastest-growing Saas company. It has become India's leading business management app for MSMEs with 50M+ downloads in a remarkably short period of time."/>
    <s v="Ravish Naresh, Ashish Sonone"/>
    <s v="Tribe Capital, Moore Strategic Ventures (MSV)"/>
    <x v="10"/>
    <x v="9"/>
    <n v="8"/>
    <s v="Bangalore-Financial Services"/>
    <x v="5"/>
    <s v="CAT A"/>
    <x v="0"/>
    <s v="Pocket FM"/>
  </r>
  <r>
    <x v="317"/>
    <n v="2017"/>
    <x v="0"/>
    <s v="Automotive"/>
    <s v="Ola Electric - The future of mobility is here. Charging ahead to accelerate the world’s transition to sustainable mobility."/>
    <s v="Bhavish Aggarwal"/>
    <s v="Bank of Baroda"/>
    <x v="10"/>
    <x v="2"/>
    <n v="7"/>
    <s v="Bangalore-Automotive"/>
    <x v="5"/>
    <s v="CAT A"/>
    <x v="0"/>
    <s v="Simple Energy"/>
  </r>
  <r>
    <x v="236"/>
    <n v="2012"/>
    <x v="0"/>
    <s v="Consumer Goods"/>
    <s v="Furlenco is a different furniture company."/>
    <s v="Ajith Mohan Karimpana"/>
    <s v="Zinnia Global"/>
    <x v="10"/>
    <x v="0"/>
    <n v="7"/>
    <s v="Bangalore-Consumer Goods"/>
    <x v="5"/>
    <s v="CAT A"/>
    <x v="0"/>
    <s v="Atomberg"/>
  </r>
  <r>
    <x v="329"/>
    <n v="2012"/>
    <x v="0"/>
    <s v="Mobility"/>
    <s v="Zoomcar holds the distinction of being India’s first personal mobility platform"/>
    <s v="Greg Moran"/>
    <s v="SternAegis Ventures"/>
    <x v="132"/>
    <x v="0"/>
    <n v="11"/>
    <s v="Bangalore-Mobility"/>
    <x v="5"/>
    <s v="CAT A"/>
    <x v="0"/>
    <s v="Wakefit"/>
  </r>
  <r>
    <x v="330"/>
    <n v="2017"/>
    <x v="0"/>
    <s v="Financial Services"/>
    <s v="Open is Asia’s first neobanking platform for SMEs and startups."/>
    <s v="Anish Achuthan"/>
    <s v="Temasek, Google, SBI Investment"/>
    <x v="133"/>
    <x v="9"/>
    <n v="10"/>
    <s v="Bangalore-Financial Services"/>
    <x v="5"/>
    <s v="CAT A"/>
    <x v="0"/>
    <s v="Haber"/>
  </r>
  <r>
    <x v="293"/>
    <n v="2015"/>
    <x v="0"/>
    <s v="B2B Ecommerce"/>
    <s v="Jumbotail is India's leading B2B marketplace and New Retail platform, serving thousands of mom &amp; pop stores"/>
    <s v="S Karthik Venkateswaran, Ashish Jhina"/>
    <s v="Invus"/>
    <x v="134"/>
    <x v="9"/>
    <n v="12"/>
    <s v="Bangalore-B2B Ecommerce"/>
    <x v="5"/>
    <s v="CAT A"/>
    <x v="0"/>
    <s v="Vahdam"/>
  </r>
  <r>
    <x v="331"/>
    <n v="2011"/>
    <x v="0"/>
    <s v="Computer Software"/>
    <s v="India’s leading FinTech SaaS platform"/>
    <s v="Archit Gupta, Srivatsan Chari"/>
    <s v="Kora Capital, Stripe, Alua Capital"/>
    <x v="46"/>
    <x v="9"/>
    <n v="10"/>
    <s v="Bangalore-Computer Software"/>
    <x v="5"/>
    <s v="CAT A"/>
    <x v="0"/>
    <s v="Klub"/>
  </r>
  <r>
    <x v="332"/>
    <n v="2014"/>
    <x v="1"/>
    <s v="Healthtech"/>
    <s v="Medikabazaar, India’s pioneering and largest online B2B marketspace for medical supplies and equipment."/>
    <s v="Vivek Tiwari, Ketan Malkan"/>
    <s v="CDC Group, Creaegis"/>
    <x v="46"/>
    <x v="9"/>
    <n v="9"/>
    <s v="Mumbai-Healthtech"/>
    <x v="5"/>
    <s v="CAT A"/>
    <x v="0"/>
    <s v="LoveLocal"/>
  </r>
  <r>
    <x v="333"/>
    <n v="2012"/>
    <x v="0"/>
    <s v="Healthcare"/>
    <s v="HealthifyMe is a revolutionary health and fitness application that is on a mission to transform a billion lives!"/>
    <s v="Tushar Vashisht, Sachin Shenoy"/>
    <s v="LeapFrog, Khosla Ventures"/>
    <x v="46"/>
    <x v="9"/>
    <n v="7"/>
    <s v="Bangalore-Healthcare"/>
    <x v="5"/>
    <s v="CAT A"/>
    <x v="0"/>
    <s v="SaaS Labs"/>
  </r>
  <r>
    <x v="334"/>
    <n v="2013"/>
    <x v="26"/>
    <s v="AgriTech"/>
    <s v="AgroStar is one of India’s foremost AgTech start-ups, working on the mission of #HelpingFarmersWin."/>
    <s v="Shardul, Sitanshu Sheth"/>
    <s v="Evolvence, Hero Enterprise"/>
    <x v="135"/>
    <x v="12"/>
    <n v="12"/>
    <s v="Pune-AgriTech"/>
    <x v="5"/>
    <s v="CAT A"/>
    <x v="0"/>
    <s v="Treebo Hotels"/>
  </r>
  <r>
    <x v="193"/>
    <n v="2012"/>
    <x v="1"/>
    <s v="E-commerce"/>
    <s v="Purplle.com is one of India’s largest e-beauty destinations with more than 7 million monthly active users."/>
    <s v="Rahul Dash, Manish Taneja"/>
    <s v="Kedaara"/>
    <x v="135"/>
    <x v="0"/>
    <n v="10"/>
    <s v="Mumbai-E-commerce"/>
    <x v="5"/>
    <s v="CAT A"/>
    <x v="0"/>
    <s v="House of Kieraya"/>
  </r>
  <r>
    <x v="327"/>
    <n v="2019"/>
    <x v="0"/>
    <s v="Human Resources"/>
    <s v="India's Professional App - Apna is dedicated to solving the problem of unemployment at the grassroot level"/>
    <s v="Nirmit Parikh"/>
    <s v="Sequoia Capital India, rocketship.vc"/>
    <x v="135"/>
    <x v="4"/>
    <n v="6"/>
    <s v="Bangalore-Human Resources"/>
    <x v="5"/>
    <s v="CAT A"/>
    <x v="0"/>
    <s v="Disprz"/>
  </r>
  <r>
    <x v="335"/>
    <n v="2015"/>
    <x v="0"/>
    <s v="Logistics &amp; Supply Chain"/>
    <s v="BlackBuck marks the beginning of a new path in trucking. A path that is organized and makes trucking simple for every shipper and trucker."/>
    <s v="B Ramasubramanian, Chanakya Hridaya, Rajesh Yabaji"/>
    <s v="Tribe Capital, IFC Emerging Asia Fund, VEF"/>
    <x v="136"/>
    <x v="7"/>
    <n v="7"/>
    <s v="Bangalore-Logistics &amp; Supply Chain"/>
    <x v="5"/>
    <s v="CAT A"/>
    <x v="0"/>
    <s v="RIPPLR"/>
  </r>
  <r>
    <x v="336"/>
    <n v="2018"/>
    <x v="5"/>
    <s v="Gaming"/>
    <s v="WinZO is the largest social gaming and entertainment platform in India."/>
    <s v="Paavan Nanda"/>
    <s v="Griffin Gaming Partners"/>
    <x v="137"/>
    <x v="9"/>
    <n v="7"/>
    <s v="New Delhi-Gaming"/>
    <x v="5"/>
    <s v="CAT C"/>
    <x v="0"/>
    <s v="Loop Health"/>
  </r>
  <r>
    <x v="337"/>
    <n v="2017"/>
    <x v="6"/>
    <s v="EdTech"/>
    <s v="Classplus was born out of an urge to redefine classroom engagement in this country."/>
    <s v="Mukul Rustagi, Bhaswat Agarwal"/>
    <s v="Tiger Global"/>
    <x v="137"/>
    <x v="9"/>
    <n v="6"/>
    <s v="Noida-EdTech"/>
    <x v="5"/>
    <s v="CAT C"/>
    <x v="0"/>
    <s v="Toch.ai"/>
  </r>
  <r>
    <x v="338"/>
    <n v="2012"/>
    <x v="1"/>
    <s v="Venture capitalist"/>
    <s v="India Quotient is a new type of early stage investor. We fund companies building disruptive businesses aimed at Indian consumers. We're"/>
    <s v="Anand Lunia, Madhukar Sinha"/>
    <m/>
    <x v="138"/>
    <x v="0"/>
    <n v="6"/>
    <s v="Mumbai-Venture capitalist"/>
    <x v="5"/>
    <s v="CAT A"/>
    <x v="0"/>
    <s v="Fittr"/>
  </r>
  <r>
    <x v="339"/>
    <n v="2012"/>
    <x v="0"/>
    <s v="FinTech"/>
    <s v="Enable frictionless payments for the billion Indians."/>
    <s v="Vimal Kumar, Ramanathan RV"/>
    <s v="SoftBank Vision Fund 2"/>
    <x v="0"/>
    <x v="9"/>
    <n v="12"/>
    <s v="Bangalore-FinTech"/>
    <x v="5"/>
    <s v="CAT A"/>
    <x v="0"/>
    <s v="LenDenClub"/>
  </r>
  <r>
    <x v="198"/>
    <n v="2013"/>
    <x v="6"/>
    <s v="Internet"/>
    <s v="Built Inshorts with a promise to deliver news"/>
    <s v="Azhar Iqubal"/>
    <s v="Vy Capital"/>
    <x v="0"/>
    <x v="0"/>
    <n v="7"/>
    <s v="Noida-Internet"/>
    <x v="5"/>
    <s v="CAT C"/>
    <x v="0"/>
    <s v="Leap India"/>
  </r>
  <r>
    <x v="286"/>
    <n v="2019"/>
    <x v="0"/>
    <s v="Financial Services"/>
    <s v="International education loans for high potential students."/>
    <s v="Arnav Kumar, Vaibhav Singh"/>
    <s v="Owl Ventures"/>
    <x v="139"/>
    <x v="9"/>
    <n v="9"/>
    <s v="Bangalore-Financial Services"/>
    <x v="5"/>
    <s v="CAT A"/>
    <x v="0"/>
    <s v="Rentomojo"/>
  </r>
  <r>
    <x v="319"/>
    <n v="2015"/>
    <x v="0"/>
    <s v="Food &amp; Beverages"/>
    <s v="Licious is a consumer food company, focussed at delighting the world with an unmatched range of meat &amp; meat products."/>
    <s v="Vivek Gupta, Abhay"/>
    <m/>
    <x v="140"/>
    <x v="17"/>
    <n v="10"/>
    <s v="Bangalore-Food &amp; Beverages"/>
    <x v="5"/>
    <s v="CAT A"/>
    <x v="0"/>
    <s v="IDfy"/>
  </r>
  <r>
    <x v="195"/>
    <n v="2015"/>
    <x v="0"/>
    <s v="Information Technology &amp; Services"/>
    <s v="Rapido is a bike taxi service spread widely across all of India from Tier 1 to Tier 3 cities."/>
    <s v="Aravind Sanka, Pavan Guntupalli, SR Rishikesh"/>
    <s v="Shell Ventures, Yamaha, Kunal Shah"/>
    <x v="140"/>
    <x v="0"/>
    <n v="8"/>
    <s v="Bangalore-Information Technology &amp; Services"/>
    <x v="5"/>
    <s v="CAT A"/>
    <x v="0"/>
    <s v="ePayLater"/>
  </r>
  <r>
    <x v="340"/>
    <n v="2018"/>
    <x v="1"/>
    <s v="Venture Capital &amp; Private Equity"/>
    <s v="8i is a Mumbai &amp; Bangalore based early stage fund that backs founders creating fintech and consumer category leaders in India."/>
    <s v="Vikram Chachra"/>
    <m/>
    <x v="141"/>
    <x v="0"/>
    <n v="12"/>
    <s v="Mumbai-Venture Capital &amp; Private Equity"/>
    <x v="5"/>
    <s v="CAT A"/>
    <x v="0"/>
    <s v="Sanctum Wealth"/>
  </r>
  <r>
    <x v="341"/>
    <n v="2019"/>
    <x v="0"/>
    <s v="Financial Services"/>
    <s v="Fi is a neo bank."/>
    <s v="Sumit Gwalani"/>
    <s v="Capital Group, Falcon Edge"/>
    <x v="141"/>
    <x v="4"/>
    <n v="11"/>
    <s v="Bangalore-Financial Services"/>
    <x v="5"/>
    <s v="CAT A"/>
    <x v="0"/>
    <s v="Eupheus Learning"/>
  </r>
  <r>
    <x v="342"/>
    <n v="2017"/>
    <x v="0"/>
    <s v="Automotive"/>
    <s v="Provider of universal energy infrastructure and services to accelerate mass EV usage!"/>
    <s v="Chetan Maini"/>
    <s v="Vitol"/>
    <x v="141"/>
    <x v="0"/>
    <n v="10"/>
    <s v="Bangalore-Automotive"/>
    <x v="5"/>
    <s v="CAT A"/>
    <x v="0"/>
    <s v="Boutique Spirit Brands"/>
  </r>
  <r>
    <x v="343"/>
    <n v="2013"/>
    <x v="0"/>
    <s v="Financial Services"/>
    <s v="India's leading BNPL and digital credit platform serving millions of aspirational individuals."/>
    <s v="Sashank Rishyasringa, Gaurav Hinduja"/>
    <s v="Lightrock India"/>
    <x v="141"/>
    <x v="0"/>
    <n v="9"/>
    <s v="Bangalore-Financial Services"/>
    <x v="5"/>
    <s v="CAT A"/>
    <x v="0"/>
    <s v="Lido Learning"/>
  </r>
  <r>
    <x v="344"/>
    <n v="2015"/>
    <x v="0"/>
    <s v="Financial Services"/>
    <s v="ZestMoney helps make it accessible for millions to upgrade, to enhance, to rise, while keeping it affordable."/>
    <s v="Priya Sharma, Lizzie Chapman"/>
    <s v="Zip Co"/>
    <x v="141"/>
    <x v="9"/>
    <n v="9"/>
    <s v="Bangalore-Financial Services"/>
    <x v="5"/>
    <s v="CAT A"/>
    <x v="0"/>
    <s v="Bikayi"/>
  </r>
  <r>
    <x v="345"/>
    <n v="2014"/>
    <x v="0"/>
    <s v="Interior Design"/>
    <s v="Tech-empowered teams have delivered over 20,000 homes across 16 cities over the last 7 years."/>
    <s v="Srikanth Iyer"/>
    <s v="IIFL AMC, Oman India Joint Investment Fund"/>
    <x v="141"/>
    <x v="7"/>
    <n v="9"/>
    <s v="Bangalore-Interior Design"/>
    <x v="5"/>
    <s v="CAT A"/>
    <x v="0"/>
    <s v="Soothe Healthcare"/>
  </r>
  <r>
    <x v="346"/>
    <n v="2015"/>
    <x v="0"/>
    <s v="Logistics"/>
    <s v="Locus is an intelligent decision-making and automation platform for logistics."/>
    <s v="Geet Garg, Nishith Rastogi"/>
    <s v="Blume Ventures, Exfinity Venture Partners"/>
    <x v="141"/>
    <x v="9"/>
    <n v="6"/>
    <s v="Bangalore-Logistics"/>
    <x v="5"/>
    <s v="CAT A"/>
    <x v="0"/>
    <s v="SmartCoin"/>
  </r>
  <r>
    <x v="347"/>
    <n v="2011"/>
    <x v="0"/>
    <s v="EdTech"/>
    <s v="BYJU'S is an educational technology company that develops personalized learning programs for K-12 students."/>
    <s v="Byju Raveendran, Divya Gokulnath"/>
    <s v="Blackstone Group, ADQ"/>
    <x v="141"/>
    <x v="0"/>
    <n v="6"/>
    <s v="Bangalore-EdTech"/>
    <x v="5"/>
    <s v="CAT A"/>
    <x v="0"/>
    <s v="Sea6 Energy"/>
  </r>
  <r>
    <x v="287"/>
    <n v="2017"/>
    <x v="0"/>
    <s v="Hospital &amp; Health Care"/>
    <s v="MFine aims to make access to trusted healthcare simple, fast, and effective."/>
    <s v="Prasad Kompalli, Ashutosh Lawania"/>
    <s v="Moore Strategic Ventures, BEENEXT"/>
    <x v="142"/>
    <x v="9"/>
    <n v="9"/>
    <s v="Bangalore-Hospital &amp; Health Care"/>
    <x v="5"/>
    <s v="CAT A"/>
    <x v="0"/>
    <s v="Convosight"/>
  </r>
  <r>
    <x v="348"/>
    <n v="2015"/>
    <x v="0"/>
    <s v="Online storytelling"/>
    <s v="Pratilipi is the largest Indian language self-publishing platform with over 350,000 authors and more than 28,000,000 unique monthly readers."/>
    <s v="Ranjeet Pratap Singh"/>
    <s v="Krafton Inc, Omidyar"/>
    <x v="142"/>
    <x v="0"/>
    <n v="7"/>
    <s v="Bangalore-Online storytelling"/>
    <x v="5"/>
    <s v="CAT A"/>
    <x v="0"/>
    <s v="Loco"/>
  </r>
  <r>
    <x v="324"/>
    <n v="2016"/>
    <x v="0"/>
    <s v="Social commerce"/>
    <s v="India's Largest Lifestyle Social Commerce platform. Empowering millions of storytellers &amp; Micro-Entrepreneurs."/>
    <s v="Pulkit Agarwal, Prashant Sachan, Arun Lodhi, Bimal Kartheek Rebba"/>
    <s v="Mirae Asset, H&amp;M"/>
    <x v="143"/>
    <x v="4"/>
    <n v="7"/>
    <s v="Bangalore-Social commerce"/>
    <x v="5"/>
    <s v="CAT A"/>
    <x v="0"/>
    <s v="Log 9 Materials"/>
  </r>
  <r>
    <x v="349"/>
    <n v="2019"/>
    <x v="1"/>
    <s v="Banking"/>
    <s v="A digital banking experience that keeps pace with you, and helps master money too."/>
    <s v="Jitendra Gupta"/>
    <s v="Nubank, Global Founders Capital, Sequoia Capital India, Matrix Partners India"/>
    <x v="144"/>
    <x v="4"/>
    <n v="8"/>
    <s v="Mumbai-Banking"/>
    <x v="5"/>
    <s v="CAT A"/>
    <x v="0"/>
    <s v="Vahan"/>
  </r>
  <r>
    <x v="350"/>
    <n v="2012"/>
    <x v="5"/>
    <s v="Logistics"/>
    <s v="India's #1 eCommerce Logistics and Shipping Solution Empowering over 1 Lakh Indian eCommerce Sellers."/>
    <s v="Saahil Goel, Akshay Ghulati"/>
    <s v="March Capital, Tribe Capital"/>
    <x v="145"/>
    <x v="18"/>
    <n v="7"/>
    <s v="New Delhi-Logistics"/>
    <x v="5"/>
    <s v="CAT C"/>
    <x v="0"/>
    <s v="Coutloot"/>
  </r>
  <r>
    <x v="351"/>
    <n v="2012"/>
    <x v="1"/>
    <s v="Food &amp; Beverages"/>
    <s v="India's Largest Desi Meals Brand"/>
    <s v="Anshul Gupta, Amit Raj"/>
    <s v="Tiger Global"/>
    <x v="146"/>
    <x v="0"/>
    <n v="12"/>
    <s v="Mumbai-Food &amp; Beverages"/>
    <x v="5"/>
    <s v="CAT A"/>
    <x v="0"/>
    <s v="WeRize"/>
  </r>
  <r>
    <x v="352"/>
    <n v="2015"/>
    <x v="0"/>
    <s v="Consumer Services"/>
    <s v="Simpl empowers merchants to build trusted relationships with their customers one transaction at a time through one-click checkout, personalized PoS credit and intelligent loyalty rewards"/>
    <s v="Nitya, Chaitra Chidanand"/>
    <s v="Valar Ventures, IA Ventures"/>
    <x v="146"/>
    <x v="4"/>
    <n v="12"/>
    <s v="Bangalore-Consumer Services"/>
    <x v="5"/>
    <s v="CAT A"/>
    <x v="0"/>
    <s v="Visit Health"/>
  </r>
  <r>
    <x v="211"/>
    <n v="2019"/>
    <x v="0"/>
    <s v="Logistics &amp; Supply Chain"/>
    <s v="A B2B marketplace leveraging technology to deliver the fastest harvest-to-retail in the industry."/>
    <s v="Utham Gowda"/>
    <s v="Tiger Global, Prosus Ventures"/>
    <x v="146"/>
    <x v="4"/>
    <n v="12"/>
    <s v="Bangalore-Logistics &amp; Supply Chain"/>
    <x v="5"/>
    <s v="CAT A"/>
    <x v="0"/>
    <s v="CloudSEK"/>
  </r>
  <r>
    <x v="151"/>
    <n v="2014"/>
    <x v="1"/>
    <s v="Mobility"/>
    <s v="India’s #1 bus transport technology company."/>
    <s v="Vinayak Bhavnani, Mohit Dubey"/>
    <s v="Lightrock India, Filter Capital"/>
    <x v="146"/>
    <x v="9"/>
    <n v="10"/>
    <s v="Mumbai-Mobility"/>
    <x v="5"/>
    <s v="CAT A"/>
    <x v="0"/>
    <s v="TranZact"/>
  </r>
  <r>
    <x v="353"/>
    <n v="2015"/>
    <x v="0"/>
    <s v="FinTech"/>
    <s v="Smallcase is a new way to invest in the stock markets."/>
    <s v="Anugrah Shrivastava, Vasanth Kamath, Rohan Gupta"/>
    <s v="Faering Capital"/>
    <x v="146"/>
    <x v="9"/>
    <n v="8"/>
    <s v="Bangalore-FinTech"/>
    <x v="5"/>
    <s v="CAT A"/>
    <x v="0"/>
    <s v="Dogsee Chew"/>
  </r>
  <r>
    <x v="249"/>
    <n v="2015"/>
    <x v="1"/>
    <s v="D2C"/>
    <s v="MyGlamm is India’s fastest growing direct-to-consumer beauty brand."/>
    <s v="Darpan Sanghvi, Priyanka Gill"/>
    <s v="Accel Partners"/>
    <x v="146"/>
    <x v="0"/>
    <n v="7"/>
    <s v="Mumbai-D2C"/>
    <x v="5"/>
    <s v="CAT A"/>
    <x v="0"/>
    <s v="Troo Good"/>
  </r>
  <r>
    <x v="354"/>
    <n v="2019"/>
    <x v="0"/>
    <s v="FinTech"/>
    <s v="India's first numberless card and UPI without a bank account"/>
    <s v="Kush Taneja, Sambhav Jain"/>
    <s v="Greenoaks Capital, Elevation Capital"/>
    <x v="147"/>
    <x v="6"/>
    <n v="6"/>
    <s v="Bangalore-FinTech"/>
    <x v="5"/>
    <s v="CAT A"/>
    <x v="0"/>
    <s v="Unnati"/>
  </r>
  <r>
    <x v="355"/>
    <n v="2015"/>
    <x v="27"/>
    <s v="E-learning"/>
    <s v="Collegedekho.com is Student’s Partner, Friend &amp; Confidante, To Help Him Take a Decision and Move On to His Career Goals"/>
    <s v="Ruchir Arora"/>
    <s v="Disrupt ADQ, QIC"/>
    <x v="148"/>
    <x v="4"/>
    <n v="12"/>
    <s v="Gurgaon-E-learning"/>
    <x v="5"/>
    <s v="CAT C"/>
    <x v="0"/>
    <s v="GramCover"/>
  </r>
  <r>
    <x v="356"/>
    <n v="2011"/>
    <x v="0"/>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x v="148"/>
    <x v="9"/>
    <n v="9"/>
    <s v="Bangalore-Telecommunications"/>
    <x v="5"/>
    <s v="CAT A"/>
    <x v="0"/>
    <s v="Homeville"/>
  </r>
  <r>
    <x v="357"/>
    <n v="2017"/>
    <x v="0"/>
    <s v="Automotive"/>
    <s v="Autonomous industrial vehicle maker"/>
    <s v="Saurabh Chandra, Saad Nasser"/>
    <s v="Blume Ventures, Exfinity Venture Partners"/>
    <x v="148"/>
    <x v="8"/>
    <n v="7"/>
    <s v="Bangalore-Automotive"/>
    <x v="5"/>
    <s v="CAT A"/>
    <x v="0"/>
    <s v="Hashnode"/>
  </r>
  <r>
    <x v="307"/>
    <n v="2019"/>
    <x v="0"/>
    <s v="Information Technology &amp; Services"/>
    <s v="Neobank for Growing SMBs. Simplify GST Billing &amp; Accounting needs with myBillBook App."/>
    <s v="Rahul Raj, Aditya Naik, Rakesh Yadav"/>
    <s v="Sequoia Capital India"/>
    <x v="149"/>
    <x v="4"/>
    <n v="9"/>
    <s v="Bangalore-Information Technology &amp; Services"/>
    <x v="5"/>
    <s v="CAT A"/>
    <x v="0"/>
    <s v="FRND"/>
  </r>
  <r>
    <x v="358"/>
    <n v="2014"/>
    <x v="0"/>
    <s v="Software Startup"/>
    <s v="Insights-led customer engagement platform for the customer-obsessed marketers &amp; product owners."/>
    <s v="Raviteja Dodda, Yashwanth Kumar"/>
    <s v="Steadview Capital"/>
    <x v="36"/>
    <x v="12"/>
    <n v="12"/>
    <s v="Bangalore-Software Startup"/>
    <x v="5"/>
    <s v="CAT A"/>
    <x v="0"/>
    <s v="BharatAgri"/>
  </r>
  <r>
    <x v="359"/>
    <n v="2017"/>
    <x v="26"/>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x v="36"/>
    <x v="9"/>
    <n v="11"/>
    <s v="Pune-Financial Services"/>
    <x v="5"/>
    <s v="CAT A"/>
    <x v="0"/>
    <s v="CredR"/>
  </r>
  <r>
    <x v="277"/>
    <n v="2016"/>
    <x v="5"/>
    <s v="FinTech"/>
    <s v="Progcap (Desiderata Impact Ventures Private Limited) is a mission-driven, inclusive financing technology firm"/>
    <s v="Pallavi Shrivastava, Himanshu Chandra"/>
    <s v="Tiger Global"/>
    <x v="36"/>
    <x v="9"/>
    <n v="10"/>
    <s v="New Delhi-FinTech"/>
    <x v="5"/>
    <s v="CAT C"/>
    <x v="0"/>
    <s v="Ayu Health"/>
  </r>
  <r>
    <x v="360"/>
    <n v="2017"/>
    <x v="1"/>
    <s v="Financial Services"/>
    <s v="CredAble provides liquidity programs for enterprise supply chains."/>
    <s v="Nirav Choksi"/>
    <s v="Plutus Wealth, Oaks Asset Management"/>
    <x v="36"/>
    <x v="4"/>
    <n v="10"/>
    <s v="Mumbai-Financial Services"/>
    <x v="5"/>
    <s v="CAT A"/>
    <x v="0"/>
    <s v="Anar"/>
  </r>
  <r>
    <x v="122"/>
    <n v="2015"/>
    <x v="5"/>
    <s v="B2B startup"/>
    <s v="Bijnis is revolutionizing the way manufacturers operate and scale their factories by digitizing their Demand/Supply/Captial/Operations."/>
    <s v="Siddharth, Chaitanya Rathi, Siddharth Rastogi, Shubham Agarwal"/>
    <s v="Westbridge Capital"/>
    <x v="36"/>
    <x v="4"/>
    <n v="9"/>
    <s v="New Delhi-B2B startup"/>
    <x v="5"/>
    <s v="CAT C"/>
    <x v="0"/>
    <s v="Storia"/>
  </r>
  <r>
    <x v="158"/>
    <n v="2015"/>
    <x v="1"/>
    <s v="Consumer Electronics"/>
    <s v="Miko is an advanced robotics startup founded by three IIT Bombay post-graduates on the pillars of robotics, AI &amp; IoT."/>
    <s v="Sneh R Vaswani, Prashant V Iyengar, Chintan S Raikar"/>
    <s v="IIFL AMC, Mankind Pharma Family Office, Aroa Ventures"/>
    <x v="150"/>
    <x v="0"/>
    <n v="8"/>
    <s v="Mumbai-Consumer Electronics"/>
    <x v="5"/>
    <s v="CAT A"/>
    <x v="0"/>
    <s v="Healofy"/>
  </r>
  <r>
    <x v="361"/>
    <n v="2019"/>
    <x v="5"/>
    <s v="Tech startup"/>
    <s v="Building an eco-system for car owners which will be a one-stop solution for all their needs."/>
    <s v="Amit Lakhotia"/>
    <s v="Sequoia Capital, Matrix Partners"/>
    <x v="151"/>
    <x v="4"/>
    <n v="11"/>
    <s v="New Delhi-Tech startup"/>
    <x v="5"/>
    <s v="CAT C"/>
    <x v="0"/>
    <s v="OTO Capital"/>
  </r>
  <r>
    <x v="362"/>
    <n v="2015"/>
    <x v="0"/>
    <s v="Design"/>
    <s v="Design Cafe is on a mission to democratize good design for homes in India."/>
    <s v="Shezan Bhojani, Gita Ramanan"/>
    <s v="Westbridge Capital, Sixth Sense Ventures"/>
    <x v="151"/>
    <x v="0"/>
    <n v="9"/>
    <s v="Bangalore-Design"/>
    <x v="5"/>
    <s v="CAT A"/>
    <x v="0"/>
    <s v="Strata"/>
  </r>
  <r>
    <x v="267"/>
    <n v="2015"/>
    <x v="1"/>
    <s v="EdTech"/>
    <s v="upGrad is India’s largest online higher education company providing programs in Data Science, Technology, Management and Law, to students, working professionals and enterprises."/>
    <s v="Phalgun Kompalli, Ronnie Screwvala, Mayank Kumar"/>
    <s v="India Infoline Finance"/>
    <x v="151"/>
    <x v="0"/>
    <n v="8"/>
    <s v="Mumbai-EdTech"/>
    <x v="5"/>
    <s v="CAT A"/>
    <x v="0"/>
    <s v="The Whole Truth"/>
  </r>
  <r>
    <x v="363"/>
    <n v="2018"/>
    <x v="5"/>
    <s v="Financial Services"/>
    <s v="Credgenics is India’s first of it's kind NPA resolution platform backed by credible investors including Accel Partners and Titan Capital."/>
    <s v="Rishabh Goel, Mayank Khera, Anand Agrawal"/>
    <s v="Westbridge Capital, Tanglin Venture Partners"/>
    <x v="151"/>
    <x v="6"/>
    <n v="8"/>
    <s v="New Delhi-Financial Services"/>
    <x v="5"/>
    <s v="CAT C"/>
    <x v="0"/>
    <s v="Skillmatics"/>
  </r>
  <r>
    <x v="364"/>
    <n v="2017"/>
    <x v="5"/>
    <s v="FinTech"/>
    <s v="An education loan platform to finance meritorious students for the college expenses by underwriting future employability"/>
    <s v="Avinash Kumar"/>
    <s v="Capital India"/>
    <x v="151"/>
    <x v="0"/>
    <n v="7"/>
    <s v="New Delhi-FinTech"/>
    <x v="5"/>
    <s v="CAT C"/>
    <x v="0"/>
    <s v="FloCareer"/>
  </r>
  <r>
    <x v="365"/>
    <n v="2019"/>
    <x v="1"/>
    <s v="Health, Wellness &amp; Fitness"/>
    <s v="A platform of digital first health clinics for men and women"/>
    <s v="Dhyanesh Shah"/>
    <s v="Sequoia"/>
    <x v="25"/>
    <x v="6"/>
    <n v="11"/>
    <s v="Mumbai-Health, Wellness &amp; Fitness"/>
    <x v="5"/>
    <s v="CAT A"/>
    <x v="0"/>
    <s v="MarketWolf"/>
  </r>
  <r>
    <x v="366"/>
    <n v="2015"/>
    <x v="0"/>
    <s v="D2C jewellery"/>
    <s v="A company that styles jewellery for the contemporary wardrobe."/>
    <s v="Saroja Yeramili"/>
    <s v="9Unicorns, Symphony International Holdings Limited, Value Quest"/>
    <x v="25"/>
    <x v="0"/>
    <n v="10"/>
    <s v="Bangalore-D2C jewellery"/>
    <x v="5"/>
    <s v="CAT A"/>
    <x v="0"/>
    <s v="Wiggles.in"/>
  </r>
  <r>
    <x v="367"/>
    <n v="2014"/>
    <x v="0"/>
    <s v="Information Technology &amp; Services"/>
    <s v="BetterPlace is India’s largest technology platform delivering digital solutions for blue-collar workforce management, throughout the entire value chain."/>
    <s v="Pravin Agarwala"/>
    <s v="Jungle Ventures, CX Partners"/>
    <x v="25"/>
    <x v="9"/>
    <n v="9"/>
    <s v="Bangalore-Information Technology &amp; Services"/>
    <x v="5"/>
    <s v="CAT A"/>
    <x v="0"/>
    <s v="SuperGaming"/>
  </r>
  <r>
    <x v="368"/>
    <n v="2016"/>
    <x v="0"/>
    <s v="AI startup"/>
    <s v="Enabling enterprises to automate their contact centre operations using Voice AI."/>
    <s v="Sourabh Gupta, Akshay Deshraj"/>
    <s v="WestBridge Capital"/>
    <x v="152"/>
    <x v="4"/>
    <n v="9"/>
    <s v="Bangalore-AI startup"/>
    <x v="5"/>
    <s v="CAT A"/>
    <x v="0"/>
    <s v="E42"/>
  </r>
  <r>
    <x v="369"/>
    <n v="2018"/>
    <x v="0"/>
    <s v="OTT"/>
    <s v="Pocket FM lets users discover and enjoy the greatest selection of audio content ranging from audiobooks, stories and podcasts from the most diverse creator community."/>
    <s v="Rohan, Nishanth Srinivas, Prateek Dixit"/>
    <s v="Lightspeed, Times Group, Tanglin Venture Partners"/>
    <x v="153"/>
    <x v="4"/>
    <n v="12"/>
    <s v="Bangalore-OTT"/>
    <x v="5"/>
    <s v="CAT A"/>
    <x v="0"/>
    <s v="Plix"/>
  </r>
  <r>
    <x v="370"/>
    <n v="2019"/>
    <x v="0"/>
    <s v="Automotive"/>
    <s v="A Research and development driven company on a mission to build the future of mobility that is electric and connected."/>
    <s v="Suhas Rajkumar"/>
    <m/>
    <x v="154"/>
    <x v="19"/>
    <n v="11"/>
    <s v="Bangalore-Automotive"/>
    <x v="5"/>
    <s v="CAT A"/>
    <x v="0"/>
    <s v="TheHouseMonk"/>
  </r>
  <r>
    <x v="371"/>
    <n v="2012"/>
    <x v="1"/>
    <s v="Consumer Electronics"/>
    <s v="Atomberg has built the ‘Brushless DC Motor’ (BLDC) technology for ceiling fans in India and has continuously innovated and improved on the technology."/>
    <s v="Manoj, Sibabrata Das"/>
    <s v="Jungle Ventures"/>
    <x v="26"/>
    <x v="0"/>
    <n v="12"/>
    <s v="Mumbai-Consumer Electronics"/>
    <x v="5"/>
    <s v="CAT A"/>
    <x v="0"/>
    <s v="Tickertape"/>
  </r>
  <r>
    <x v="372"/>
    <n v="2014"/>
    <x v="0"/>
    <s v="Furniture"/>
    <s v="A home solutions and sleep company, currently collaborating with the world's biggest sleep influencer."/>
    <s v="Ankit Garg, Chaitanya Ramalingegowda"/>
    <s v="SIG"/>
    <x v="26"/>
    <x v="9"/>
    <n v="11"/>
    <s v="Bangalore-Furniture"/>
    <x v="5"/>
    <s v="CAT A"/>
    <x v="0"/>
    <s v="ConveGenius"/>
  </r>
  <r>
    <x v="373"/>
    <n v="2017"/>
    <x v="26"/>
    <s v="Industrial Automation"/>
    <s v="Real-time, automated insights to increase plant efficiency"/>
    <s v="Vipin Raghavan, Priya Venkat, Arjunan PN"/>
    <s v="Ascent Capital"/>
    <x v="26"/>
    <x v="4"/>
    <n v="11"/>
    <s v="Pune-Industrial Automation"/>
    <x v="5"/>
    <s v="CAT A"/>
    <x v="0"/>
    <s v="Voxelgrids"/>
  </r>
  <r>
    <x v="374"/>
    <n v="2015"/>
    <x v="5"/>
    <s v="Food &amp; Beverages"/>
    <s v="VAHDAM is among the world’s first vertically integrated online-first tea brands."/>
    <s v="Bala Sarda"/>
    <s v="IIFL AMC"/>
    <x v="26"/>
    <x v="12"/>
    <n v="9"/>
    <s v="New Delhi-Food &amp; Beverages"/>
    <x v="5"/>
    <s v="CAT C"/>
    <x v="0"/>
    <s v="TartanSense"/>
  </r>
  <r>
    <x v="140"/>
    <n v="2018"/>
    <x v="5"/>
    <s v="FinTech"/>
    <s v="The vision to make financial inclusion a reality for Indian merchants."/>
    <s v="Ashneer Grover, Shashvat Nakrani"/>
    <s v="IIFL Wealth, Asset Management, Northern Arc Capital"/>
    <x v="26"/>
    <x v="2"/>
    <n v="8"/>
    <s v="New Delhi-FinTech"/>
    <x v="5"/>
    <s v="CAT C"/>
    <x v="0"/>
    <s v="90+ My Tuition App"/>
  </r>
  <r>
    <x v="375"/>
    <n v="2019"/>
    <x v="0"/>
    <s v="Financial Services"/>
    <s v="Klub was founded with the vision of revolutionizing growth capital for Asia’s most loved brands.a"/>
    <s v="Anurakt Jain, Ishita Verma"/>
    <s v="9Unicorns, Sequoia Capital India’s Surge"/>
    <x v="26"/>
    <x v="0"/>
    <n v="8"/>
    <s v="Bangalore-Financial Services"/>
    <x v="5"/>
    <s v="CAT A"/>
    <x v="0"/>
    <s v="Dozee"/>
  </r>
  <r>
    <x v="173"/>
    <n v="2018"/>
    <x v="1"/>
    <s v="Health"/>
    <s v="India’s first and largest at home smile makeover service using invisible aligners."/>
    <s v="Dr Arpi Mehta, Dr Pravin Shetty, Dr Manjul Jain, Dr Anirudh Kale"/>
    <s v="Eight Roads Ventures, Think Investments, Mankekar Family Office"/>
    <x v="26"/>
    <x v="4"/>
    <n v="8"/>
    <s v="Mumbai-Health"/>
    <x v="5"/>
    <s v="CAT A"/>
    <x v="0"/>
    <s v="BeatO"/>
  </r>
  <r>
    <x v="316"/>
    <n v="2016"/>
    <x v="0"/>
    <s v="FinTech"/>
    <s v="Slice is India's best credit card challenger to pay bills, manage expenses, and unlock rewards."/>
    <s v="Rajan Bajaj"/>
    <s v="Gunosy, Blume Ventures"/>
    <x v="26"/>
    <x v="0"/>
    <n v="6"/>
    <s v="Bangalore-FinTech"/>
    <x v="5"/>
    <s v="CAT A"/>
    <x v="0"/>
    <s v="Vahak"/>
  </r>
  <r>
    <x v="295"/>
    <n v="2018"/>
    <x v="0"/>
    <s v="Entertainment"/>
    <s v="Chingari - Bharat Ka Super Entertainment App. A unique and fun short video app, can create interesting videos and share them with the world."/>
    <s v="Sumit Ghosh"/>
    <s v="Solana"/>
    <x v="155"/>
    <x v="0"/>
    <n v="10"/>
    <s v="Bangalore-Entertainment"/>
    <x v="5"/>
    <s v="CAT A"/>
    <x v="0"/>
    <s v="Truemeds"/>
  </r>
  <r>
    <x v="376"/>
    <n v="2015"/>
    <x v="1"/>
    <s v="Retail"/>
    <s v="LoveLocal (formerly known as m.Paani) is bringing Trusted Local Shops Online and empowering them to deliver the neighbourhood shopping experience of the future."/>
    <s v="Akanksha Hazari"/>
    <s v="Vulcan Capital"/>
    <x v="156"/>
    <x v="10"/>
    <n v="10"/>
    <s v="Mumbai-Retail"/>
    <x v="5"/>
    <s v="CAT A"/>
    <x v="0"/>
    <s v="Flexmoney"/>
  </r>
  <r>
    <x v="377"/>
    <n v="2016"/>
    <x v="6"/>
    <s v="SaaS"/>
    <s v="Building high impact communication, workflow and productivity tools for sales and support teams throughout the globe."/>
    <s v="Gaurav Sharma"/>
    <s v="Base 10 Partners, Eight Roads Ventures"/>
    <x v="157"/>
    <x v="6"/>
    <n v="10"/>
    <s v="Noida-SaaS"/>
    <x v="5"/>
    <s v="CAT C"/>
    <x v="0"/>
    <s v="HexaHealth"/>
  </r>
  <r>
    <x v="378"/>
    <n v="2015"/>
    <x v="0"/>
    <s v="Hospitality"/>
    <s v="Treebo Hotels is India's most loved hotel chain in the premium-budget segment."/>
    <s v="Sidharth Gupta, Kadam Jeet Jain, Rahul Chaudhary"/>
    <s v="Accor"/>
    <x v="158"/>
    <x v="12"/>
    <n v="6"/>
    <s v="Bangalore-Hospitality"/>
    <x v="5"/>
    <s v="CAT A"/>
    <x v="0"/>
    <s v="Greenjoules"/>
  </r>
  <r>
    <x v="240"/>
    <n v="2017"/>
    <x v="0"/>
    <s v="Financial Services"/>
    <s v="A digital platform to make financial services accessible to 100 million unserved and underserved households across India"/>
    <s v="Nandan Nilekani, Vijay Kelkar"/>
    <s v="Oikocredit, Nomura, The Bill &amp; Melinda Gates Foundation"/>
    <x v="37"/>
    <x v="20"/>
    <n v="10"/>
    <s v="Bangalore-Financial Services"/>
    <x v="5"/>
    <s v="CAT A"/>
    <x v="0"/>
    <s v="Metadome"/>
  </r>
  <r>
    <x v="379"/>
    <n v="2013"/>
    <x v="0"/>
    <s v="Lifestyle"/>
    <s v="House of Kieraya, well-known for furniture and lifestyle rental brand Furlenco"/>
    <s v="Ajith Mohan Karimpana"/>
    <s v="TradeCred"/>
    <x v="37"/>
    <x v="0"/>
    <n v="8"/>
    <s v="Bangalore-Lifestyle"/>
    <x v="5"/>
    <s v="CAT A"/>
    <x v="0"/>
    <s v="Clinikk"/>
  </r>
  <r>
    <x v="380"/>
    <n v="2015"/>
    <x v="1"/>
    <s v="E-learning"/>
    <s v="An AI-powered right skilling suite that helps enterprises unlock business potential."/>
    <s v="Subramanian Viswanathan, Kuljit Chadha"/>
    <s v="Dallas Venture Capital, Mars Growth Capital"/>
    <x v="159"/>
    <x v="4"/>
    <n v="11"/>
    <s v="Mumbai-E-learning"/>
    <x v="5"/>
    <s v="CAT A"/>
    <x v="0"/>
    <s v="Cloudphysician"/>
  </r>
  <r>
    <x v="381"/>
    <n v="2019"/>
    <x v="0"/>
    <s v="Logistics &amp; Supply Chain"/>
    <s v="India’s first Plug-n-Play distribution ecosystem for brands"/>
    <s v="Abhishek Nehru, Santosh Dabke"/>
    <s v="Sojitz Corporation, Stride Ventures"/>
    <x v="160"/>
    <x v="10"/>
    <n v="12"/>
    <s v="Bangalore-Logistics &amp; Supply Chain"/>
    <x v="5"/>
    <s v="CAT A"/>
    <x v="0"/>
    <s v="SuperZop"/>
  </r>
  <r>
    <x v="382"/>
    <n v="2018"/>
    <x v="26"/>
    <s v="Hospital &amp; Health Care"/>
    <s v="India's first health insurance with unlimited primary care for employees."/>
    <s v="Amrit Singh, Mayank Kale"/>
    <s v="Elevation, General Catalyst"/>
    <x v="160"/>
    <x v="0"/>
    <n v="10"/>
    <s v="Pune-Hospital &amp; Health Care"/>
    <x v="5"/>
    <s v="CAT A"/>
    <x v="0"/>
    <s v="LivQuik Technology"/>
  </r>
  <r>
    <x v="74"/>
    <n v="2019"/>
    <x v="0"/>
    <s v="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x v="160"/>
    <x v="8"/>
    <n v="9"/>
    <s v="Bangalore-FinTech"/>
    <x v="5"/>
    <s v="CAT A"/>
    <x v="0"/>
    <s v="REVOS"/>
  </r>
  <r>
    <x v="211"/>
    <n v="2019"/>
    <x v="0"/>
    <s v="Logistics"/>
    <s v="A B2B marketplace leveraging technology to deliver the fastest harvest-to-retail in the industry."/>
    <s v="Utham Gowda"/>
    <s v="Accel Partners, Matrix India"/>
    <x v="160"/>
    <x v="6"/>
    <n v="7"/>
    <s v="Bangalore-Logistics"/>
    <x v="5"/>
    <s v="CAT A"/>
    <x v="0"/>
    <s v="Mynvax"/>
  </r>
  <r>
    <x v="383"/>
    <n v="2016"/>
    <x v="1"/>
    <s v="SaaS"/>
    <s v="Toch is an AI-driven platform that helps broadcasters, OTT platforms, media platforms, and creators to revolutionize videos."/>
    <s v="Vinayak Shrivastav, Saket Dandotia, Alok Patil"/>
    <m/>
    <x v="161"/>
    <x v="6"/>
    <n v="10"/>
    <s v="Mumbai-SaaS"/>
    <x v="5"/>
    <s v="CAT A"/>
    <x v="0"/>
    <s v="Synapsica"/>
  </r>
  <r>
    <x v="384"/>
    <n v="2016"/>
    <x v="26"/>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x v="161"/>
    <x v="6"/>
    <n v="9"/>
    <s v="Pune-Health, Wellness &amp; Fitness"/>
    <x v="5"/>
    <s v="CAT A"/>
    <x v="0"/>
    <s v="SleepyCat"/>
  </r>
  <r>
    <x v="385"/>
    <n v="2015"/>
    <x v="1"/>
    <s v="Financial Services"/>
    <s v="P2P lending platform delivering high returns of up to 12% p.a. for 5 years to investors."/>
    <s v="Bhavin Patel, Dipesh Karki"/>
    <s v="Tuscan Ventures, Ohm Stock Brokers, Artha Venture Fund"/>
    <x v="27"/>
    <x v="6"/>
    <n v="12"/>
    <s v="Mumbai-Financial Services"/>
    <x v="5"/>
    <s v="CAT A"/>
    <x v="0"/>
    <s v="Superplum"/>
  </r>
  <r>
    <x v="208"/>
    <n v="2015"/>
    <x v="5"/>
    <s v="Health, Wellness &amp; Fitness"/>
    <s v="An award-winning brand, committed to solving those Intimate &amp; Menstrual Hygiene issues for women"/>
    <s v="Deep Bajaj"/>
    <s v="The Good Glamm Group"/>
    <x v="27"/>
    <x v="0"/>
    <n v="12"/>
    <s v="New Delhi-Health, Wellness &amp; Fitness"/>
    <x v="5"/>
    <s v="CAT C"/>
    <x v="0"/>
    <s v="ION Energy"/>
  </r>
  <r>
    <x v="386"/>
    <n v="2013"/>
    <x v="1"/>
    <s v="Logistics &amp; Supply Chain"/>
    <s v="&quot;Leading Enterprise in Asset Pooling&quot; India's Largest Sustainable Supply Chain Solutions Company."/>
    <s v="Anurag Malempati"/>
    <s v="CDC Group"/>
    <x v="27"/>
    <x v="0"/>
    <n v="11"/>
    <s v="Mumbai-Logistics &amp; Supply Chain"/>
    <x v="5"/>
    <s v="CAT A"/>
    <x v="0"/>
    <s v="Pankhuri"/>
  </r>
  <r>
    <x v="387"/>
    <n v="2014"/>
    <x v="0"/>
    <s v="Furniture Rental"/>
    <s v="Furniture, appliances, electronics, and fitness products on monthly rental subscriptions."/>
    <s v="Geetansh Bamania"/>
    <s v="Accel, Bain Capital"/>
    <x v="27"/>
    <x v="0"/>
    <n v="11"/>
    <s v="Bangalore-Furniture Rental"/>
    <x v="5"/>
    <s v="CAT A"/>
    <x v="0"/>
    <s v="Veefin"/>
  </r>
  <r>
    <x v="388"/>
    <n v="2011"/>
    <x v="1"/>
    <s v="Information Technology &amp; Services"/>
    <s v="IDfy helps people and business build authentic relationships by ensuring that both parties are who they claim to be and can be trusted."/>
    <s v="Ashok Hariharan"/>
    <s v="TransUnion, Blume Ventures"/>
    <x v="27"/>
    <x v="12"/>
    <n v="10"/>
    <s v="Mumbai-Information Technology &amp; Services"/>
    <x v="5"/>
    <s v="CAT A"/>
    <x v="0"/>
    <s v="DGV"/>
  </r>
  <r>
    <x v="140"/>
    <n v="2018"/>
    <x v="5"/>
    <s v="Financial Services"/>
    <s v="BharatPe launched India’s first UPI interoperable QR code, first ZERO MDR payment acceptance service, and first UPI payment backed merchant cash advance service."/>
    <s v="Ashneer Grover, Shashvat Nakrani"/>
    <s v="MAS Financial Services"/>
    <x v="27"/>
    <x v="0"/>
    <n v="10"/>
    <s v="New Delhi-Financial Services"/>
    <x v="5"/>
    <s v="CAT C"/>
    <x v="0"/>
    <s v="88academics"/>
  </r>
  <r>
    <x v="389"/>
    <n v="2015"/>
    <x v="1"/>
    <s v="Financial Services"/>
    <s v="ePaylater is a payment solution that aims to separate the experience of shopping from the hassles of payment process."/>
    <s v="Aurko Bhattacharya, Akshat Saxena"/>
    <s v="Responsibility, Blue Ashva Capital, Pravega Ventures"/>
    <x v="27"/>
    <x v="4"/>
    <n v="9"/>
    <s v="Mumbai-Financial Services"/>
    <x v="5"/>
    <s v="CAT A"/>
    <x v="0"/>
    <s v="Glamyo Health"/>
  </r>
  <r>
    <x v="390"/>
    <n v="2016"/>
    <x v="1"/>
    <s v="Investment Management"/>
    <s v="Sanctum is an Indian wealth management firm which has acquired RBS India’s Private Banking business."/>
    <s v="Shiv Gupta"/>
    <s v="The Xander Group"/>
    <x v="27"/>
    <x v="0"/>
    <n v="9"/>
    <s v="Mumbai-Investment Management"/>
    <x v="5"/>
    <s v="CAT A"/>
    <x v="0"/>
    <s v="VRO Hospitality"/>
  </r>
  <r>
    <x v="391"/>
    <n v="2017"/>
    <x v="5"/>
    <s v="E-learning"/>
    <s v="Offer pedagogically differentiated technology driven solutions that lead to critical thinking and achievement of higher learning outcomes"/>
    <s v="Sarvesh Shrivastava, Ved Prakash Khatri, Amit Kapoor"/>
    <s v="Lightrock India"/>
    <x v="27"/>
    <x v="9"/>
    <n v="9"/>
    <s v="New Delhi-E-learning"/>
    <x v="5"/>
    <s v="CAT C"/>
    <x v="0"/>
    <s v="Aerchain"/>
  </r>
  <r>
    <x v="392"/>
    <n v="2016"/>
    <x v="5"/>
    <s v="Wine &amp; Spirits"/>
    <s v="Boutique Spirit Brands is a leading Brand creation &amp; manufacturing company of Branded alcoholic beverages in India."/>
    <s v="Rahul Gagerna"/>
    <s v="IIFL , Anicut Angel Fund , Kae Capital , TradeCred"/>
    <x v="27"/>
    <x v="0"/>
    <n v="9"/>
    <s v="New Delhi-Wine &amp; Spirits"/>
    <x v="5"/>
    <s v="CAT C"/>
    <x v="0"/>
    <s v="Oliveboard"/>
  </r>
  <r>
    <x v="393"/>
    <n v="2019"/>
    <x v="1"/>
    <s v="E-learning"/>
    <s v="LIDO is an ed-tech company revolutionizing formal classroom education through a unique and immersive online classroom for every child in India."/>
    <s v="Sahil Sheth"/>
    <s v="Unilazer Ventures"/>
    <x v="27"/>
    <x v="0"/>
    <n v="9"/>
    <s v="Mumbai-E-learning"/>
    <x v="5"/>
    <s v="CAT A"/>
    <x v="0"/>
    <s v="Gourmet Garden"/>
  </r>
  <r>
    <x v="394"/>
    <n v="2019"/>
    <x v="10"/>
    <s v="E-commerce"/>
    <s v="Empowering SMBs in India"/>
    <s v="Sonakshi Nathani, Ashutosh Singla"/>
    <s v="Sequoia Capital India"/>
    <x v="27"/>
    <x v="6"/>
    <n v="9"/>
    <s v="Hyderabad-E-commerce"/>
    <x v="5"/>
    <s v="CAT B"/>
    <x v="0"/>
    <s v="Skylark Drones"/>
  </r>
  <r>
    <x v="251"/>
    <n v="2017"/>
    <x v="5"/>
    <s v="Banking"/>
    <s v="Satya MicroCapital Limited is a Delhi based NBFC serving low income entrepreneurs in rural and urban areas."/>
    <s v="Vivek Tiwari"/>
    <s v="responsAbility Investments, Blue Orchard"/>
    <x v="27"/>
    <x v="0"/>
    <n v="8"/>
    <s v="New Delhi-Banking"/>
    <x v="5"/>
    <s v="CAT C"/>
    <x v="0"/>
    <s v="Candes"/>
  </r>
  <r>
    <x v="395"/>
    <n v="2012"/>
    <x v="5"/>
    <s v="Consumer Goods"/>
    <s v="Soothe is a consumer goods company engaged in manufacture, marketing &amp; distribution of Personal Hygiene products."/>
    <s v="Sahil Dharia"/>
    <s v="A91 Partners"/>
    <x v="27"/>
    <x v="9"/>
    <n v="8"/>
    <s v="New Delhi-Consumer Goods"/>
    <x v="5"/>
    <s v="CAT C"/>
    <x v="0"/>
    <s v="Vital"/>
  </r>
  <r>
    <x v="316"/>
    <n v="2016"/>
    <x v="0"/>
    <s v="Financial Services"/>
    <s v="Slice is India's best credit card challenger to pay bills, manage expenses, and unlock rewards"/>
    <s v="Rajan Bajaj"/>
    <s v="Northern Arc Capital, Niyogin Fintech Limited, Credit Saison India, Vivriti Capital"/>
    <x v="27"/>
    <x v="0"/>
    <n v="7"/>
    <s v="Bangalore-Financial Services"/>
    <x v="5"/>
    <s v="CAT A"/>
    <x v="0"/>
    <s v="CredRight"/>
  </r>
  <r>
    <x v="396"/>
    <n v="2016"/>
    <x v="0"/>
    <s v="FinTech"/>
    <s v="India's Most Preferred Instant Loan App"/>
    <s v="Jayant Upadhyay, Amit Chandel, Rohit Garg"/>
    <s v="Northern Arc, Vivriti Capital"/>
    <x v="27"/>
    <x v="0"/>
    <n v="7"/>
    <s v="Bangalore-FinTech"/>
    <x v="5"/>
    <s v="CAT A"/>
    <x v="0"/>
    <s v="1Bridge"/>
  </r>
  <r>
    <x v="260"/>
    <n v="2019"/>
    <x v="5"/>
    <s v="Blockchain"/>
    <s v="Developer platform to enable a simplified transaction and onboarding experience for Web3 projects"/>
    <s v="Aniket Jindal, Sachin Tomar"/>
    <s v="Mechanism Capital, DACM"/>
    <x v="162"/>
    <x v="0"/>
    <n v="7"/>
    <s v="New Delhi-Blockchain"/>
    <x v="5"/>
    <s v="CAT C"/>
    <x v="0"/>
    <s v="NirogStreet"/>
  </r>
  <r>
    <x v="397"/>
    <n v="2010"/>
    <x v="0"/>
    <s v="Biotechnology"/>
    <s v="Sea6 Energy envisions a future where the abundant oceans will be our biomass farms of tomorrow - to provide solutions in energy, agriculture and food."/>
    <s v="Sailaja Nori, Nelson Vadassery, Sowmya Balendiran, Shrikumar Suryanarayan"/>
    <s v="Aqua-Spark"/>
    <x v="162"/>
    <x v="4"/>
    <n v="7"/>
    <s v="Bangalore-Biotechnology"/>
    <x v="5"/>
    <s v="CAT A"/>
    <x v="0"/>
    <s v="Digantara"/>
  </r>
  <r>
    <x v="398"/>
    <n v="2019"/>
    <x v="5"/>
    <s v="SaaS startup"/>
    <s v="A mission - to help community builders become community entrepreneurs."/>
    <s v="Tarun Dhamija"/>
    <s v="Qualgro"/>
    <x v="162"/>
    <x v="6"/>
    <n v="6"/>
    <s v="New Delhi-SaaS startup"/>
    <x v="5"/>
    <s v="CAT C"/>
    <x v="0"/>
    <s v="Arcana"/>
  </r>
  <r>
    <x v="399"/>
    <n v="2018"/>
    <x v="0"/>
    <s v="Gaming"/>
    <s v="Loco is India's leading live game streaming app."/>
    <s v="Anirudh Pandita, Ashwin Suresh"/>
    <s v="Krafton, Lumikai"/>
    <x v="162"/>
    <x v="1"/>
    <n v="6"/>
    <s v="Bangalore-Gaming"/>
    <x v="5"/>
    <s v="CAT A"/>
    <x v="0"/>
    <s v="TravClan"/>
  </r>
  <r>
    <x v="400"/>
    <n v="2014"/>
    <x v="0"/>
    <s v="Deeptech"/>
    <s v="Log9 Materials is on a mission to make global energy 100% clean."/>
    <s v="Akshay Singhal, Kartik Hajela"/>
    <s v="Amara Raja Batteries"/>
    <x v="163"/>
    <x v="21"/>
    <n v="8"/>
    <s v="Bangalore-Deeptech"/>
    <x v="5"/>
    <s v="CAT A"/>
    <x v="0"/>
    <s v="NoBroker.com"/>
  </r>
  <r>
    <x v="117"/>
    <n v="2018"/>
    <x v="0"/>
    <s v="Computer Software"/>
    <s v="The platform helps content writers in e-commerce, news, FMCG, and other verticals to optimize emotions in their marketing content."/>
    <s v="Sharmin Ali"/>
    <s v="Pritt Investment Partners, 9Unicorns"/>
    <x v="164"/>
    <x v="0"/>
    <n v="10"/>
    <s v="Bangalore-Computer Software"/>
    <x v="5"/>
    <s v="CAT A"/>
    <x v="0"/>
    <s v="VilCart"/>
  </r>
  <r>
    <x v="401"/>
    <n v="2016"/>
    <x v="0"/>
    <s v="Information Technology &amp; Services"/>
    <s v="Help companies such as Zomato, Swiggy, Flipkart, Uber, Shadowfax etc. hire blue-collar workers and are on track to become India's largest recruitment platform."/>
    <s v="Madhav Krishna"/>
    <s v="Khosla Ventures"/>
    <x v="164"/>
    <x v="6"/>
    <n v="9"/>
    <s v="Bangalore-Information Technology &amp; Services"/>
    <x v="5"/>
    <s v="CAT A"/>
    <x v="0"/>
    <s v="The Viral Fever"/>
  </r>
  <r>
    <x v="402"/>
    <n v="2016"/>
    <x v="1"/>
    <s v="Consumer Services"/>
    <s v="Empowering local markets to sell online socially, our mission is to bring 25M sellers online by 2023"/>
    <s v="Mahima Kaul, Jasmeet Thind"/>
    <s v="Ameba Capital, 9Unicorns"/>
    <x v="164"/>
    <x v="19"/>
    <n v="9"/>
    <s v="Mumbai-Consumer Services"/>
    <x v="5"/>
    <s v="CAT A"/>
    <x v="0"/>
    <s v="Bombay Hemp Company"/>
  </r>
  <r>
    <x v="403"/>
    <n v="2019"/>
    <x v="0"/>
    <s v="Financial Services"/>
    <s v="India’s first socially distributed full stack financial services platform for small town India"/>
    <s v="Vishal Chopra, Himanshu Gupta"/>
    <s v="3one4 Capital, Kalaari Capital"/>
    <x v="164"/>
    <x v="6"/>
    <n v="9"/>
    <s v="Bangalore-Financial Services"/>
    <x v="5"/>
    <s v="CAT A"/>
    <x v="0"/>
    <s v="Biddano"/>
  </r>
  <r>
    <x v="186"/>
    <n v="2012"/>
    <x v="1"/>
    <s v="Apparel &amp; Fashion"/>
    <s v="Bewakoof is a lifestyle fashion brand that makes creative, distinctive fashion for the trendy, contemporary Indian."/>
    <s v="Prabhkiran Singh"/>
    <s v="InvestCorp"/>
    <x v="164"/>
    <x v="0"/>
    <n v="8"/>
    <s v="Mumbai-Apparel &amp; Fashion"/>
    <x v="5"/>
    <s v="CAT A"/>
    <x v="0"/>
    <s v="Flipspaces"/>
  </r>
  <r>
    <x v="186"/>
    <n v="2012"/>
    <x v="1"/>
    <s v="Apparel &amp; Fashion"/>
    <s v="Bewakoof is a lifestyle fashion brand that makes creative, distinctive fashion for the trendy, contemporary Indian."/>
    <s v="Prabhkiran Singh"/>
    <s v="InvestCorp"/>
    <x v="164"/>
    <x v="0"/>
    <n v="8"/>
    <s v="Mumbai-Apparel &amp; Fashion"/>
    <x v="5"/>
    <s v="CAT A"/>
    <x v="0"/>
    <s v="Proeon"/>
  </r>
  <r>
    <x v="154"/>
    <n v="2018"/>
    <x v="0"/>
    <s v="FinTech"/>
    <s v="KreditBee is a digital lending platform developed to assist young professionals with their personal finances."/>
    <s v="Karthikeyan Krishnaswamy, Madhusudan Ekambaram, Wan Hong"/>
    <s v="NewQuest Capital Partners, Motilal Oswal Private Equity"/>
    <x v="164"/>
    <x v="0"/>
    <n v="6"/>
    <s v="Bangalore-FinTech"/>
    <x v="5"/>
    <s v="CAT A"/>
    <x v="0"/>
    <s v="Cogos Technologies"/>
  </r>
  <r>
    <x v="404"/>
    <n v="2015"/>
    <x v="5"/>
    <s v="Health, Wellness &amp; Fitness"/>
    <s v="Visit is a 360° integrated, highly engaging Health Benefits Platform- covering end to end health &amp; wellness management."/>
    <s v="Shashvat Tripathi, Anurag Prasad, Vaibhav Singh, Chetan Anand"/>
    <s v="Docprime Technologies"/>
    <x v="165"/>
    <x v="0"/>
    <n v="10"/>
    <s v="New Delhi-Health, Wellness &amp; Fitness"/>
    <x v="5"/>
    <s v="CAT C"/>
    <x v="0"/>
    <s v="Elevar"/>
  </r>
  <r>
    <x v="405"/>
    <n v="2015"/>
    <x v="0"/>
    <s v="Computer &amp; Network Security"/>
    <s v="AI-powered Digital Risk Monitoring platform that provides real-time visibility of cyber threats and actionable Intel."/>
    <s v="Rahul Sasi"/>
    <s v="MassMutual Ventures"/>
    <x v="166"/>
    <x v="6"/>
    <n v="12"/>
    <s v="Bangalore-Computer &amp; Network Security"/>
    <x v="5"/>
    <s v="CAT A"/>
    <x v="0"/>
    <s v="Lumiq"/>
  </r>
  <r>
    <x v="406"/>
    <n v="2017"/>
    <x v="1"/>
    <s v="Information Technology &amp; Services"/>
    <s v="A mission to digitize millions of Indian SMEs so they can grow better."/>
    <s v="Ritesh Kumar, Sharad Sen Sharma, Rohan Sen Sharma"/>
    <s v="Tribe Capital, Prime Venture Partners"/>
    <x v="166"/>
    <x v="6"/>
    <n v="12"/>
    <s v="Mumbai-Information Technology &amp; Services"/>
    <x v="5"/>
    <s v="CAT A"/>
    <x v="0"/>
    <s v="goEgoNetwork"/>
  </r>
  <r>
    <x v="266"/>
    <n v="2019"/>
    <x v="26"/>
    <s v="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x v="166"/>
    <x v="6"/>
    <n v="12"/>
    <s v="Pune-Logistics &amp; Supply Chain"/>
    <x v="5"/>
    <s v="CAT A"/>
    <x v="0"/>
    <s v="CreatorStack"/>
  </r>
  <r>
    <x v="407"/>
    <n v="2015"/>
    <x v="0"/>
    <s v="Food &amp; Beverages"/>
    <s v="100% Natural Dog Treats."/>
    <s v="Bhupendra Khanal, Sneh Sharma"/>
    <s v="Sixth Sense Ventures"/>
    <x v="166"/>
    <x v="8"/>
    <n v="11"/>
    <s v="Bangalore-Food &amp; Beverages"/>
    <x v="5"/>
    <s v="CAT A"/>
    <x v="0"/>
    <s v="Blue Tokai Coffee Roasters"/>
  </r>
  <r>
    <x v="124"/>
    <n v="2019"/>
    <x v="5"/>
    <s v="Renewables &amp; Environment"/>
    <s v="Battery Smart is building India’s largest network of battery swapping stations providing Li-ion batteries"/>
    <s v="Pulkit Khurana, Siddharth Sikka"/>
    <s v="Blume Ventures, Orios Ventures"/>
    <x v="166"/>
    <x v="8"/>
    <n v="11"/>
    <s v="New Delhi-Renewables &amp; Environment"/>
    <x v="5"/>
    <s v="CAT C"/>
    <x v="0"/>
    <s v="Neeman"/>
  </r>
  <r>
    <x v="408"/>
    <n v="2018"/>
    <x v="10"/>
    <s v="E-commerce"/>
    <s v="An FMCG company selling nutritious products at an affordable price points."/>
    <s v="Raju Bhupati"/>
    <s v="OAKS Asset Management"/>
    <x v="166"/>
    <x v="6"/>
    <n v="11"/>
    <s v="Hyderabad-E-commerce"/>
    <x v="5"/>
    <s v="CAT B"/>
    <x v="0"/>
    <s v="JetSynthesys"/>
  </r>
  <r>
    <x v="409"/>
    <n v="2019"/>
    <x v="6"/>
    <s v="FinTech"/>
    <s v="Fintech powered digital agri ecosystem"/>
    <s v="Amit Sinha, Ashok Prasad"/>
    <s v="Incofin, NabVentures, Orios"/>
    <x v="166"/>
    <x v="6"/>
    <n v="11"/>
    <s v="Noida-FinTech"/>
    <x v="5"/>
    <s v="CAT C"/>
    <x v="0"/>
    <s v="Eloelo"/>
  </r>
  <r>
    <x v="410"/>
    <n v="2016"/>
    <x v="6"/>
    <s v="Insurance"/>
    <s v="GramCover is a tech-enabled insurance marketplace for rural India."/>
    <s v="Dhyanesh Bhatt"/>
    <s v="Siana Capital, Inflexor Ventures, Stride Ventures"/>
    <x v="166"/>
    <x v="6"/>
    <n v="10"/>
    <s v="Noida-Insurance"/>
    <x v="5"/>
    <s v="CAT C"/>
    <x v="0"/>
    <s v="Go Swift"/>
  </r>
  <r>
    <x v="411"/>
    <n v="2017"/>
    <x v="1"/>
    <s v="Information Technology &amp; Services"/>
    <s v="A technology company focused on helping people buy their first home with down payment assistance at zero interest cost."/>
    <s v="Madhusudan Sharma"/>
    <s v="9Unicorns, Varanium NexGen Fund"/>
    <x v="166"/>
    <x v="0"/>
    <n v="9"/>
    <s v="Mumbai-Information Technology &amp; Services"/>
    <x v="5"/>
    <s v="CAT A"/>
    <x v="0"/>
    <s v="MYSUN"/>
  </r>
  <r>
    <x v="412"/>
    <n v="2016"/>
    <x v="0"/>
    <s v="Computer software"/>
    <s v="The easiest way to start a blog on personal domain for free &amp; connect with the readers through our dev community"/>
    <s v="Syed Fazle Rahman, Sandeep Panda"/>
    <s v="Salesforce Ventures, Sierra Ventures, Sequoia Capital India’s Surge"/>
    <x v="28"/>
    <x v="6"/>
    <n v="8"/>
    <s v="Bangalore-Computer software"/>
    <x v="5"/>
    <s v="CAT A"/>
    <x v="0"/>
    <s v="Genworks Health"/>
  </r>
  <r>
    <x v="413"/>
    <n v="2019"/>
    <x v="0"/>
    <s v="Online Media"/>
    <s v="FRND is an audio dating app for Bharat"/>
    <s v="Bhanu Pratap Singh Tanwar, Hardik Bansal, Harshvardhan Chhangani"/>
    <s v="KRAFTON"/>
    <x v="167"/>
    <x v="6"/>
    <n v="12"/>
    <s v="Bangalore-Online Media"/>
    <x v="5"/>
    <s v="CAT A"/>
    <x v="0"/>
    <s v="QuickSell"/>
  </r>
  <r>
    <x v="414"/>
    <n v="2017"/>
    <x v="0"/>
    <s v="AgriTech"/>
    <s v="Provide personalized farm solution to the farmers. Only app to provide actionable insights based on weather changes."/>
    <s v="Sai Gole, Siddharth Dialani"/>
    <s v="Omnivore, India Quotient"/>
    <x v="167"/>
    <x v="6"/>
    <n v="9"/>
    <s v="Bangalore-AgriTech"/>
    <x v="5"/>
    <s v="CAT A"/>
    <x v="0"/>
    <s v="Cell Propulsion"/>
  </r>
  <r>
    <x v="415"/>
    <n v="2015"/>
    <x v="0"/>
    <s v="Automotive"/>
    <s v="CredR is India’s Most Trusted Used Two-Wheeler Consumer Brand that leverages Technology &amp; Processes to simplify the Used Two-wheeler Market."/>
    <s v="Sasidhar Nandigam"/>
    <s v="Yamaha Motors, Omidyar Network India, Eight Roads Ventures"/>
    <x v="167"/>
    <x v="0"/>
    <n v="6"/>
    <s v="Bangalore-Automotive"/>
    <x v="5"/>
    <s v="CAT A"/>
    <x v="0"/>
    <s v="Auric"/>
  </r>
  <r>
    <x v="416"/>
    <n v="2019"/>
    <x v="0"/>
    <s v="Health, Wellness &amp; Fitness"/>
    <s v="Ayu Health is a network of high quality hospitals focused on providing high quality healthcare for all."/>
    <s v="Himesh Joshi, Arijit Gupta, Karan Gupta"/>
    <s v="Vertex Ventures, Stellaris Venture Partners"/>
    <x v="168"/>
    <x v="6"/>
    <n v="9"/>
    <s v="Bangalore-Health, Wellness &amp; Fitness"/>
    <x v="5"/>
    <s v="CAT A"/>
    <x v="0"/>
    <s v="Zenduty"/>
  </r>
  <r>
    <x v="417"/>
    <n v="2019"/>
    <x v="1"/>
    <s v="Information Technology &amp; Services"/>
    <s v="Anar Business Community App is a platform where businesses can create their free profile and grow their business network all over India."/>
    <s v="Nishank Jain, Sanjay Bhat"/>
    <s v="Elevation Capital, Accel India"/>
    <x v="169"/>
    <x v="1"/>
    <n v="9"/>
    <s v="Mumbai-Information Technology &amp; Services"/>
    <x v="5"/>
    <s v="CAT A"/>
    <x v="0"/>
    <s v="Fountain9"/>
  </r>
  <r>
    <x v="418"/>
    <n v="2016"/>
    <x v="1"/>
    <s v="Food &amp; Beverages"/>
    <s v="Storia Foods and Beverages is committed to creating products that are natural, full of goodness and promote a healthy lifestyle."/>
    <s v="Vishal Shah"/>
    <s v="Sixth Sense Ventures"/>
    <x v="170"/>
    <x v="6"/>
    <n v="10"/>
    <s v="Mumbai-Food &amp; Beverages"/>
    <x v="5"/>
    <s v="CAT A"/>
    <x v="0"/>
    <s v="The Money Club"/>
  </r>
  <r>
    <x v="419"/>
    <n v="2016"/>
    <x v="0"/>
    <s v="Femtech"/>
    <s v="Healofy was created with a mission to experience special motherhood through its products and its inexhaustive and evergrowing babycare tips"/>
    <s v="Gaurav Aggarwal, Shubham Maheshwari"/>
    <s v="Celesta Capital, Omidyar Network India"/>
    <x v="170"/>
    <x v="4"/>
    <n v="10"/>
    <s v="Bangalore-Femtech"/>
    <x v="5"/>
    <s v="CAT A"/>
    <x v="0"/>
    <s v="Advantage Club"/>
  </r>
  <r>
    <x v="420"/>
    <n v="2018"/>
    <x v="1"/>
    <s v="FinTech"/>
    <s v="The Future Of Vehicle Ownership!"/>
    <s v="Harsh Saruparia, Sumit Chhazed"/>
    <s v="Matrix Partners India"/>
    <x v="170"/>
    <x v="0"/>
    <n v="8"/>
    <s v="Mumbai-FinTech"/>
    <x v="5"/>
    <s v="CAT A"/>
    <x v="0"/>
    <s v="Kenko Health"/>
  </r>
  <r>
    <x v="421"/>
    <n v="2019"/>
    <x v="0"/>
    <s v="Real Estate"/>
    <s v="Strata is an innovative tech-driven platform redefining Fractional Investments in Premium Commercial Real Estate"/>
    <s v="Sudarshan Lodha, Priyanka Rathore"/>
    <s v="Kotak Investment Advisors Limited, Gruhas Proptech"/>
    <x v="170"/>
    <x v="6"/>
    <n v="7"/>
    <s v="Bangalore-Real Estate"/>
    <x v="5"/>
    <s v="CAT A"/>
    <x v="0"/>
    <s v="Keka HR"/>
  </r>
  <r>
    <x v="422"/>
    <n v="2019"/>
    <x v="1"/>
    <s v="Food &amp; Beverages"/>
    <s v="Believe simple, homely ingredients, minimally processed, are the secret to nutritious, tasty food"/>
    <s v="Shashank Mehta"/>
    <s v="Sequoia Capital"/>
    <x v="170"/>
    <x v="6"/>
    <n v="7"/>
    <s v="Mumbai-Food &amp; Beverages"/>
    <x v="5"/>
    <s v="CAT A"/>
    <x v="0"/>
    <s v="Gumlet"/>
  </r>
  <r>
    <x v="343"/>
    <n v="2013"/>
    <x v="0"/>
    <s v="FinTech"/>
    <s v="Capital Float is an online platform that provides working capital finance to SMEs in India."/>
    <s v="Gaurav Hinduja, Sashank Rishyasringa"/>
    <s v="Triodos Investment Management, SAIF Partners"/>
    <x v="170"/>
    <x v="0"/>
    <n v="6"/>
    <s v="Bangalore-FinTech"/>
    <x v="5"/>
    <s v="CAT A"/>
    <x v="0"/>
    <s v="MyMobiForce"/>
  </r>
  <r>
    <x v="423"/>
    <n v="2016"/>
    <x v="1"/>
    <s v="EdTech"/>
    <s v="Skillmatics develops learning games for pre-school and primary school kids aged under 10"/>
    <s v="Dhvanil Sheth"/>
    <s v="Sequoia Capital India"/>
    <x v="170"/>
    <x v="6"/>
    <n v="6"/>
    <s v="Mumbai-EdTech"/>
    <x v="5"/>
    <s v="CAT A"/>
    <x v="0"/>
    <s v="Enmovil"/>
  </r>
  <r>
    <x v="424"/>
    <n v="2018"/>
    <x v="0"/>
    <s v="Information Services"/>
    <s v="The Best Skills Validation Platform that provides &quot;Interview As-A-Service&quot;​."/>
    <s v="Mohit Jain, Mehul Bhatt"/>
    <s v="Data Point Capital"/>
    <x v="171"/>
    <x v="6"/>
    <n v="10"/>
    <s v="Bangalore-Information Services"/>
    <x v="5"/>
    <s v="CAT A"/>
    <x v="0"/>
    <s v="RACEnergy"/>
  </r>
  <r>
    <x v="425"/>
    <n v="2017"/>
    <x v="1"/>
    <s v="Financial Services"/>
    <s v="MarketWolf provides everyone an opportunity to begin their trading journey with a unique digital platform that is bold, simple and fun."/>
    <s v="Vishesh Dhingra, Thomas Joseph"/>
    <s v="Anil Thadani, Ashutosh Sinha, Roy van Leeuwen"/>
    <x v="172"/>
    <x v="1"/>
    <n v="10"/>
    <s v="Mumbai-Financial Services"/>
    <x v="5"/>
    <s v="CAT A"/>
    <x v="0"/>
    <s v="Bikry app"/>
  </r>
  <r>
    <x v="426"/>
    <n v="2018"/>
    <x v="26"/>
    <s v="Veterinary"/>
    <s v="Wiggles India is a preventative healthcare brand for all things pets!"/>
    <s v="Anushka Iyer"/>
    <s v="Anthill Ventures"/>
    <x v="172"/>
    <x v="8"/>
    <n v="10"/>
    <s v="Pune-Veterinary"/>
    <x v="5"/>
    <s v="CAT A"/>
    <x v="0"/>
    <s v="Dista"/>
  </r>
  <r>
    <x v="427"/>
    <n v="2017"/>
    <x v="26"/>
    <s v="Gaming"/>
    <s v="At SuperGaming, building India's best gaming company."/>
    <s v="Roby John, Sanket Nadhani, Navneet Waraich"/>
    <s v="Skycatcher, AET Fund, BAce Capital, Dream Incubator, 1Up Ventures"/>
    <x v="172"/>
    <x v="0"/>
    <n v="8"/>
    <s v="Pune-Gaming"/>
    <x v="5"/>
    <s v="CAT A"/>
    <x v="0"/>
    <s v="SupplyNote"/>
  </r>
  <r>
    <x v="427"/>
    <n v="2017"/>
    <x v="26"/>
    <s v="Gaming"/>
    <s v="At SuperGaming, building India's best gaming company."/>
    <s v="Roby John, Sanket Nadhani, Navneet Waraich"/>
    <s v="Skycatcher, AET Fund, BAce Capital, Dream Incubator, 1Up Ventures"/>
    <x v="172"/>
    <x v="6"/>
    <n v="8"/>
    <s v="Pune-Gaming"/>
    <x v="5"/>
    <s v="CAT A"/>
    <x v="0"/>
    <s v="LoanKuber"/>
  </r>
  <r>
    <x v="428"/>
    <n v="2012"/>
    <x v="26"/>
    <s v="Computer Software"/>
    <s v="E42 is the world’s leading Natural Language Processing- based AI platform driving enterprise cognition across processes."/>
    <s v="Animesh Samuel, Sanjeev Menon"/>
    <s v="Pavestone Ventures"/>
    <x v="173"/>
    <x v="6"/>
    <n v="10"/>
    <s v="Pune-Computer Software"/>
    <x v="5"/>
    <s v="CAT A"/>
    <x v="0"/>
    <s v="StackBOX"/>
  </r>
  <r>
    <x v="429"/>
    <n v="2018"/>
    <x v="1"/>
    <s v="Health, Wellness &amp; Fitness"/>
    <s v="Plant-based nutraceutical firm"/>
    <s v="Rishubh Satiya, Akash Zaveri"/>
    <s v="Guild Capital, RPSG Capital Ventures"/>
    <x v="29"/>
    <x v="6"/>
    <n v="12"/>
    <s v="Mumbai-Health, Wellness &amp; Fitness"/>
    <x v="5"/>
    <s v="CAT A"/>
    <x v="0"/>
    <s v="Upside AI"/>
  </r>
  <r>
    <x v="51"/>
    <n v="2018"/>
    <x v="10"/>
    <s v="E-learning"/>
    <s v="An experiential learning app for grades 6th to 12th."/>
    <s v="Subbarao Siddabattula, Charu Noheria, Ilangovel Thulasimani"/>
    <s v="NB Ventures, Earlsfield Capital"/>
    <x v="29"/>
    <x v="0"/>
    <n v="12"/>
    <s v="Hyderabad-E-learning"/>
    <x v="5"/>
    <s v="CAT B"/>
    <x v="0"/>
    <s v="CHUPPS"/>
  </r>
  <r>
    <x v="430"/>
    <n v="2019"/>
    <x v="0"/>
    <s v="Real Estate"/>
    <s v="A complete property management software platform for team&amp;customers."/>
    <s v="Ajay Kumar, Balaji Varadharajan"/>
    <s v="Aurum Proptech"/>
    <x v="29"/>
    <x v="0"/>
    <n v="12"/>
    <s v="Bangalore-Real Estate"/>
    <x v="5"/>
    <s v="CAT A"/>
    <x v="0"/>
    <s v="ASQI Advisors"/>
  </r>
  <r>
    <x v="431"/>
    <n v="2019"/>
    <x v="0"/>
    <s v="Financial Services"/>
    <s v="Tickertape provides data, information &amp; content for Indian stocks, ETFs &amp; indices"/>
    <s v="Ujjwal Ankur"/>
    <s v="Smallcase"/>
    <x v="29"/>
    <x v="0"/>
    <n v="11"/>
    <s v="Bangalore-Financial Services"/>
    <x v="5"/>
    <s v="CAT A"/>
    <x v="0"/>
    <s v="Verandah"/>
  </r>
  <r>
    <x v="432"/>
    <n v="2013"/>
    <x v="6"/>
    <s v="Education Management"/>
    <s v="An EdTech social enterprise focused on closing the gap in educational achievement for children and youth in India."/>
    <s v="Jairaj Bhattacharya, Shashank Pandey"/>
    <s v="BAce Capital, Heritas Capital, 3Lines Venture Capital"/>
    <x v="29"/>
    <x v="11"/>
    <n v="10"/>
    <s v="Noida-Education Management"/>
    <x v="5"/>
    <s v="CAT C"/>
    <x v="0"/>
    <s v="The Hosteller"/>
  </r>
  <r>
    <x v="433"/>
    <n v="2017"/>
    <x v="0"/>
    <s v="Deeptech"/>
    <s v="Voxelgrids is an Magnetic Resonance Imaging technology startup that is based out of Bengaluru, Karnataka, India."/>
    <s v="Arjun Arunachalam"/>
    <s v="Zoho"/>
    <x v="29"/>
    <x v="0"/>
    <n v="9"/>
    <s v="Bangalore-Deeptech"/>
    <x v="5"/>
    <s v="CAT A"/>
    <x v="0"/>
    <s v="AnKa SumMor"/>
  </r>
  <r>
    <x v="434"/>
    <n v="2015"/>
    <x v="0"/>
    <s v="Information Technology"/>
    <s v="TartanSense unlocks value for small farm holders by working at the intersection of robotics and AI assisted computer vision."/>
    <s v="Jaisimha Rao"/>
    <s v="FMC, Omnivore, Blume Ventures"/>
    <x v="29"/>
    <x v="0"/>
    <n v="8"/>
    <s v="Bangalore-Information Technology"/>
    <x v="5"/>
    <s v="CAT A"/>
    <x v="0"/>
    <s v="Sanfe"/>
  </r>
  <r>
    <x v="434"/>
    <n v="2015"/>
    <x v="0"/>
    <s v="Information Technology"/>
    <s v="TartanSense unlocks value for small farm holders by working at the intersection of robotics and AI assisted computer vision."/>
    <s v="Jaisimha Rao"/>
    <s v="FMC, Omnivore, Blume Ventures"/>
    <x v="29"/>
    <x v="6"/>
    <n v="8"/>
    <s v="Bangalore-Information Technology"/>
    <x v="5"/>
    <s v="CAT A"/>
    <x v="0"/>
    <s v="Manch Technologies"/>
  </r>
  <r>
    <x v="115"/>
    <n v="2018"/>
    <x v="5"/>
    <s v="Food &amp; Beverages"/>
    <s v="Rage Coffee is a digitally native FMCG company that manufactures, markets &amp; distributes innovative coffee products."/>
    <s v="Bharat Sethi"/>
    <s v="Sixth Sense Ventures"/>
    <x v="29"/>
    <x v="0"/>
    <n v="8"/>
    <s v="New Delhi-Food &amp; Beverages"/>
    <x v="5"/>
    <s v="CAT C"/>
    <x v="0"/>
    <s v="Goodmylk"/>
  </r>
  <r>
    <x v="435"/>
    <n v="2015"/>
    <x v="0"/>
    <s v="EdTech"/>
    <s v="Daskalos Virtual Academy Pvt Ltd is a company set up by a group of professionals who perform innovative work in management."/>
    <s v="Vingish Vijay"/>
    <s v="Pearl Investment LLC"/>
    <x v="29"/>
    <x v="6"/>
    <n v="7"/>
    <s v="Bangalore-EdTech"/>
    <x v="5"/>
    <s v="CAT A"/>
    <x v="0"/>
    <s v="Elixia Tech Solutions"/>
  </r>
  <r>
    <x v="436"/>
    <n v="2015"/>
    <x v="0"/>
    <s v="Healthcare"/>
    <s v="Dozee is India's only contactless health monitor that silently tracks your heart, respiration, sleep patterns, stress levels, cardiac contractions, apnea and more while you sleep."/>
    <s v="Mudit Dandwate, Dandwate"/>
    <s v="Prime VP"/>
    <x v="29"/>
    <x v="6"/>
    <n v="7"/>
    <s v="Bangalore-Healthcare"/>
    <x v="5"/>
    <s v="CAT A"/>
    <x v="0"/>
    <s v="Kirana247"/>
  </r>
  <r>
    <x v="437"/>
    <n v="2015"/>
    <x v="5"/>
    <s v="Healthcare"/>
    <s v="ULTIMATE app to manage chronic conditions."/>
    <s v="Gautam Chopra"/>
    <s v="W Health Ventures"/>
    <x v="29"/>
    <x v="10"/>
    <n v="7"/>
    <s v="New Delhi-Healthcare"/>
    <x v="5"/>
    <s v="CAT C"/>
    <x v="0"/>
    <s v="Syook"/>
  </r>
  <r>
    <x v="438"/>
    <n v="2017"/>
    <x v="0"/>
    <s v="Transportation"/>
    <s v="Building India's Largest &amp; Most Trusted Online Transport Marketplace &amp; Directory"/>
    <s v="Vikas Chandrawat, Karan Shaha"/>
    <s v="RTP Global"/>
    <x v="29"/>
    <x v="8"/>
    <n v="7"/>
    <s v="Bangalore-Transportation"/>
    <x v="5"/>
    <s v="CAT A"/>
    <x v="0"/>
    <s v="DrinkPrime"/>
  </r>
  <r>
    <x v="439"/>
    <n v="2019"/>
    <x v="1"/>
    <s v="Heathcare"/>
    <s v="Truemeds is a health-tech startup."/>
    <s v="Akshat Nayyar, Kunal Wani"/>
    <s v="InfoEdge"/>
    <x v="29"/>
    <x v="6"/>
    <n v="6"/>
    <s v="Mumbai-Heathcare"/>
    <x v="5"/>
    <s v="CAT A"/>
    <x v="0"/>
    <s v="Navia Life Care"/>
  </r>
  <r>
    <x v="440"/>
    <n v="2015"/>
    <x v="1"/>
    <s v="FinTech"/>
    <s v="Flexmoney’s mission is to address the enormous digital credit market opportunity created by the disruption from e-commerce, EMI and BNPL checkout finance"/>
    <s v="Yezdi Lashkari"/>
    <s v="Pravega Ventures"/>
    <x v="174"/>
    <x v="6"/>
    <n v="6"/>
    <s v="Mumbai-FinTech"/>
    <x v="5"/>
    <s v="CAT A"/>
    <x v="0"/>
    <s v="Locale.ai"/>
  </r>
  <r>
    <x v="441"/>
    <n v="2019"/>
    <x v="1"/>
    <s v="Healthtech"/>
    <s v="H2D is the most trusted online platform that connects the finest experts with people aspiring to achieve their Health Goals in a holistic way"/>
    <s v="Vikas Chauhan, Ankur Gigras, Dr Aman Priya Khanna"/>
    <s v="Omidyar Network India, Chiratae Ventures"/>
    <x v="175"/>
    <x v="1"/>
    <n v="9"/>
    <s v="Mumbai-Healthtech"/>
    <x v="5"/>
    <s v="CAT C"/>
    <x v="0"/>
    <s v="Pixuate"/>
  </r>
  <r>
    <x v="442"/>
    <n v="2018"/>
    <x v="26"/>
    <s v="Renewable Energy"/>
    <s v="Greenjoules is a green energy technology startup that specializes in making renewable biofuels."/>
    <s v="R. Sethunath, V S Shridhar, V. Radhika, Viraraghavan Sankaran"/>
    <s v="Blue Ashva Capital"/>
    <x v="175"/>
    <x v="6"/>
    <n v="6"/>
    <s v="Pune-Renewable Energy"/>
    <x v="5"/>
    <s v="CAT C"/>
    <x v="0"/>
    <s v="Edvizo"/>
  </r>
  <r>
    <x v="443"/>
    <n v="2017"/>
    <x v="0"/>
    <s v="Computer Software"/>
    <s v="Metadome (formerly Adloid), is a Metaverse, that provides no-code infrastructure to millions of creators &amp; brands, to build immersive experiences for the virtual world."/>
    <s v="Kanav Singla, Prashant Sinha, Shorya Mahajan"/>
    <s v="Chiratae Ventures, Lenskart Vision Fund"/>
    <x v="5"/>
    <x v="8"/>
    <n v="12"/>
    <s v="Bangalore-Computer Software"/>
    <x v="5"/>
    <s v="CAT C"/>
    <x v="0"/>
    <s v="The Sleep Company"/>
  </r>
  <r>
    <x v="444"/>
    <n v="2016"/>
    <x v="0"/>
    <s v="Hospital &amp; Health Care"/>
    <s v="Transforming health insurance by building India's first managed care model"/>
    <s v="Dr.Suraj Baliga, Bhavjot Kaur"/>
    <s v="MassMutual Ventures"/>
    <x v="5"/>
    <x v="8"/>
    <n v="11"/>
    <s v="Bangalore-Hospital &amp; Health Care"/>
    <x v="5"/>
    <s v="CAT C"/>
    <x v="0"/>
    <s v="Rockclimber"/>
  </r>
  <r>
    <x v="129"/>
    <n v="2017"/>
    <x v="5"/>
    <s v="Financial Services"/>
    <s v="RevFin is a financial technology (FinTech) company, advanced digital lending platform makes getting a loan convenient and accessible for customers"/>
    <s v="Sameer Aggarwal"/>
    <s v="Ruchirans Jaipuria, Rishi Kajaria"/>
    <x v="5"/>
    <x v="8"/>
    <n v="10"/>
    <s v="New Delhi-Financial Services"/>
    <x v="5"/>
    <s v="CAT C"/>
    <x v="0"/>
    <s v="goSTOPS"/>
  </r>
  <r>
    <x v="445"/>
    <n v="2017"/>
    <x v="0"/>
    <s v="Hospital &amp; Health Care"/>
    <s v="Cloudphysician is a healthtech company that is transforming the delivery of critical care."/>
    <s v="Dr Dhruv Joshi, Dr Dileep Raman"/>
    <s v="Elevar Equity"/>
    <x v="5"/>
    <x v="8"/>
    <n v="10"/>
    <s v="Bangalore-Hospital &amp; Health Care"/>
    <x v="5"/>
    <s v="CAT C"/>
    <x v="0"/>
    <s v="Breathe Well-being"/>
  </r>
  <r>
    <x v="446"/>
    <n v="2016"/>
    <x v="1"/>
    <s v="Retail"/>
    <s v="SuperZop is India's first and only vernacular B2B Grocery e-commerce platform that is transforming the unorganized retail sector."/>
    <s v="Raghuveer Allada, Prithwi Singh, Darshan Krishnamurthy"/>
    <s v="Incofin’s India Progress Fund"/>
    <x v="5"/>
    <x v="6"/>
    <n v="9"/>
    <s v="Mumbai-Retail"/>
    <x v="5"/>
    <s v="CAT C"/>
    <x v="0"/>
    <s v="Now&amp;Me"/>
  </r>
  <r>
    <x v="447"/>
    <n v="2012"/>
    <x v="1"/>
    <s v="Financial Services"/>
    <s v="LivQuik’s vision is to enable the efficient movement of money."/>
    <s v="Mohit Lalvani"/>
    <s v="M2P Fintech"/>
    <x v="5"/>
    <x v="0"/>
    <n v="9"/>
    <s v="Mumbai-Financial Services"/>
    <x v="5"/>
    <s v="CAT C"/>
    <x v="0"/>
    <s v="Shyplite"/>
  </r>
  <r>
    <x v="448"/>
    <n v="2017"/>
    <x v="0"/>
    <s v="Automotive"/>
    <s v="REVOS is a smart mobility platform that empowers all 2 and 3 wheeler vehicles through AI-integrated IoT solutions"/>
    <s v="Mohit Yadav, Jyotrian Jan Harichandran"/>
    <m/>
    <x v="5"/>
    <x v="6"/>
    <n v="9"/>
    <s v="Bangalore-Automotive"/>
    <x v="5"/>
    <s v="CAT C"/>
    <x v="0"/>
    <s v="Chqbook"/>
  </r>
  <r>
    <x v="449"/>
    <n v="2017"/>
    <x v="0"/>
    <s v="Biotechnology"/>
    <s v="Mynvax is a pre-clinical stage vaccine biotechnology. Current develop programs include a recombinant vaccine for human influenza and COVID19."/>
    <s v="Dr Raghavan Varadarajan, Dr Gautham Nadig"/>
    <s v="Accel, LetsVenture, 1Crowd"/>
    <x v="5"/>
    <x v="6"/>
    <n v="7"/>
    <s v="Bangalore-Biotechnology"/>
    <x v="5"/>
    <s v="CAT C"/>
    <x v="0"/>
    <s v="Dropshop"/>
  </r>
  <r>
    <x v="293"/>
    <n v="2015"/>
    <x v="0"/>
    <s v="E-commerce"/>
    <s v="Jumbotail is an operator of an online marketplace that simplifies food and grocery shopping."/>
    <s v="Ashish Jhina, Karthik Venkateswaran"/>
    <s v="Alteria Capital"/>
    <x v="5"/>
    <x v="2"/>
    <n v="6"/>
    <s v="Bangalore-E-commerce"/>
    <x v="5"/>
    <s v="CAT C"/>
    <x v="0"/>
    <s v="Power Gummies"/>
  </r>
  <r>
    <x v="450"/>
    <n v="2017"/>
    <x v="5"/>
    <s v="HealthCare"/>
    <s v="Artificial Intelligence tools to make quality diagnostic assessment available for all."/>
    <s v="Meenakshi Singh, Dr Cherian, Kuldeep Singh Chauhan"/>
    <s v="IvyCap Ventures, Endiya Partners"/>
    <x v="5"/>
    <x v="6"/>
    <n v="6"/>
    <s v="New Delhi-HealthCare"/>
    <x v="5"/>
    <s v="CAT C"/>
    <x v="0"/>
    <s v="QuickShift"/>
  </r>
  <r>
    <x v="451"/>
    <n v="2017"/>
    <x v="1"/>
    <s v="Furniture"/>
    <s v="An online sleep solutions company that believes in delivering luxurious sleep to everyone."/>
    <s v="Kabir Siddiq"/>
    <s v="Saama Capital, DSG Consumer Partners, Sharrp Ventures"/>
    <x v="176"/>
    <x v="0"/>
    <n v="8"/>
    <s v="Mumbai-Furniture"/>
    <x v="5"/>
    <s v="CAT C"/>
    <x v="0"/>
    <s v="Insurance Samadhan"/>
  </r>
  <r>
    <x v="452"/>
    <n v="2019"/>
    <x v="6"/>
    <s v="AgriTech"/>
    <s v="Building India's most sophisticated platform for high quality fresh food"/>
    <s v="Shobhit Gupta"/>
    <s v="Marquee investors"/>
    <x v="176"/>
    <x v="8"/>
    <n v="6"/>
    <s v="Noida-AgriTech"/>
    <x v="5"/>
    <s v="CAT C"/>
    <x v="0"/>
    <s v="Vanity Wagon"/>
  </r>
  <r>
    <x v="453"/>
    <n v="2016"/>
    <x v="1"/>
    <s v="Automotive"/>
    <s v="Advanced Electronics &amp; Software Supplier for Electric Vehicles &amp; Battery Energy Storage"/>
    <s v="Akhil Aryan"/>
    <m/>
    <x v="177"/>
    <x v="8"/>
    <n v="7"/>
    <s v="Mumbai-Automotive"/>
    <x v="5"/>
    <s v="CAT C"/>
    <x v="0"/>
    <s v="eShipz"/>
  </r>
  <r>
    <x v="454"/>
    <n v="2019"/>
    <x v="0"/>
    <s v="Social community"/>
    <s v="Pankhuri is a women's only community for members to socialize, explore and upskill through live interactive courses, expert chat and interest-based clubs."/>
    <s v="Pankhuri Shrivastava"/>
    <s v="Sequoia’s Surge"/>
    <x v="178"/>
    <x v="0"/>
    <n v="7"/>
    <s v="Bangalore-Social community"/>
    <x v="5"/>
    <s v="CAT C"/>
    <x v="0"/>
    <s v="F5"/>
  </r>
  <r>
    <x v="455"/>
    <n v="2010"/>
    <x v="1"/>
    <s v="Information Technology &amp; Services"/>
    <s v="Veefin is the world leader in contextual SCF and digital lending solution adopting user-led design, data and analytics, built by bankers for bankers."/>
    <s v="Gautam Udani, Raja Debnath"/>
    <s v="Rajesh Rajendran"/>
    <x v="31"/>
    <x v="0"/>
    <n v="12"/>
    <s v="Mumbai-Information Technology &amp; Services"/>
    <x v="5"/>
    <s v="CAT C"/>
    <x v="0"/>
    <s v="Devnagri"/>
  </r>
  <r>
    <x v="456"/>
    <n v="2019"/>
    <x v="0"/>
    <s v="Information Technology &amp; Services"/>
    <s v="NeoBanking for Bharat"/>
    <s v="Ragavan Venkatesan"/>
    <s v="Info Edge Ventures, Omnivore"/>
    <x v="31"/>
    <x v="8"/>
    <n v="11"/>
    <s v="Bangalore-Information Technology &amp; Services"/>
    <x v="5"/>
    <s v="CAT C"/>
    <x v="0"/>
    <s v="Peppermint"/>
  </r>
  <r>
    <x v="457"/>
    <n v="2018"/>
    <x v="5"/>
    <s v="Education"/>
    <s v="88academics an 88tuition Pte Ltd has been established with the social objective of making quality video-based learning material available to all students."/>
    <s v="Anil Ahuja"/>
    <s v="Aarin Capital"/>
    <x v="31"/>
    <x v="8"/>
    <n v="9"/>
    <s v="New Delhi-Education"/>
    <x v="5"/>
    <s v="CAT C"/>
    <x v="0"/>
    <s v="Avishkaar"/>
  </r>
  <r>
    <x v="458"/>
    <n v="2019"/>
    <x v="5"/>
    <s v="Hospital &amp; Health Care"/>
    <s v="Glamyo Health is an advanced healthcare co delivering a seamless experience for elective surgeries."/>
    <s v="Archit Garg, Dr Preet Pal Thakur"/>
    <s v="Ananta Capital"/>
    <x v="31"/>
    <x v="6"/>
    <n v="9"/>
    <s v="New Delhi-Hospital &amp; Health Care"/>
    <x v="5"/>
    <s v="CAT C"/>
    <x v="0"/>
    <s v="BigLeap"/>
  </r>
  <r>
    <x v="459"/>
    <n v="2018"/>
    <x v="0"/>
    <s v="Hospitality"/>
    <s v="One of the fastest-growing hospitality companies based out of Bangalore."/>
    <s v="Safdhar Adoor, Sharath Rice, Dawn Thomas"/>
    <s v="CreedCap Asia Advisors"/>
    <x v="31"/>
    <x v="6"/>
    <n v="9"/>
    <s v="Bangalore-Hospitality"/>
    <x v="5"/>
    <s v="CAT C"/>
    <x v="0"/>
    <s v="Tummoc"/>
  </r>
  <r>
    <x v="460"/>
    <n v="2019"/>
    <x v="0"/>
    <s v="Computer Software"/>
    <s v="Advance Source-to-Pay cycle to a new level with Artificial Intelligence!"/>
    <s v="Harsha Kadimisetty, Himavanth Jasti"/>
    <s v="Season Two Ventures, IndiaMart"/>
    <x v="31"/>
    <x v="8"/>
    <n v="9"/>
    <s v="Bangalore-Computer Software"/>
    <x v="5"/>
    <s v="CAT C"/>
    <x v="0"/>
    <s v="SALT"/>
  </r>
  <r>
    <x v="461"/>
    <n v="2012"/>
    <x v="0"/>
    <s v="EdTech"/>
    <s v="Oliveboard is the top exam preparation platform for Banking &amp; Government Exams."/>
    <s v="Abhishek Patil, V Satish Kumar"/>
    <s v="IAN Fund"/>
    <x v="31"/>
    <x v="0"/>
    <n v="7"/>
    <s v="Bangalore-EdTech"/>
    <x v="5"/>
    <s v="CAT C"/>
    <x v="0"/>
    <s v="EarnWealth"/>
  </r>
  <r>
    <x v="462"/>
    <n v="2019"/>
    <x v="0"/>
    <s v="Farming"/>
    <s v="100% contamination free, pesticide free naturoponically grown vegetables."/>
    <s v="Arjun Balaji"/>
    <s v="Beyond Next Ventures, M Venture Partners"/>
    <x v="31"/>
    <x v="0"/>
    <n v="7"/>
    <s v="Bangalore-Farming"/>
    <x v="5"/>
    <s v="CAT C"/>
    <x v="0"/>
    <s v="MergerDomo"/>
  </r>
  <r>
    <x v="463"/>
    <n v="2014"/>
    <x v="0"/>
    <s v="Aviation"/>
    <s v="Enterprise drone solutions that help plan, build, and sustain the world we live in."/>
    <s v="Mughilan Thiru Ramasamy"/>
    <s v="InfoEdge Ventures, IAN Fund"/>
    <x v="31"/>
    <x v="8"/>
    <n v="7"/>
    <s v="Bangalore-Aviation"/>
    <x v="5"/>
    <s v="CAT C"/>
    <x v="0"/>
    <s v="Anveshan"/>
  </r>
  <r>
    <x v="464"/>
    <n v="2015"/>
    <x v="5"/>
    <s v="E-commerce"/>
    <s v="Candes is a home appliances company providing a complete range of home &amp; kitchen electrical appliances at affordable prices."/>
    <s v="Sandeep Aggarwal, Vipin Aggarwal"/>
    <s v="Nitin Passi, Ruchirans Jaipuria"/>
    <x v="31"/>
    <x v="0"/>
    <n v="6"/>
    <s v="New Delhi-E-commerce"/>
    <x v="5"/>
    <s v="CAT C"/>
    <x v="0"/>
    <s v="Neokred"/>
  </r>
  <r>
    <x v="465"/>
    <n v="2018"/>
    <x v="5"/>
    <s v="Insuretech"/>
    <s v="An affordable, digital health plan built around to cover both big and small expenses"/>
    <s v="Rahul Kumar"/>
    <s v="BLinC Invest"/>
    <x v="31"/>
    <x v="8"/>
    <n v="6"/>
    <s v="New Delhi-Insuretech"/>
    <x v="5"/>
    <s v="CAT C"/>
    <x v="0"/>
    <s v="NOTO"/>
  </r>
  <r>
    <x v="466"/>
    <n v="2016"/>
    <x v="10"/>
    <s v="Financial Services"/>
    <s v="CredRight is a new age digital lending company 100% focused on Micro &amp; Small businesses, making the process of availing loans simple"/>
    <s v="Neeraj Bansal"/>
    <s v="9Unicorns, Spearhead Capital, Venture Catalysts"/>
    <x v="179"/>
    <x v="0"/>
    <n v="9"/>
    <s v="Hyderabad-Financial Services"/>
    <x v="5"/>
    <s v="CAT B"/>
    <x v="0"/>
    <s v="Probus"/>
  </r>
  <r>
    <x v="270"/>
    <n v="2019"/>
    <x v="0"/>
    <s v="Financial Services"/>
    <s v="Rulezero is a legal/fintech startup reimagining private markets by building an intelligent platform that enables stakeholder participation and capital flow in a transparent, efficient and compliant manner."/>
    <s v="Satish Mugulavalli, Srinivas Katta"/>
    <s v="The Treasury"/>
    <x v="180"/>
    <x v="1"/>
    <n v="9"/>
    <s v="Bangalore-Financial Services"/>
    <x v="5"/>
    <s v="CAT C"/>
    <x v="0"/>
    <s v="Playo"/>
  </r>
  <r>
    <x v="467"/>
    <n v="2016"/>
    <x v="0"/>
    <s v="Consumer Goods"/>
    <s v="Village Commerce Network - Bridging Aspirations, Creating Opportunities, Bringing Prosperity &amp; Abundance to our village"/>
    <s v="Madan Padaki, Anil Kumar, M Chakrawarty"/>
    <s v="C4D Partners"/>
    <x v="180"/>
    <x v="0"/>
    <n v="8"/>
    <s v="Bangalore-Consumer Goods"/>
    <x v="5"/>
    <s v="CAT C"/>
    <x v="0"/>
    <s v="RiseBird"/>
  </r>
  <r>
    <x v="468"/>
    <n v="2018"/>
    <x v="5"/>
    <s v="Healthcare"/>
    <s v="Nirogstreet as a concept is working to make #Ayurveda first call of treatment."/>
    <s v="Ram N Kumar"/>
    <s v="Gokul Rajaram, Pureland Venture, Wavemaker Partners"/>
    <x v="180"/>
    <x v="6"/>
    <n v="7"/>
    <s v="New Delhi-Healthcare"/>
    <x v="5"/>
    <s v="CAT C"/>
    <x v="0"/>
    <s v="Automovill"/>
  </r>
  <r>
    <x v="469"/>
    <n v="2018"/>
    <x v="0"/>
    <s v="SpaceTech"/>
    <s v="Digantara is an Indian Space Technology Company incubated at Indian Institute of Science (IISc), establishing a space-based surveillance platform with global realtime earth coverage"/>
    <s v="Anirudh N Sharma, Rahul Rawat, Tanveer Ahmed"/>
    <s v="Kalaari Capital"/>
    <x v="180"/>
    <x v="1"/>
    <n v="7"/>
    <s v="Bangalore-SpaceTech"/>
    <x v="5"/>
    <s v="CAT C"/>
    <x v="0"/>
    <s v="Beco"/>
  </r>
  <r>
    <x v="470"/>
    <n v="2019"/>
    <x v="0"/>
    <s v="Information Technology &amp; Services"/>
    <s v="Arcana offers a Privacy Stack SDK to DApp developers on EVM compatible blockchains chains to build Privacy-First products."/>
    <s v="Mayur Relekar, Aravindh Kumar, Abhishek Chaudhary"/>
    <s v="Republic Crypto, Woodstock, DCG, Sahil Lavingia"/>
    <x v="181"/>
    <x v="0"/>
    <n v="10"/>
    <s v="Bangalore-Information Technology &amp; Services"/>
    <x v="5"/>
    <s v="CAT C"/>
    <x v="0"/>
    <s v="Flo Mobility"/>
  </r>
  <r>
    <x v="69"/>
    <n v="2019"/>
    <x v="1"/>
    <s v="EdTech"/>
    <s v="The world's largest AI Videobot platform providing futuristic solutions for businesses &amp; colleges and employment"/>
    <s v="Jatin Solank, Vivek Gupta"/>
    <s v="Venture Catalysts, Auxano Capital, Venture Garage, Yoga Capital, Ah!Ventures, Lead Angels"/>
    <x v="181"/>
    <x v="0"/>
    <n v="8"/>
    <s v="Mumbai-EdTech"/>
    <x v="5"/>
    <s v="CAT C"/>
    <x v="0"/>
    <s v="SuperBottoms"/>
  </r>
  <r>
    <x v="471"/>
    <n v="2018"/>
    <x v="5"/>
    <s v="B2B Travel"/>
    <s v="A mission to solve a genuine problem faced by millions of travel entrepreneurs across the world."/>
    <s v="Arun Bagaria, Ashish Thapliyal"/>
    <s v="TheVentures"/>
    <x v="182"/>
    <x v="8"/>
    <n v="9"/>
    <s v="New Delhi-B2B Travel"/>
    <x v="5"/>
    <s v="CAT C"/>
    <x v="0"/>
    <s v="Recordent"/>
  </r>
  <r>
    <x v="472"/>
    <n v="2014"/>
    <x v="0"/>
    <s v="Real Estate"/>
    <s v="NoBroker is a disruptive force in the Real Estate Industry."/>
    <s v="Akhil Gupta, Amit, Saurabh"/>
    <s v="General Atlantic, Tiger Global, Moore Strategic Ventures"/>
    <x v="183"/>
    <x v="7"/>
    <n v="11"/>
    <s v="Bangalore-Real Estate"/>
    <x v="5"/>
    <s v="CAT C"/>
    <x v="0"/>
    <s v="ForeignAdmits"/>
  </r>
  <r>
    <x v="473"/>
    <n v="2017"/>
    <x v="0"/>
    <s v="Retail"/>
    <s v="Vilcart's motto is sustainable rural development through stability for rural retailers."/>
    <s v="Prasanna Kumar"/>
    <s v="Nabventures"/>
    <x v="184"/>
    <x v="0"/>
    <n v="11"/>
    <s v="Bangalore-Retail"/>
    <x v="5"/>
    <s v="CAT C"/>
    <x v="0"/>
    <s v="Spottabl"/>
  </r>
  <r>
    <x v="474"/>
    <n v="2012"/>
    <x v="1"/>
    <s v="Entertainment"/>
    <s v="India's leading digital entertainment network."/>
    <s v="Arunabh Kumar"/>
    <s v="BlackSoil"/>
    <x v="184"/>
    <x v="0"/>
    <n v="11"/>
    <s v="Mumbai-Entertainment"/>
    <x v="5"/>
    <s v="CAT C"/>
    <x v="0"/>
    <s v="Auntie Fung"/>
  </r>
  <r>
    <x v="475"/>
    <n v="2013"/>
    <x v="1"/>
    <s v="Textiles"/>
    <s v="BOHECO was founded to research on and promote industrial hemp, the super crop of our era in India. BOHECO was formally registered under The Companies Act"/>
    <s v="Avnish Pandya, Delzaad Deolaliwala"/>
    <s v="Riteesh Mohan Bakshi, Raghav Mohan Bakshi, Achin Kochar"/>
    <x v="184"/>
    <x v="0"/>
    <n v="11"/>
    <s v="Mumbai-Textiles"/>
    <x v="5"/>
    <s v="CAT C"/>
    <x v="0"/>
    <s v="O’ Be Cocktails"/>
  </r>
  <r>
    <x v="400"/>
    <n v="2014"/>
    <x v="0"/>
    <s v="Nanotechnology"/>
    <s v="Log9 Materials is on a mission to make global energy 100% clean."/>
    <s v="Akshay Singhal"/>
    <s v="Petronas Ventures"/>
    <x v="184"/>
    <x v="0"/>
    <n v="10"/>
    <s v="Bangalore-Nanotechnology"/>
    <x v="5"/>
    <s v="CAT C"/>
    <x v="0"/>
    <s v="Xpresslane"/>
  </r>
  <r>
    <x v="375"/>
    <n v="2019"/>
    <x v="0"/>
    <s v="Financial Services"/>
    <s v="A team of fintech, investment banking, venture capital, and technology veterans who bring a founder-first mindset."/>
    <s v="Anurakt Jain, Ishita Verma"/>
    <s v="Trifecta Capital"/>
    <x v="184"/>
    <x v="2"/>
    <n v="9"/>
    <s v="Bangalore-Financial Services"/>
    <x v="5"/>
    <s v="CAT C"/>
    <x v="0"/>
    <s v="YPay"/>
  </r>
  <r>
    <x v="476"/>
    <n v="2016"/>
    <x v="26"/>
    <s v="Health, Wellness &amp; Fitness"/>
    <s v="India's first tech-enabled healthcare logistics platform."/>
    <s v="Talha Shaikh, Ashok Yadav"/>
    <s v="Gokul Rajaram, JPIN, Venture Catalysts UK, AngelList"/>
    <x v="184"/>
    <x v="16"/>
    <n v="9"/>
    <s v="Pune-Health, Wellness &amp; Fitness"/>
    <x v="5"/>
    <s v="CAT C"/>
    <x v="0"/>
    <s v="Spardha"/>
  </r>
  <r>
    <x v="477"/>
    <n v="2011"/>
    <x v="1"/>
    <s v="Design"/>
    <s v="Flipspaces is a global tech-enabled venture towards discovery, design and delivery of commercial and residential spaces"/>
    <s v="Kunal Sharma"/>
    <s v="Prashasta Seth"/>
    <x v="184"/>
    <x v="10"/>
    <n v="9"/>
    <s v="Mumbai-Design"/>
    <x v="5"/>
    <s v="CAT C"/>
    <x v="0"/>
    <s v="Fyllo"/>
  </r>
  <r>
    <x v="478"/>
    <n v="2018"/>
    <x v="26"/>
    <s v="Food Production"/>
    <s v="Innovating plant protein ingredients with superior nutrition, sensory and functional profiles from farm to formulation."/>
    <s v="Ashish Korde, Kevin Parekh"/>
    <s v="Shaival Desai, Flowstate Ventures"/>
    <x v="184"/>
    <x v="1"/>
    <n v="9"/>
    <s v="Pune-Food Production"/>
    <x v="5"/>
    <s v="CAT C"/>
    <x v="0"/>
    <s v="Neverinstall"/>
  </r>
  <r>
    <x v="479"/>
    <n v="2016"/>
    <x v="0"/>
    <s v="Logistics &amp; Supply Chain"/>
    <s v="A smart-tech-enabled platform offering a one-stop destination for all the intra-city link-supply chain."/>
    <s v="Prasad Sreeram"/>
    <s v="Transworld Group"/>
    <x v="184"/>
    <x v="8"/>
    <n v="9"/>
    <s v="Bangalore-Logistics &amp; Supply Chain"/>
    <x v="5"/>
    <s v="CAT C"/>
    <x v="0"/>
    <s v="Pencilton"/>
  </r>
  <r>
    <x v="480"/>
    <n v="2017"/>
    <x v="1"/>
    <s v="Sports"/>
    <s v="A Revolutionary Sports Brand, Engineered For Those Who Want More."/>
    <s v="Kunal Joshi, Pranav Marwah"/>
    <s v="Kalaari Capital, Dream Capital"/>
    <x v="184"/>
    <x v="0"/>
    <n v="8"/>
    <s v="Mumbai-Sports"/>
    <x v="5"/>
    <s v="CAT C"/>
    <x v="0"/>
    <s v="GameEon Studios"/>
  </r>
  <r>
    <x v="481"/>
    <n v="2013"/>
    <x v="6"/>
    <s v="Information Technology"/>
    <s v="Help enterprises monetize their data and reinvent the digital transformation journey."/>
    <s v="Shoaib Mohammad"/>
    <s v="Info Edge Ventures"/>
    <x v="184"/>
    <x v="1"/>
    <n v="8"/>
    <s v="Noida-Information Technology"/>
    <x v="5"/>
    <s v="CAT C"/>
    <x v="0"/>
    <s v="CustomerGlu"/>
  </r>
  <r>
    <x v="482"/>
    <n v="2019"/>
    <x v="26"/>
    <s v="Automotive"/>
    <s v="goEgo is a complete E Mobility charging solution, that combines engagement, rewards &amp; adoption through a mix of online and offline channels."/>
    <s v="Dheeman Kadam, Sayantan Chakraborti"/>
    <m/>
    <x v="184"/>
    <x v="0"/>
    <n v="8"/>
    <s v="Pune-Automotive"/>
    <x v="5"/>
    <s v="CAT C"/>
    <x v="0"/>
    <s v="Endimension"/>
  </r>
  <r>
    <x v="483"/>
    <n v="2019"/>
    <x v="0"/>
    <s v="Computer software"/>
    <s v="Helping creators globally to engage deeply with their fans and communities"/>
    <s v="Ankit Acharya, Kevin William David"/>
    <s v="Accel"/>
    <x v="184"/>
    <x v="0"/>
    <n v="8"/>
    <s v="Bangalore-Computer software"/>
    <x v="5"/>
    <s v="CAT C"/>
    <x v="0"/>
    <s v="ReDesyn"/>
  </r>
  <r>
    <x v="484"/>
    <n v="2012"/>
    <x v="5"/>
    <s v="Food &amp; Beverages"/>
    <s v="Source, roast, and brew India's best single-origin Arabica coffee."/>
    <s v="Matt Chitharanjan, Shivam Shahi, Namrata Asthana"/>
    <s v="Anicut Angel Fund"/>
    <x v="184"/>
    <x v="10"/>
    <n v="8"/>
    <s v="New Delhi-Food &amp; Beverages"/>
    <x v="5"/>
    <s v="CAT C"/>
    <x v="0"/>
    <s v="peAR"/>
  </r>
  <r>
    <x v="485"/>
    <n v="2017"/>
    <x v="10"/>
    <s v="Consumer Goods"/>
    <s v="India's first Startup to use the world's most revolutionary Natural &amp; Renewable fibers in Footwear"/>
    <s v="Taran Chhabra"/>
    <s v="Sixth Sense Ventures"/>
    <x v="184"/>
    <x v="6"/>
    <n v="8"/>
    <s v="Hyderabad-Consumer Goods"/>
    <x v="5"/>
    <s v="CAT B"/>
    <x v="0"/>
    <s v="Edmingle"/>
  </r>
  <r>
    <x v="486"/>
    <n v="2014"/>
    <x v="26"/>
    <s v="Media"/>
    <s v="JetSynthesys is the group's most innovative company in the promising Digital and Technology Business World with a vision to create world class digital products, platforms and services in India"/>
    <s v="Rajan navani"/>
    <s v="Sachin Tendulkar"/>
    <x v="184"/>
    <x v="0"/>
    <n v="7"/>
    <s v="Pune-Media"/>
    <x v="5"/>
    <s v="CAT C"/>
    <x v="0"/>
    <s v="Gyde"/>
  </r>
  <r>
    <x v="487"/>
    <n v="2015"/>
    <x v="0"/>
    <s v="Gaming"/>
    <s v="Creator-led Social Gaming &amp; Live Streaming Platform"/>
    <s v="Saurabh Pandey, Akshay Dubey"/>
    <s v="Waterbridge, Lumikai"/>
    <x v="184"/>
    <x v="8"/>
    <n v="7"/>
    <s v="Bangalore-Gaming"/>
    <x v="5"/>
    <s v="CAT C"/>
    <x v="0"/>
    <s v="Kohbee"/>
  </r>
  <r>
    <x v="488"/>
    <n v="2019"/>
    <x v="0"/>
    <s v="Consumer Services"/>
    <s v="Help small &amp; medium sized businesses to grow by helping them with their shipping requirements at the cheapest and most reliable service."/>
    <s v="Shyam Kalita, Debanshu Sinha, Prayas Mittal"/>
    <s v="Kalaari Capital"/>
    <x v="184"/>
    <x v="8"/>
    <n v="7"/>
    <s v="Bangalore-Consumer Services"/>
    <x v="5"/>
    <s v="CAT C"/>
    <x v="0"/>
    <s v="Deciwood"/>
  </r>
  <r>
    <x v="489"/>
    <n v="2016"/>
    <x v="5"/>
    <s v="Solar"/>
    <s v="India's Largest Online Rooftop Solar Platform for SMEs, Industries &amp; Homes"/>
    <s v="Gagan Vermani"/>
    <s v="TATA Cleantech Capital"/>
    <x v="184"/>
    <x v="0"/>
    <n v="7"/>
    <s v="New Delhi-Solar"/>
    <x v="5"/>
    <s v="CAT C"/>
    <x v="0"/>
    <s v="Nap Chief"/>
  </r>
  <r>
    <x v="490"/>
    <n v="2015"/>
    <x v="0"/>
    <s v="Healthcare"/>
    <s v="GENWORKS Health is an initiative by GE for empowering healthcare professionals operating in the rural areas to deliver better medical facilities and diagnostics while keeping things affordable."/>
    <s v="S Ganeshprasad"/>
    <s v="Blacksoil"/>
    <x v="184"/>
    <x v="0"/>
    <n v="7"/>
    <s v="Bangalore-Healthcare"/>
    <x v="5"/>
    <s v="CAT C"/>
    <x v="0"/>
    <s v="byteXL"/>
  </r>
  <r>
    <x v="491"/>
    <n v="2017"/>
    <x v="1"/>
    <s v="E-commerce"/>
    <s v="B2B Mobile Commerce Platform"/>
    <s v="Deepak Bhagchandani"/>
    <s v="Sanjay Baldwa, Ajay Jain"/>
    <x v="184"/>
    <x v="8"/>
    <n v="6"/>
    <s v="Mumbai-E-commerce"/>
    <x v="5"/>
    <s v="CAT C"/>
    <x v="0"/>
    <s v="Shadez"/>
  </r>
  <r>
    <x v="70"/>
    <n v="2017"/>
    <x v="5"/>
    <s v="EdTech"/>
    <s v="AI-enabled marketplace designed to help students with their higher education and career growth plans"/>
    <s v="Akshay Chaturvedi"/>
    <s v="Trifecta Capital Advisors, Blume Ventures"/>
    <x v="184"/>
    <x v="2"/>
    <n v="6"/>
    <s v="New Delhi-EdTech"/>
    <x v="5"/>
    <s v="CAT C"/>
    <x v="0"/>
    <s v="Inspacco"/>
  </r>
  <r>
    <x v="492"/>
    <n v="2016"/>
    <x v="0"/>
    <s v="EV startup"/>
    <s v="Cell Propulsion is a fleet electrification company developing solutions for large scale electrification of commercial vehicle fleets."/>
    <s v="Nakul Kukar, Paras Kaushal"/>
    <s v="growX ventures"/>
    <x v="184"/>
    <x v="0"/>
    <n v="6"/>
    <s v="Bangalore-EV startup"/>
    <x v="5"/>
    <s v="CAT C"/>
    <x v="0"/>
    <s v="MentorKart"/>
  </r>
  <r>
    <x v="493"/>
    <n v="2017"/>
    <x v="5"/>
    <s v="Healthcare"/>
    <s v="Contemporary Beauty &amp; Wellness Brand Based on Ayurveda"/>
    <s v="Deepak Agarwal"/>
    <s v="Venture Catalysts"/>
    <x v="184"/>
    <x v="8"/>
    <n v="6"/>
    <s v="New Delhi-Healthcare"/>
    <x v="5"/>
    <s v="CAT C"/>
    <x v="0"/>
    <s v="Mestastop Solutions"/>
  </r>
  <r>
    <x v="494"/>
    <n v="2019"/>
    <x v="0"/>
    <s v="Computer Software"/>
    <s v="Next-generation end-to-end incident response platform for SREs, DevOps, ITOps and Support teams"/>
    <s v="Ankur Rawal, Vishwa Krishnakumar"/>
    <s v="StartupXseed Ventures"/>
    <x v="185"/>
    <x v="8"/>
    <n v="10"/>
    <s v="Bangalore-Computer Software"/>
    <x v="5"/>
    <s v="CAT C"/>
    <x v="0"/>
    <s v="Cusmat"/>
  </r>
  <r>
    <x v="495"/>
    <n v="2019"/>
    <x v="1"/>
    <s v="Computer software"/>
    <s v="Fountain9 is a Y Combinator backed company, which offers predictive inventory planning and optimization software for e-commerce, DTC and retail companies."/>
    <s v="Niki Khokale, Rajas Lonkar"/>
    <s v="021 Capital, Y Combinator"/>
    <x v="185"/>
    <x v="1"/>
    <n v="7"/>
    <s v="Mumbai-Computer software"/>
    <x v="5"/>
    <s v="CAT C"/>
    <x v="0"/>
    <s v="Knackit"/>
  </r>
  <r>
    <x v="496"/>
    <n v="2016"/>
    <x v="6"/>
    <s v="Financial Services"/>
    <s v="The Money Club is a mobile platform for peer to peer chit funds."/>
    <s v="Manuraj Jain, Surajit Ra"/>
    <s v="SOSV, Venture Catalysts"/>
    <x v="186"/>
    <x v="8"/>
    <n v="9"/>
    <s v="Noida-Financial Services"/>
    <x v="5"/>
    <s v="CAT C"/>
    <x v="0"/>
    <s v="EventBeep"/>
  </r>
  <r>
    <x v="497"/>
    <n v="2014"/>
    <x v="1"/>
    <s v="HRTech"/>
    <s v="Advantage Club is India's largest employee engagement platform, Provide end to end employee benefit management with state of the art products like:"/>
    <s v="Sourabh Deorah, Smiti Bhatt Deorah"/>
    <s v="Y Combinator, Broom Ventures, Kunal Shah"/>
    <x v="186"/>
    <x v="0"/>
    <n v="8"/>
    <s v="Mumbai-HRTech"/>
    <x v="5"/>
    <s v="CAT C"/>
    <x v="0"/>
    <s v="Phool.co"/>
  </r>
  <r>
    <x v="497"/>
    <n v="2014"/>
    <x v="1"/>
    <s v="HRTech"/>
    <s v="Advantage Club is India's largest employee engagement platform, Provide end to end employee benefit management with state of the art products like:"/>
    <s v="Sourabh Deorah, Smiti Bhatt Deorah"/>
    <s v="Y Combinator, Broom Ventures, Kunal Shah"/>
    <x v="186"/>
    <x v="0"/>
    <n v="8"/>
    <s v="Mumbai-HRTech"/>
    <x v="5"/>
    <s v="CAT C"/>
    <x v="0"/>
    <s v="PumPumPum"/>
  </r>
  <r>
    <x v="498"/>
    <n v="2019"/>
    <x v="1"/>
    <s v="Insuretech"/>
    <s v="A unique healthcare financing solution focusing on ROI, affordability and superior customer experience"/>
    <s v="Aniruddha Sen, Dhiraj Goel"/>
    <s v="BEENEXT, Orios"/>
    <x v="186"/>
    <x v="8"/>
    <n v="8"/>
    <s v="Mumbai-Insuretech"/>
    <x v="5"/>
    <s v="CAT C"/>
    <x v="0"/>
    <s v="My3DSelfie"/>
  </r>
  <r>
    <x v="499"/>
    <n v="2014"/>
    <x v="10"/>
    <s v="Information Technology &amp; Services"/>
    <s v="Keka is a simple and intuitive HR software unlike the traditional HR systems."/>
    <s v="Vijay Yalamanchili"/>
    <s v="Recur Club"/>
    <x v="187"/>
    <x v="0"/>
    <n v="12"/>
    <s v="Hyderabad-Information Technology &amp; Services"/>
    <x v="5"/>
    <s v="CAT B"/>
    <x v="0"/>
    <s v="Upgame"/>
  </r>
  <r>
    <x v="500"/>
    <n v="2019"/>
    <x v="0"/>
    <s v="IT"/>
    <s v="Gumlet has built a new-age media delivery infrastructure that provides low code or no-code integration plugins that automate the entire media publishing pipeline."/>
    <s v="Divyesh Patel, Aditya Patadia"/>
    <s v="Sequoia’s Surge"/>
    <x v="187"/>
    <x v="0"/>
    <n v="7"/>
    <s v="Bangalore-IT"/>
    <x v="5"/>
    <s v="CAT C"/>
    <x v="0"/>
    <s v="OckyPocky"/>
  </r>
  <r>
    <x v="501"/>
    <n v="2018"/>
    <x v="6"/>
    <s v="Internet"/>
    <s v="Crowdsourcing platform imparting best-in-class services with immensely talented, skilled &amp; qualified workforce pan-India"/>
    <s v="Dheeraj Khatter, Himanshu Kumar, Kshitiz Saini"/>
    <s v="Bharat Inclusion"/>
    <x v="188"/>
    <x v="8"/>
    <n v="7"/>
    <s v="Noida-Internet"/>
    <x v="5"/>
    <s v="CAT C"/>
    <x v="0"/>
    <s v="CommerceUp"/>
  </r>
  <r>
    <x v="502"/>
    <n v="2015"/>
    <x v="10"/>
    <s v="Information Technology &amp; Services"/>
    <s v="Enmovil delivers a Business Intelligence Platform driven by a connected asset ecosystem that enables organizations to maximise their operational efficiency."/>
    <s v="Ravi Bulusu, Nanda Kishore, Venkat Moganty"/>
    <s v="Anicut Angel Fund"/>
    <x v="189"/>
    <x v="8"/>
    <n v="12"/>
    <s v="Hyderabad-Information Technology &amp; Services"/>
    <x v="5"/>
    <s v="CAT B"/>
    <x v="0"/>
    <s v="Fabheads"/>
  </r>
  <r>
    <x v="502"/>
    <n v="2015"/>
    <x v="10"/>
    <s v="Information Technology &amp; Services"/>
    <s v="Enmovil delivers a Business Intelligence Platform driven by a connected asset ecosystem that enables organizations to maximise their operational efficiency."/>
    <s v="Ravi Bulusu, Nanda Kishore, Venkat Moganty"/>
    <s v="Anicut Angel Fund"/>
    <x v="189"/>
    <x v="8"/>
    <n v="12"/>
    <s v="Hyderabad-Information Technology &amp; Services"/>
    <x v="5"/>
    <s v="CAT B"/>
    <x v="0"/>
    <s v="Keeros"/>
  </r>
  <r>
    <x v="503"/>
    <n v="2018"/>
    <x v="10"/>
    <s v="Automotive"/>
    <s v="RACEnergy is working to power the future of mobility through clean and efficient technologies."/>
    <s v="Arun Sreyas Reddy"/>
    <s v="Micelio Fund, growX ventures"/>
    <x v="189"/>
    <x v="22"/>
    <n v="8"/>
    <s v="Hyderabad-Automotive"/>
    <x v="5"/>
    <s v="CAT B"/>
    <x v="0"/>
    <s v="NirogGyan"/>
  </r>
  <r>
    <x v="504"/>
    <n v="2019"/>
    <x v="6"/>
    <s v="Consumer software"/>
    <s v="Bikry, a Direct-to-Customer platform to start your online store within 30 seconds at 0% commission"/>
    <s v="Abhishek Bhayana"/>
    <s v="YCombinator"/>
    <x v="189"/>
    <x v="0"/>
    <n v="7"/>
    <s v="Noida-Consumer software"/>
    <x v="5"/>
    <s v="CAT C"/>
    <x v="0"/>
    <s v="Leegality"/>
  </r>
  <r>
    <x v="505"/>
    <n v="2017"/>
    <x v="26"/>
    <s v="Computer Software"/>
    <s v="Dista is an AI-enabled location intelligence platform that offers a wide range of solutions for businesses to power their mobility and field operations."/>
    <s v="Nishant Kumar, Shishir Gokhale, Deepak Garg"/>
    <s v="Pentathlon Ventures"/>
    <x v="47"/>
    <x v="1"/>
    <n v="12"/>
    <s v="Pune-Computer Software"/>
    <x v="5"/>
    <s v="CAT C"/>
    <x v="0"/>
    <s v="The Switch Fix"/>
  </r>
  <r>
    <x v="506"/>
    <n v="2015"/>
    <x v="6"/>
    <s v="Food &amp; Beverages"/>
    <s v="SupplyNote is Cloud based web and mobile enabled suite connecting outlets, service providers and suppliers."/>
    <s v="Kushang, Abhishek Verma, Nitin Prakash, Harshit Mittal"/>
    <s v="Venture Catalysts"/>
    <x v="47"/>
    <x v="8"/>
    <n v="10"/>
    <s v="Noida-Food &amp; Beverages"/>
    <x v="5"/>
    <s v="CAT C"/>
    <x v="0"/>
    <s v="Virohan"/>
  </r>
  <r>
    <x v="507"/>
    <n v="2016"/>
    <x v="5"/>
    <s v="Digital mortgage"/>
    <s v="LoanKuber is the lowest cost lender to Yest-to be Bankable - enabling borrowing with trust and confidence."/>
    <s v="Saurabh Nagpal"/>
    <m/>
    <x v="47"/>
    <x v="8"/>
    <n v="8"/>
    <s v="New Delhi-Digital mortgage"/>
    <x v="5"/>
    <s v="CAT C"/>
    <x v="0"/>
    <s v="Zingbus"/>
  </r>
  <r>
    <x v="508"/>
    <n v="2016"/>
    <x v="0"/>
    <s v="Logistics &amp; Supply Chain"/>
    <s v="DISTRIBUTION SIMPLIFIED"/>
    <s v="Shanmukha Boora, Sabyasachi Bhattacharjee"/>
    <s v="Ecosystem Ventures, CMM group"/>
    <x v="47"/>
    <x v="0"/>
    <n v="8"/>
    <s v="Bangalore-Logistics &amp; Supply Chain"/>
    <x v="5"/>
    <s v="CAT C"/>
    <x v="0"/>
    <s v="PrepBytes"/>
  </r>
  <r>
    <x v="509"/>
    <n v="2017"/>
    <x v="1"/>
    <s v="FinTech"/>
    <s v="Upside AI on the thesis that technology will make better investing decisions than humans over the long term."/>
    <s v="Kanika Agarrwal, Nikhil Hooda, Atanuu Agarrwal"/>
    <s v="Endiya Partners"/>
    <x v="47"/>
    <x v="1"/>
    <n v="6"/>
    <s v="Mumbai-FinTech"/>
    <x v="5"/>
    <s v="CAT C"/>
    <x v="0"/>
    <s v="ExMyB"/>
  </r>
  <r>
    <x v="510"/>
    <n v="2016"/>
    <x v="1"/>
    <s v="Foootwear"/>
    <s v="D2C footwear brand"/>
    <s v="Gaurav Agarwal, Yash Mukhi"/>
    <s v="Venture Catalysts"/>
    <x v="190"/>
    <x v="8"/>
    <n v="10"/>
    <s v="Mumbai-Foootwear"/>
    <x v="5"/>
    <s v="CAT C"/>
    <x v="0"/>
    <s v="DotPe"/>
  </r>
  <r>
    <x v="511"/>
    <n v="2019"/>
    <x v="1"/>
    <s v="Financial Services"/>
    <s v="Bringing Blockchain technology intro mainstream finance!"/>
    <s v="Swapnil Pawar"/>
    <s v="Founders Room Capital"/>
    <x v="32"/>
    <x v="8"/>
    <n v="12"/>
    <s v="Mumbai-Financial Services"/>
    <x v="5"/>
    <s v="CAT C"/>
    <x v="0"/>
    <s v="Haqdarshak"/>
  </r>
  <r>
    <x v="511"/>
    <n v="2019"/>
    <x v="1"/>
    <s v="Financial Services"/>
    <s v="Bringing Blockchain technology intro mainstream finance!"/>
    <s v="Swapnil Pawar"/>
    <s v="Founders Room Capital"/>
    <x v="32"/>
    <x v="8"/>
    <n v="12"/>
    <s v="Mumbai-Financial Services"/>
    <x v="5"/>
    <s v="CAT C"/>
    <x v="0"/>
    <s v="Spinny"/>
  </r>
  <r>
    <x v="512"/>
    <n v="2011"/>
    <x v="1"/>
    <s v="Apparel &amp; Fashion"/>
    <s v="Verandah is a conscious luxury travel brand retailing amongst the luxury resort wear space with design roots."/>
    <s v="Anjali Patel Mehta"/>
    <s v="Mike Novogratz, Neeraj Arora"/>
    <x v="32"/>
    <x v="1"/>
    <n v="12"/>
    <s v="Mumbai-Apparel &amp; Fashion"/>
    <x v="5"/>
    <s v="CAT C"/>
    <x v="0"/>
    <s v="Indifi"/>
  </r>
  <r>
    <x v="513"/>
    <n v="2015"/>
    <x v="1"/>
    <s v="Hospitality"/>
    <s v="Pit-stop for global as well as local travellers to relax, rejuvenate and experience India’s rich heritage while not worrying about a clean, safe and smart place to stay."/>
    <s v="Pranav Dangi"/>
    <s v="SUNiCON Ventures, Shubhkam Ventures, Jito Angel network, FAAD Network"/>
    <x v="32"/>
    <x v="8"/>
    <n v="11"/>
    <s v="Mumbai-Hospitality"/>
    <x v="5"/>
    <s v="CAT C"/>
    <x v="0"/>
    <s v="Pristyn Care"/>
  </r>
  <r>
    <x v="514"/>
    <n v="2017"/>
    <x v="0"/>
    <s v="Sales and Distribution"/>
    <s v="AnKa SumMor is the service that allows businesses to focus on building their brands, while they provide Supply &amp; Distribution expertise."/>
    <s v="Rajiv Joshi, Ashok George"/>
    <s v="Inflection Point Ventures"/>
    <x v="32"/>
    <x v="8"/>
    <n v="10"/>
    <s v="Bangalore-Sales and Distribution"/>
    <x v="5"/>
    <s v="CAT C"/>
    <x v="0"/>
    <s v="Stylework"/>
  </r>
  <r>
    <x v="515"/>
    <n v="2018"/>
    <x v="5"/>
    <s v="Health, Wellness &amp; Fitness"/>
    <s v="India’s revolutionary feminine hygiene and period care brand that strives to build a better world for women."/>
    <s v="Archit Aggarwal, Harry Sehrawat"/>
    <s v="LetsVenture, Ajay Garg, Tarun Sharma"/>
    <x v="32"/>
    <x v="6"/>
    <n v="9"/>
    <s v="New Delhi-Health, Wellness &amp; Fitness"/>
    <x v="5"/>
    <s v="CAT C"/>
    <x v="0"/>
    <s v="Legalwiz.in"/>
  </r>
  <r>
    <x v="516"/>
    <n v="2017"/>
    <x v="0"/>
    <s v="Information Technology &amp; Services"/>
    <s v="A Single Click Work Flow E-Sign solution to conduct speedy, accurate, efficient transactions through a “cash-less, presence-less, paperless” framework."/>
    <s v="Suresh Anantpurkar"/>
    <s v="Bharat Inclusion"/>
    <x v="32"/>
    <x v="8"/>
    <n v="9"/>
    <s v="Bangalore-Information Technology &amp; Services"/>
    <x v="5"/>
    <s v="CAT C"/>
    <x v="0"/>
    <s v="Reccy Adventures"/>
  </r>
  <r>
    <x v="92"/>
    <n v="2018"/>
    <x v="0"/>
    <s v="Apparel &amp; Fashion"/>
    <s v="Flatheads are an enthusiastic team of young professionals building a retail brand in the casual footwear space."/>
    <s v="Utkarsh Biradar, Ganesh Balakrishnan"/>
    <s v="We Founder Circle, Dexter Angels"/>
    <x v="32"/>
    <x v="8"/>
    <n v="9"/>
    <s v="Bangalore-Apparel &amp; Fashion"/>
    <x v="5"/>
    <s v="CAT C"/>
    <x v="0"/>
    <s v="Oye Rickshaw"/>
  </r>
  <r>
    <x v="517"/>
    <n v="2015"/>
    <x v="0"/>
    <s v="Food &amp; Beverages"/>
    <s v="Make plant-based food affordable and accessible in India."/>
    <s v="Abhay Rangan"/>
    <s v="Jinisha Sharma, Aditya Agarwal, Victoria, Abhishek Shroff"/>
    <x v="32"/>
    <x v="1"/>
    <n v="9"/>
    <s v="Bangalore-Food &amp; Beverages"/>
    <x v="5"/>
    <s v="CAT C"/>
    <x v="0"/>
    <s v="Jidoka Technologies"/>
  </r>
  <r>
    <x v="518"/>
    <n v="2011"/>
    <x v="1"/>
    <s v="Information Technology &amp; Services"/>
    <s v="End to End Logistics Automation Expert"/>
    <s v="Sanket Sheth"/>
    <s v="Rajasthan Venture Capital Fund"/>
    <x v="32"/>
    <x v="8"/>
    <n v="9"/>
    <s v="Mumbai-Information Technology &amp; Services"/>
    <x v="5"/>
    <s v="CAT C"/>
    <x v="0"/>
    <s v="Doubtnut"/>
  </r>
  <r>
    <x v="519"/>
    <n v="2018"/>
    <x v="5"/>
    <s v="Logistics &amp; Supply Chain"/>
    <s v="An on-demand FMCG supply chain company leveraging a deep tech-enabled micro warehousing model to serve Kirana stores."/>
    <s v="Tarun Jiwarajka, Pankhuri Jiwarajka"/>
    <m/>
    <x v="32"/>
    <x v="0"/>
    <n v="8"/>
    <s v="New Delhi-Logistics &amp; Supply Chain"/>
    <x v="5"/>
    <s v="CAT C"/>
    <x v="0"/>
    <s v="FarMart"/>
  </r>
  <r>
    <x v="519"/>
    <n v="2018"/>
    <x v="5"/>
    <s v="Logistics &amp; Supply Chain"/>
    <s v="An on-demand FMCG supply chain company leveraging a deep tech-enabled micro warehousing model to serve Kirana stores."/>
    <s v="Tarun Jiwarajka, Pankhuri Jiwarajka"/>
    <m/>
    <x v="32"/>
    <x v="8"/>
    <n v="8"/>
    <s v="New Delhi-Logistics &amp; Supply Chain"/>
    <x v="5"/>
    <s v="CAT C"/>
    <x v="0"/>
    <s v="GetWork"/>
  </r>
  <r>
    <x v="520"/>
    <n v="2016"/>
    <x v="0"/>
    <s v="Industrial Automation"/>
    <s v="Syook is building the next generation enterprise IOT platform."/>
    <s v="Saurabh Sharma, Aman Agarwal, Arjun Nagarajan"/>
    <s v="Inflection Point Ventures, ONGC"/>
    <x v="32"/>
    <x v="6"/>
    <n v="8"/>
    <s v="Bangalore-Industrial Automation"/>
    <x v="5"/>
    <s v="CAT C"/>
    <x v="0"/>
    <s v="AMPM"/>
  </r>
  <r>
    <x v="521"/>
    <n v="2016"/>
    <x v="0"/>
    <s v="Consumer Goods"/>
    <s v="India's Smartest Water Purifiers and are redefining water purifier ownership."/>
    <s v="Anil Kejriwal"/>
    <s v="UC Inclusive Credit, Western Capital"/>
    <x v="32"/>
    <x v="0"/>
    <n v="8"/>
    <s v="Bangalore-Consumer Goods"/>
    <x v="5"/>
    <s v="CAT C"/>
    <x v="0"/>
    <s v="Knocksense"/>
  </r>
  <r>
    <x v="522"/>
    <n v="2016"/>
    <x v="5"/>
    <s v="Healtcare"/>
    <s v="Navia Life Care is a health technlogy company with a special focus on patient care."/>
    <s v="Nupur Khandelwal, Kunal Kishore Dhawan, Gaurav Gupta"/>
    <s v="Anicut Angel Fund, 9 Unicorns"/>
    <x v="32"/>
    <x v="0"/>
    <n v="8"/>
    <s v="New Delhi-Healtcare"/>
    <x v="5"/>
    <s v="CAT C"/>
    <x v="0"/>
    <s v="NODWIN"/>
  </r>
  <r>
    <x v="523"/>
    <n v="2019"/>
    <x v="0"/>
    <s v="Location Analytics"/>
    <s v="Location Analytics for Companies With Moving Assets and Ground Operations."/>
    <s v="Rishabh Jain, Aditi Sinha"/>
    <s v="Chiratae Ventures, Better Capital"/>
    <x v="32"/>
    <x v="0"/>
    <n v="8"/>
    <s v="Bangalore-Location Analytics"/>
    <x v="5"/>
    <s v="CAT C"/>
    <x v="0"/>
    <s v="Swajal"/>
  </r>
  <r>
    <x v="524"/>
    <n v="2012"/>
    <x v="0"/>
    <s v="DeepTech"/>
    <s v="Pixuate enables intelligent business process automation through advanced computer vision, AI and machine learning."/>
    <s v="Akshata Kari, Prathvi Palekar"/>
    <s v="SucSEED Indovation Fund"/>
    <x v="32"/>
    <x v="1"/>
    <n v="8"/>
    <s v="Bangalore-DeepTech"/>
    <x v="5"/>
    <s v="CAT C"/>
    <x v="0"/>
    <s v="Tekie"/>
  </r>
  <r>
    <x v="525"/>
    <n v="2017"/>
    <x v="0"/>
    <s v="Consumer Services"/>
    <s v="Edvizo is an online marketplace to help students and parents find, compare and enroll in the best and trusted private institutes in their locality"/>
    <s v="Ravi Nishant"/>
    <s v="Inflection Point Ventures"/>
    <x v="32"/>
    <x v="8"/>
    <n v="7"/>
    <s v="Bangalore-Consumer Services"/>
    <x v="5"/>
    <s v="CAT C"/>
    <x v="0"/>
    <s v="Do Your Thng"/>
  </r>
  <r>
    <x v="526"/>
    <n v="2019"/>
    <x v="1"/>
    <s v="Consumer Goods"/>
    <s v="Patent Pending sleep technology developed by actual Rocket Scientists and sleep experts after years of research."/>
    <m/>
    <s v="Fireside Ventures"/>
    <x v="32"/>
    <x v="8"/>
    <n v="7"/>
    <s v="Mumbai-Consumer Goods"/>
    <x v="5"/>
    <s v="CAT C"/>
    <x v="0"/>
    <s v="OfBusiness"/>
  </r>
  <r>
    <x v="527"/>
    <n v="2019"/>
    <x v="0"/>
    <s v="Food &amp; Beverages"/>
    <s v="RockClimber is a new age beverage brand with a portfolio of alcoholic and non alcoholic drinks."/>
    <s v="Deepak Poduval, Hariprasad Shetty"/>
    <s v="Anand Prakash Sharma"/>
    <x v="32"/>
    <x v="0"/>
    <n v="7"/>
    <s v="Bangalore-Food &amp; Beverages"/>
    <x v="5"/>
    <s v="CAT C"/>
    <x v="0"/>
    <s v="Solethreads"/>
  </r>
  <r>
    <x v="528"/>
    <n v="2014"/>
    <x v="5"/>
    <s v="Hospitality"/>
    <s v="goSTOPS aims to be India’s biggest and most loved backpacker hostel brand."/>
    <s v="Pallavi Agarwal, Pankaj Parwanda"/>
    <s v="IAN, Yuj Ventures"/>
    <x v="32"/>
    <x v="8"/>
    <n v="7"/>
    <s v="New Delhi-Hospitality"/>
    <x v="5"/>
    <s v="CAT C"/>
    <x v="0"/>
    <s v="The ePlane"/>
  </r>
  <r>
    <x v="529"/>
    <n v="2015"/>
    <x v="5"/>
    <s v="HealthCare"/>
    <s v="Breathe Wellbeing is an interactive and personalized platform that helps organization increase employee engagement and productivity."/>
    <s v="Aditya Kaicker, Rohan Verma"/>
    <s v="Stanford Angels and Entrepreneurs India, Anjali Bansal"/>
    <x v="32"/>
    <x v="8"/>
    <n v="6"/>
    <s v="New Delhi-HealthCare"/>
    <x v="5"/>
    <s v="CAT C"/>
    <x v="0"/>
    <s v="Express Stores"/>
  </r>
  <r>
    <x v="530"/>
    <n v="2018"/>
    <x v="5"/>
    <s v="HealthCare"/>
    <s v="Now&amp;Me is a safe cocoon in the form of discussion forums, for you to let out your most intimate thoughts."/>
    <s v="Bani Singh, Drishti Gupta"/>
    <s v="Saama, Whiteboard Capital"/>
    <x v="32"/>
    <x v="0"/>
    <n v="6"/>
    <s v="New Delhi-HealthCare"/>
    <x v="5"/>
    <s v="CAT C"/>
    <x v="0"/>
    <s v="SplashLearn"/>
  </r>
  <r>
    <x v="531"/>
    <n v="2016"/>
    <x v="5"/>
    <s v="Logistics"/>
    <s v="Enable E-retailers to automate their logistics and increase efficiency in shipments by providing a single window shipping platform"/>
    <s v="Nisschal Jain, Sugam Jain, Parinay Itkan"/>
    <s v="N+1 Capital"/>
    <x v="32"/>
    <x v="0"/>
    <n v="6"/>
    <s v="New Delhi-Logistics"/>
    <x v="5"/>
    <s v="CAT C"/>
    <x v="0"/>
    <s v="Homversity"/>
  </r>
  <r>
    <x v="532"/>
    <n v="2017"/>
    <x v="5"/>
    <s v="FinTech"/>
    <s v="Chqbook is a fintech startup that allows customers to explore, compare, book and get personal finance products."/>
    <s v="Mohit Goel, Rajat Kumar, Sachin Arora, Vipul Sharma"/>
    <s v="Aavishkaar Venture Capital, YWC Venture Capital"/>
    <x v="32"/>
    <x v="0"/>
    <n v="6"/>
    <s v="New Delhi-FinTech"/>
    <x v="5"/>
    <s v="CAT C"/>
    <x v="0"/>
    <s v="TenderCuts"/>
  </r>
  <r>
    <x v="533"/>
    <n v="2019"/>
    <x v="0"/>
    <s v="Logistics"/>
    <s v="Building technology to make distribution efficient and cheaper for large and small FMCG companies"/>
    <s v="Udit Dhawan, Rohit Fernandes, Ravi Teja"/>
    <s v="Inflection Point Ventures"/>
    <x v="32"/>
    <x v="8"/>
    <n v="6"/>
    <s v="Bangalore-Logistics"/>
    <x v="5"/>
    <s v="CAT C"/>
    <x v="0"/>
    <s v="Agnikul"/>
  </r>
  <r>
    <x v="534"/>
    <n v="2018"/>
    <x v="5"/>
    <s v="Nutrition"/>
    <s v="Power Gummies are a team of passionate givers who are dedicated to catering nutritional supplements"/>
    <s v="Divij Bajaj"/>
    <s v="Venture Catalysts, 9unicorns"/>
    <x v="32"/>
    <x v="0"/>
    <n v="6"/>
    <s v="New Delhi-Nutrition"/>
    <x v="5"/>
    <s v="CAT C"/>
    <x v="0"/>
    <s v="CityMall"/>
  </r>
  <r>
    <x v="535"/>
    <n v="2016"/>
    <x v="26"/>
    <s v="Logistics &amp; Supply Chain"/>
    <s v="Helping D2C brands scale with our AI powered Dashboard that manages Inventory, Order Processing, WMS, Shipping, Customer Support"/>
    <s v="Anshul Goenka"/>
    <s v="Anicut Angel Fund, Axilor Ventures"/>
    <x v="191"/>
    <x v="1"/>
    <n v="8"/>
    <s v="Pune-Logistics &amp; Supply Chain"/>
    <x v="5"/>
    <s v="CAT C"/>
    <x v="0"/>
    <s v="Puresh Daily"/>
  </r>
  <r>
    <x v="536"/>
    <n v="2018"/>
    <x v="5"/>
    <s v="Insurance"/>
    <s v="The insurance industry will help in representation with the insurance companies and will help to find adequate redressal for grievances."/>
    <s v="Deepak Bhuvenshwari Uniyal"/>
    <s v="9Unicorns, ZNL"/>
    <x v="192"/>
    <x v="8"/>
    <n v="12"/>
    <s v="New Delhi-Insurance"/>
    <x v="5"/>
    <s v="CAT C"/>
    <x v="0"/>
    <s v="M1xchange"/>
  </r>
  <r>
    <x v="536"/>
    <n v="2018"/>
    <x v="5"/>
    <s v="Insurance"/>
    <s v="The insurance industry will help in representation with the insurance companies and will help to find adequate redressal for grievances."/>
    <s v="Deepak Bhuvenshwari Uniyal"/>
    <s v="9Unicorns, ZNL"/>
    <x v="192"/>
    <x v="8"/>
    <n v="12"/>
    <s v="New Delhi-Insurance"/>
    <x v="5"/>
    <s v="CAT C"/>
    <x v="0"/>
    <s v="True Balance"/>
  </r>
  <r>
    <x v="537"/>
    <n v="2018"/>
    <x v="5"/>
    <s v="Consumer Goods"/>
    <s v="Vanity Wagon is India's first true information oriented clean beauty marketplace."/>
    <s v="Prateek, Naina Ruhail, Sahil Shreshtha"/>
    <s v="Inflection Point Ventures"/>
    <x v="193"/>
    <x v="8"/>
    <n v="10"/>
    <s v="New Delhi-Consumer Goods"/>
    <x v="5"/>
    <s v="CAT C"/>
    <x v="0"/>
    <s v="YAP"/>
  </r>
  <r>
    <x v="538"/>
    <n v="2019"/>
    <x v="0"/>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x v="193"/>
    <x v="0"/>
    <n v="9"/>
    <s v="Bangalore-SaaS startup"/>
    <x v="5"/>
    <s v="CAT C"/>
    <x v="0"/>
    <s v="Origo"/>
  </r>
  <r>
    <x v="539"/>
    <n v="2018"/>
    <x v="5"/>
    <s v="Retail"/>
    <s v="One-Stop Solution for Daily Workplace Needs"/>
    <s v="Raghav Arora, Lalit Aggarwal"/>
    <s v="Auxano Capital"/>
    <x v="11"/>
    <x v="8"/>
    <n v="10"/>
    <s v="New Delhi-Retail"/>
    <x v="5"/>
    <s v="CAT C"/>
    <x v="0"/>
    <s v="Samunnati"/>
  </r>
  <r>
    <x v="540"/>
    <n v="2017"/>
    <x v="6"/>
    <s v="Translation &amp; Localization"/>
    <s v="Devnagri is an AI powered human translation platform, working in all 22 Indian languages."/>
    <s v="Nakul Kundra, Himanshu Sharma"/>
    <s v="enture Catalyst, IPV"/>
    <x v="11"/>
    <x v="1"/>
    <n v="10"/>
    <s v="Noida-Translation &amp; Localization"/>
    <x v="5"/>
    <s v="CAT C"/>
    <x v="0"/>
    <s v="CARS24"/>
  </r>
  <r>
    <x v="541"/>
    <n v="2019"/>
    <x v="26"/>
    <s v="Industrial Automation"/>
    <s v="Intelligent Housekeeping Robots for public and working spaces"/>
    <s v="Runal Dahiwade, Miraj C Vora"/>
    <s v="Venture Catalysts, Indian Angel Network"/>
    <x v="11"/>
    <x v="0"/>
    <n v="9"/>
    <s v="Pune-Industrial Automation"/>
    <x v="5"/>
    <s v="CAT C"/>
    <x v="0"/>
    <s v="Delhivery"/>
  </r>
  <r>
    <x v="542"/>
    <n v="2014"/>
    <x v="5"/>
    <s v="EdTech"/>
    <s v="India's leading Ed-Tech startup spearheading the Maker Revolution in the sub-continent"/>
    <s v="Rajeev Gaba, Tarun Bhalla"/>
    <s v="Auxano"/>
    <x v="11"/>
    <x v="8"/>
    <n v="6"/>
    <s v="New Delhi-EdTech"/>
    <x v="5"/>
    <s v="CAT C"/>
    <x v="0"/>
    <s v="Droom"/>
  </r>
  <r>
    <x v="543"/>
    <n v="2015"/>
    <x v="10"/>
    <s v="Recruitment"/>
    <s v="BigLeap Technologies &amp; Solutions is focused on providing viable offshore consultancy services for enterprises looking to grow their business."/>
    <s v="Jamesh Johnson, Sainath Malkapuram Goud"/>
    <s v="Anup Kumar Yama"/>
    <x v="11"/>
    <x v="0"/>
    <n v="6"/>
    <s v="Hyderabad-Recruitment"/>
    <x v="5"/>
    <s v="CAT B"/>
    <x v="0"/>
    <s v="Twin Health"/>
  </r>
  <r>
    <x v="544"/>
    <n v="2016"/>
    <x v="0"/>
    <s v="Mobility"/>
    <s v="Tummoc helps track and find actionable &amp; accurate bus/metro/suburban rail intracity travel information."/>
    <s v="Hiranmay Mallick, Monalisha Thakur, Narayan Mishra"/>
    <s v="Vineet Singh, Krishna D, Deependra Bisht, Alan Aim"/>
    <x v="194"/>
    <x v="1"/>
    <n v="9"/>
    <s v="Bangalore-Mobility"/>
    <x v="5"/>
    <s v="CAT C"/>
    <x v="0"/>
    <s v="DeHaat"/>
  </r>
  <r>
    <x v="545"/>
    <n v="2019"/>
    <x v="0"/>
    <s v="Financial Services"/>
    <s v="Salt is a neo-banking experience created to cater to international businesses."/>
    <s v="Ankit Parasher, Udita Pal"/>
    <s v="Prashant Pansare, Supermorpheus"/>
    <x v="195"/>
    <x v="11"/>
    <n v="10"/>
    <s v="Bangalore-Financial Services"/>
    <x v="5"/>
    <s v="CAT C"/>
    <x v="0"/>
    <s v="CredAvenue"/>
  </r>
  <r>
    <x v="546"/>
    <n v="2014"/>
    <x v="26"/>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x v="195"/>
    <x v="8"/>
    <n v="10"/>
    <s v="Pune-Financial Services"/>
    <x v="5"/>
    <s v="CAT C"/>
    <x v="0"/>
    <s v="Mamaearth"/>
  </r>
  <r>
    <x v="547"/>
    <n v="2018"/>
    <x v="5"/>
    <s v="Investment Banking"/>
    <s v="MergerDomo is the one-stop Global OnLine M&amp;A marketplace for Corporate and Business Growth"/>
    <s v="Hormazd Charna"/>
    <s v="Nadir B Godrej"/>
    <x v="195"/>
    <x v="0"/>
    <n v="10"/>
    <s v="New Delhi-Investment Banking"/>
    <x v="5"/>
    <s v="CAT C"/>
    <x v="0"/>
    <s v="RenewBuy"/>
  </r>
  <r>
    <x v="548"/>
    <n v="2019"/>
    <x v="0"/>
    <s v="Food Production"/>
    <s v="Revolutionizing the food industry through technology by providing high-quality traceable food products"/>
    <s v="Aayushi Khandelwal, Akhil Kansal, Kuldeep Parewa"/>
    <s v="DSG Consumer Partners, Titan Capital"/>
    <x v="195"/>
    <x v="1"/>
    <n v="9"/>
    <s v="Bangalore-Food Production"/>
    <x v="5"/>
    <s v="CAT C"/>
    <x v="0"/>
    <s v="GoMechanic"/>
  </r>
  <r>
    <x v="549"/>
    <n v="2019"/>
    <x v="0"/>
    <s v="FinTech"/>
    <s v="Democratizing Open Banking"/>
    <s v="Tarun Nazare, Rohith Reji"/>
    <s v="Virenxia Group, Rajesh Jain, Nitin Agarwal"/>
    <x v="195"/>
    <x v="1"/>
    <n v="9"/>
    <s v="Bangalore-FinTech"/>
    <x v="5"/>
    <s v="CAT C"/>
    <x v="0"/>
    <s v="M2P Fintech"/>
  </r>
  <r>
    <x v="550"/>
    <n v="2019"/>
    <x v="1"/>
    <s v="Consumer Goods"/>
    <s v="A healthy, low-calorie ice cream for the millennial Indian with an incurable sweet tooth."/>
    <s v="Varun Sheth, Ashni Sheth"/>
    <s v="Titan Capital, Rockstud Capital, John Abraham, WEH Ventures"/>
    <x v="195"/>
    <x v="8"/>
    <n v="8"/>
    <s v="Mumbai-Consumer Goods"/>
    <x v="5"/>
    <s v="CAT C"/>
    <x v="0"/>
    <s v="Ninety One"/>
  </r>
  <r>
    <x v="551"/>
    <n v="2017"/>
    <x v="5"/>
    <s v="IoT"/>
    <s v="A mission to increase the per capita consumption of electricity in India by 10X, which is presently 1/3 of global average- by reducing the distribution losses in Indian electricity distribution grid."/>
    <s v="Anand Singh, Ankit Vaish, Sunny Kumar Jadoon"/>
    <s v="Unicorn India Ventures"/>
    <x v="195"/>
    <x v="23"/>
    <n v="8"/>
    <s v="New Delhi-IoT"/>
    <x v="5"/>
    <s v="CAT C"/>
    <x v="0"/>
    <s v="ApplicateAI"/>
  </r>
  <r>
    <x v="552"/>
    <n v="2014"/>
    <x v="0"/>
    <s v="SportsTech"/>
    <s v="Playo is a one stop destination app for all things sports"/>
    <s v="Daanish Suhail"/>
    <s v="ah! Ventures High Tables"/>
    <x v="195"/>
    <x v="8"/>
    <n v="8"/>
    <s v="Bangalore-SportsTech"/>
    <x v="5"/>
    <s v="CAT C"/>
    <x v="0"/>
    <s v="Sterling Accuris Wellness"/>
  </r>
  <r>
    <x v="553"/>
    <n v="2018"/>
    <x v="26"/>
    <s v="Human Resources"/>
    <s v="RiseBird provides on-demand 2.5K + expert video interviews and A.I. powered insights to help companies hire online."/>
    <s v="Ashutosh Seth"/>
    <s v="SAB Holdings"/>
    <x v="195"/>
    <x v="0"/>
    <n v="7"/>
    <s v="Pune-Human Resources"/>
    <x v="5"/>
    <s v="CAT C"/>
    <x v="0"/>
    <s v="Leena AI"/>
  </r>
  <r>
    <x v="554"/>
    <n v="2015"/>
    <x v="0"/>
    <s v="Automotive"/>
    <s v="Automovill is a unique platform to aggregate automobile service providers, where we connect vehicle owners with all kind of automobile service providers under one roof."/>
    <s v="Mridu Mahendra Das, Chinmay Baruah"/>
    <s v="Mumbai Angels Network"/>
    <x v="195"/>
    <x v="0"/>
    <n v="7"/>
    <s v="Bangalore-Automotive"/>
    <x v="5"/>
    <s v="CAT C"/>
    <x v="0"/>
    <s v="Sunstone Eduversity"/>
  </r>
  <r>
    <x v="555"/>
    <n v="2018"/>
    <x v="1"/>
    <s v="Consumer Goods"/>
    <s v="Eco-friendly home and kitchen care products that are plastic-free, high in quality and affordable."/>
    <s v="Aditya Ruia, Akshay Varma, Anuj Ruia"/>
    <s v="Climate Angels Fund"/>
    <x v="195"/>
    <x v="1"/>
    <n v="7"/>
    <s v="Mumbai-Consumer Goods"/>
    <x v="5"/>
    <s v="CAT C"/>
    <x v="0"/>
    <s v="Square Yards"/>
  </r>
  <r>
    <x v="75"/>
    <n v="2011"/>
    <x v="1"/>
    <s v="Innovation management"/>
    <s v="An innovative play system to help children create their imagination"/>
    <s v="Disha Katharani, Ravi Kumar"/>
    <s v="Roha Investment Managers, angel investor Saumil Shah"/>
    <x v="195"/>
    <x v="8"/>
    <n v="6"/>
    <s v="Mumbai-Innovation management"/>
    <x v="5"/>
    <s v="CAT C"/>
    <x v="0"/>
    <s v="Adda247"/>
  </r>
  <r>
    <x v="556"/>
    <n v="2019"/>
    <x v="0"/>
    <s v="Industrial Automation"/>
    <s v="An autonomous tech stack that can be applied to agri-bots, delivery bots, two wheelers and other use cases where compact bots need to navigate in crowded, unstructured environments."/>
    <s v="Manesh Jain, Mohan Kumar"/>
    <s v="DevX Venture Fund, Blume Founder Fund"/>
    <x v="196"/>
    <x v="0"/>
    <n v="12"/>
    <s v="Bangalore-Industrial Automation"/>
    <x v="5"/>
    <s v="CAT C"/>
    <x v="0"/>
    <s v="GoBolt"/>
  </r>
  <r>
    <x v="557"/>
    <n v="2015"/>
    <x v="1"/>
    <s v="Consumer Goods"/>
    <s v="SuperBottoms was born out of a personal passion for cloth diapering that would give the convenience of diapers while not harming the environment and baby’s skin."/>
    <s v="Pallavi Utagi"/>
    <s v="Alteria Capital"/>
    <x v="196"/>
    <x v="0"/>
    <n v="11"/>
    <s v="Mumbai-Consumer Goods"/>
    <x v="5"/>
    <s v="CAT C"/>
    <x v="0"/>
    <s v="Wingreens Farms"/>
  </r>
  <r>
    <x v="558"/>
    <n v="2018"/>
    <x v="10"/>
    <s v="Financial Services"/>
    <s v="Helping MSMEs collect customer dues faster &amp; reduce risk by checking credit &amp; payment history before offering credit"/>
    <s v="Winny Patro"/>
    <s v="Family Office of Kantamaneni, IIM Calcutta Innovation Park"/>
    <x v="196"/>
    <x v="0"/>
    <n v="11"/>
    <s v="Hyderabad-Financial Services"/>
    <x v="5"/>
    <s v="CAT C"/>
    <x v="0"/>
    <s v="3SC"/>
  </r>
  <r>
    <x v="559"/>
    <n v="2018"/>
    <x v="0"/>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x v="196"/>
    <x v="1"/>
    <n v="10"/>
    <s v="Bangalore-Higher Education"/>
    <x v="5"/>
    <s v="CAT C"/>
    <x v="0"/>
    <s v="PlanetSpark"/>
  </r>
  <r>
    <x v="560"/>
    <n v="2017"/>
    <x v="0"/>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x v="196"/>
    <x v="1"/>
    <n v="10"/>
    <s v="Bangalore-Human Resources"/>
    <x v="5"/>
    <s v="CAT C"/>
    <x v="0"/>
    <s v="GuardianLink"/>
  </r>
  <r>
    <x v="561"/>
    <n v="2015"/>
    <x v="0"/>
    <s v="Food &amp; Beverages"/>
    <s v="Serving delectable and eclectic pan-Asian fare to all foodies in a quick-service &amp; healthy format"/>
    <s v="Satrajit Das, Subhradeep Bhowmik"/>
    <s v="India Angel Network"/>
    <x v="196"/>
    <x v="0"/>
    <n v="9"/>
    <s v="Bangalore-Food &amp; Beverages"/>
    <x v="5"/>
    <s v="CAT C"/>
    <x v="0"/>
    <s v="Camp K12"/>
  </r>
  <r>
    <x v="562"/>
    <n v="2019"/>
    <x v="0"/>
    <s v="Wine &amp; Spirits"/>
    <s v="India’s first and only Ready to Drink Premium Cocktails."/>
    <s v="Nitesh Prakash"/>
    <s v="First Cheque, Letsventure"/>
    <x v="196"/>
    <x v="0"/>
    <n v="8"/>
    <s v="Bangalore-Wine &amp; Spirits"/>
    <x v="5"/>
    <s v="CAT C"/>
    <x v="0"/>
    <s v="Pickrr"/>
  </r>
  <r>
    <x v="563"/>
    <n v="2019"/>
    <x v="0"/>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x v="196"/>
    <x v="11"/>
    <n v="8"/>
    <s v="Bangalore-Tech startup"/>
    <x v="5"/>
    <s v="CAT C"/>
    <x v="0"/>
    <s v="Detect Technologies"/>
  </r>
  <r>
    <x v="564"/>
    <n v="2017"/>
    <x v="6"/>
    <s v="Fintech"/>
    <s v="YPay Card is the new way to manage money."/>
    <s v="Dr Navneet Gupta"/>
    <s v="We Founder Circle"/>
    <x v="196"/>
    <x v="0"/>
    <n v="8"/>
    <s v="Noida-Fintech"/>
    <x v="5"/>
    <s v="CAT C"/>
    <x v="0"/>
    <s v="CHARGE+ZONE"/>
  </r>
  <r>
    <x v="565"/>
    <n v="2016"/>
    <x v="26"/>
    <s v="EdTech"/>
    <s v="Spardha School Of Music, Spardha Academy, Spardha Online are associated marks with Spardha Learnings Private Limited."/>
    <s v="Saurabh Srivastav, Amrita Srivastav"/>
    <s v="Inflection Point Ventures"/>
    <x v="196"/>
    <x v="16"/>
    <n v="6"/>
    <s v="Pune-EdTech"/>
    <x v="5"/>
    <s v="CAT C"/>
    <x v="0"/>
    <s v="Gramophone"/>
  </r>
  <r>
    <x v="566"/>
    <n v="2019"/>
    <x v="0"/>
    <s v="AgriTech"/>
    <s v="Fyllo brings farms on palms by installing on field devices and actions on top of this data."/>
    <s v="Sudhanshu Rai, Sumit Sheoran"/>
    <s v="Indian Angel Network, Titan Capital, Lead Angels"/>
    <x v="196"/>
    <x v="1"/>
    <n v="6"/>
    <s v="Bangalore-AgriTech"/>
    <x v="5"/>
    <s v="CAT C"/>
    <x v="0"/>
    <s v="Vakilsearch"/>
  </r>
  <r>
    <x v="470"/>
    <n v="2019"/>
    <x v="0"/>
    <s v="Information Technology"/>
    <s v="Arcana is the Storage Layer of Ethereum."/>
    <s v="Mayur Relekar, Aravindh Kumar, Abhishek Chaudhary"/>
    <s v="Balaji Srinivasan"/>
    <x v="197"/>
    <x v="1"/>
    <n v="7"/>
    <s v="Bangalore-Information Technology"/>
    <x v="5"/>
    <s v="CAT C"/>
    <x v="0"/>
    <s v="Bella Vita Organic"/>
  </r>
  <r>
    <x v="567"/>
    <n v="2019"/>
    <x v="0"/>
    <s v="Information Technology"/>
    <s v="A cloud platform to bring any GUI application regardless of OS and Device type to the browser."/>
    <s v="Lakshmana Pasala, Ram Pasala"/>
    <s v="Speciale Invest"/>
    <x v="197"/>
    <x v="1"/>
    <n v="7"/>
    <s v="Bangalore-Information Technology"/>
    <x v="5"/>
    <s v="CAT C"/>
    <x v="0"/>
    <s v="Skeps"/>
  </r>
  <r>
    <x v="568"/>
    <n v="2017"/>
    <x v="10"/>
    <s v="FinTech"/>
    <s v="India's first app for kids &amp; teens to manage and spend pocket money while learning about money in a fun, gamified way."/>
    <s v="VishwajitPureti, Ashish Singh, Pallavi Tipparaju, Viraj Gadde"/>
    <s v="Jupiter"/>
    <x v="198"/>
    <x v="11"/>
    <n v="7"/>
    <s v="Hyderabad-FinTech"/>
    <x v="5"/>
    <s v="CAT C"/>
    <x v="0"/>
    <s v="Zypp Electric"/>
  </r>
  <r>
    <x v="569"/>
    <n v="2013"/>
    <x v="1"/>
    <s v="Computer Games"/>
    <s v="GameEon is based in the sleepless city of Mumbai, India and deals mainly in game development."/>
    <s v="Nikhil Malankar"/>
    <s v="Mumbai Angels Network"/>
    <x v="199"/>
    <x v="0"/>
    <n v="9"/>
    <s v="Mumbai-Computer Games"/>
    <x v="5"/>
    <s v="CAT C"/>
    <x v="0"/>
    <s v="1K Kirana Bazaar"/>
  </r>
  <r>
    <x v="570"/>
    <n v="2016"/>
    <x v="0"/>
    <s v="CRM"/>
    <s v="CustomerGlu is a Low code Interactive Engagement platform to improve user stickiness."/>
    <s v="Prateek Gupta, Raman Shrivastava, Sumant US"/>
    <s v="Kumar Aakash, Amit Singhal"/>
    <x v="199"/>
    <x v="0"/>
    <n v="6"/>
    <s v="Bangalore-CRM"/>
    <x v="5"/>
    <s v="CAT C"/>
    <x v="0"/>
    <s v="Mindhouse"/>
  </r>
  <r>
    <x v="571"/>
    <n v="2018"/>
    <x v="1"/>
    <s v="Healtcare"/>
    <s v="Endimension Technology is a healthcare Artificial Intelligence startup incubated at IIT Bombay."/>
    <s v="Bharadwaj Kss, Apparao MLV, Kurien Zacharia"/>
    <s v="Inflection Point Ventures"/>
    <x v="200"/>
    <x v="1"/>
    <n v="9"/>
    <s v="Mumbai-Healtcare"/>
    <x v="5"/>
    <s v="CAT C"/>
    <x v="0"/>
    <s v="O4S"/>
  </r>
  <r>
    <x v="572"/>
    <n v="2016"/>
    <x v="1"/>
    <s v="Merchandise"/>
    <s v="Merchandise drop-shipping platform for influencers, designers, creators &amp; brands."/>
    <s v="Smriti Dubey, Shikhar Vaidya"/>
    <s v="Anthill Ventures"/>
    <x v="200"/>
    <x v="8"/>
    <n v="7"/>
    <s v="Mumbai-Merchandise"/>
    <x v="5"/>
    <s v="CAT C"/>
    <x v="0"/>
    <s v="Smytten"/>
  </r>
  <r>
    <x v="573"/>
    <n v="2018"/>
    <x v="1"/>
    <s v="Deeptech"/>
    <s v="An AR / VR tech based Start-up in Mumbai."/>
    <s v="Dharmin Vora, Dhruvesh Mehta, Parth Vora"/>
    <s v="Inflection Point Ventures"/>
    <x v="200"/>
    <x v="16"/>
    <n v="7"/>
    <s v="Mumbai-Deeptech"/>
    <x v="5"/>
    <s v="CAT C"/>
    <x v="0"/>
    <s v="Airblack"/>
  </r>
  <r>
    <x v="539"/>
    <n v="2018"/>
    <x v="5"/>
    <s v="Food &amp; Beverages"/>
    <s v="F5 is a foods and beverages company."/>
    <s v="Lalit Aggarwal, Raghav Arora"/>
    <s v="Venture Catalysts, Jeevak Gupta"/>
    <x v="200"/>
    <x v="8"/>
    <n v="6"/>
    <s v="New Delhi-Food &amp; Beverages"/>
    <x v="5"/>
    <s v="CAT C"/>
    <x v="0"/>
    <s v="R for Rabbit"/>
  </r>
  <r>
    <x v="574"/>
    <n v="2016"/>
    <x v="0"/>
    <s v="EdTech"/>
    <s v="Edmingle is a platform for all educators who want to launch their courses and sell them online."/>
    <s v="Gaurav Doshi"/>
    <s v="Indovation Fund, Mumbai Angels"/>
    <x v="200"/>
    <x v="0"/>
    <n v="6"/>
    <s v="Bangalore-EdTech"/>
    <x v="5"/>
    <s v="CAT C"/>
    <x v="0"/>
    <s v="Nalanda Learning"/>
  </r>
  <r>
    <x v="575"/>
    <n v="2019"/>
    <x v="26"/>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x v="201"/>
    <x v="1"/>
    <n v="8"/>
    <s v="Pune-Computer software"/>
    <x v="5"/>
    <s v="CAT C"/>
    <x v="0"/>
    <s v="Petpooja"/>
  </r>
  <r>
    <x v="576"/>
    <n v="2019"/>
    <x v="0"/>
    <s v="E-learning"/>
    <s v="Kohbee is a mobile app for online trainers and educators to run their online business, end to end."/>
    <s v="Rohan Sinha, Shashwat Aditya"/>
    <s v="Ankit Mehrotra, Saurabh Aggarwal"/>
    <x v="202"/>
    <x v="11"/>
    <n v="12"/>
    <s v="Bangalore-E-learning"/>
    <x v="5"/>
    <s v="CAT C"/>
    <x v="0"/>
    <s v="Nestasia"/>
  </r>
  <r>
    <x v="577"/>
    <n v="2018"/>
    <x v="5"/>
    <s v="Consumer Electronics"/>
    <s v="Deciwood makes Eco-friendly wooden speakers using latest technology of Energy tube to enhance sound quality, all products are handmade by skilled people of the industry."/>
    <s v="Ananya Meena"/>
    <s v="Shuru Up, Ankit Kedia, Arun Gupta"/>
    <x v="48"/>
    <x v="0"/>
    <n v="12"/>
    <s v="New Delhi-Consumer Electronics"/>
    <x v="5"/>
    <s v="CAT C"/>
    <x v="0"/>
    <s v="ClearDekho"/>
  </r>
  <r>
    <x v="578"/>
    <n v="2019"/>
    <x v="1"/>
    <s v="Apparel &amp; Fashion"/>
    <s v="India's favourite Kid's wear and Family Sleepwear D2C Brand"/>
    <s v="Raghav Gupta"/>
    <s v="Titan Capital"/>
    <x v="48"/>
    <x v="1"/>
    <n v="10"/>
    <s v="Mumbai-Apparel &amp; Fashion"/>
    <x v="5"/>
    <s v="CAT C"/>
    <x v="0"/>
    <s v="Aquaconnect"/>
  </r>
  <r>
    <x v="579"/>
    <n v="2019"/>
    <x v="10"/>
    <s v="E-learning"/>
    <s v="ByteXL is the first-ever, one-stop-shop for self-learning course work and guided training – preparing a new generation of coders for the workforce."/>
    <s v="Sricharan Tadepalli, Karun Tadepalli"/>
    <s v="Joseph Joy"/>
    <x v="48"/>
    <x v="0"/>
    <n v="9"/>
    <s v="Hyderabad-E-learning"/>
    <x v="5"/>
    <s v="CAT C"/>
    <x v="0"/>
    <s v="Yojak"/>
  </r>
  <r>
    <x v="580"/>
    <n v="2019"/>
    <x v="1"/>
    <s v="Consumer Services"/>
    <s v="Smart painting process, latest automatic tools and professional painters make the process faster than any other conventional process of painting ."/>
    <s v="Adarsh Anand, Amit Tiwari"/>
    <s v="Inflection Point Ventures"/>
    <x v="48"/>
    <x v="8"/>
    <n v="9"/>
    <s v="Mumbai-Consumer Services"/>
    <x v="5"/>
    <s v="CAT C"/>
    <x v="0"/>
    <s v="Eggoz"/>
  </r>
  <r>
    <x v="581"/>
    <n v="2019"/>
    <x v="26"/>
    <s v="Facilities Services"/>
    <s v="For residential commercial and industrial establishments , Inspacco is a one stop solution , that delivers affordable improvement and maintenance services"/>
    <s v="Sanket Nerkar, Paresh Kotkar"/>
    <m/>
    <x v="48"/>
    <x v="0"/>
    <n v="7"/>
    <s v="Pune-Facilities Services"/>
    <x v="5"/>
    <s v="CAT C"/>
    <x v="0"/>
    <s v="Hypto"/>
  </r>
  <r>
    <x v="73"/>
    <n v="2019"/>
    <x v="1"/>
    <s v="Computer software"/>
    <s v="Aim to provide the most intelligent AI-powered policy making solutions for government institutions across the world."/>
    <s v="Ashwin Srivastava, Hardik Somani, Prashant Nikam"/>
    <s v="Parthiv Group"/>
    <x v="203"/>
    <x v="0"/>
    <n v="7"/>
    <s v="Mumbai-Computer software"/>
    <x v="5"/>
    <s v="CAT C"/>
    <x v="0"/>
    <s v="Gigforce"/>
  </r>
  <r>
    <x v="582"/>
    <n v="2018"/>
    <x v="5"/>
    <s v="Consulting"/>
    <s v="MentorKart™ helps to fulfil dreams and take that big step towards success."/>
    <s v="Ashish Khare, SK Mohanty"/>
    <s v="Amit Singal, Manish Aggarwal"/>
    <x v="203"/>
    <x v="1"/>
    <n v="6"/>
    <s v="New Delhi-Consulting"/>
    <x v="5"/>
    <s v="CAT C"/>
    <x v="0"/>
    <s v="SP Robotic Works"/>
  </r>
  <r>
    <x v="583"/>
    <n v="2018"/>
    <x v="0"/>
    <s v="Biotechnology"/>
    <s v="Mestastop aims to provide a solution for such challenges with their unique proprietary platforms, METAssay, METSCAN, and METVivo."/>
    <s v="Dr Arnab Roy Chowdhury"/>
    <s v="CIIE.CO"/>
    <x v="204"/>
    <x v="0"/>
    <n v="10"/>
    <s v="Bangalore-Biotechnology"/>
    <x v="5"/>
    <s v="CAT C"/>
    <x v="0"/>
    <s v="Swiflearn"/>
  </r>
  <r>
    <x v="584"/>
    <n v="2016"/>
    <x v="10"/>
    <s v="Computer Software"/>
    <s v="CUSMAT is India’s largest immersive skilling and training platform."/>
    <s v="Abhinav Ayan, Anirban Jyoti Chakravorty"/>
    <s v="We Founder Circle"/>
    <x v="204"/>
    <x v="8"/>
    <n v="9"/>
    <s v="Hyderabad-Computer Software"/>
    <x v="5"/>
    <s v="CAT C"/>
    <x v="0"/>
    <s v="Pee Safe"/>
  </r>
  <r>
    <x v="585"/>
    <n v="2019"/>
    <x v="0"/>
    <s v="IT startup"/>
    <s v="Knackit is a talent sharing platform where users can showcase and monetize their artistry."/>
    <s v="Pranjal Kumar, Akanksha Bhardwaj"/>
    <s v="Jyoti Bansal"/>
    <x v="204"/>
    <x v="0"/>
    <n v="6"/>
    <s v="Bangalore-IT startup"/>
    <x v="5"/>
    <s v="CAT C"/>
    <x v="0"/>
    <s v="Bueno Finance"/>
  </r>
  <r>
    <x v="586"/>
    <n v="2019"/>
    <x v="26"/>
    <s v="EdTech"/>
    <s v="An inclusive community where students are inspired and empowered to reach their full potential"/>
    <s v="Saurabh Mangrulkar, Rakhi Pal, Venkatesh Prasad"/>
    <s v="SucSEED Indovation Fund, Uincept, Palimala Ventures"/>
    <x v="205"/>
    <x v="0"/>
    <n v="9"/>
    <s v="Pune-EdTech"/>
    <x v="5"/>
    <s v="CAT C"/>
    <x v="0"/>
    <s v="TABLT"/>
  </r>
  <r>
    <x v="138"/>
    <n v="2018"/>
    <x v="0"/>
    <s v="Sports"/>
    <s v="Mobile Premier League (MPL), is India’s largest eSports and mobile gaming platform, with over 50+ games on its app on iOS and Android, and over 60 million users in India."/>
    <s v="Sai Srinivas Kiran GV, Shubh Malhotra"/>
    <s v="Legatum Capital"/>
    <x v="205"/>
    <x v="7"/>
    <n v="9"/>
    <s v="Bangalore-Sports"/>
    <x v="5"/>
    <s v="CAT C"/>
    <x v="0"/>
    <s v="ConnectedH"/>
  </r>
  <r>
    <x v="587"/>
    <n v="2017"/>
    <x v="28"/>
    <s v="Renewables &amp; Environment"/>
    <s v="Flowercycling technologies to upcycle cellulose waste and specialises in manufacturing charcoal-free incense and other wellness products"/>
    <s v="Ankit Agarwal"/>
    <s v="Alia Bhatt, IAN Fund, Social Alpha, Draper Richards Kaplan Foundation"/>
    <x v="15"/>
    <x v="0"/>
    <n v="10"/>
    <s v="Kanpur-Renewables &amp; Environment"/>
    <x v="5"/>
    <s v="CAT C"/>
    <x v="1"/>
    <s v="ANS Commerce"/>
  </r>
  <r>
    <x v="588"/>
    <n v="2018"/>
    <x v="3"/>
    <s v="Automotive"/>
    <s v="Pumpumpum is empowering millennials with a smart car subscription model. We provide monthly subscription of pre-owned cars at affordable rates."/>
    <s v="Tarun Lawadia"/>
    <s v="LC Nueva AIF"/>
    <x v="15"/>
    <x v="0"/>
    <n v="9"/>
    <s v="Gurugram-Automotive"/>
    <x v="5"/>
    <s v="CAT B"/>
    <x v="1"/>
    <s v="Khabri"/>
  </r>
  <r>
    <x v="589"/>
    <n v="2016"/>
    <x v="29"/>
    <s v="Arts &amp; Crafts"/>
    <s v="World's first to create 3d figurine from photos"/>
    <s v="Harsha P Deka"/>
    <s v="NEVF, AccelNest"/>
    <x v="15"/>
    <x v="8"/>
    <n v="9"/>
    <s v="Guwahati-Arts &amp; Crafts"/>
    <x v="5"/>
    <s v="CAT C"/>
    <x v="1"/>
    <s v="Grinntech"/>
  </r>
  <r>
    <x v="590"/>
    <n v="2017"/>
    <x v="3"/>
    <s v="sports"/>
    <s v="Upgame is the leading data intelligence and practice tracking platform for golfers"/>
    <s v="Sameer Sawhney"/>
    <s v="James Milner, Adam Lallana"/>
    <x v="15"/>
    <x v="0"/>
    <n v="9"/>
    <s v="Gurugram-sports"/>
    <x v="5"/>
    <s v="CAT B"/>
    <x v="1"/>
    <s v="Planys"/>
  </r>
  <r>
    <x v="591"/>
    <n v="2015"/>
    <x v="3"/>
    <s v="EdTech"/>
    <s v="OckyPocky is India's 1st interactive English learning app for preschool kids."/>
    <s v="Amit Agrawal"/>
    <s v="Sujeet Kumar, SucSEED Indovation Fund"/>
    <x v="15"/>
    <x v="1"/>
    <n v="9"/>
    <s v="Gurugram-EdTech"/>
    <x v="5"/>
    <s v="CAT B"/>
    <x v="1"/>
    <s v="RENEE Cosmetics"/>
  </r>
  <r>
    <x v="592"/>
    <n v="2018"/>
    <x v="3"/>
    <s v="Information Technology"/>
    <s v="Grow and manage ecommerce business from single dashboard"/>
    <s v="Piyush Pathak"/>
    <s v="NB Ventures"/>
    <x v="15"/>
    <x v="1"/>
    <n v="8"/>
    <s v="Gurugram-Information Technology"/>
    <x v="5"/>
    <s v="CAT B"/>
    <x v="1"/>
    <s v="BookingJini"/>
  </r>
  <r>
    <x v="593"/>
    <n v="2015"/>
    <x v="2"/>
    <s v="Industrial Automation"/>
    <s v="Fabheads is a hardware startup creating automation equipment to manufacture high-end carbon fiber parts."/>
    <s v="Dhinesh Kanagaraj"/>
    <s v="Inflection Point Ventures, Rockstud Capital, FirstPort Capital, Bliss Flow Investments Pvt Ltd"/>
    <x v="15"/>
    <x v="8"/>
    <n v="8"/>
    <s v="Chennai-Industrial Automation"/>
    <x v="5"/>
    <s v="CAT C"/>
    <x v="1"/>
    <s v="The Indus Valley"/>
  </r>
  <r>
    <x v="594"/>
    <n v="2017"/>
    <x v="30"/>
    <s v="Food &amp; Beverages"/>
    <s v="Keeros Roasted Supersnacks that are Healthy for All, Safe for Diabetics."/>
    <s v="Sachin Sahni, Simran Sahni"/>
    <s v="Venture Catalysts"/>
    <x v="15"/>
    <x v="8"/>
    <n v="7"/>
    <s v="Lucknow-Food &amp; Beverages"/>
    <x v="5"/>
    <s v="CAT C"/>
    <x v="1"/>
    <s v="Toppersnotes"/>
  </r>
  <r>
    <x v="595"/>
    <n v="2019"/>
    <x v="3"/>
    <s v="Healthcare"/>
    <s v="Simplifying Diagnostics for labs, doctors, and people."/>
    <s v="Joyneel Acharya, Shweta Gandhi"/>
    <s v="Healthcare veterans, PIEDS"/>
    <x v="15"/>
    <x v="1"/>
    <n v="7"/>
    <s v="Gurugram-Healthcare"/>
    <x v="5"/>
    <s v="CAT B"/>
    <x v="1"/>
    <s v="Ishitva"/>
  </r>
  <r>
    <x v="596"/>
    <n v="2016"/>
    <x v="3"/>
    <s v="IT company"/>
    <s v="The market standard for eSign, eStamp and Document Workflow in India. Eliminating paper from paperwork since 2016"/>
    <s v="Shivam Singla"/>
    <s v="IIFL, Mumbai Angels"/>
    <x v="15"/>
    <x v="8"/>
    <n v="7"/>
    <s v="Gurugram-IT company"/>
    <x v="5"/>
    <s v="CAT B"/>
    <x v="1"/>
    <s v="Totality"/>
  </r>
  <r>
    <x v="597"/>
    <n v="2019"/>
    <x v="3"/>
    <s v="HealthCare"/>
    <s v="The Switch Fix is a plant-based clean and conscious personal care brand for young urbans."/>
    <s v="Abhishek Kumar, Rhea Shukla"/>
    <s v="Venture Catalysts, 9Unicorns"/>
    <x v="15"/>
    <x v="1"/>
    <n v="6"/>
    <s v="Gurugram-HealthCare"/>
    <x v="5"/>
    <s v="CAT B"/>
    <x v="1"/>
    <s v="NimbleBox.ai"/>
  </r>
  <r>
    <x v="598"/>
    <n v="2018"/>
    <x v="3"/>
    <s v="EdTech"/>
    <s v="Virohan is an edtech company using technology to prepare a future-ready workforce for the healthcare industry."/>
    <s v="Archit Jayasal, Kunaal Dudeja, Nalin Saluja"/>
    <s v="National Skill Development Corporation, Rianta Capital"/>
    <x v="15"/>
    <x v="0"/>
    <n v="3"/>
    <s v="Gurugram-EdTech"/>
    <x v="5"/>
    <s v="CAT B"/>
    <x v="1"/>
    <s v="Fixcraft"/>
  </r>
  <r>
    <x v="599"/>
    <n v="2019"/>
    <x v="31"/>
    <s v="Transportation"/>
    <s v="Zingbus is an emerging brand in the intercity bus services."/>
    <s v="Mratunjay Beniwal"/>
    <s v="Venture Catalysts, 9Unicorns Accelerator Fund"/>
    <x v="15"/>
    <x v="8"/>
    <n v="2"/>
    <s v="Haryana-Transportation"/>
    <x v="5"/>
    <s v="CAT C"/>
    <x v="1"/>
    <s v="Knorish"/>
  </r>
  <r>
    <x v="600"/>
    <n v="2019"/>
    <x v="3"/>
    <s v="EdTech"/>
    <s v="PrepBytes helps college students to learn coding by personalizing their content along with the guidance of expert mentors from industry"/>
    <s v="Aditya Bhushan Verma, Mamta Kumari"/>
    <s v="Equanimity Ventures"/>
    <x v="15"/>
    <x v="0"/>
    <n v="2"/>
    <s v="Gurugram-EdTech"/>
    <x v="5"/>
    <s v="CAT B"/>
    <x v="1"/>
    <s v="Gobbly"/>
  </r>
  <r>
    <x v="601"/>
    <n v="2018"/>
    <x v="3"/>
    <s v="Consulting"/>
    <s v="ExMyB provides financial service and consulting services."/>
    <s v="Nishant Behl"/>
    <s v="Campus Fund"/>
    <x v="15"/>
    <x v="1"/>
    <n v="2"/>
    <s v="Gurugram-Consulting"/>
    <x v="5"/>
    <s v="CAT B"/>
    <x v="1"/>
    <s v="leap.club"/>
  </r>
  <r>
    <x v="322"/>
    <n v="2018"/>
    <x v="7"/>
    <s v="E-commerce"/>
    <s v="DealShare is a Social Commerce Startup"/>
    <s v="Sankar Bora, Sourjyendu Medda, Vineet Rao"/>
    <s v="Tiger Global Management, InnoVen Capital"/>
    <x v="51"/>
    <x v="0"/>
    <n v="4"/>
    <s v="Jaipur-E-commerce"/>
    <x v="5"/>
    <s v="CAT B"/>
    <x v="1"/>
    <s v="Tinkerly"/>
  </r>
  <r>
    <x v="602"/>
    <n v="2019"/>
    <x v="3"/>
    <s v="FinTech"/>
    <s v="DotPe is an innovative offline technology platform digitising merchant's customer engagement with mobile discovery, ordering and payments."/>
    <s v="Anurag Gupta, Gyanesh Sharma, Shailaz Nag"/>
    <s v="Info Edge, Ruizheng Investment"/>
    <x v="55"/>
    <x v="1"/>
    <n v="1"/>
    <s v="Gurugram-FinTech"/>
    <x v="5"/>
    <s v="CAT B"/>
    <x v="1"/>
    <s v="Farmers Fresh Zone"/>
  </r>
  <r>
    <x v="603"/>
    <n v="2015"/>
    <x v="7"/>
    <s v="Finance"/>
    <s v="Haqdarshak is a tech platform that connects citizens with their eligible welfare schemes."/>
    <s v="Aniket Doegar, Asha Krishnan, PR Ganapathy"/>
    <s v="Manish Subramaniam, Upaya Social Ventures"/>
    <x v="40"/>
    <x v="8"/>
    <n v="5"/>
    <s v="Jaipur-Finance"/>
    <x v="5"/>
    <s v="CAT B"/>
    <x v="1"/>
    <s v="Fabriclore"/>
  </r>
  <r>
    <x v="588"/>
    <n v="2018"/>
    <x v="3"/>
    <s v="Rental"/>
    <s v="Pumpumpum is a car rental company."/>
    <s v="Tarun Lawadia, Sameer Kalra"/>
    <s v="Kogta Financial India Limited, ICICI Bank"/>
    <x v="63"/>
    <x v="8"/>
    <n v="4"/>
    <s v="Gurugram-Rental"/>
    <x v="5"/>
    <s v="CAT B"/>
    <x v="1"/>
    <s v="Aqgromalin"/>
  </r>
  <r>
    <x v="604"/>
    <n v="2015"/>
    <x v="3"/>
    <s v="Retail"/>
    <s v="Spinny is a used car buying platform enabling trustworthy and hassle-free transactions."/>
    <s v="Mohit Gupta, Niraj Singh, Ramanshu Mahaur"/>
    <s v="Arena Holdings, Think Investments"/>
    <x v="206"/>
    <x v="9"/>
    <n v="4"/>
    <s v="Gurugram-Retail"/>
    <x v="5"/>
    <s v="CAT B"/>
    <x v="1"/>
    <s v="Raptee Energy"/>
  </r>
  <r>
    <x v="605"/>
    <n v="2015"/>
    <x v="3"/>
    <s v="FinTech"/>
    <s v="Indifi Technologies is a digital lending platform that offers loans to those that have potential and intent."/>
    <s v="Alok Mittal, Siddharth Mahanot, Sundeep Sahi"/>
    <s v="Elevar Equity, Accel India"/>
    <x v="34"/>
    <x v="2"/>
    <n v="3"/>
    <s v="Gurugram-FinTech"/>
    <x v="5"/>
    <s v="CAT B"/>
    <x v="1"/>
    <s v="Chai Waale"/>
  </r>
  <r>
    <x v="606"/>
    <n v="2018"/>
    <x v="3"/>
    <s v="HealthTech"/>
    <s v="Pristyn Care is Health Care Startup that is disrupting Elective Surgery Procedures"/>
    <s v="Harsimarbir (Harsh) Singh"/>
    <s v="Sequoia Capital India, Hummingbird Ventures"/>
    <x v="207"/>
    <x v="12"/>
    <n v="4"/>
    <s v="Gurugram-HealthTech"/>
    <x v="5"/>
    <s v="CAT B"/>
    <x v="1"/>
    <s v="TechEagle"/>
  </r>
  <r>
    <x v="607"/>
    <n v="2017"/>
    <x v="3"/>
    <s v="Co-working"/>
    <s v="Stylework is an unconventional co-working space aggregator that is going to change the way people work."/>
    <s v="Sparsh Khandelwal"/>
    <s v="Inflection Point Ventures"/>
    <x v="41"/>
    <x v="8"/>
    <n v="3"/>
    <s v="Gurugram-Co-working"/>
    <x v="5"/>
    <s v="CAT B"/>
    <x v="1"/>
    <s v="GalaxyCard"/>
  </r>
  <r>
    <x v="608"/>
    <n v="2015"/>
    <x v="32"/>
    <s v="Legaltech"/>
    <s v="LegalWiz.in is committed to provide high quality professional services for small businesses, start-up entrepreneurs and individuals."/>
    <s v="Shrijay Sheth, Gaurav Barot"/>
    <s v="ContCentric"/>
    <x v="41"/>
    <x v="0"/>
    <n v="1"/>
    <s v="Ahmedabad-Legaltech"/>
    <x v="5"/>
    <s v="CAT C"/>
    <x v="1"/>
    <s v="Tvasta"/>
  </r>
  <r>
    <x v="609"/>
    <n v="2019"/>
    <x v="3"/>
    <s v="Sports startup"/>
    <s v="Reccy Adventures is an adventure sports startup."/>
    <s v="Amit Chowdhury, Siddhartha Chatterjee, Tapas Pal"/>
    <s v="Kallol Banerjee, Jaydeep Barman"/>
    <x v="75"/>
    <x v="1"/>
    <n v="5"/>
    <s v="Gurugram-Sports startup"/>
    <x v="5"/>
    <s v="CAT B"/>
    <x v="1"/>
    <s v="NewsReach"/>
  </r>
  <r>
    <x v="598"/>
    <n v="2018"/>
    <x v="3"/>
    <s v="EdTech"/>
    <s v="Virohan is an EdTech company that offers healthcare vocational training to students to build a career in the healthcare industry."/>
    <s v="Archit Jayasal, Kunaal Dudeja, Nalin Saluja, Paarul Dudeja"/>
    <s v="Rebright Partners, Wadhwani Foundation"/>
    <x v="9"/>
    <x v="6"/>
    <n v="5"/>
    <s v="Gurugram-EdTech"/>
    <x v="5"/>
    <s v="CAT B"/>
    <x v="1"/>
    <s v="LetsDressUp"/>
  </r>
  <r>
    <x v="610"/>
    <n v="2017"/>
    <x v="3"/>
    <s v="Transportation"/>
    <s v="Oye Rickshaw is an electric vehicle energy solutions company that connects people with public transportation using a booking app."/>
    <s v="Akash Deep, Mohit Sharma"/>
    <s v="Alteria Capital, Chiratae Ventures"/>
    <x v="9"/>
    <x v="0"/>
    <n v="4"/>
    <s v="Gurugram-Transportation"/>
    <x v="5"/>
    <s v="CAT B"/>
    <x v="1"/>
    <s v="Blaer Motors"/>
  </r>
  <r>
    <x v="322"/>
    <n v="2018"/>
    <x v="7"/>
    <s v="E-commerce"/>
    <s v="DealShare is a Social Commerce Startup"/>
    <s v="Sankar Bora, Sourjyendu Medda, Vineet Rao"/>
    <s v="Omidyar Network, Falcon Edge Capital"/>
    <x v="9"/>
    <x v="2"/>
    <n v="3"/>
    <s v="Jaipur-E-commerce"/>
    <x v="5"/>
    <s v="CAT B"/>
    <x v="1"/>
    <s v="Boingg"/>
  </r>
  <r>
    <x v="611"/>
    <n v="2018"/>
    <x v="2"/>
    <s v="Software"/>
    <s v="Deliver automation of visual inspection, retaining the power of human intelligence, to enhance quality and efficiency"/>
    <s v="Sekar Udayamurthy"/>
    <m/>
    <x v="208"/>
    <x v="1"/>
    <n v="5"/>
    <s v="Chennai-Software"/>
    <x v="5"/>
    <s v="CAT C"/>
    <x v="1"/>
    <s v="Enercomp"/>
  </r>
  <r>
    <x v="612"/>
    <n v="2016"/>
    <x v="3"/>
    <s v="EdTech"/>
    <s v="Doubtnut operates as an e-learning platform that enables users to ask study questions in Physics, Chemistry, and Math."/>
    <s v="Aditya Shankar, Tanushree Nagori"/>
    <s v="Omidyar Network, Tencent Holdings"/>
    <x v="14"/>
    <x v="4"/>
    <n v="2"/>
    <s v="Gurugram-EdTech"/>
    <x v="5"/>
    <s v="CAT B"/>
    <x v="1"/>
    <s v="Fieldproxy"/>
  </r>
  <r>
    <x v="152"/>
    <n v="2012"/>
    <x v="3"/>
    <s v="Hospitality"/>
    <s v="OYO operates a branded network of hotels designed to offer standardized stay experiences."/>
    <s v="Ritesh Agarwal"/>
    <s v="Hindustan Media Venture"/>
    <x v="43"/>
    <x v="0"/>
    <n v="3"/>
    <s v="Gurugram-Hospitality"/>
    <x v="5"/>
    <s v="CAT B"/>
    <x v="1"/>
    <s v="IsGoingOnline"/>
  </r>
  <r>
    <x v="602"/>
    <n v="2019"/>
    <x v="3"/>
    <s v="FinTech"/>
    <s v="DotPe is a technology start-up providing a commerce and payments platform to offline enterprise businesses."/>
    <s v="Anurag Gupta, Gyanesh Sharma, Shailaz Nag"/>
    <s v="PayU, Google"/>
    <x v="209"/>
    <x v="6"/>
    <n v="3"/>
    <s v="Gurugram-FinTech"/>
    <x v="5"/>
    <s v="CAT B"/>
    <x v="1"/>
    <s v="Braingroom"/>
  </r>
  <r>
    <x v="613"/>
    <n v="2015"/>
    <x v="3"/>
    <s v="AgriTech"/>
    <s v="FarMart is a micro-SaaS platform that helps food businesses source high quality produce at affordable prices"/>
    <s v="Alekh Sanghera, Mehtab Singh Hans"/>
    <s v="Omidyar Network India, Avaana Capital"/>
    <x v="210"/>
    <x v="8"/>
    <n v="5"/>
    <s v="Gurugram-AgriTech"/>
    <x v="5"/>
    <s v="CAT B"/>
    <x v="1"/>
    <s v="UrbanMatrix Technologies"/>
  </r>
  <r>
    <x v="614"/>
    <n v="2019"/>
    <x v="3"/>
    <s v="Recruitment"/>
    <s v="GetWork is a campus recruiting platform to post your jobs and hire across dozens of colleges at once."/>
    <s v="Rahul Veerwal"/>
    <s v="Artha Venture Fund"/>
    <x v="44"/>
    <x v="1"/>
    <n v="4"/>
    <s v="Gurugram-Recruitment"/>
    <x v="5"/>
    <s v="CAT B"/>
    <x v="1"/>
    <s v="Nestroots"/>
  </r>
  <r>
    <x v="615"/>
    <n v="2018"/>
    <x v="3"/>
    <s v="E-commerce"/>
    <s v="24*7 convenience store"/>
    <s v="Shubham Gupta"/>
    <s v="Agility Venture Partners"/>
    <x v="44"/>
    <x v="0"/>
    <n v="3"/>
    <s v="Gurugram-E-commerce"/>
    <x v="5"/>
    <s v="CAT B"/>
    <x v="1"/>
    <s v="MedPrime Technologies"/>
  </r>
  <r>
    <x v="616"/>
    <n v="2016"/>
    <x v="30"/>
    <s v="Media"/>
    <s v="Knocksense which owns and operates an eponymous digital content platform."/>
    <s v="Varul Mayank, Vibhore Mayank, Vibhore Mayank"/>
    <s v="Mumbai Angels, Amitesh Pandey"/>
    <x v="44"/>
    <x v="0"/>
    <n v="1"/>
    <s v="Lucknow-Media"/>
    <x v="5"/>
    <s v="CAT C"/>
    <x v="1"/>
    <s v="Hyreo"/>
  </r>
  <r>
    <x v="537"/>
    <n v="2018"/>
    <x v="31"/>
    <s v="Cosmetics"/>
    <s v="Vanity Wagon is India’s #1 Natural Organic Beauty Marketplace. Buy Ayurvedic Natural Beauty Products in India for skin, hair &amp; body care."/>
    <s v="Prateek Ruhail"/>
    <s v="Dhianu Das, Agility Venture Partners"/>
    <x v="44"/>
    <x v="1"/>
    <n v="1"/>
    <s v="Haryana-Cosmetics"/>
    <x v="5"/>
    <s v="CAT C"/>
    <x v="1"/>
    <s v="Indi Energy"/>
  </r>
  <r>
    <x v="617"/>
    <n v="2012"/>
    <x v="3"/>
    <s v="Gaming"/>
    <s v="NODWIN Gaming is a gaming solutions company and creator of e-sports events."/>
    <s v="Gautam Virk"/>
    <s v="Krafton"/>
    <x v="89"/>
    <x v="0"/>
    <n v="3"/>
    <s v="Gurugram-Gaming"/>
    <x v="5"/>
    <s v="CAT B"/>
    <x v="1"/>
    <s v="Juicy chemistry"/>
  </r>
  <r>
    <x v="618"/>
    <n v="2015"/>
    <x v="3"/>
    <s v="Water purification"/>
    <s v="Swajal uses clean solar energy to purify drinking water at an affordable rate."/>
    <s v="Advait Kumar, Vibha Tripathi"/>
    <s v="Rajasthan Venture Capital Fund, ACPL Exports"/>
    <x v="92"/>
    <x v="8"/>
    <n v="2"/>
    <s v="Gurugram-Water purification"/>
    <x v="5"/>
    <s v="CAT B"/>
    <x v="1"/>
    <s v="MicroDegree"/>
  </r>
  <r>
    <x v="619"/>
    <n v="2017"/>
    <x v="3"/>
    <s v="EdTech"/>
    <s v="Tekie is a live coding platform for kids that uses the power of storytelling, to make learning to code a movie-like experience."/>
    <s v="Anand Verma, Naman Mukund"/>
    <s v="GSV, Multiply Ventures"/>
    <x v="45"/>
    <x v="1"/>
    <n v="5"/>
    <s v="Gurugram-EdTech"/>
    <x v="5"/>
    <s v="CAT B"/>
    <x v="1"/>
    <s v="Saarthi Pedagogy"/>
  </r>
  <r>
    <x v="620"/>
    <n v="2018"/>
    <x v="3"/>
    <s v="Marketing"/>
    <s v="World's first shared economy platform for digital assets."/>
    <s v="Ankit Agarwal"/>
    <s v="Angelbay Holdings, Faad Network"/>
    <x v="45"/>
    <x v="0"/>
    <n v="4"/>
    <s v="Gurugram-Marketing"/>
    <x v="5"/>
    <s v="CAT B"/>
    <x v="1"/>
    <s v="Safexpay"/>
  </r>
  <r>
    <x v="621"/>
    <n v="2015"/>
    <x v="3"/>
    <s v="FinTech"/>
    <s v="OfBusiness is a financing platform that offers smart financing to SMEs."/>
    <s v="Asish Mohapatra, Bhuvan Gupta, Chandranshu Sinha, Nitin Jain, Ruchi Kalra, Ruchi Kalra, Srinath Ramakkrushnan, Vasant Sridhar"/>
    <s v="Falcon Edge India, Norwest Venture Partners"/>
    <x v="211"/>
    <x v="0"/>
    <n v="4"/>
    <s v="Gurugram-FinTech"/>
    <x v="5"/>
    <s v="CAT B"/>
    <x v="1"/>
    <s v="Infra.Market"/>
  </r>
  <r>
    <x v="622"/>
    <n v="2018"/>
    <x v="3"/>
    <s v="Fashion"/>
    <s v="SOLETHREADS is a ‘Made in India’ footwear brand that’s creating a flip flop revolution."/>
    <s v="Vikram Iyer"/>
    <s v="DSG Consumer Partners, Saama Capital"/>
    <x v="38"/>
    <x v="6"/>
    <n v="4"/>
    <s v="Gurugram-Fashion"/>
    <x v="5"/>
    <s v="CAT B"/>
    <x v="1"/>
    <s v="MedTel Healthcare"/>
  </r>
  <r>
    <x v="623"/>
    <n v="2016"/>
    <x v="2"/>
    <s v="Drone"/>
    <s v="Transforming the mobility landscape using aerial transport. Currently, we build drones for industrial applications"/>
    <s v="Pranjal Mehta, Satyanarayanan Chakravarthy"/>
    <s v="Speciale Invest, Farid Ahsan"/>
    <x v="38"/>
    <x v="1"/>
    <n v="3"/>
    <s v="Chennai-Drone"/>
    <x v="5"/>
    <s v="CAT C"/>
    <x v="1"/>
    <s v="Spintly"/>
  </r>
  <r>
    <x v="624"/>
    <n v="2019"/>
    <x v="3"/>
    <s v="E-commerce"/>
    <s v="Express Stores is a retail and omnichannel startup company"/>
    <s v="Apoorv Jain, Kartik Gupta"/>
    <s v="Venture Highway, Rohit Bansal"/>
    <x v="38"/>
    <x v="1"/>
    <n v="2"/>
    <s v="Gurugram-E-commerce"/>
    <x v="5"/>
    <s v="CAT B"/>
    <x v="1"/>
    <s v="AutomataPi"/>
  </r>
  <r>
    <x v="625"/>
    <n v="2018"/>
    <x v="3"/>
    <s v="EdTech"/>
    <s v="SplashLearn is an EdTech startup company providing game-based math and reading courses to students in pre-kindergarten to grade five."/>
    <s v="Arpit Jain, Joy Deep Nath, Mayank Jain, Umang Jain"/>
    <s v="Accel, Owl Ventures"/>
    <x v="212"/>
    <x v="9"/>
    <n v="2"/>
    <s v="Gurugram-EdTech"/>
    <x v="5"/>
    <s v="CAT B"/>
    <x v="1"/>
    <s v="Ergos"/>
  </r>
  <r>
    <x v="626"/>
    <n v="2017"/>
    <x v="32"/>
    <s v="Housing Marketplace"/>
    <s v="Homversity is the digital ecosystem that aims to support the 93 BN USD student housing &amp; Co-living industry in India."/>
    <s v="Saurav Kumar Sinha"/>
    <m/>
    <x v="213"/>
    <x v="0"/>
    <n v="11"/>
    <s v="Ahmedabad-Housing Marketplace"/>
    <x v="5"/>
    <s v="CAT C"/>
    <x v="1"/>
    <s v="Optimized Electrotech"/>
  </r>
  <r>
    <x v="627"/>
    <n v="2011"/>
    <x v="2"/>
    <s v="Food Industry"/>
    <s v="TenderCuts is an online meat shop that delivers antibiotic-free, hygienic, and farm fresh chicken, free range goat, and seafood."/>
    <s v="Nishanth Chandran"/>
    <s v="Paragon Partners, NABVENTURES"/>
    <x v="6"/>
    <x v="0"/>
    <n v="2"/>
    <s v="Chennai-Food Industry"/>
    <x v="5"/>
    <s v="CAT C"/>
    <x v="1"/>
    <s v="LearnVern"/>
  </r>
  <r>
    <x v="628"/>
    <n v="2017"/>
    <x v="2"/>
    <s v="SpaceTech"/>
    <s v="Agnikul is a space tech startup that designs, manufactures, tests, and launch orbital class rockets for micro and nano satellites."/>
    <s v="Moin SPM, Satyanarayanan Chakravarthy, Srinath Ravichandran"/>
    <s v="Artha India Ventures, Sriram Krishnan"/>
    <x v="112"/>
    <x v="6"/>
    <n v="5"/>
    <s v="Chennai-SpaceTech"/>
    <x v="5"/>
    <s v="CAT C"/>
    <x v="1"/>
    <s v="ThatMate"/>
  </r>
  <r>
    <x v="629"/>
    <n v="2019"/>
    <x v="3"/>
    <s v="E-commerce"/>
    <s v="CityMall is a social e-commerce platform that sells lifestyle and curated products via peer-to-peer referrals on WhatsApp."/>
    <s v="Angad Kikla, Divij Goyal"/>
    <s v="WaterBridge Ventures, SAIF Partners"/>
    <x v="112"/>
    <x v="6"/>
    <n v="3"/>
    <s v="Gurugram-E-commerce"/>
    <x v="5"/>
    <s v="CAT B"/>
    <x v="1"/>
    <s v="AgNext"/>
  </r>
  <r>
    <x v="630"/>
    <n v="2019"/>
    <x v="33"/>
    <s v="Milk startup"/>
    <s v="PUREandFRES-Milk delivers fresh milk directly from its farm to home. Fresh Milk without any trace of chemicals is packed and sealed in glass bottle."/>
    <s v="Manish Piyush, Ayush Kumar"/>
    <s v="Alfa Ventures, Agility Venture Partners"/>
    <x v="113"/>
    <x v="1"/>
    <n v="4"/>
    <s v="Ranchi-Milk startup"/>
    <x v="5"/>
    <s v="CAT C"/>
    <x v="1"/>
    <s v="Aviom India"/>
  </r>
  <r>
    <x v="631"/>
    <n v="2017"/>
    <x v="3"/>
    <s v="FinTech"/>
    <s v="M1 an online exchange for TReDS set up under the approval RBI to facilitate discounting of invoices on a PAN India basis."/>
    <s v="Sundeep Mohindru"/>
    <s v="Amazon"/>
    <x v="20"/>
    <x v="0"/>
    <n v="4"/>
    <s v="Gurugram-FinTech"/>
    <x v="5"/>
    <s v="CAT B"/>
    <x v="1"/>
    <s v="Kale Logistics"/>
  </r>
  <r>
    <x v="632"/>
    <n v="2014"/>
    <x v="3"/>
    <s v="FinTech"/>
    <s v="True Balance is a digital wallet that enables users to access utility bill payment and other financial products."/>
    <s v="Cheolwon Lee, Jay Yi, Martin Lee"/>
    <s v="Bon Angels Venture Partners, Daesung Private Equity"/>
    <x v="20"/>
    <x v="2"/>
    <n v="3"/>
    <s v="Gurugram-FinTech"/>
    <x v="5"/>
    <s v="CAT B"/>
    <x v="1"/>
    <s v="XYXX Apparels"/>
  </r>
  <r>
    <x v="633"/>
    <n v="2014"/>
    <x v="2"/>
    <s v="FinTech"/>
    <s v="YAP is the API Platform for Banking and Payments products in Asia. More than 200 Fintechs across Asia rely on YAP"/>
    <s v="Madhusudanan R, Prabhu R"/>
    <s v="Jitendra Gupta, Better Capital"/>
    <x v="20"/>
    <x v="4"/>
    <n v="3"/>
    <s v="Chennai-FinTech"/>
    <x v="5"/>
    <s v="CAT C"/>
    <x v="1"/>
    <s v="MYFITNESS"/>
  </r>
  <r>
    <x v="634"/>
    <n v="2010"/>
    <x v="3"/>
    <s v="AgriTech"/>
    <s v="Origo Commodities, a complete post-harvest management financial solution for agricultural commodities."/>
    <s v="Sunoor Kaul, Mayank Dhanuka"/>
    <s v="YES Bank"/>
    <x v="20"/>
    <x v="2"/>
    <n v="2"/>
    <s v="Gurugram-AgriTech"/>
    <x v="5"/>
    <s v="CAT B"/>
    <x v="1"/>
    <s v="MYBYK"/>
  </r>
  <r>
    <x v="635"/>
    <n v="2014"/>
    <x v="2"/>
    <s v="AgriTech"/>
    <s v="Samunnati is a specialized agriculture value chain enabler providing innovative and customized financial and non-financial solutions."/>
    <s v="Anil Kumar"/>
    <s v="U.S. International Development Finance Corp, responsAbility"/>
    <x v="20"/>
    <x v="2"/>
    <n v="1"/>
    <s v="Chennai-AgriTech"/>
    <x v="5"/>
    <s v="CAT C"/>
    <x v="1"/>
    <s v="MSMEx"/>
  </r>
  <r>
    <x v="152"/>
    <n v="2013"/>
    <x v="3"/>
    <s v="Hospitality"/>
    <s v="OYO is a global platform that empowers entrepreneurs and small businesses with hotels and homes by providing full-stack technology"/>
    <s v="Ritesh Agarwal"/>
    <s v="SoftBank Vision Fund, Hindustan Media Venture"/>
    <x v="214"/>
    <x v="0"/>
    <n v="7"/>
    <s v="Gurugram-Hospitality"/>
    <x v="5"/>
    <s v="CAT B"/>
    <x v="1"/>
    <s v="Plutomen"/>
  </r>
  <r>
    <x v="636"/>
    <n v="2015"/>
    <x v="3"/>
    <s v="Automotive"/>
    <s v="CARS24 is proud to be a tech-first organisation, looking to make inroads into the global auto-tech market in groundbreaking ways."/>
    <s v="Mehul Agrawal, Vikram Chopra"/>
    <s v="DST Global, Falcon Edge, SoftBank Vision Fund 2"/>
    <x v="117"/>
    <x v="3"/>
    <n v="9"/>
    <s v="Gurugram-Automotive"/>
    <x v="5"/>
    <s v="CAT B"/>
    <x v="1"/>
    <s v="Yodacart"/>
  </r>
  <r>
    <x v="621"/>
    <n v="2015"/>
    <x v="3"/>
    <s v="Financial Services"/>
    <s v="OfBusiness is a new age commerce and fintech start up, and is technologically driven to provide smart procurement and smart financing to SMEs."/>
    <s v="Ruchi Kalra, Asish Mohapatra"/>
    <s v="Alpha Wave Ventures II, Tiger Global Management, SoftBank Vision Fund II"/>
    <x v="215"/>
    <x v="0"/>
    <n v="12"/>
    <s v="Gurugram-Financial Services"/>
    <x v="5"/>
    <s v="CAT B"/>
    <x v="1"/>
    <s v="Prolgae"/>
  </r>
  <r>
    <x v="637"/>
    <n v="2011"/>
    <x v="3"/>
    <s v="Logistics"/>
    <s v="Delhivery is a supply chain services company that provides transportation, warehousing, freight, and order fulfillment services."/>
    <s v="Bhavesh Manglani, Kapil Bharati, Mohit Tandon, Sahil Barua, Suraj Saharan"/>
    <s v="Fidelity, GIC"/>
    <x v="216"/>
    <x v="5"/>
    <n v="6"/>
    <s v="Gurugram-Logistics"/>
    <x v="5"/>
    <s v="CAT B"/>
    <x v="1"/>
    <s v="InfyU Labs"/>
  </r>
  <r>
    <x v="604"/>
    <n v="2015"/>
    <x v="3"/>
    <s v="Automotive"/>
    <s v="Spinny is a new age used car end-to-end platform in India."/>
    <s v="Niraj Singh, Mohit Gupta, Ramanshu Mahaur"/>
    <s v="Abu Dhabi Growth Fund, Tiger Global"/>
    <x v="217"/>
    <x v="7"/>
    <n v="11"/>
    <s v="Gurugram-Automotive"/>
    <x v="5"/>
    <s v="CAT B"/>
    <x v="1"/>
    <s v="IntelleWings"/>
  </r>
  <r>
    <x v="638"/>
    <n v="2014"/>
    <x v="3"/>
    <s v="Automobile"/>
    <s v="Droom is an AI and data science driven online transactional platform, which offers 21st century experience in buying &amp; selling used &amp; new automobiles in India"/>
    <s v="Sandeep Aggarwal"/>
    <m/>
    <x v="125"/>
    <x v="0"/>
    <n v="7"/>
    <s v="Gurugram-Automobile"/>
    <x v="5"/>
    <s v="CAT B"/>
    <x v="1"/>
    <s v="FanPlay"/>
  </r>
  <r>
    <x v="639"/>
    <n v="2018"/>
    <x v="2"/>
    <s v="Health, Wellness &amp; Fitness"/>
    <s v="Twin Health invented the Whole Body Digital Twin™ to help reverse and prevent chronic metabolic diseases."/>
    <s v="Jahangir Mohammed"/>
    <s v="Sequoia Capital India, ICONIQ Capital, Perceptive Advisors"/>
    <x v="218"/>
    <x v="9"/>
    <n v="10"/>
    <s v="Chennai-Health, Wellness &amp; Fitness"/>
    <x v="5"/>
    <s v="CAT C"/>
    <x v="1"/>
    <s v="Arbo Works"/>
  </r>
  <r>
    <x v="637"/>
    <n v="2011"/>
    <x v="3"/>
    <s v="Logistics &amp; Supply Chain"/>
    <s v="Delhivery is a leading logistics and supply chain services company in India."/>
    <s v="Sahil Barua"/>
    <s v="Lee Fixel’s venture capital firm, Addition"/>
    <x v="131"/>
    <x v="0"/>
    <n v="9"/>
    <s v="Gurugram-Logistics &amp; Supply Chain"/>
    <x v="5"/>
    <s v="CAT B"/>
    <x v="1"/>
    <s v="EduFund"/>
  </r>
  <r>
    <x v="640"/>
    <n v="2012"/>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x v="219"/>
    <x v="12"/>
    <n v="10"/>
    <s v="Gurugram-Information Technology &amp; Services"/>
    <x v="5"/>
    <s v="CAT B"/>
    <x v="1"/>
    <s v="Doola"/>
  </r>
  <r>
    <x v="604"/>
    <n v="2015"/>
    <x v="3"/>
    <s v="Automotive"/>
    <s v="Spinny is a new age used car end-to-end platform in India."/>
    <s v="Niraj Singh, Mohit Gupta, Ramanshu Mahaur"/>
    <s v="Tiger Global"/>
    <x v="220"/>
    <x v="12"/>
    <n v="7"/>
    <s v="Gurugram-Automotive"/>
    <x v="5"/>
    <s v="CAT B"/>
    <x v="1"/>
    <s v="MasterChow"/>
  </r>
  <r>
    <x v="606"/>
    <n v="2018"/>
    <x v="3"/>
    <s v="Hospital &amp; Health Care"/>
    <s v="A new age health tech company that aims to simplify the surgery journey of a patient by offering care at every step."/>
    <s v="Harsimarbir (Harsh) Singh, Dr Vaibhav Kapoor, Dr Garima Sawhney"/>
    <s v="Kunal Shah, Deepinder Goyal, Abhiraj Singh Bhal"/>
    <x v="221"/>
    <x v="7"/>
    <n v="12"/>
    <s v="Gurugram-Hospital &amp; Health Care"/>
    <x v="5"/>
    <s v="CAT B"/>
    <x v="1"/>
    <s v="Sochcast"/>
  </r>
  <r>
    <x v="641"/>
    <n v="2017"/>
    <x v="2"/>
    <s v="FinTech"/>
    <s v="CredAvenue is an organization on a mission to deepen and power the 120Trillion global enterprise debt market which would unlock a GDP multiplier and thus create massive economic value."/>
    <s v="Gaurav Kumar"/>
    <s v="Sequoia Capital, Lightspeed, TVS Capital Funds"/>
    <x v="133"/>
    <x v="6"/>
    <n v="9"/>
    <s v="Chennai-FinTech"/>
    <x v="5"/>
    <s v="CAT C"/>
    <x v="1"/>
    <s v="FanAnywhere"/>
  </r>
  <r>
    <x v="637"/>
    <n v="2011"/>
    <x v="3"/>
    <s v="Logistics &amp; Supply Chain"/>
    <s v="Delhivery is a leading logistics and supply chain services company in India."/>
    <s v="Sahil Barua"/>
    <s v="Addition"/>
    <x v="222"/>
    <x v="24"/>
    <n v="9"/>
    <s v="Gurugram-Logistics &amp; Supply Chain"/>
    <x v="5"/>
    <s v="CAT B"/>
    <x v="1"/>
    <s v="mHealth"/>
  </r>
  <r>
    <x v="642"/>
    <n v="2016"/>
    <x v="3"/>
    <s v="Healthcare"/>
    <s v="A brand which develops products from world-class research and attempts to solve every little problem that we as parents face."/>
    <s v="Varun Alagh, Ghazal Alagh"/>
    <s v="Sofina Ventures SA"/>
    <x v="141"/>
    <x v="0"/>
    <n v="7"/>
    <s v="Gurugram-Healthcare"/>
    <x v="5"/>
    <s v="CAT B"/>
    <x v="1"/>
    <s v="PayCardo"/>
  </r>
  <r>
    <x v="643"/>
    <n v="2015"/>
    <x v="3"/>
    <s v="Insuretech"/>
    <s v="Simplest way to renew car insurance. Get quote and insure car in couple of minutes"/>
    <s v="Balachander Sekhar, Sandeep Nanda"/>
    <s v="Lok Capital, IIFL Asset Management"/>
    <x v="143"/>
    <x v="9"/>
    <n v="6"/>
    <s v="Gurugram-Insuretech"/>
    <x v="5"/>
    <s v="CAT B"/>
    <x v="1"/>
    <s v="Frenzi"/>
  </r>
  <r>
    <x v="644"/>
    <n v="2016"/>
    <x v="3"/>
    <s v="Automotive"/>
    <s v="GoMechanic is India’s leading multi-brand car service company, committed to making the car servicing experience hassle-free &amp; easy for everyone."/>
    <s v="Kushal Karwa"/>
    <s v="Tiger Global, Sequoia"/>
    <x v="223"/>
    <x v="9"/>
    <n v="6"/>
    <s v="Gurugram-Automotive"/>
    <x v="5"/>
    <s v="CAT B"/>
    <x v="1"/>
    <s v="NeoDocs"/>
  </r>
  <r>
    <x v="605"/>
    <n v="2015"/>
    <x v="3"/>
    <s v="Financial Services"/>
    <s v="Indifi believes in helping small businesses grow by offering loans to those that have potential and intent."/>
    <s v="Alok Mittal"/>
    <s v="Omidyar Network, Flourish Ventures, Elevar Equity, Accel"/>
    <x v="146"/>
    <x v="0"/>
    <n v="11"/>
    <s v="Gurugram-Financial Services"/>
    <x v="5"/>
    <s v="CAT B"/>
    <x v="1"/>
    <s v="Akudo"/>
  </r>
  <r>
    <x v="645"/>
    <n v="2015"/>
    <x v="2"/>
    <s v="Financial Services"/>
    <s v="M2P fintech was born out of the need to build highly scalable, secure yet nimble technology stack at the intersection of Mobility, Commerce and payments."/>
    <s v="Madhusudanan R"/>
    <s v="Tiger Global"/>
    <x v="148"/>
    <x v="9"/>
    <n v="10"/>
    <s v="Chennai-Financial Services"/>
    <x v="5"/>
    <s v="CAT C"/>
    <x v="1"/>
    <s v="MetroRide"/>
  </r>
  <r>
    <x v="646"/>
    <n v="2015"/>
    <x v="32"/>
    <s v="Consumer Goods"/>
    <s v="Ninety One makes cycles, which the company claims are affordable and different from the ones available in the market."/>
    <s v="Sachin Chopra, Vishal Chopra"/>
    <s v="A91 Partners"/>
    <x v="36"/>
    <x v="6"/>
    <n v="12"/>
    <s v="Ahmedabad-Consumer Goods"/>
    <x v="5"/>
    <s v="CAT C"/>
    <x v="1"/>
    <s v="GODI Energy"/>
  </r>
  <r>
    <x v="632"/>
    <n v="2014"/>
    <x v="3"/>
    <s v="Financial Services"/>
    <s v="Balancehero India Private Limited (BHI), the wholly owned subsidiary of Balancehero Co. Ltd., Korea which runs and operates mobile App “True Balance”."/>
    <s v="Cheolwon Lee"/>
    <s v="Northern Arc, Arthmate, Shine Star, E clear, Hinduja"/>
    <x v="36"/>
    <x v="0"/>
    <n v="11"/>
    <s v="Gurugram-Financial Services"/>
    <x v="5"/>
    <s v="CAT B"/>
    <x v="1"/>
    <s v="TyrePlex"/>
  </r>
  <r>
    <x v="647"/>
    <n v="2014"/>
    <x v="3"/>
    <s v="Information Technology &amp; Services"/>
    <s v="‘ApplicateAI’ is an integrated AI BOT platform for Enterprise with defined and curated work-flows for Sales, Consumer Engagement and Employee support and engagement."/>
    <s v="Madhusudan Atmakuri, Ranjeet Kumar"/>
    <m/>
    <x v="36"/>
    <x v="6"/>
    <n v="10"/>
    <s v="Gurugram-Information Technology &amp; Services"/>
    <x v="5"/>
    <s v="CAT B"/>
    <x v="1"/>
    <s v="PeakPerformer"/>
  </r>
  <r>
    <x v="648"/>
    <n v="2016"/>
    <x v="32"/>
    <s v="Hospital &amp; Health Care"/>
    <s v="STERLING ACCURIS WELLNESS PRIVATE LIMITED is a hospital &amp; health care company based out of 3-FLOOR HERITAGE COMPLEX, NR."/>
    <s v="Girish Patel"/>
    <s v="Morgan Stanley Private Equity Asia"/>
    <x v="36"/>
    <x v="0"/>
    <n v="9"/>
    <s v="Ahmedabad-Hospital &amp; Health Care"/>
    <x v="5"/>
    <s v="CAT C"/>
    <x v="1"/>
    <s v="Codedamn"/>
  </r>
  <r>
    <x v="649"/>
    <n v="2015"/>
    <x v="3"/>
    <s v="Computer Software"/>
    <s v="AI to help enterprises transform the employee experience."/>
    <s v="Mayank Goyal, Anand Prajapati"/>
    <s v="Bessemer Venture Partners"/>
    <x v="36"/>
    <x v="4"/>
    <n v="9"/>
    <s v="Gurugram-Computer Software"/>
    <x v="5"/>
    <s v="CAT B"/>
    <x v="1"/>
    <s v="Accio Robotics"/>
  </r>
  <r>
    <x v="310"/>
    <n v="2018"/>
    <x v="3"/>
    <s v="Gaming"/>
    <s v="Mission to improve people’s lives by improving their learning ability, skills and mental aptitude through scientifically designed mental exercises, applications"/>
    <s v="Dilsher Singh, Siddhant Saurabh"/>
    <s v="WestCap Group, Tomales Bay Capital"/>
    <x v="36"/>
    <x v="0"/>
    <n v="8"/>
    <s v="Gurugram-Gaming"/>
    <x v="5"/>
    <s v="CAT B"/>
    <x v="1"/>
    <s v="Cora Health"/>
  </r>
  <r>
    <x v="650"/>
    <n v="2011"/>
    <x v="3"/>
    <s v="EdTech"/>
    <s v="Sunstone Eduversity is a one-of-its-kind business school operating in an asset-light model since 2011."/>
    <s v="Ashish Munjal, Piyush Nangru"/>
    <s v="WestBridge Capital"/>
    <x v="150"/>
    <x v="4"/>
    <n v="10"/>
    <s v="Gurugram-EdTech"/>
    <x v="5"/>
    <s v="CAT B"/>
    <x v="1"/>
    <s v="Wherehouse.io"/>
  </r>
  <r>
    <x v="355"/>
    <n v="2015"/>
    <x v="3"/>
    <s v="EdTech"/>
    <s v="Collegedekho.com is Student’s Partner, Friend &amp; Confidante, To Help Him Take a Decision and Move On to His Career Goals."/>
    <s v="Ruchir Arora"/>
    <s v="Winter Capital, ETS, Man Capital"/>
    <x v="224"/>
    <x v="4"/>
    <n v="9"/>
    <s v="Gurugram-EdTech"/>
    <x v="5"/>
    <s v="CAT B"/>
    <x v="1"/>
    <s v="PazCare"/>
  </r>
  <r>
    <x v="651"/>
    <n v="2014"/>
    <x v="3"/>
    <s v="Real Estate"/>
    <s v="India’s largest tech enabled Real Estate Brokerage and Mortgage Marketplace"/>
    <s v="Tanuj Shori"/>
    <s v="ADM Capital"/>
    <x v="151"/>
    <x v="0"/>
    <n v="7"/>
    <s v="Gurugram-Real Estate"/>
    <x v="5"/>
    <s v="CAT B"/>
    <x v="1"/>
    <s v="DigiSparsh"/>
  </r>
  <r>
    <x v="629"/>
    <n v="2019"/>
    <x v="3"/>
    <s v="E-commerce"/>
    <s v="CityMall is a social e-commerce platform that sells lifestyle and curated products via peer-to-peer referrals on WhatsApp."/>
    <s v="Angad Kikla, Naisheel Verdhan"/>
    <s v="General Catalyst, Jungle Ventures"/>
    <x v="153"/>
    <x v="4"/>
    <n v="6"/>
    <s v="Gurugram-E-commerce"/>
    <x v="5"/>
    <s v="CAT B"/>
    <x v="1"/>
    <s v="ApnaKlub"/>
  </r>
  <r>
    <x v="652"/>
    <n v="2016"/>
    <x v="3"/>
    <s v="E-learning"/>
    <s v="The multilingual edtech platform provides 360 degree learning solutions catering to all major educational needs of Tier II, tier III including online courses for competitive exams"/>
    <s v="Anil Nagar, Saurabh Bansal"/>
    <s v="WestBridge Capital"/>
    <x v="26"/>
    <x v="4"/>
    <n v="11"/>
    <s v="Gurugram-E-learning"/>
    <x v="5"/>
    <s v="CAT B"/>
    <x v="1"/>
    <s v="Humit"/>
  </r>
  <r>
    <x v="653"/>
    <n v="2015"/>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x v="26"/>
    <x v="4"/>
    <n v="6"/>
    <s v="Gurugram-Logistics"/>
    <x v="5"/>
    <s v="CAT B"/>
    <x v="1"/>
    <s v="Intervue"/>
  </r>
  <r>
    <x v="654"/>
    <n v="2011"/>
    <x v="3"/>
    <s v="Food &amp; Beverages"/>
    <s v="Wingreens Farms is a fully integrated (farm to retail) Food Company in the business of making and selling a range of fresh, healthy, tasty and innovative food products."/>
    <s v="Anju C Srivastava, Arjun Srivastava"/>
    <s v="Investcorp, Omidyar Network"/>
    <x v="157"/>
    <x v="0"/>
    <n v="11"/>
    <s v="Gurugram-Food &amp; Beverages"/>
    <x v="5"/>
    <s v="CAT B"/>
    <x v="1"/>
    <s v="Spark Studio"/>
  </r>
  <r>
    <x v="655"/>
    <n v="2018"/>
    <x v="3"/>
    <s v="Logistics"/>
    <s v="An end-to-end supply chain analytics company that provides execution and analytics solutions which are comprehensive and customized."/>
    <s v="Lalit, Sarita Das"/>
    <s v="GEF Capital’s South Asia Fund"/>
    <x v="37"/>
    <x v="4"/>
    <n v="7"/>
    <s v="Gurugram-Logistics"/>
    <x v="5"/>
    <s v="CAT B"/>
    <x v="1"/>
    <s v="Celcius"/>
  </r>
  <r>
    <x v="656"/>
    <n v="2017"/>
    <x v="3"/>
    <s v="Education Management"/>
    <s v="PlanetSpark is building the World Leader in Communication Skills for children in the age groups of 4 to 14 years"/>
    <s v="Maneesh Dhooper, Kunal Malik"/>
    <s v="Binny Bansal, Deep Kalra, Dr Ashish Gupta, Gokul Rajaram, Shirish Nadkarni"/>
    <x v="159"/>
    <x v="4"/>
    <n v="12"/>
    <s v="Gurugram-Education Management"/>
    <x v="5"/>
    <s v="CAT B"/>
    <x v="1"/>
    <s v="Vitra.ai"/>
  </r>
  <r>
    <x v="657"/>
    <n v="2017"/>
    <x v="2"/>
    <s v="Information Technology &amp; Services"/>
    <s v="Building tech infrastructure to help NFT commerce go mainstream"/>
    <s v="Ramkumar Subramaniam, Kamesh Elangovan"/>
    <s v="Kalaari Capital"/>
    <x v="160"/>
    <x v="6"/>
    <n v="11"/>
    <s v="Chennai-Information Technology &amp; Services"/>
    <x v="5"/>
    <s v="CAT C"/>
    <x v="1"/>
    <s v="Uable"/>
  </r>
  <r>
    <x v="658"/>
    <n v="2010"/>
    <x v="3"/>
    <s v="EdTech"/>
    <s v="Camp K12 is a global online school for 21st century skills, teaching Coding and other STEAM subjects to kids age 6-18 via LIVE, interactive, gamified online sessions"/>
    <s v="Anshul Bhagi"/>
    <s v="Matrix Partners India, Elevation Capital"/>
    <x v="160"/>
    <x v="0"/>
    <n v="8"/>
    <s v="Gurugram-EdTech"/>
    <x v="5"/>
    <s v="CAT B"/>
    <x v="1"/>
    <s v="Anar Business Community"/>
  </r>
  <r>
    <x v="658"/>
    <n v="2010"/>
    <x v="3"/>
    <s v="EdTech"/>
    <s v="Camp K12 is a global online school for 21st century skills, teaching Coding and other STEAM subjects to kids age 6-18 via LIVE, interactive, gamified online sessions"/>
    <s v="Anshul Bhagi"/>
    <s v="Matrix Partners India, Elevation Capital"/>
    <x v="160"/>
    <x v="6"/>
    <n v="8"/>
    <s v="Gurugram-EdTech"/>
    <x v="5"/>
    <s v="CAT B"/>
    <x v="1"/>
    <s v="Codingal"/>
  </r>
  <r>
    <x v="659"/>
    <n v="2015"/>
    <x v="3"/>
    <s v="Logistics &amp; Supply Chain"/>
    <s v="India's 1st Virtual Logistics solution catering to Global Brands/SMEs/Online sellers/AmazonSellers"/>
    <s v="Rhitiman Majumdar, Gaurav Mangla, Ankit Kaushik"/>
    <s v="IIFL, Amicus Capital, Ananta Capital"/>
    <x v="160"/>
    <x v="4"/>
    <n v="8"/>
    <s v="Gurugram-Logistics &amp; Supply Chain"/>
    <x v="5"/>
    <s v="CAT B"/>
    <x v="1"/>
    <s v="Hypd Store"/>
  </r>
  <r>
    <x v="660"/>
    <n v="2016"/>
    <x v="2"/>
    <s v="Automation"/>
    <s v="Detect Technologies is a leading Industrial AI company that is building innovative solutions and cutting-edge technology for the industrial ecosystem."/>
    <s v="Daniel Raj David"/>
    <s v="Accel Partners, Elevation Capital"/>
    <x v="160"/>
    <x v="0"/>
    <n v="6"/>
    <s v="Chennai-Automation"/>
    <x v="5"/>
    <s v="CAT C"/>
    <x v="1"/>
    <s v="KIKO TV"/>
  </r>
  <r>
    <x v="661"/>
    <n v="2018"/>
    <x v="34"/>
    <s v="Automotive"/>
    <s v="CHARGE+ZONE is a tech-driven EV Charging infrastructure company specializing in B2B and B2C charging services on both dedicated and opportunity based charging using smart-grid network."/>
    <s v="Kartikey Hariyani"/>
    <s v="Venture Catalysts"/>
    <x v="27"/>
    <x v="0"/>
    <n v="12"/>
    <s v="Vadodara-Automotive"/>
    <x v="5"/>
    <s v="CAT C"/>
    <x v="1"/>
    <s v="BHyve"/>
  </r>
  <r>
    <x v="613"/>
    <n v="2015"/>
    <x v="3"/>
    <s v="Farming"/>
    <s v="FarMart is an agritech platform that helps businesses easily source high quality produce at reasonable prices."/>
    <s v="Alekh Sanghera, Mehtab Singh Hans"/>
    <s v="Matrix Partners India"/>
    <x v="27"/>
    <x v="6"/>
    <n v="10"/>
    <s v="Gurugram-Farming"/>
    <x v="5"/>
    <s v="CAT B"/>
    <x v="1"/>
    <s v="Little Leap"/>
  </r>
  <r>
    <x v="662"/>
    <n v="2016"/>
    <x v="35"/>
    <s v="AgriTech"/>
    <s v="Create a difference in farming by bringing timely information, technology and right kind of inputs to achieve better yields for farmers."/>
    <s v="Tauseef Khan, Harshit Gupta"/>
    <s v="Z3Partners"/>
    <x v="27"/>
    <x v="0"/>
    <n v="10"/>
    <s v="Indore-AgriTech"/>
    <x v="5"/>
    <s v="CAT C"/>
    <x v="1"/>
    <s v="Qoohoo"/>
  </r>
  <r>
    <x v="663"/>
    <n v="2010"/>
    <x v="2"/>
    <s v="Legal Services"/>
    <s v="India's largest Legal, Compliance &amp; Tax services platform, and trusted partner in making legal simple!"/>
    <s v="Hrishikesh Datar"/>
    <s v="InCorp India"/>
    <x v="27"/>
    <x v="0"/>
    <n v="10"/>
    <s v="Chennai-Legal Services"/>
    <x v="5"/>
    <s v="CAT C"/>
    <x v="1"/>
    <s v="KiranaKart"/>
  </r>
  <r>
    <x v="643"/>
    <n v="2015"/>
    <x v="3"/>
    <s v="FinTech"/>
    <s v="Simplify insurance and aim to take it to the last Indian, through our digitally enabled POSP advisors."/>
    <s v="Balachander Sekhar"/>
    <s v="Evolvence Capital"/>
    <x v="27"/>
    <x v="9"/>
    <n v="8"/>
    <s v="Gurugram-FinTech"/>
    <x v="5"/>
    <s v="CAT B"/>
    <x v="1"/>
    <s v="ShopSe"/>
  </r>
  <r>
    <x v="664"/>
    <n v="2018"/>
    <x v="3"/>
    <s v="Healthcare"/>
    <s v="Bella Vita Organic or ‘The Good Life’ is dedicated to creating handcrafted and organic beauty solutions inspired by the natural elements of the earth and age old beauty best practices."/>
    <s v="Aakash Anand"/>
    <s v="Ananta Capital"/>
    <x v="27"/>
    <x v="0"/>
    <n v="7"/>
    <s v="Gurugram-Healthcare"/>
    <x v="5"/>
    <s v="CAT B"/>
    <x v="1"/>
    <s v="Kyt"/>
  </r>
  <r>
    <x v="665"/>
    <n v="2018"/>
    <x v="3"/>
    <s v="FinTech"/>
    <s v="A blockchain products company, developing a proprietary product in the FinTech space"/>
    <s v="Mayank Tewari, Tushar Srivastava"/>
    <s v="Bertelsmann India"/>
    <x v="225"/>
    <x v="0"/>
    <n v="8"/>
    <s v="Gurugram-FinTech"/>
    <x v="5"/>
    <s v="CAT B"/>
    <x v="1"/>
    <s v="Bimaplan"/>
  </r>
  <r>
    <x v="666"/>
    <n v="2017"/>
    <x v="3"/>
    <s v="Logistics &amp; Supply Chain"/>
    <s v="Zypp is working to convert all deliveries for e-commerce, grocery, medicine and food vertical to go electric with e-scooter sharing app."/>
    <s v="Akash Gupta, Rashi Agarwal"/>
    <s v="9Unicorns, Anthill Ventures"/>
    <x v="166"/>
    <x v="6"/>
    <n v="9"/>
    <s v="Gurugram-Logistics &amp; Supply Chain"/>
    <x v="5"/>
    <s v="CAT B"/>
    <x v="1"/>
    <s v="DcodeAI"/>
  </r>
  <r>
    <x v="667"/>
    <n v="2018"/>
    <x v="3"/>
    <s v="Retail"/>
    <s v="India's First and Largest Network of Small-Town Kirana Stores"/>
    <s v="Abhishek Halder, Anilesh Yadav, Kumar Sangeetesh"/>
    <s v="Info Edge, FalconEdge"/>
    <x v="166"/>
    <x v="0"/>
    <n v="8"/>
    <s v="Gurugram-Retail"/>
    <x v="5"/>
    <s v="CAT B"/>
    <x v="1"/>
    <s v="Mensa Brands"/>
  </r>
  <r>
    <x v="668"/>
    <n v="2019"/>
    <x v="3"/>
    <s v="Health, Wellness &amp; Fitness"/>
    <s v="Mindhouse is a Yoga &amp; Nutrition driven personalized healthcare platform."/>
    <s v="Pooja Khanna, Pankaj Chaddah"/>
    <s v="Binny Bansal, General Catalyst"/>
    <x v="170"/>
    <x v="1"/>
    <n v="11"/>
    <s v="Gurugram-Health, Wellness &amp; Fitness"/>
    <x v="5"/>
    <s v="CAT B"/>
    <x v="1"/>
    <s v="Koo"/>
  </r>
  <r>
    <x v="669"/>
    <n v="2017"/>
    <x v="3"/>
    <s v="Information Technology &amp; Services"/>
    <s v="O4S SaaS helps Consumer Brands to Digitize and Automate their Supply Chain thereby increasing Sales and Performance."/>
    <s v="Divay Kumar, Shreyans Sipani"/>
    <s v="Think Investments, Venture Highway"/>
    <x v="170"/>
    <x v="6"/>
    <n v="10"/>
    <s v="Gurugram-Information Technology &amp; Services"/>
    <x v="5"/>
    <s v="CAT B"/>
    <x v="1"/>
    <s v="ORAI"/>
  </r>
  <r>
    <x v="670"/>
    <n v="2015"/>
    <x v="3"/>
    <s v="Consumer Goods"/>
    <s v="India's largest premium discovery and trial platform!"/>
    <s v="Swagat Sarangi, Siddhartha Nangia."/>
    <s v="Fireside Ventures"/>
    <x v="170"/>
    <x v="6"/>
    <n v="8"/>
    <s v="Gurugram-Consumer Goods"/>
    <x v="5"/>
    <s v="CAT B"/>
    <x v="1"/>
    <s v="SkilloVilla"/>
  </r>
  <r>
    <x v="214"/>
    <n v="2018"/>
    <x v="3"/>
    <s v="Healthcare"/>
    <s v="Meddo (Arctern Healthcare) are re-defining how primary and secondary healthcare is provided in India through a connected care delivery platform."/>
    <s v="Saurabh Kochhar, Dr Naveen Nishchal"/>
    <s v="SRI Capital, Picus Capital, Alkemi Capital"/>
    <x v="170"/>
    <x v="0"/>
    <n v="6"/>
    <s v="Gurugram-Healthcare"/>
    <x v="5"/>
    <s v="CAT B"/>
    <x v="1"/>
    <s v="Chirrup"/>
  </r>
  <r>
    <x v="529"/>
    <n v="2015"/>
    <x v="3"/>
    <s v="Health"/>
    <s v="Help people to prevent, manage or reverse Type 2 Diabetes through our clinically proven digital program."/>
    <s v="Rohan Verma, Aditya Kaicker"/>
    <s v="Accel"/>
    <x v="172"/>
    <x v="6"/>
    <n v="8"/>
    <s v="Gurugram-Health"/>
    <x v="5"/>
    <s v="CAT B"/>
    <x v="1"/>
    <s v="VenWiz"/>
  </r>
  <r>
    <x v="671"/>
    <n v="2019"/>
    <x v="3"/>
    <s v="IT startup"/>
    <s v="Airblack is on a mission to help people convert their passion to a livelihood."/>
    <s v="Videt Jaiswal, Vaibhav Raj Gupta"/>
    <s v="Edge Ventures, Elevation Capital"/>
    <x v="226"/>
    <x v="6"/>
    <n v="6"/>
    <s v="Gurugram-IT startup"/>
    <x v="5"/>
    <s v="CAT B"/>
    <x v="1"/>
    <s v="Fashinza"/>
  </r>
  <r>
    <x v="672"/>
    <n v="2014"/>
    <x v="32"/>
    <s v="Consumer Goods"/>
    <s v="The concept of R for Rabbit was conceived after the founder of the company was blessed with a baby."/>
    <s v="Kunal Popat"/>
    <s v="Xponentia Capital Partners"/>
    <x v="29"/>
    <x v="0"/>
    <n v="10"/>
    <s v="Ahmedabad-Consumer Goods"/>
    <x v="5"/>
    <s v="CAT C"/>
    <x v="1"/>
    <s v="BlissClub"/>
  </r>
  <r>
    <x v="532"/>
    <n v="2017"/>
    <x v="3"/>
    <s v="FinTech"/>
    <s v="Chqbook.com is India’s first neobank for small business owners offering world-class financial services through its five pillars of banking, khata, lending, insurance, and rewards."/>
    <s v="Vipul Sharma, Rajat Kumar, Sachin Arora"/>
    <s v="Aavishkaar Capital, Rajiv Dadlani Group"/>
    <x v="29"/>
    <x v="10"/>
    <n v="9"/>
    <s v="Gurugram-FinTech"/>
    <x v="5"/>
    <s v="CAT B"/>
    <x v="1"/>
    <s v="We Founder Circle"/>
  </r>
  <r>
    <x v="152"/>
    <n v="2013"/>
    <x v="3"/>
    <s v="Hospitality"/>
    <s v="OYO is a global travel tech company that connects its patrons and guests."/>
    <s v="Ritesh Agarwal"/>
    <s v="Microsoft"/>
    <x v="29"/>
    <x v="25"/>
    <n v="8"/>
    <s v="Gurugram-Hospitality"/>
    <x v="5"/>
    <s v="CAT B"/>
    <x v="1"/>
    <s v="CredFlow"/>
  </r>
  <r>
    <x v="599"/>
    <n v="2019"/>
    <x v="3"/>
    <s v="Mobility"/>
    <s v="Zingbus is a renowned brand in the bus operating industry."/>
    <s v="Mratunjay, Prashant Kumar, Ravi Kumar Verma"/>
    <s v="Infoedge ventures"/>
    <x v="29"/>
    <x v="8"/>
    <n v="7"/>
    <s v="Gurugram-Mobility"/>
    <x v="5"/>
    <s v="CAT B"/>
    <x v="1"/>
    <s v="Nexprt"/>
  </r>
  <r>
    <x v="673"/>
    <n v="2011"/>
    <x v="11"/>
    <s v="EdTech"/>
    <s v="India's 1st Online Preschool with Blended Learning Model"/>
    <s v="Tamal Mukherjee"/>
    <s v="Aavishkaar Capital"/>
    <x v="29"/>
    <x v="0"/>
    <n v="6"/>
    <s v="Kolkata-EdTech"/>
    <x v="5"/>
    <s v="CAT C"/>
    <x v="1"/>
    <s v="Method &amp; Madness"/>
  </r>
  <r>
    <x v="674"/>
    <n v="2011"/>
    <x v="32"/>
    <s v="Information Technology &amp; Services"/>
    <s v="Petpooja is the largest next-generation PoS platform for the F&amp;B sector with more than 25,000+ clients across India and UAE."/>
    <s v="Apurv Patel, Parthiv Patel"/>
    <s v="Aroa Ventures, GVFL, Udaan"/>
    <x v="175"/>
    <x v="0"/>
    <n v="11"/>
    <s v="Ahmedabad-Information Technology &amp; Services"/>
    <x v="5"/>
    <s v="CAT C"/>
    <x v="1"/>
    <s v="GrowFix"/>
  </r>
  <r>
    <x v="675"/>
    <n v="2018"/>
    <x v="11"/>
    <s v="Retail"/>
    <s v="Artisanal, Handmade, bio conscious crafts from South East Asia."/>
    <s v="Aditi Murarka Agrawal, Anurag Agrawal"/>
    <s v="Varun Alagh, Sahil Barua"/>
    <x v="5"/>
    <x v="6"/>
    <n v="12"/>
    <s v="Kolkata-Retail"/>
    <x v="5"/>
    <s v="CAT C"/>
    <x v="1"/>
    <s v="BeyondSkool"/>
  </r>
  <r>
    <x v="676"/>
    <n v="2016"/>
    <x v="36"/>
    <s v="Retail"/>
    <s v="ClearDekho is India’s Leading Affordable Eyewear Brand."/>
    <s v="Saurabh Dayal, Shivi Singh"/>
    <s v="Aroa Ventures"/>
    <x v="5"/>
    <x v="8"/>
    <n v="10"/>
    <s v="Ghaziabad-Retail"/>
    <x v="5"/>
    <s v="CAT C"/>
    <x v="1"/>
    <s v="Filo"/>
  </r>
  <r>
    <x v="677"/>
    <n v="2017"/>
    <x v="2"/>
    <s v="Fishery"/>
    <s v="Aquaconnect is a global full-stack aquaculture technology venture that provides data-driven farm advisory and marketplace solutions to fish and shrimp farmers"/>
    <s v="Rajamanohar"/>
    <s v="Rebright Partners, Flourish Ventures"/>
    <x v="5"/>
    <x v="8"/>
    <n v="7"/>
    <s v="Chennai-Fishery"/>
    <x v="5"/>
    <s v="CAT C"/>
    <x v="1"/>
    <s v="KIWI"/>
  </r>
  <r>
    <x v="678"/>
    <n v="2019"/>
    <x v="3"/>
    <s v="B2B marketplace"/>
    <s v="India’s first B2B online marketplace for building material."/>
    <s v="Anuj Jain"/>
    <s v="Info Edge Ventures"/>
    <x v="176"/>
    <x v="0"/>
    <n v="8"/>
    <s v="Gurugram-B2B marketplace"/>
    <x v="5"/>
    <s v="CAT B"/>
    <x v="1"/>
    <s v="Glamplus"/>
  </r>
  <r>
    <x v="679"/>
    <n v="2017"/>
    <x v="3"/>
    <s v="Food &amp; Beverages"/>
    <s v="Make a meaningful impact to improve the protein consumption of people by enriching the lives of the rural egg farmers."/>
    <s v="Abhishek Negi, Uttam Kumar, Aditya Singh, Pankaj Pandey"/>
    <s v="Nabventures, Avaana Capital"/>
    <x v="227"/>
    <x v="6"/>
    <n v="12"/>
    <s v="Gurugram-Food &amp; Beverages"/>
    <x v="5"/>
    <s v="CAT B"/>
    <x v="1"/>
    <s v="Cuvette Tech"/>
  </r>
  <r>
    <x v="497"/>
    <n v="2014"/>
    <x v="3"/>
    <s v="HR Tech"/>
    <s v="Advantage Club is India's largest employee engagement platform."/>
    <s v="Sourabh Deorah"/>
    <s v="Y Combinator, Jetty Ventures, Earlsfield Capital, SMC Advisors, Kunal Shah"/>
    <x v="228"/>
    <x v="8"/>
    <n v="11"/>
    <s v="Gurugram-HR Tech"/>
    <x v="5"/>
    <s v="CAT B"/>
    <x v="1"/>
    <s v="ReshaMandi"/>
  </r>
  <r>
    <x v="680"/>
    <n v="2018"/>
    <x v="2"/>
    <s v="Tech startup"/>
    <s v="The next generation of web services that democratize access to finance for developers and businesses."/>
    <s v="Abhishek Rajagopal, Aravind Sriraman, Tholkappiyan Velavan"/>
    <s v="Stellaris Venture Partners"/>
    <x v="31"/>
    <x v="1"/>
    <n v="10"/>
    <s v="Chennai-Tech startup"/>
    <x v="5"/>
    <s v="CAT C"/>
    <x v="1"/>
    <s v="Turnip"/>
  </r>
  <r>
    <x v="681"/>
    <n v="2019"/>
    <x v="3"/>
    <s v="Staffing &amp; Recruiting"/>
    <s v="A gig/on-demand staffing company."/>
    <s v="Chirag Mittal, Anirudh Syal"/>
    <s v="Endiya Partners"/>
    <x v="31"/>
    <x v="8"/>
    <n v="9"/>
    <s v="Gurugram-Staffing &amp; Recruiting"/>
    <x v="5"/>
    <s v="CAT B"/>
    <x v="1"/>
    <s v="Jeevam Health"/>
  </r>
  <r>
    <x v="682"/>
    <n v="2012"/>
    <x v="2"/>
    <s v="EdTech"/>
    <s v="An innovative place to explore next-generation technologies for students and all tech enthusiasts."/>
    <s v="Sneha Priya, Pranavan S"/>
    <s v="Mount Judi India Growth Fund"/>
    <x v="31"/>
    <x v="6"/>
    <n v="7"/>
    <s v="Chennai-EdTech"/>
    <x v="5"/>
    <s v="CAT C"/>
    <x v="1"/>
    <s v="Velocity"/>
  </r>
  <r>
    <x v="683"/>
    <n v="2019"/>
    <x v="3"/>
    <s v="EdTech"/>
    <s v="Swiflearn provides online tuition classes to small batches to ensure personalised learning."/>
    <s v="Abhinav Agarwal, Anand Bakode"/>
    <s v="Venture Highway, Stellaris Venture Partners"/>
    <x v="31"/>
    <x v="8"/>
    <n v="6"/>
    <s v="Gurugram-EdTech"/>
    <x v="5"/>
    <s v="CAT B"/>
    <x v="1"/>
    <s v="Jambox Games"/>
  </r>
  <r>
    <x v="684"/>
    <n v="2013"/>
    <x v="3"/>
    <s v="HealthCare"/>
    <s v="Redcliffe Hygiene Private Limited is India's fastest growing hygiene company."/>
    <s v="Dheeraj Jain, Srijana Bagaria, Vikas Bagaria"/>
    <s v="Shaival Desai, Alkemi Venture Partners"/>
    <x v="31"/>
    <x v="10"/>
    <n v="6"/>
    <s v="Gurugram-HealthCare"/>
    <x v="5"/>
    <s v="CAT B"/>
    <x v="1"/>
    <s v="Thingsup"/>
  </r>
  <r>
    <x v="685"/>
    <n v="2019"/>
    <x v="3"/>
    <s v="FinTech"/>
    <s v="Bueno Gig Growth Technologies Pvt Ltd (&quot;Bueno Finance&quot;) is a financial services platform which aims is to help improve the financial health of customers."/>
    <s v="Saurav Gandhi, Sandeep Arora"/>
    <s v="Goat Capital, JAM Fund"/>
    <x v="31"/>
    <x v="1"/>
    <n v="6"/>
    <s v="Gurugram-FinTech"/>
    <x v="5"/>
    <s v="CAT B"/>
    <x v="1"/>
    <s v="Arthya Wealth and Investments"/>
  </r>
  <r>
    <x v="686"/>
    <n v="2018"/>
    <x v="11"/>
    <s v="Healthcare"/>
    <s v="TABLT [Previously Sabse Sasta Dukaan] is one of India's most trusted online pharmacy dealing in medicines and other healthcare products."/>
    <s v="Anish Agarwal"/>
    <s v="Siti Cable"/>
    <x v="31"/>
    <x v="26"/>
    <n v="6"/>
    <s v="Kolkata-Healthcare"/>
    <x v="5"/>
    <s v="CAT C"/>
    <x v="1"/>
    <s v="Janani"/>
  </r>
  <r>
    <x v="687"/>
    <n v="2018"/>
    <x v="3"/>
    <s v="Hospital &amp; Health Care"/>
    <s v="Connect different sectors of healthcare system and give the patients complete control over their information."/>
    <s v="Shubham Gupta, Rahul Kumar, Suresh Singh"/>
    <s v="Kalaari Capital, Incubate Fund India"/>
    <x v="181"/>
    <x v="1"/>
    <n v="9"/>
    <s v="Gurugram-Hospital &amp; Health Care"/>
    <x v="5"/>
    <s v="CAT B"/>
    <x v="1"/>
    <s v="Muvin"/>
  </r>
  <r>
    <x v="688"/>
    <n v="2017"/>
    <x v="3"/>
    <s v="E-commerce"/>
    <s v="ANS Commerce is India’s #1 full-stack e-commerce enabler helping brands sell online."/>
    <s v="Amit Monga, Nakul Singh, Vibhor Sahare, Sushant Puri"/>
    <s v="Gokul Rajaram, Venture Catalysts"/>
    <x v="182"/>
    <x v="8"/>
    <n v="10"/>
    <s v="Gurugram-E-commerce"/>
    <x v="5"/>
    <s v="CAT B"/>
    <x v="1"/>
    <s v="Say Cheese"/>
  </r>
  <r>
    <x v="689"/>
    <n v="2017"/>
    <x v="3"/>
    <s v="Media"/>
    <s v="Khabri is India’s fastest growing vernacular audio platform targeted at next billion internet users."/>
    <s v="Pulkit Sharma, Aankit Roy, Sandeep Singh"/>
    <m/>
    <x v="184"/>
    <x v="8"/>
    <n v="8"/>
    <s v="Gurugram-Media"/>
    <x v="5"/>
    <s v="CAT B"/>
    <x v="1"/>
    <s v="Siply"/>
  </r>
  <r>
    <x v="690"/>
    <n v="2013"/>
    <x v="2"/>
    <s v="Automotive"/>
    <s v="Grinntech is an investor backed, growth phase start-up, leading on all front of battery design for EV applications."/>
    <s v="Nikhilesh Mishra, Puneet Jain"/>
    <m/>
    <x v="184"/>
    <x v="0"/>
    <n v="6"/>
    <s v="Chennai-Automotive"/>
    <x v="5"/>
    <s v="CAT C"/>
    <x v="1"/>
    <s v="SeeVC"/>
  </r>
  <r>
    <x v="691"/>
    <n v="2015"/>
    <x v="2"/>
    <s v="Maritime"/>
    <s v="Planys is an Indian deep tech start-up creating a paradigm shift in the underwater inspection industry."/>
    <s v="Tanuj Jhunjhunwala, Vineet Upadhyay, Rakesh Sirikonda"/>
    <s v="Kieretsu Forum, Lets Venture, Shell"/>
    <x v="187"/>
    <x v="8"/>
    <n v="11"/>
    <s v="Chennai-Maritime"/>
    <x v="5"/>
    <s v="CAT C"/>
    <x v="1"/>
    <s v="Junio"/>
  </r>
  <r>
    <x v="692"/>
    <n v="2019"/>
    <x v="32"/>
    <s v="Cosmetics"/>
    <s v="RENÉE Cosmetics is an Indian makeup brand empowering bold &amp; beautiful women with innovative, cruelty-free products."/>
    <s v="Priyank Shah, Ashutosh Valani, Aashka Goradia Goble"/>
    <s v="Equanimity Ventures, 9Unicorns"/>
    <x v="229"/>
    <x v="8"/>
    <n v="10"/>
    <s v="Ahmedabad-Cosmetics"/>
    <x v="5"/>
    <s v="CAT C"/>
    <x v="1"/>
    <s v="Teachmint"/>
  </r>
  <r>
    <x v="693"/>
    <n v="2017"/>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x v="47"/>
    <x v="8"/>
    <n v="10"/>
    <s v="Gurugram-Hospitality"/>
    <x v="5"/>
    <s v="CAT B"/>
    <x v="1"/>
    <s v="Zolve"/>
  </r>
  <r>
    <x v="694"/>
    <n v="2016"/>
    <x v="2"/>
    <s v="Consumer Goods"/>
    <s v="Consumer GoodsThe Indus Valley is a Direct to Consumer (D2C) healthy kitchenware brand."/>
    <s v="Jagadeesh Kumar, Madhumitha Udaykumar"/>
    <s v="Rukam Capital, DSG Consumer Partners, The Chennai Angels"/>
    <x v="190"/>
    <x v="0"/>
    <n v="10"/>
    <s v="Chennai-Consumer Goods"/>
    <x v="5"/>
    <s v="CAT C"/>
    <x v="1"/>
    <s v="Ruptok"/>
  </r>
  <r>
    <x v="695"/>
    <n v="2015"/>
    <x v="7"/>
    <s v="Education Management"/>
    <s v="Toppersnotes is an edtech company, primarily operating in the test preparation industry."/>
    <s v="Ayush Agarwal, Devendra Dhaka, Arpit Bansal"/>
    <s v="Inflection Point Ventures"/>
    <x v="32"/>
    <x v="1"/>
    <n v="11"/>
    <s v="Jaipur-Education Management"/>
    <x v="5"/>
    <s v="CAT B"/>
    <x v="1"/>
    <s v="Ultraviolette"/>
  </r>
  <r>
    <x v="696"/>
    <n v="2018"/>
    <x v="32"/>
    <s v="Computer Software"/>
    <s v="Sort to create value’ using #AI, #Robotics and #AirSorter to achieve a #circulareconomy with environmental benefits."/>
    <s v="Jitesh Dadlani"/>
    <s v="Inflection Point Ventures"/>
    <x v="32"/>
    <x v="8"/>
    <n v="10"/>
    <s v="Ahmedabad-Computer Software"/>
    <x v="5"/>
    <s v="CAT C"/>
    <x v="1"/>
    <s v="The Good Glamm Group"/>
  </r>
  <r>
    <x v="697"/>
    <n v="2017"/>
    <x v="3"/>
    <s v="Entertainment"/>
    <s v="Totality with the goal of combining scalability through technology, innovation through design &amp; retention through content."/>
    <s v="Anshul Rustaggi"/>
    <s v="Leo Capital, Mayfield Fund"/>
    <x v="32"/>
    <x v="0"/>
    <n v="10"/>
    <s v="Gurugram-Entertainment"/>
    <x v="5"/>
    <s v="CAT B"/>
    <x v="1"/>
    <s v="GlobalBees"/>
  </r>
  <r>
    <x v="698"/>
    <n v="2018"/>
    <x v="2"/>
    <s v="MLOps platform"/>
    <s v="A full-stack MLOps platform built to create &amp; launch multi-cloud apps on the cloud"/>
    <s v="Anshuman Pandey, Rohan Pooniwala"/>
    <s v="Venture Catalysts"/>
    <x v="32"/>
    <x v="1"/>
    <n v="8"/>
    <s v="Chennai-MLOps platform"/>
    <x v="5"/>
    <s v="CAT C"/>
    <x v="1"/>
    <s v="Mensa"/>
  </r>
  <r>
    <x v="699"/>
    <n v="2018"/>
    <x v="3"/>
    <s v="Automotive"/>
    <s v="India's Most Trusted Automotive Repair Brand"/>
    <s v="Vivek Sharma, Abhishek Goyal, Inderjeet Rao"/>
    <m/>
    <x v="32"/>
    <x v="8"/>
    <n v="7"/>
    <s v="Gurugram-Automotive"/>
    <x v="5"/>
    <s v="CAT B"/>
    <x v="1"/>
    <s v="Zepto"/>
  </r>
  <r>
    <x v="700"/>
    <n v="2016"/>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x v="32"/>
    <x v="8"/>
    <n v="7"/>
    <s v="Gurugram-EdTech"/>
    <x v="5"/>
    <s v="CAT B"/>
    <x v="1"/>
    <s v="Uni Cards"/>
  </r>
  <r>
    <x v="701"/>
    <n v="2019"/>
    <x v="3"/>
    <s v="Retail"/>
    <s v="A 24x7 automated retail store filled with daily essentials."/>
    <s v="Ankur Agarwal, Amit Ahuja"/>
    <s v="Anicut Angel Fund, Sauce.VC"/>
    <x v="230"/>
    <x v="8"/>
    <n v="9"/>
    <s v="Gurugram-Retail"/>
    <x v="5"/>
    <s v="CAT B"/>
    <x v="1"/>
    <s v="Fraazo"/>
  </r>
  <r>
    <x v="702"/>
    <n v="2014"/>
    <x v="3"/>
    <s v="Community"/>
    <s v="A community-led professional network for women"/>
    <s v="Ragini Das, Anand Sinha"/>
    <s v="Enzia Ventures, Kunal Shah"/>
    <x v="231"/>
    <x v="8"/>
    <n v="10"/>
    <s v="Gurugram-Community"/>
    <x v="5"/>
    <s v="CAT B"/>
    <x v="1"/>
    <s v="G.O.A.T"/>
  </r>
  <r>
    <x v="703"/>
    <n v="2015"/>
    <x v="7"/>
    <s v="EdTech"/>
    <s v="A STEM learning online-offline solutions provider that makes STEM learning &amp; Coding fun and interesting with superior pedagogy, blended learning, and play-based curriculum."/>
    <s v="O.P. Godara, Vivek Pathak, Kapil Arya, Sharad Bansal"/>
    <s v="Navneet Education"/>
    <x v="232"/>
    <x v="0"/>
    <n v="9"/>
    <s v="Jaipur-EdTech"/>
    <x v="5"/>
    <s v="CAT B"/>
    <x v="1"/>
    <s v="Kutumb"/>
  </r>
  <r>
    <x v="704"/>
    <n v="2015"/>
    <x v="37"/>
    <s v="AgriTech"/>
    <s v="D2C Health and Wellness Brand for Fresh and Safe Fruits and Vegetables from farmers through traceable Supply Chain"/>
    <s v="Pradeep PS"/>
    <s v="IAN Fund, Malabar Angel Network, Native Angel Network"/>
    <x v="232"/>
    <x v="8"/>
    <n v="9"/>
    <s v="Kochi-AgriTech"/>
    <x v="5"/>
    <s v="CAT C"/>
    <x v="1"/>
    <s v="Refyne"/>
  </r>
  <r>
    <x v="705"/>
    <n v="2016"/>
    <x v="7"/>
    <s v="Apparel &amp; Fashion"/>
    <s v="India's top brand of artisanal &amp; contemporary fabrics, offering the largest catalog of both curated &amp; original designs."/>
    <s v="Vijay Sharma, Anupam Arya, Sandeep Sharma"/>
    <s v="Fluid Ventures, Mulberry Silks"/>
    <x v="193"/>
    <x v="8"/>
    <n v="12"/>
    <s v="Jaipur-Apparel &amp; Fashion"/>
    <x v="5"/>
    <s v="CAT B"/>
    <x v="1"/>
    <s v="Ultrahuman"/>
  </r>
  <r>
    <x v="706"/>
    <n v="2018"/>
    <x v="2"/>
    <s v="AgriTech"/>
    <s v="Aqgormalin is a tech driven farm diversification platform enabling farmers to diversify into Animal Husbandry and Aquaculture."/>
    <s v="Prasanna Manogaran, Bharani CL"/>
    <s v="Zephyr Peacock"/>
    <x v="193"/>
    <x v="1"/>
    <n v="7"/>
    <s v="Chennai-AgriTech"/>
    <x v="5"/>
    <s v="CAT C"/>
    <x v="1"/>
    <s v="Onsurity"/>
  </r>
  <r>
    <x v="707"/>
    <n v="2019"/>
    <x v="2"/>
    <s v="Automotive"/>
    <s v="Raptee Energy Inc. is looking to accelerate the transition to smart and sustainable mobility!"/>
    <s v="Phunith Kumar"/>
    <m/>
    <x v="193"/>
    <x v="0"/>
    <n v="6"/>
    <s v="Chennai-Automotive"/>
    <x v="5"/>
    <s v="CAT C"/>
    <x v="1"/>
    <s v="GoKwik"/>
  </r>
  <r>
    <x v="708"/>
    <n v="2018"/>
    <x v="2"/>
    <s v="Food &amp; Beverages"/>
    <s v="A wide range of exotic flavoured chai, in the most hygienic ambience at pocket-friendly prices."/>
    <s v="Vidur Maheswari"/>
    <s v="Sunil Sethia, Sunil Kumar Singhvi, Manish Mardia"/>
    <x v="11"/>
    <x v="0"/>
    <n v="7"/>
    <s v="Chennai-Food &amp; Beverages"/>
    <x v="5"/>
    <s v="CAT C"/>
    <x v="1"/>
    <s v="FrontRow"/>
  </r>
  <r>
    <x v="50"/>
    <n v="2017"/>
    <x v="3"/>
    <s v="EdTech"/>
    <s v="Vidyakul is a group of academic experts."/>
    <s v="Tarun Saini, Gaurav Singhvi"/>
    <s v="We Founder Circle"/>
    <x v="195"/>
    <x v="23"/>
    <n v="9"/>
    <s v="Gurugram-EdTech"/>
    <x v="5"/>
    <s v="CAT B"/>
    <x v="1"/>
    <s v="Curefoods"/>
  </r>
  <r>
    <x v="709"/>
    <n v="2015"/>
    <x v="3"/>
    <s v="Aviation &amp; Aerospace"/>
    <s v="Safe, secure &amp; reliable On-Demand Drone delivery network for medical, parcel &amp; essential items"/>
    <s v="Vikram Singh Meena"/>
    <s v="India Accelerator"/>
    <x v="195"/>
    <x v="1"/>
    <n v="9"/>
    <s v="Gurugram-Aviation &amp; Aerospace"/>
    <x v="5"/>
    <s v="CAT B"/>
    <x v="1"/>
    <s v="Vegrow"/>
  </r>
  <r>
    <x v="710"/>
    <n v="2017"/>
    <x v="3"/>
    <s v="FinTech"/>
    <s v="GalaxyCard is a mobile based Instant Credit Card."/>
    <s v="Amit Kumar"/>
    <s v="JITO Angel Network"/>
    <x v="233"/>
    <x v="0"/>
    <n v="7"/>
    <s v="Gurugram-FinTech"/>
    <x v="5"/>
    <s v="CAT C"/>
    <x v="1"/>
    <s v="Dukaan"/>
  </r>
  <r>
    <x v="711"/>
    <n v="2016"/>
    <x v="2"/>
    <s v="Mechanical Or Industrial Engineering"/>
    <s v="Developing new-age manufacturing and automation technologies that can increase human productivity by allowing deep personalization."/>
    <s v="Vidyashankar C, Parivarthan Reddy, Adithya Jain"/>
    <s v="Habitat for Humanity International"/>
    <x v="196"/>
    <x v="0"/>
    <n v="10"/>
    <s v="Chennai-Mechanical Or Industrial Engineering"/>
    <x v="5"/>
    <s v="CAT C"/>
    <x v="1"/>
    <s v="Nova Benefits"/>
  </r>
  <r>
    <x v="712"/>
    <n v="2018"/>
    <x v="32"/>
    <s v="Media"/>
    <s v="NewsReach is a Mumbai based company that wants to create a disruptive ecosystem of original and local news content."/>
    <s v="Soniya Kundnani, Darshan Shah"/>
    <s v="JITO Angel Network"/>
    <x v="200"/>
    <x v="1"/>
    <n v="7"/>
    <s v="Ahmedabad-Media"/>
    <x v="5"/>
    <s v="CAT C"/>
    <x v="1"/>
    <s v="AppsForBharat"/>
  </r>
  <r>
    <x v="713"/>
    <n v="2019"/>
    <x v="3"/>
    <s v="Apparel &amp; Fashion"/>
    <s v="Building India's version of Stitch Fix"/>
    <s v="Aditya B"/>
    <s v="Titan Capital, Sequoia Capital"/>
    <x v="200"/>
    <x v="8"/>
    <n v="7"/>
    <s v="Gurugram-Apparel &amp; Fashion"/>
    <x v="5"/>
    <s v="CAT C"/>
    <x v="1"/>
    <s v="Sugar.fit"/>
  </r>
  <r>
    <x v="714"/>
    <n v="2014"/>
    <x v="2"/>
    <s v="Mobility"/>
    <s v="Meant to augment human power and not completely replace it"/>
    <s v="Abinesh Ekambaram"/>
    <s v="The Chennai Angels"/>
    <x v="200"/>
    <x v="0"/>
    <n v="6"/>
    <s v="Chennai-Mobility"/>
    <x v="5"/>
    <s v="CAT C"/>
    <x v="1"/>
    <s v="ByteLearn"/>
  </r>
  <r>
    <x v="715"/>
    <n v="2019"/>
    <x v="3"/>
    <s v="Furniture"/>
    <s v="D2C furniture brand"/>
    <s v="Neha Indoria, Dhruvan Barar"/>
    <s v="Inflection Point Ventures"/>
    <x v="48"/>
    <x v="1"/>
    <n v="11"/>
    <s v="Gurugram-Furniture"/>
    <x v="5"/>
    <s v="CAT C"/>
    <x v="1"/>
    <s v="Wondrlab"/>
  </r>
  <r>
    <x v="716"/>
    <n v="2013"/>
    <x v="32"/>
    <s v="Information Technology &amp; Services"/>
    <s v="Enercomp Solutions Pvt Ltd provide drone based economically viable solutions for different sectors to improve efficiency and accuracy."/>
    <s v="SURESH SHAHDADPURI"/>
    <s v="ah! Ventures"/>
    <x v="48"/>
    <x v="0"/>
    <n v="9"/>
    <s v="Ahmedabad-Information Technology &amp; Services"/>
    <x v="5"/>
    <s v="CAT C"/>
    <x v="1"/>
    <s v="Dezerv."/>
  </r>
  <r>
    <x v="717"/>
    <n v="2016"/>
    <x v="2"/>
    <s v="SaaS startup"/>
    <s v="Fieldproxy is a no-code platform that helps field servicing companies digitize their processes to better manage their on-ground technicians"/>
    <s v="Swaroop Vijayakumar, Balakrishna B"/>
    <s v="LetsVenture, 2am VC, magic.fund"/>
    <x v="48"/>
    <x v="1"/>
    <n v="9"/>
    <s v="Chennai-SaaS startup"/>
    <x v="5"/>
    <s v="CAT C"/>
    <x v="1"/>
    <s v="Trinkerr"/>
  </r>
  <r>
    <x v="718"/>
    <n v="2015"/>
    <x v="38"/>
    <s v="Retail"/>
    <s v="Kochi-based digital catalogue and marketplace IsGoingOnline"/>
    <s v="Eobin Alex"/>
    <s v="Unicorn India Ventures, SEA Fund, Devdatt Shah"/>
    <x v="48"/>
    <x v="0"/>
    <n v="8"/>
    <s v="Cochin-Retail"/>
    <x v="5"/>
    <s v="CAT C"/>
    <x v="1"/>
    <s v="Defy"/>
  </r>
  <r>
    <x v="718"/>
    <n v="2015"/>
    <x v="38"/>
    <s v="Retail"/>
    <s v="Kochi-based digital catalogue and marketplace IsGoingOnline"/>
    <s v="Eobin Alex"/>
    <s v="Unicorn India Ventures, SEA Fund, Devdatt Shah"/>
    <x v="48"/>
    <x v="8"/>
    <n v="8"/>
    <s v="Cochin-Retail"/>
    <x v="5"/>
    <s v="CAT C"/>
    <x v="1"/>
    <s v="Powerplay"/>
  </r>
  <r>
    <x v="719"/>
    <n v="2015"/>
    <x v="2"/>
    <s v="EdTech"/>
    <s v="BrainGroom is an online marketplace for educational, recreational &amp; wellness classes with defined target segment, quantifiable outcomes &amp; specified time duration."/>
    <s v="Madhula Sathyamoorthy, Naliene Ramasamy, Kalaiarsi Periasamy"/>
    <s v="IAN, Social Alpha, Startup Oasis"/>
    <x v="48"/>
    <x v="0"/>
    <n v="7"/>
    <s v="Chennai-EdTech"/>
    <x v="5"/>
    <s v="CAT C"/>
    <x v="1"/>
    <s v="Exponent Energy"/>
  </r>
  <r>
    <x v="616"/>
    <n v="2016"/>
    <x v="30"/>
    <s v="Online Media"/>
    <s v="Knocksense is a local news and recommendations platform."/>
    <s v="Varul Mayank, Vibhore Mayank"/>
    <s v="We Founder Circle, Appyhigh, Mumbai Angels"/>
    <x v="203"/>
    <x v="0"/>
    <n v="11"/>
    <s v="Lucknow-Online Media"/>
    <x v="5"/>
    <s v="CAT C"/>
    <x v="1"/>
    <s v="21K School"/>
  </r>
  <r>
    <x v="720"/>
    <n v="2019"/>
    <x v="2"/>
    <s v="Drone"/>
    <s v="Helping Industries &amp; Organizations to seamlessly adopt drones in their workflow to elevate efficiency &amp; profitability"/>
    <s v="Rishabh Verma, Ashutosh Kumar, Divyanshu Pundir"/>
    <s v="SARA ELGI"/>
    <x v="204"/>
    <x v="0"/>
    <n v="8"/>
    <s v="Chennai-Drone"/>
    <x v="5"/>
    <s v="CAT C"/>
    <x v="1"/>
    <s v="Lio"/>
  </r>
  <r>
    <x v="721"/>
    <n v="2016"/>
    <x v="3"/>
    <s v="Fashion"/>
    <s v="Ottoman, Stool, Brass Kitchen Solutions, Masala Box, Roti Box, Bar Accessories and Many Gifting Options at Nestroots."/>
    <s v="Chhavi Singh"/>
    <s v="We Founder Circle"/>
    <x v="204"/>
    <x v="1"/>
    <n v="6"/>
    <s v="Gurugram-Fashion"/>
    <x v="5"/>
    <s v="CAT C"/>
    <x v="1"/>
    <s v="StockGro"/>
  </r>
  <r>
    <x v="722"/>
    <n v="2014"/>
    <x v="39"/>
    <s v="Healthcare"/>
    <s v="MedPrime Technologies is a medical device company, dedicated to developing the best, customer-centric solutions for the healthcare needs of the world."/>
    <s v="Samrat, Greeshma Unnikrishnan, Binil Jacob, Mahesh Kumar Rathor"/>
    <s v="Mumbai Angels Network, Social Alpha"/>
    <x v="15"/>
    <x v="1"/>
    <n v="8"/>
    <s v="Thane-Healthcare"/>
    <x v="5"/>
    <s v="CAT C"/>
    <x v="3"/>
    <s v="Even"/>
  </r>
  <r>
    <x v="723"/>
    <n v="2016"/>
    <x v="40"/>
    <s v="Human Resources"/>
    <s v="Hyreo stands for delivering a ‘customer-like’ experience for candidates throughout the recruiting process."/>
    <s v="Arun Satyan, Mahesh Raju, Sreenath N"/>
    <s v="Callapina Capital"/>
    <x v="15"/>
    <x v="8"/>
    <n v="7"/>
    <s v="Thiruvananthapuram-Human Resources"/>
    <x v="5"/>
    <s v="CAT C"/>
    <x v="3"/>
    <s v="OneCode"/>
  </r>
  <r>
    <x v="724"/>
    <n v="2019"/>
    <x v="41"/>
    <s v="Renewables &amp; Environment"/>
    <s v="Indi Energy is an energy storage startup involved in R&amp;D of next generation battery technologies, with superior performance than current counterparts."/>
    <s v="Dr. ASIT SAHOO"/>
    <s v="Mumbai Angels Network"/>
    <x v="15"/>
    <x v="1"/>
    <n v="7"/>
    <s v="Roorkee-Renewables &amp; Environment"/>
    <x v="5"/>
    <s v="CAT C"/>
    <x v="3"/>
    <s v="Good Health Clinic"/>
  </r>
  <r>
    <x v="725"/>
    <n v="2014"/>
    <x v="42"/>
    <s v="HealthCare"/>
    <s v="Juicy Chemistry operates as an eponymous consumer brand."/>
    <s v="Megha, Pritesh Asher"/>
    <s v="Spring Marketing Capital"/>
    <x v="15"/>
    <x v="0"/>
    <n v="6"/>
    <s v="Coimbatore-HealthCare"/>
    <x v="5"/>
    <s v="CAT C"/>
    <x v="3"/>
    <s v="PayGlocal"/>
  </r>
  <r>
    <x v="726"/>
    <n v="2019"/>
    <x v="43"/>
    <s v="EdTech"/>
    <s v="MicroDegree is an ed-tech platform working towards democratising technology and job ready skills for Bharat."/>
    <s v="Gaurav Kamath, Rakesh Kothari, Manikanta Nair"/>
    <s v="Research Innovation Incubation Design Labs"/>
    <x v="15"/>
    <x v="0"/>
    <n v="6"/>
    <s v="Mangalore-EdTech"/>
    <x v="5"/>
    <s v="CAT C"/>
    <x v="3"/>
    <s v="Stack"/>
  </r>
  <r>
    <x v="727"/>
    <n v="2015"/>
    <x v="44"/>
    <s v="EdTech"/>
    <s v="India's fastest growing Pedagogy company, serving to school as an academic growth partner and provide 360° solutions to schools on Academic Strategies"/>
    <s v="Pedagogy"/>
    <s v="Sushil Agarwal"/>
    <x v="234"/>
    <x v="27"/>
    <n v="6"/>
    <s v="Ahmadabad-EdTech"/>
    <x v="5"/>
    <s v="CAT C"/>
    <x v="3"/>
    <s v="Jar"/>
  </r>
  <r>
    <x v="47"/>
    <n v="2010"/>
    <x v="45"/>
    <s v="Fashion"/>
    <s v="Lenskart is an India-based online shopping portal for eyewear."/>
    <s v="Amit Chaudhary, Peyush Bansal"/>
    <s v="Kohlberg Kravis Roberts, Temasek Holdings"/>
    <x v="52"/>
    <x v="0"/>
    <n v="5"/>
    <s v="Faridabad, Haryana-Fashion"/>
    <x v="5"/>
    <s v="CAT C"/>
    <x v="3"/>
    <s v="Eka.care"/>
  </r>
  <r>
    <x v="725"/>
    <n v="2014"/>
    <x v="42"/>
    <s v="Healthcare"/>
    <s v="Juicy Chemistry operates as an eponymous consumer brand."/>
    <s v="Megha, Pritesh Asher."/>
    <s v="Akya Ventures"/>
    <x v="235"/>
    <x v="6"/>
    <n v="3"/>
    <s v="Coimbatore-Healthcare"/>
    <x v="5"/>
    <s v="CAT C"/>
    <x v="3"/>
    <s v="Smartstaff"/>
  </r>
  <r>
    <x v="728"/>
    <n v="2017"/>
    <x v="39"/>
    <s v="FinTech"/>
    <s v="SafexPay is set up with the aim to build digital payments businesses and channel platforms encompassing payment gateways"/>
    <s v="Ravi Gupta"/>
    <s v="T Choithrams BVI, Ardor"/>
    <x v="64"/>
    <x v="0"/>
    <n v="4"/>
    <s v="Thane-FinTech"/>
    <x v="5"/>
    <s v="CAT C"/>
    <x v="3"/>
    <s v="I am Love"/>
  </r>
  <r>
    <x v="729"/>
    <n v="2016"/>
    <x v="39"/>
    <s v="E-commerce"/>
    <s v="Infra.Market is an online procurement marketplace for every category of materials and products needed for building projects."/>
    <s v="Souvik Sengupta, Aaditya Sharda"/>
    <s v="InnoVen Capital"/>
    <x v="64"/>
    <x v="2"/>
    <n v="1"/>
    <s v="Thane-E-commerce"/>
    <x v="5"/>
    <s v="CAT C"/>
    <x v="3"/>
    <s v="Niro"/>
  </r>
  <r>
    <x v="730"/>
    <n v="2017"/>
    <x v="46"/>
    <s v="HealthCare"/>
    <s v="An aggregator for Digital Health Clinics in low resource settings."/>
    <s v="Ajit Choudhury, Lalit Ranjan Manik, Manish Kumar Swain, Shashank Singhal, Siba Prasad Panda"/>
    <m/>
    <x v="34"/>
    <x v="8"/>
    <n v="5"/>
    <s v="Orissia-HealthCare"/>
    <x v="5"/>
    <s v="CAT C"/>
    <x v="3"/>
    <s v="Hash"/>
  </r>
  <r>
    <x v="731"/>
    <n v="2017"/>
    <x v="47"/>
    <s v="Tech Startup"/>
    <s v="Wireless cloud based access control platform"/>
    <s v="Rohin Parkar"/>
    <s v="Riso Capital"/>
    <x v="41"/>
    <x v="0"/>
    <n v="4"/>
    <s v="Goa-Tech Startup"/>
    <x v="5"/>
    <s v="CAT C"/>
    <x v="3"/>
    <s v="Lysto"/>
  </r>
  <r>
    <x v="732"/>
    <n v="2017"/>
    <x v="48"/>
    <s v="Automation"/>
    <s v="AutomataPi is a next generation cognitive business process automation engine."/>
    <s v="Devesh Rao, Manjeet Khopkar, Rahul Hattangdi"/>
    <s v="Indian Angel Network"/>
    <x v="75"/>
    <x v="1"/>
    <n v="2"/>
    <s v="Powai-Automation"/>
    <x v="5"/>
    <s v="CAT C"/>
    <x v="3"/>
    <s v="ElectricPe"/>
  </r>
  <r>
    <x v="733"/>
    <n v="2012"/>
    <x v="49"/>
    <s v="AgriTech"/>
    <s v="Ergos is building an integrated supply chain platform that enables farmers to convert their grains to digital assets."/>
    <s v="Kishor Kumar Jha, Praveen Kumar"/>
    <s v="CDC Group, Aavishkaar Venture Capital"/>
    <x v="9"/>
    <x v="6"/>
    <n v="1"/>
    <s v="Samsitpur-AgriTech"/>
    <x v="5"/>
    <s v="CAT C"/>
    <x v="3"/>
    <s v="Trica"/>
  </r>
  <r>
    <x v="640"/>
    <n v="2012"/>
    <x v="50"/>
    <s v="AgriTech"/>
    <s v="DeHaat connects farmers to suppliers and buyers on a single platform."/>
    <s v="Shashank Kumar, Manish Kumar"/>
    <s v="Prosus Ventures, RTP Global"/>
    <x v="14"/>
    <x v="9"/>
    <n v="1"/>
    <s v="Patna-AgriTech"/>
    <x v="5"/>
    <s v="CAT C"/>
    <x v="3"/>
    <s v="ProfitWheel"/>
  </r>
  <r>
    <x v="734"/>
    <n v="2017"/>
    <x v="44"/>
    <s v="Aeorspace"/>
    <s v="Long distance, multispectral Surveillance Equipment for Defense, Aerospace, Critical Asset Protection"/>
    <s v="Anil Yekkala, Dharin Shah, Kuldeep Saxena, Purvi Shah, Sandeep Shah"/>
    <s v="GVFL"/>
    <x v="91"/>
    <x v="8"/>
    <n v="4"/>
    <s v="Ahmadabad-Aeorspace"/>
    <x v="5"/>
    <s v="CAT C"/>
    <x v="3"/>
    <s v="Tamasha"/>
  </r>
  <r>
    <x v="735"/>
    <n v="2016"/>
    <x v="44"/>
    <s v="EdTech"/>
    <s v="LearnVern.com is a training portal where anyone can learn any course in vernacular languages for free."/>
    <s v="Niral Modi, Aditi Modi"/>
    <m/>
    <x v="38"/>
    <x v="0"/>
    <n v="4"/>
    <s v="Ahmadabad-EdTech"/>
    <x v="5"/>
    <s v="CAT C"/>
    <x v="3"/>
    <s v="BeepKart"/>
  </r>
  <r>
    <x v="729"/>
    <n v="2016"/>
    <x v="39"/>
    <s v="Construction"/>
    <s v="Infra.Market is an online procurement marketplace for every category of materials and products needed for building projects."/>
    <s v="Aaditya Sharda, Souvik Sengupta"/>
    <s v="InnoVen Capital, Nexus Venture Partners"/>
    <x v="101"/>
    <x v="9"/>
    <n v="2"/>
    <s v="Thane-Construction"/>
    <x v="5"/>
    <s v="CAT C"/>
    <x v="3"/>
    <s v="Crejo.Fun"/>
  </r>
  <r>
    <x v="736"/>
    <n v="2019"/>
    <x v="51"/>
    <s v="HealthCare"/>
    <s v="ThatMate is a sexual and mental wellness app for teens."/>
    <s v="Nishant Neeraj"/>
    <s v="Supriya Kumari, Premanshu Singh"/>
    <x v="236"/>
    <x v="0"/>
    <n v="5"/>
    <s v="Satara-HealthCare"/>
    <x v="5"/>
    <s v="CAT C"/>
    <x v="3"/>
    <s v="Gobillion"/>
  </r>
  <r>
    <x v="729"/>
    <n v="2016"/>
    <x v="39"/>
    <s v="Construction"/>
    <s v="Infra.Market is a Construction Solutions company that leverages technology to provide an enhanced procurement experience for all players in the construction ecosystem."/>
    <s v="Souvik Sengupta, Aaditya Sharda"/>
    <s v="Tiger Global"/>
    <x v="131"/>
    <x v="12"/>
    <n v="8"/>
    <s v="Thane-Construction"/>
    <x v="5"/>
    <s v="CAT C"/>
    <x v="3"/>
    <s v="Supertails"/>
  </r>
  <r>
    <x v="737"/>
    <n v="2016"/>
    <x v="52"/>
    <s v="AgriTech"/>
    <s v="AgNext is a fast-growing AgTech company that aims to solve quality and trust in food value chains by making them safer, transparent and fairer."/>
    <s v="Taranjeet Singh Bhamra"/>
    <s v="Alpha Wave Incubation"/>
    <x v="154"/>
    <x v="6"/>
    <n v="8"/>
    <s v="Chandigarh-AgriTech"/>
    <x v="5"/>
    <s v="CAT C"/>
    <x v="3"/>
    <s v="Toplyne"/>
  </r>
  <r>
    <x v="738"/>
    <n v="2016"/>
    <x v="53"/>
    <s v="Financial Services"/>
    <s v="AVIOM India Housing Finance Pvt. Ltd. is a venture started by experienced professionals with a vision to improve the standard of living of families from the informal sector in rural areas"/>
    <s v="Kajal Ilmi"/>
    <s v="Sabre Partners"/>
    <x v="164"/>
    <x v="9"/>
    <n v="10"/>
    <s v="Bhilwara-Financial Services"/>
    <x v="5"/>
    <s v="CAT C"/>
    <x v="3"/>
    <s v="TWID"/>
  </r>
  <r>
    <x v="739"/>
    <n v="2010"/>
    <x v="39"/>
    <s v="Logistics"/>
    <s v="Kale Logistics Solutions is a global IT solutions provider focused on providing cutting-edge technology solutions to the Logistics industry."/>
    <s v="Amar More, Vipul Jain"/>
    <s v="Inflexor Ventures"/>
    <x v="29"/>
    <x v="6"/>
    <n v="6"/>
    <s v="Thane-Logistics"/>
    <x v="5"/>
    <s v="CAT C"/>
    <x v="3"/>
    <s v="Onato"/>
  </r>
  <r>
    <x v="740"/>
    <n v="2017"/>
    <x v="54"/>
    <s v="Fashion"/>
    <s v="XYXX Apparels,which runs an eponymous innerwear brand"/>
    <s v="Yogesh Kabra"/>
    <s v="https://sauce.vc/"/>
    <x v="5"/>
    <x v="6"/>
    <n v="6"/>
    <s v="Surat-Fashion"/>
    <x v="5"/>
    <s v="CAT B"/>
    <x v="3"/>
    <s v="Ruptok Fintech"/>
  </r>
  <r>
    <x v="741"/>
    <n v="2019"/>
    <x v="55"/>
    <s v="Fitness"/>
    <s v="A new age D2C health &amp; fitness brand with a mission to deliver products that taste good, feel good and do good."/>
    <s v="Mohammad Patel, Rahil Virani"/>
    <s v="9Unicorns"/>
    <x v="32"/>
    <x v="1"/>
    <n v="7"/>
    <s v="Silvassa-Fitness"/>
    <x v="5"/>
    <s v="CAT C"/>
    <x v="3"/>
    <s v="kWh Bikes"/>
  </r>
  <r>
    <x v="742"/>
    <n v="2014"/>
    <x v="44"/>
    <s v="Rental"/>
    <s v="MYBYK is an app that provides premium bicycle sharing and rental service."/>
    <s v="Arjit Soni"/>
    <s v="Avon Cycles"/>
    <x v="32"/>
    <x v="8"/>
    <n v="6"/>
    <s v="Ahmadabad-Rental"/>
    <x v="5"/>
    <s v="CAT C"/>
    <x v="3"/>
    <s v="GTM Buddy"/>
  </r>
  <r>
    <x v="743"/>
    <n v="2019"/>
    <x v="56"/>
    <s v="EdTech"/>
    <s v="MSMEx connects micro and small Business Owners with curated Business Experts over live video."/>
    <s v="Amit Kumar, Vishal Kumar, Dilip Kumar, Khushboo Arora, Kumar Sambhav"/>
    <s v="TNF Ventures, Razorpay"/>
    <x v="32"/>
    <x v="8"/>
    <n v="6"/>
    <s v="Andheri-EdTech"/>
    <x v="5"/>
    <s v="CAT C"/>
    <x v="3"/>
    <s v="Awon GameZ"/>
  </r>
  <r>
    <x v="744"/>
    <n v="2016"/>
    <x v="44"/>
    <s v="AR startup"/>
    <s v="Plutomen Technologies Pvt Ltd founded in Nov 2016 is recognized start-up by DIPP in the field of Emerging Technology."/>
    <s v="Keyur Bhalavat"/>
    <s v="GUSEC Seed Fund, DeVX Venture Fund"/>
    <x v="200"/>
    <x v="0"/>
    <n v="6"/>
    <s v="Ahmadabad-AR startup"/>
    <x v="5"/>
    <s v="CAT C"/>
    <x v="3"/>
    <s v="Factors.AI"/>
  </r>
  <r>
    <x v="745"/>
    <n v="2019"/>
    <x v="39"/>
    <s v="E-commerce"/>
    <s v="YODACART is an e-commerce startup offering real-time product discovery using AI/ML for appliances based on consumers’ needs with an AR-enabled browsing experience."/>
    <s v="Vikas Sharma"/>
    <s v="Ajith Daneil"/>
    <x v="237"/>
    <x v="11"/>
    <n v="12"/>
    <s v="Thane-E-commerce"/>
    <x v="5"/>
    <s v="CAT C"/>
    <x v="3"/>
    <s v="Sporjo"/>
  </r>
  <r>
    <x v="746"/>
    <n v="2016"/>
    <x v="57"/>
    <s v="Biotechnology"/>
    <s v="Prolgae Spirulina Supplies Pvt. Ltd. is a Nordic-India joint operating company."/>
    <s v="Aakas Sadasivam"/>
    <s v="Vijayan"/>
    <x v="48"/>
    <x v="1"/>
    <n v="9"/>
    <s v="The Nilgiris-Biotechnology"/>
    <x v="5"/>
    <s v="CAT C"/>
    <x v="3"/>
    <s v="Faarms"/>
  </r>
  <r>
    <x v="747"/>
    <n v="2019"/>
    <x v="58"/>
    <s v="AgriTech"/>
    <s v="InfyU Labs is a team of dedicated professionals from various fields of engineering with a common goal of making chemical-free fruits and vegetables accessible to everyone."/>
    <s v="Amit Srivastava, Ankit Chauhan"/>
    <s v="IAN"/>
    <x v="48"/>
    <x v="1"/>
    <n v="9"/>
    <s v="Gandhinagar-AgriTech"/>
    <x v="5"/>
    <s v="CAT C"/>
    <x v="3"/>
    <s v="Edukemy"/>
  </r>
  <r>
    <x v="748"/>
    <n v="2019"/>
    <x v="59"/>
    <s v="IT startup"/>
    <s v="IntelleWings develops Sanctions &amp; Anti-money laundering solutions with a clear, concise, and fresh perspective."/>
    <s v="Pramod Sharma"/>
    <m/>
    <x v="204"/>
    <x v="1"/>
    <n v="6"/>
    <s v="Panchkula-IT startup"/>
    <x v="5"/>
    <s v="CAT C"/>
    <x v="3"/>
    <s v="Mailmodo"/>
  </r>
  <r>
    <x v="749"/>
    <n v="2020"/>
    <x v="60"/>
    <s v="Computer Games"/>
    <s v="A real money game app specializing in trivia games"/>
    <s v="YC W21"/>
    <s v="Pritesh Kumar, Bharat Gupta"/>
    <x v="238"/>
    <x v="28"/>
    <n v="8"/>
    <s v="Computer Games-Computer Games"/>
    <x v="6"/>
    <s v="CAT C"/>
    <x v="2"/>
    <s v="Hesa"/>
  </r>
  <r>
    <x v="749"/>
    <n v="2020"/>
    <x v="60"/>
    <s v="Computer Games"/>
    <s v="A real money game app specializing in trivia games"/>
    <s v="YC W21"/>
    <s v="Pritesh Kumar, Bharat Gupta"/>
    <x v="238"/>
    <x v="28"/>
    <n v="8"/>
    <s v="Computer Games-Computer Games"/>
    <x v="6"/>
    <s v="CAT C"/>
    <x v="2"/>
    <s v="Wasabi"/>
  </r>
  <r>
    <x v="750"/>
    <n v="2021"/>
    <x v="61"/>
    <s v="Computer Software"/>
    <s v="Finance technology"/>
    <s v="Caesar Sengupta"/>
    <s v="Sequoia Capital"/>
    <x v="15"/>
    <x v="0"/>
    <n v="11"/>
    <s v="Mountain View, CA-Computer Software"/>
    <x v="6"/>
    <s v="CAT C"/>
    <x v="2"/>
    <s v="Vah Vah!"/>
  </r>
  <r>
    <x v="751"/>
    <n v="2020"/>
    <x v="4"/>
    <s v="FinTech"/>
    <s v="Changing the way Indians evaluate and plan higher education"/>
    <s v="Arindam Sengupta, Eela Dubey"/>
    <s v="View Trade Holding Corp"/>
    <x v="80"/>
    <x v="11"/>
    <n v="2"/>
    <s v="Gujarat-FinTech"/>
    <x v="6"/>
    <s v="CAT C"/>
    <x v="2"/>
    <s v="SimpliContract"/>
  </r>
  <r>
    <x v="752"/>
    <n v="2020"/>
    <x v="62"/>
    <s v="Company-as-a-Service"/>
    <s v="The ultimate One-Stop-Shop™️ to help US and Non-US Founders to turn an idea into their dream US Business"/>
    <s v="Arjun Mahadevan, JP Pincheira"/>
    <s v="Nexus Venture Partners"/>
    <x v="31"/>
    <x v="0"/>
    <n v="11"/>
    <s v="New York-Company-as-a-Service"/>
    <x v="6"/>
    <s v="CAT C"/>
    <x v="2"/>
    <s v="Goodmeetings"/>
  </r>
  <r>
    <x v="753"/>
    <n v="2020"/>
    <x v="63"/>
    <s v="Hauz Khas"/>
    <s v="A ready-to-cook Asian cuisine brand"/>
    <s v="Vidur Kataria, Sidhanth Madan"/>
    <s v="WEH Ventures"/>
    <x v="239"/>
    <x v="1"/>
    <n v="12"/>
    <s v="Food &amp; Beverages-Hauz Khas"/>
    <x v="6"/>
    <s v="CAT C"/>
    <x v="2"/>
    <s v="Spry"/>
  </r>
  <r>
    <x v="753"/>
    <n v="2020"/>
    <x v="63"/>
    <s v="Hauz Khas"/>
    <s v="A ready-to-cook Asian cuisine brand"/>
    <s v="Vidur Kataria, Sidhanth Madan"/>
    <s v="WEH Ventures"/>
    <x v="239"/>
    <x v="1"/>
    <n v="12"/>
    <s v="Food &amp; Beverages-Hauz Khas"/>
    <x v="6"/>
    <s v="CAT C"/>
    <x v="2"/>
    <s v="Xpand"/>
  </r>
  <r>
    <x v="754"/>
    <n v="2020"/>
    <x v="64"/>
    <s v="Sochcast is an Audio experiences company that give the listener and creators an Immersive Audio experience"/>
    <s v="CA Harvinderjit Singh Bhatia, Garima Surana, Anil Srivatsa"/>
    <s v="Vinners, Raj Nayak, Amritaanshu Agrawal"/>
    <s v="Undisclosed"/>
    <x v="205"/>
    <x v="0"/>
    <n v="9"/>
    <s v="Online Media #REF!-Sochcast is an Audio experiences company that give the listener and creators an Immersive Audio experience"/>
    <x v="6"/>
    <s v="CAT C"/>
    <x v="2"/>
    <s v="AcknoLedger"/>
  </r>
  <r>
    <x v="755"/>
    <n v="2021"/>
    <x v="0"/>
    <s v="Financial Services"/>
    <s v="Celebrity NFT platform"/>
    <s v="Varun Chaudhary, Amit Kumar"/>
    <s v="Oasis Capital, Scorpio VC, DeltaHub Capital"/>
    <x v="15"/>
    <x v="1"/>
    <n v="12"/>
    <s v="Bangalore-Financial Services"/>
    <x v="6"/>
    <s v="CAT A"/>
    <x v="0"/>
    <s v="Paytail"/>
  </r>
  <r>
    <x v="755"/>
    <n v="2021"/>
    <x v="0"/>
    <s v="Financial Services"/>
    <s v="Celebrity NFT platform"/>
    <s v="Varun Chaudhary, Amit Kumar"/>
    <s v="Oasis Capital, Scorpio VC, DeltaHub Capital"/>
    <x v="15"/>
    <x v="1"/>
    <n v="12"/>
    <s v="Bangalore-Financial Services"/>
    <x v="6"/>
    <s v="CAT A"/>
    <x v="0"/>
    <s v="Elda Health"/>
  </r>
  <r>
    <x v="756"/>
    <n v="2020"/>
    <x v="5"/>
    <s v="Health, Wellness &amp; Fitness"/>
    <s v="mHealth is AI based corporate wellness platform to spread happiness &amp; well-being"/>
    <s v="Rajesh Munjal, Balwinder Singh, Monika Garg"/>
    <s v="India Accelerator"/>
    <x v="15"/>
    <x v="1"/>
    <n v="10"/>
    <s v="New Delhi-Health, Wellness &amp; Fitness"/>
    <x v="6"/>
    <s v="CAT C"/>
    <x v="0"/>
    <s v="Murf.ai"/>
  </r>
  <r>
    <x v="757"/>
    <n v="2021"/>
    <x v="26"/>
    <s v="Financial Services"/>
    <s v="A true Contactless &amp; Cashless and secure payment system reducing cash dependency"/>
    <s v="Vivek Kumar Choubey, Vivek Kumar"/>
    <s v="MaGEHold"/>
    <x v="15"/>
    <x v="11"/>
    <n v="9"/>
    <s v="Pune-Financial Services"/>
    <x v="6"/>
    <s v="CAT A"/>
    <x v="0"/>
    <s v="Hyperface"/>
  </r>
  <r>
    <x v="758"/>
    <n v="2020"/>
    <x v="1"/>
    <s v="Online Media"/>
    <s v="India’s Fastest Growing Streaming Social Network"/>
    <s v="Balkrishna Singh, Harvinderjit Singh Bhatia"/>
    <s v="SucSEED Indovation Fund"/>
    <x v="15"/>
    <x v="1"/>
    <n v="9"/>
    <s v="Mumbai-Online Media"/>
    <x v="6"/>
    <s v="CAT A"/>
    <x v="0"/>
    <s v="Kafqa Academy"/>
  </r>
  <r>
    <x v="759"/>
    <n v="2020"/>
    <x v="1"/>
    <s v="Healthtech"/>
    <s v="Neodocs is a part of India's prominent Social Impact Accelerator program, AISEA."/>
    <s v="Nikunj Malpani, Anurag Meena, Pratik Lodha"/>
    <s v="Y Combinator, 9Unicorns, Titan Capital"/>
    <x v="15"/>
    <x v="0"/>
    <n v="8"/>
    <s v="Mumbai-Healthtech"/>
    <x v="6"/>
    <s v="CAT A"/>
    <x v="0"/>
    <s v="PropReturns"/>
  </r>
  <r>
    <x v="759"/>
    <n v="2020"/>
    <x v="1"/>
    <s v="Healthtech"/>
    <s v="Neodocs is a part of India's prominent Social Impact Accelerator program, AISEA."/>
    <s v="Nikunj Malpani, Anurag Meena, Pratik Lodha"/>
    <s v="Y Combinator, 9Unicorns, Titan Capital"/>
    <x v="15"/>
    <x v="11"/>
    <n v="8"/>
    <s v="Mumbai-Healthtech"/>
    <x v="6"/>
    <s v="CAT A"/>
    <x v="0"/>
    <s v="Alpha Coach"/>
  </r>
  <r>
    <x v="760"/>
    <n v="2020"/>
    <x v="0"/>
    <s v="FinTech"/>
    <s v="Akudo is pioneering the concept of Learning-First Banking for Teenagers."/>
    <s v="Lavika Aggarwal, Sajal Khanna, Jagveer Gandhi"/>
    <s v="Y Combinator, Incubate Fund India"/>
    <x v="15"/>
    <x v="11"/>
    <n v="8"/>
    <s v="Bangalore-FinTech"/>
    <x v="6"/>
    <s v="CAT A"/>
    <x v="0"/>
    <s v="MedPay"/>
  </r>
  <r>
    <x v="761"/>
    <n v="2020"/>
    <x v="0"/>
    <s v="Transportation"/>
    <s v="Urban Mobility Affordable, Punctual &amp; Sustainable."/>
    <s v="Girish Nagpal, Kaaman Agarwal"/>
    <m/>
    <x v="15"/>
    <x v="0"/>
    <n v="8"/>
    <s v="Bangalore-Transportation"/>
    <x v="6"/>
    <s v="CAT A"/>
    <x v="0"/>
    <s v="4Fin"/>
  </r>
  <r>
    <x v="762"/>
    <n v="2020"/>
    <x v="10"/>
    <s v="Automotive"/>
    <s v="GODI is a technology innovation organization focused on the design and manufacturing of green energy storage solutions."/>
    <s v="Mahesh Godi"/>
    <s v="Blue Ashva Capital"/>
    <x v="15"/>
    <x v="0"/>
    <n v="7"/>
    <s v="Hyderabad-Automotive"/>
    <x v="6"/>
    <s v="CAT B"/>
    <x v="0"/>
    <s v="Medpho"/>
  </r>
  <r>
    <x v="763"/>
    <n v="2020"/>
    <x v="5"/>
    <s v="B2B E-commerce"/>
    <s v="Tyreplex is digitizing the tyre dealers in India."/>
    <s v="Puneet Bhaskar, Rupendra Pratap Singh"/>
    <s v="AdvantEdge Founders"/>
    <x v="15"/>
    <x v="1"/>
    <n v="7"/>
    <s v="New Delhi-B2B E-commerce"/>
    <x v="6"/>
    <s v="CAT C"/>
    <x v="0"/>
    <s v="Easiloan"/>
  </r>
  <r>
    <x v="764"/>
    <n v="2020"/>
    <x v="0"/>
    <s v="EdTech"/>
    <s v="A goal-oriented, outcome-driven platform to make leadership coaching accessible to all."/>
    <s v="Aishwarya Goel, Gaurav Jhunjhnuwala"/>
    <s v="Antler India"/>
    <x v="15"/>
    <x v="29"/>
    <n v="7"/>
    <s v="Bangalore-EdTech"/>
    <x v="6"/>
    <s v="CAT A"/>
    <x v="0"/>
    <s v="immunitoAI"/>
  </r>
  <r>
    <x v="765"/>
    <n v="2020"/>
    <x v="5"/>
    <s v="Computer software"/>
    <s v="Codedamn enables anyone to learn and practice real-world programming skills and become industry relevant through our learning paths."/>
    <s v="Mehul Mohan"/>
    <s v="Antler India"/>
    <x v="15"/>
    <x v="11"/>
    <n v="7"/>
    <s v="New Delhi-Computer software"/>
    <x v="6"/>
    <s v="CAT C"/>
    <x v="0"/>
    <s v="Fleek"/>
  </r>
  <r>
    <x v="766"/>
    <n v="2020"/>
    <x v="0"/>
    <s v="Industrial Automation"/>
    <s v="Accio Robotics is involved in the designing and manufacturing of state-of-the-art Robotics Automation solutions."/>
    <s v="Tuhin Sharma, Pranav Srinivasan"/>
    <s v="Uday Sodhi"/>
    <x v="15"/>
    <x v="0"/>
    <n v="6"/>
    <s v="Bangalore-Industrial Automation"/>
    <x v="6"/>
    <s v="CAT A"/>
    <x v="0"/>
    <s v="Kazam"/>
  </r>
  <r>
    <x v="767"/>
    <n v="2020"/>
    <x v="0"/>
    <s v="HealthCare"/>
    <s v="Social Commerce Marketplace for health and wellness. Help people discover products suited to their health needs."/>
    <s v="Shrijit Venkatesh, Snigdha Kumar"/>
    <m/>
    <x v="15"/>
    <x v="0"/>
    <n v="6"/>
    <s v="Bangalore-HealthCare"/>
    <x v="6"/>
    <s v="CAT A"/>
    <x v="0"/>
    <s v="NeuroPixel.AI"/>
  </r>
  <r>
    <x v="768"/>
    <n v="2020"/>
    <x v="5"/>
    <s v="Logistics"/>
    <s v="Wherehouse.io is a supply chain intelligence company, helping brands to move closer to their customers enabling faster and better deliveries and accelerating business growth."/>
    <s v="Vaibhav Chawla, Jeevan Prakash, Lavelesh Sharma"/>
    <s v="Better Capital"/>
    <x v="15"/>
    <x v="1"/>
    <n v="6"/>
    <s v="New Delhi-Logistics"/>
    <x v="6"/>
    <s v="CAT C"/>
    <x v="0"/>
    <s v="Studio Sirah"/>
  </r>
  <r>
    <x v="769"/>
    <n v="2021"/>
    <x v="0"/>
    <s v="Insuretech"/>
    <s v="Paz Care is India's leading Employee Benefits &amp; Health insurance platform"/>
    <s v="Sanchit Malik"/>
    <s v="Ashish Hemrajani, Parikshit Dar"/>
    <x v="15"/>
    <x v="0"/>
    <n v="6"/>
    <s v="Bangalore-Insuretech"/>
    <x v="6"/>
    <s v="CAT A"/>
    <x v="0"/>
    <s v="Insane AI"/>
  </r>
  <r>
    <x v="770"/>
    <n v="2020"/>
    <x v="1"/>
    <s v="FinTech"/>
    <s v="DigiSparsh is India's first and only healthcare fintech platform which aims to make healthcare facilities accessible to everyone in the country."/>
    <s v="Saurabh Soni, Akhilesh Gandhi"/>
    <s v="GoAhead Ventures"/>
    <x v="15"/>
    <x v="1"/>
    <n v="6"/>
    <s v="Mumbai-FinTech"/>
    <x v="6"/>
    <s v="CAT A"/>
    <x v="0"/>
    <s v="Artium Academy"/>
  </r>
  <r>
    <x v="771"/>
    <n v="2020"/>
    <x v="0"/>
    <s v="E-commerce"/>
    <s v="Supporting independent businesses and retail entrepreneurs with better than market wholesale prices and supply chain."/>
    <s v="Shruti, Manish Kumar"/>
    <s v="Blume Ventures, Whiteboard Capital"/>
    <x v="15"/>
    <x v="8"/>
    <n v="6"/>
    <s v="Bangalore-E-commerce"/>
    <x v="6"/>
    <s v="CAT A"/>
    <x v="0"/>
    <s v="Unremot"/>
  </r>
  <r>
    <x v="772"/>
    <n v="2020"/>
    <x v="0"/>
    <s v="Music"/>
    <s v="Humit is a social networking app for music sharing and discovery."/>
    <s v="Rohit Ganapathy, Prithvi Sankar, Ishaan Negi"/>
    <s v="Antler India"/>
    <x v="15"/>
    <x v="11"/>
    <n v="6"/>
    <s v="Bangalore-Music"/>
    <x v="6"/>
    <s v="CAT A"/>
    <x v="0"/>
    <s v="Koparo"/>
  </r>
  <r>
    <x v="773"/>
    <n v="2021"/>
    <x v="5"/>
    <s v="SaaS startup"/>
    <s v="World's fastest collaborative environment to take tech interviews."/>
    <s v="Rahul Arora, Pushpender Singh Rautela"/>
    <s v="Titan Capital, Kunal Shah"/>
    <x v="15"/>
    <x v="1"/>
    <n v="6"/>
    <s v="New Delhi-SaaS startup"/>
    <x v="6"/>
    <s v="CAT C"/>
    <x v="0"/>
    <s v="Crater.Club"/>
  </r>
  <r>
    <x v="774"/>
    <n v="2020"/>
    <x v="0"/>
    <s v="EdTech"/>
    <s v="Online courses to build creativity and confidence in children through extra-curricular learning"/>
    <s v="Anushree Goenka"/>
    <s v="Better Capital"/>
    <x v="15"/>
    <x v="1"/>
    <n v="5"/>
    <s v="Bangalore-EdTech"/>
    <x v="6"/>
    <s v="CAT A"/>
    <x v="0"/>
    <s v="GoSats"/>
  </r>
  <r>
    <x v="775"/>
    <n v="2020"/>
    <x v="1"/>
    <s v="Logistics"/>
    <s v="The “ONLINE” Cold Chain network for Reefer trucks and Cold storage facilities."/>
    <s v="Swarup Bose, Rajneesh Raman, Arbind Jain"/>
    <s v="Eaglewings Ventures"/>
    <x v="15"/>
    <x v="1"/>
    <n v="5"/>
    <s v="Mumbai-Logistics"/>
    <x v="6"/>
    <s v="CAT A"/>
    <x v="0"/>
    <s v="CoffeeMug.ai"/>
  </r>
  <r>
    <x v="776"/>
    <n v="2020"/>
    <x v="0"/>
    <s v="Tech Startup"/>
    <s v="Vitra.ai is an AI-based video translation platform"/>
    <s v="Akash Nidhi PS"/>
    <s v="Inflexor Ventures"/>
    <x v="15"/>
    <x v="0"/>
    <n v="4"/>
    <s v="Bangalore-Tech Startup"/>
    <x v="6"/>
    <s v="CAT A"/>
    <x v="0"/>
    <s v="HappyCredit"/>
  </r>
  <r>
    <x v="777"/>
    <n v="2020"/>
    <x v="0"/>
    <s v="EdTech"/>
    <s v="Uable offers role based programmes to empower children to explore different domains."/>
    <s v="Saurabh Saxena"/>
    <s v="Chiratae Ventures, JAFCO Asia"/>
    <x v="15"/>
    <x v="1"/>
    <n v="4"/>
    <s v="Bangalore-EdTech"/>
    <x v="6"/>
    <s v="CAT A"/>
    <x v="0"/>
    <s v="D’Moksha Homes"/>
  </r>
  <r>
    <x v="778"/>
    <n v="2020"/>
    <x v="1"/>
    <s v="Tech Startup"/>
    <s v="Anar is a communications and networking platform for businesses around the world."/>
    <s v="Nishank Jain, Sanjay Bhat"/>
    <s v="Titan Capital, First Cheque"/>
    <x v="15"/>
    <x v="0"/>
    <n v="3"/>
    <s v="Mumbai-Tech Startup"/>
    <x v="6"/>
    <s v="CAT A"/>
    <x v="0"/>
    <s v="Kolo"/>
  </r>
  <r>
    <x v="779"/>
    <n v="2020"/>
    <x v="0"/>
    <s v="EdTech"/>
    <s v="Coding education platform for K-12 students"/>
    <s v="Satyam Baranwal, Vivek Prakash"/>
    <s v="Y Combinator, Rebright Partners"/>
    <x v="15"/>
    <x v="0"/>
    <n v="2"/>
    <s v="Bangalore-EdTech"/>
    <x v="6"/>
    <s v="CAT A"/>
    <x v="0"/>
    <s v="Evenflow Brands"/>
  </r>
  <r>
    <x v="780"/>
    <n v="2020"/>
    <x v="5"/>
    <s v="Content commerce"/>
    <s v="A shop worthy content platform, personalized!"/>
    <s v="Ashwarya Garg, Akshay Bhatnagar"/>
    <s v="ScoopWhoop"/>
    <x v="15"/>
    <x v="11"/>
    <n v="2"/>
    <s v="New Delhi-Content commerce"/>
    <x v="6"/>
    <s v="CAT C"/>
    <x v="0"/>
    <s v="Settl"/>
  </r>
  <r>
    <x v="781"/>
    <n v="2020"/>
    <x v="1"/>
    <s v="E-commerce"/>
    <s v="KIKO TV is an AI-based short live video e-commerce platform."/>
    <s v="Shivam Varshney"/>
    <s v="Sunil Kumar Singhvi, 9Unicorns Accelerator Fund"/>
    <x v="15"/>
    <x v="8"/>
    <n v="1"/>
    <s v="Mumbai-E-commerce"/>
    <x v="6"/>
    <s v="CAT A"/>
    <x v="0"/>
    <s v="Playto Labs"/>
  </r>
  <r>
    <x v="782"/>
    <n v="2020"/>
    <x v="1"/>
    <s v="Human Resources"/>
    <s v="A Future of Work Platform for diffusing Employee Tacit Knowledge and enabling Peer Learning Networks"/>
    <s v="Backed by 100x.VC"/>
    <s v="Omkar Pandharkame, Ketaki Ogale"/>
    <x v="240"/>
    <x v="30"/>
    <n v="7"/>
    <s v="Mumbai-Human Resources"/>
    <x v="6"/>
    <s v="CAT A"/>
    <x v="0"/>
    <s v="FlashPrep"/>
  </r>
  <r>
    <x v="783"/>
    <n v="2020"/>
    <x v="5"/>
    <s v="EdTech"/>
    <s v="Soft Skills that make Smart Leaders"/>
    <s v="Holistic Development Programs for children in age range 5-15"/>
    <s v="Vishal Gupta"/>
    <x v="241"/>
    <x v="30"/>
    <n v="7"/>
    <s v="New Delhi-EdTech"/>
    <x v="6"/>
    <s v="CAT C"/>
    <x v="0"/>
    <s v="EasyAspataal"/>
  </r>
  <r>
    <x v="784"/>
    <n v="2020"/>
    <x v="0"/>
    <s v="Social platform"/>
    <s v="A platform for creators to build immersive connections with their fans and followers and monetize them."/>
    <s v="Vimal Singh Rathore, Aseem Gupta"/>
    <s v="Angel investors"/>
    <x v="40"/>
    <x v="1"/>
    <n v="3"/>
    <s v="Bangalore-Social platform"/>
    <x v="6"/>
    <s v="CAT A"/>
    <x v="0"/>
    <s v="Bambinos"/>
  </r>
  <r>
    <x v="785"/>
    <n v="2020"/>
    <x v="1"/>
    <s v="E-commerce"/>
    <s v="A better model for instant grocery delivery in India."/>
    <s v="Kaivalya Vohra, Aadit Palicha"/>
    <s v="Global Founders Capital"/>
    <x v="242"/>
    <x v="11"/>
    <n v="1"/>
    <s v="Mumbai-E-commerce"/>
    <x v="6"/>
    <s v="CAT A"/>
    <x v="0"/>
    <s v="BimaPe"/>
  </r>
  <r>
    <x v="786"/>
    <n v="2020"/>
    <x v="1"/>
    <s v="FinTech"/>
    <s v="Make purchases online or at neighborhood store in easy EMIs through ShopSe."/>
    <s v="Pallav Jain, Abhishek Nimonkar, Yagnesh Desai"/>
    <s v="Chiratae Ventures, BEENEXT"/>
    <x v="243"/>
    <x v="0"/>
    <n v="4"/>
    <s v="Mumbai-FinTech"/>
    <x v="6"/>
    <s v="CAT A"/>
    <x v="0"/>
    <s v="WINDO"/>
  </r>
  <r>
    <x v="787"/>
    <n v="2020"/>
    <x v="0"/>
    <s v="EdTech"/>
    <s v="An online-first, global academy for extracurricular learning | Private &amp; small group online classes for kids"/>
    <s v="Bhavik Rathod, Tripti Ahuja"/>
    <s v="Alpha Wave Incubation"/>
    <x v="34"/>
    <x v="6"/>
    <n v="1"/>
    <s v="Bangalore-EdTech"/>
    <x v="6"/>
    <s v="CAT A"/>
    <x v="0"/>
    <s v="Wiingy"/>
  </r>
  <r>
    <x v="788"/>
    <n v="2020"/>
    <x v="1"/>
    <s v="FinTech"/>
    <s v="Affordable insurance for the next billion Indians"/>
    <s v="Vikul Goyal"/>
    <s v="Titan Capital, Y Combinator"/>
    <x v="41"/>
    <x v="1"/>
    <n v="3"/>
    <s v="Mumbai-FinTech"/>
    <x v="6"/>
    <s v="CAT A"/>
    <x v="0"/>
    <s v="SportZchain"/>
  </r>
  <r>
    <x v="789"/>
    <n v="2020"/>
    <x v="5"/>
    <s v="EdTech"/>
    <s v="EMPOWER LEARNERS TO BE FUTURE READY USING AI"/>
    <s v="Kartik Sharma, Ashish Aggarwal"/>
    <s v="S Chand"/>
    <x v="41"/>
    <x v="0"/>
    <n v="1"/>
    <s v="New Delhi-EdTech"/>
    <x v="6"/>
    <s v="CAT C"/>
    <x v="0"/>
    <s v="Mentza"/>
  </r>
  <r>
    <x v="790"/>
    <n v="2021"/>
    <x v="0"/>
    <s v="Clothing"/>
    <s v="Mensa scales brands leveraging its expertise in ecommerce, technology, marketing, category management &amp; demand planning."/>
    <s v="Ananth Narayanan"/>
    <s v="Accel Partners, Falcon Edge Capital, Norwest Venture Partners"/>
    <x v="7"/>
    <x v="6"/>
    <n v="5"/>
    <s v="Bangalore-Clothing"/>
    <x v="6"/>
    <s v="CAT A"/>
    <x v="0"/>
    <s v="Strip Finance"/>
  </r>
  <r>
    <x v="791"/>
    <n v="2020"/>
    <x v="0"/>
    <s v="Blogging"/>
    <s v="Koo App operates as a microblogging app."/>
    <s v="Mayank Bidawatka, Aprameya Radhakrishna"/>
    <s v="3one4 Capital, Accel"/>
    <x v="71"/>
    <x v="6"/>
    <n v="2"/>
    <s v="Bangalore-Blogging"/>
    <x v="6"/>
    <s v="CAT A"/>
    <x v="0"/>
    <s v="WickedGud"/>
  </r>
  <r>
    <x v="792"/>
    <n v="2020"/>
    <x v="0"/>
    <s v="IT startup"/>
    <s v="AI-Powered Robotic Virtual Assistant (RVA) for Amplifying Performance of Poor quality leads and bring more MQL and SQL"/>
    <s v="Swapnil Jain, Sujit Das Biswas"/>
    <s v="Inflection Point Ventures"/>
    <x v="75"/>
    <x v="8"/>
    <n v="4"/>
    <s v="Bangalore-IT startup"/>
    <x v="6"/>
    <s v="CAT A"/>
    <x v="0"/>
    <s v="Uvi Health"/>
  </r>
  <r>
    <x v="777"/>
    <n v="2020"/>
    <x v="0"/>
    <s v="EdTech"/>
    <s v="Uable are on a bold mission to redefine the future for millions of teenagers around the world."/>
    <s v="Saurabh saxena"/>
    <s v="JAFCO Asia, Chiratae Ventures"/>
    <x v="244"/>
    <x v="8"/>
    <n v="4"/>
    <s v="Bangalore-EdTech"/>
    <x v="6"/>
    <s v="CAT A"/>
    <x v="0"/>
    <s v="Habbit"/>
  </r>
  <r>
    <x v="793"/>
    <n v="2020"/>
    <x v="0"/>
    <s v="EdTech"/>
    <s v="Mission to support young graduates in enhancing their learnings and transform them into big earnings."/>
    <s v="Ronak Agrawal, Rajat Agrawal, Deepak Kharol"/>
    <s v="Titan Capital"/>
    <x v="80"/>
    <x v="1"/>
    <n v="3"/>
    <s v="Bangalore-EdTech"/>
    <x v="6"/>
    <s v="CAT A"/>
    <x v="0"/>
    <s v="Fitpage"/>
  </r>
  <r>
    <x v="794"/>
    <n v="2020"/>
    <x v="0"/>
    <s v="Gaming"/>
    <s v="Video integrated social-gaming platform"/>
    <s v="Vipul Garg, Sourav Lashkari, Mehul Mittal"/>
    <s v="Titan Capital, iSeed, First Cheque, 3.0 Fund."/>
    <x v="80"/>
    <x v="11"/>
    <n v="3"/>
    <s v="Bangalore-Gaming"/>
    <x v="6"/>
    <s v="CAT A"/>
    <x v="0"/>
    <s v="CloudFiles"/>
  </r>
  <r>
    <x v="795"/>
    <n v="2020"/>
    <x v="0"/>
    <s v="B2B service"/>
    <s v="Digitising the interactions between core industry and vendors for engineering services"/>
    <s v="Rajesh Reddy, Sandesh Paturi"/>
    <s v="Accel, Nexus Venture"/>
    <x v="80"/>
    <x v="1"/>
    <n v="1"/>
    <s v="Bangalore-B2B service"/>
    <x v="6"/>
    <s v="CAT A"/>
    <x v="0"/>
    <s v="Prodo"/>
  </r>
  <r>
    <x v="791"/>
    <n v="2020"/>
    <x v="0"/>
    <s v="Social Media"/>
    <s v="Koo App operates as a microblogging app."/>
    <s v="Aprameya Radhakrishna, Mayank Bidawatka"/>
    <s v="Balaji Srinivasan, Naval Ravikant"/>
    <x v="14"/>
    <x v="4"/>
    <n v="5"/>
    <s v="Bangalore-Social Media"/>
    <x v="6"/>
    <s v="CAT A"/>
    <x v="0"/>
    <s v="Whiz League"/>
  </r>
  <r>
    <x v="796"/>
    <n v="2020"/>
    <x v="27"/>
    <s v="B2B Manufacturing"/>
    <s v="Fashinza is a B2B manufacturing marketplace that solves apparel/fashion supply chain challenges."/>
    <s v="Abhishek Sharma, Pawan Gupta"/>
    <s v="Accel Partners, Elevation Capital"/>
    <x v="82"/>
    <x v="1"/>
    <n v="1"/>
    <s v="Gurgaon-B2B Manufacturing"/>
    <x v="6"/>
    <s v="CAT C"/>
    <x v="0"/>
    <s v="Ourbetterplanet"/>
  </r>
  <r>
    <x v="797"/>
    <n v="2020"/>
    <x v="0"/>
    <s v="Fashion"/>
    <s v="BlissClub is a community first women’s activewear brand. It is a Direct-to-Consumer brand in the active lifestyle space, founded in 2020 by ISB Alum Minu Margeret"/>
    <s v="Minu Margeret"/>
    <s v="Elevation Capital"/>
    <x v="3"/>
    <x v="1"/>
    <n v="5"/>
    <s v="Bangalore-Fashion"/>
    <x v="6"/>
    <s v="CAT A"/>
    <x v="0"/>
    <s v="SpEd@home"/>
  </r>
  <r>
    <x v="798"/>
    <n v="2020"/>
    <x v="1"/>
    <s v="FinTech"/>
    <s v="A global platform of founders for founders offering investment, network and business opportunities."/>
    <s v="Neeraj Tyagi"/>
    <s v="Geekster"/>
    <x v="3"/>
    <x v="11"/>
    <n v="5"/>
    <s v="Mumbai-FinTech"/>
    <x v="6"/>
    <s v="CAT A"/>
    <x v="0"/>
    <s v="PingoLearn"/>
  </r>
  <r>
    <x v="799"/>
    <n v="2020"/>
    <x v="5"/>
    <s v="FinTech"/>
    <s v="CredFlow provides financial solutions to automate your cashflows."/>
    <s v="Kunal Aggarwal"/>
    <s v="Stellaris Venture Partners, Omidyar Network India, Flourish Ventures"/>
    <x v="3"/>
    <x v="1"/>
    <n v="4"/>
    <s v="New Delhi-FinTech"/>
    <x v="6"/>
    <s v="CAT C"/>
    <x v="0"/>
    <s v="ShopMyLooks"/>
  </r>
  <r>
    <x v="800"/>
    <n v="2020"/>
    <x v="5"/>
    <s v="Consulting"/>
    <s v="Nexprt Solutions offers end-to-end and 100% customized import solutions."/>
    <s v="Harsha Vardhan K"/>
    <s v="Titan Capital"/>
    <x v="3"/>
    <x v="0"/>
    <n v="3"/>
    <s v="New Delhi-Consulting"/>
    <x v="6"/>
    <s v="CAT C"/>
    <x v="0"/>
    <s v="Bluepad"/>
  </r>
  <r>
    <x v="801"/>
    <n v="2020"/>
    <x v="1"/>
    <s v="Real Estate"/>
    <s v="Method &amp; Madness Technology operates as a real-estate tech company."/>
    <s v="Aditya Jhaveri"/>
    <s v="Justin Mateen"/>
    <x v="3"/>
    <x v="1"/>
    <n v="2"/>
    <s v="Mumbai-Real Estate"/>
    <x v="6"/>
    <s v="CAT A"/>
    <x v="0"/>
    <s v="TRDR"/>
  </r>
  <r>
    <x v="802"/>
    <n v="2020"/>
    <x v="0"/>
    <s v="FinTech"/>
    <s v="Building high-yield Debt assets for retail investors"/>
    <s v="Ajinkya Kulkarni, Abhik Patel"/>
    <s v="Zerodha's Rainmatter Capital, Better Capital"/>
    <x v="3"/>
    <x v="1"/>
    <n v="1"/>
    <s v="Bangalore-FinTech"/>
    <x v="6"/>
    <s v="CAT A"/>
    <x v="0"/>
    <s v="Jobsgaar"/>
  </r>
  <r>
    <x v="803"/>
    <n v="2020"/>
    <x v="1"/>
    <s v="EdTech"/>
    <s v="BeyondSkool is a live upskilling platform for kids"/>
    <s v="Payal Gaba"/>
    <s v="Tomorrow Capital"/>
    <x v="3"/>
    <x v="1"/>
    <n v="1"/>
    <s v="Mumbai-EdTech"/>
    <x v="6"/>
    <s v="CAT A"/>
    <x v="0"/>
    <s v="Samaaro"/>
  </r>
  <r>
    <x v="804"/>
    <n v="2020"/>
    <x v="5"/>
    <s v="EdTech"/>
    <s v="Instant learning platform for students while self study."/>
    <s v="Imbesat Ahmad, Shadman Anwer"/>
    <s v="Better Capital"/>
    <x v="245"/>
    <x v="11"/>
    <n v="2"/>
    <s v="New Delhi-EdTech"/>
    <x v="6"/>
    <s v="CAT C"/>
    <x v="0"/>
    <s v="MYRE Capital"/>
  </r>
  <r>
    <x v="805"/>
    <n v="2020"/>
    <x v="5"/>
    <s v="TaaS startup"/>
    <s v="A peer to peer support network, which would enable billions of users across the world"/>
    <s v="Imran Ladiwala, Mishu Ahluwalia"/>
    <s v="PointOne Capital, Core91 VC"/>
    <x v="246"/>
    <x v="1"/>
    <n v="1"/>
    <s v="New Delhi-TaaS startup"/>
    <x v="6"/>
    <s v="CAT C"/>
    <x v="0"/>
    <s v="Learn4o Technology"/>
  </r>
  <r>
    <x v="806"/>
    <n v="2020"/>
    <x v="0"/>
    <s v="SaaS startup"/>
    <s v="India's #1 SaaS based Salon experience Software"/>
    <s v="Divyanshu Singh"/>
    <s v="Inflection Point Ventures"/>
    <x v="44"/>
    <x v="8"/>
    <n v="5"/>
    <s v="Bangalore-SaaS startup"/>
    <x v="6"/>
    <s v="CAT A"/>
    <x v="0"/>
    <s v="NFTically"/>
  </r>
  <r>
    <x v="807"/>
    <n v="2020"/>
    <x v="0"/>
    <s v="Human Resources"/>
    <s v="Help startups to find interns who are verified on their software development skills and problem-solving abilities."/>
    <s v="Atul Singhal, Sudhanshu Singh"/>
    <s v="Varun Alagh, Harish Daiya"/>
    <x v="91"/>
    <x v="1"/>
    <n v="5"/>
    <s v="Bangalore-Human Resources"/>
    <x v="6"/>
    <s v="CAT A"/>
    <x v="0"/>
    <s v="The Ayurveda Co"/>
  </r>
  <r>
    <x v="808"/>
    <n v="2020"/>
    <x v="0"/>
    <s v="AgriTech"/>
    <s v="India's 1st award winning technology led digital ecosystem for Silk"/>
    <s v="Utkarsh Apoorva"/>
    <s v="Omnivore, Strive Ventures"/>
    <x v="247"/>
    <x v="1"/>
    <n v="3"/>
    <s v="Bangalore-AgriTech"/>
    <x v="6"/>
    <s v="CAT A"/>
    <x v="0"/>
    <s v="Almo"/>
  </r>
  <r>
    <x v="809"/>
    <n v="2020"/>
    <x v="0"/>
    <s v="Gaming"/>
    <s v="Turnip is a live game streaming and community platform."/>
    <s v="Aditya Sharma, Pooja Dubey"/>
    <s v="Elevation Capital"/>
    <x v="92"/>
    <x v="1"/>
    <n v="1"/>
    <s v="Bangalore-Gaming"/>
    <x v="6"/>
    <s v="CAT A"/>
    <x v="0"/>
    <s v="GalaxEye"/>
  </r>
  <r>
    <x v="810"/>
    <n v="2020"/>
    <x v="5"/>
    <s v="Health care"/>
    <s v="Jeevam Health is an Online Medical Clinic to Cure Root Cause of Chronic Issues in India."/>
    <s v="Kamran alam, Piyush vishwakarma"/>
    <s v="Y Combinator"/>
    <x v="45"/>
    <x v="11"/>
    <n v="3"/>
    <s v="New Delhi-Health care"/>
    <x v="6"/>
    <s v="CAT C"/>
    <x v="0"/>
    <s v="Kwik Foods"/>
  </r>
  <r>
    <x v="811"/>
    <n v="2020"/>
    <x v="0"/>
    <s v="FinTech"/>
    <s v="Velocity provides revenue-based-financing to online businesses. It aims to build the future of banking and financial services for new age businesses in India."/>
    <s v="Abhiroop Medhekar, Atul Khichariya, Saurav Swaroop"/>
    <s v="Valar Ventures"/>
    <x v="96"/>
    <x v="1"/>
    <n v="3"/>
    <s v="Bangalore-FinTech"/>
    <x v="6"/>
    <s v="CAT A"/>
    <x v="0"/>
    <s v="Powerhouse91"/>
  </r>
  <r>
    <x v="812"/>
    <n v="2021"/>
    <x v="0"/>
    <s v="Gaming"/>
    <s v="A competitive game publishing platform to help developers in India and Southeast Asia to publish their games, and compete with the global incumbents."/>
    <s v="Ravi Vyas"/>
    <m/>
    <x v="100"/>
    <x v="1"/>
    <n v="4"/>
    <s v="Bangalore-Gaming"/>
    <x v="6"/>
    <s v="CAT A"/>
    <x v="0"/>
    <s v="Fantasy Akhada"/>
  </r>
  <r>
    <x v="813"/>
    <n v="2020"/>
    <x v="26"/>
    <s v="IoT platform"/>
    <s v="Thingsup is an Enterprise Grade IoT Platform."/>
    <s v="Akshay Ghadage, Pranav Naiknavare"/>
    <s v="GSF Accelerator"/>
    <x v="38"/>
    <x v="0"/>
    <n v="5"/>
    <s v="Pune-IoT platform"/>
    <x v="6"/>
    <s v="CAT A"/>
    <x v="0"/>
    <s v="SuperOps.ai"/>
  </r>
  <r>
    <x v="814"/>
    <n v="2020"/>
    <x v="1"/>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x v="38"/>
    <x v="8"/>
    <n v="5"/>
    <s v="Mumbai-FinTech"/>
    <x v="6"/>
    <s v="CAT A"/>
    <x v="0"/>
    <s v="YourPhysio"/>
  </r>
  <r>
    <x v="815"/>
    <n v="2020"/>
    <x v="0"/>
    <s v="Heathcare"/>
    <s v="Janani.ai is a fertility care provider."/>
    <s v="Nilay Mehrotra"/>
    <s v="Sweta Rau, 9Unicorns Accelerator Fund"/>
    <x v="38"/>
    <x v="1"/>
    <n v="3"/>
    <s v="Bangalore-Heathcare"/>
    <x v="6"/>
    <s v="CAT A"/>
    <x v="0"/>
    <s v="FypMoney"/>
  </r>
  <r>
    <x v="816"/>
    <n v="2020"/>
    <x v="0"/>
    <s v="FinTech"/>
    <s v="Youth Neobank enabling financial solutions for the teenagers and young people"/>
    <s v="Mukund V Rao"/>
    <m/>
    <x v="38"/>
    <x v="1"/>
    <n v="3"/>
    <s v="Bangalore-FinTech"/>
    <x v="6"/>
    <s v="CAT A"/>
    <x v="0"/>
    <s v="GlobalFair"/>
  </r>
  <r>
    <x v="817"/>
    <n v="2020"/>
    <x v="1"/>
    <s v="FemTech"/>
    <s v="Say Cheese is the first holistic women-happiness platform in India, focused to increase the happiness of women through personalized solutions"/>
    <s v="Rajpreet Kaur"/>
    <m/>
    <x v="38"/>
    <x v="1"/>
    <n v="3"/>
    <s v="Mumbai-FemTech"/>
    <x v="6"/>
    <s v="CAT A"/>
    <x v="0"/>
    <s v="Supersourcing"/>
  </r>
  <r>
    <x v="818"/>
    <n v="2020"/>
    <x v="0"/>
    <s v="FinTech"/>
    <s v="Siply Services operates as a micro-savings platform."/>
    <s v="Sousthav Chakrabarty, Anil Bhat"/>
    <s v="Inflection Point Ventures"/>
    <x v="38"/>
    <x v="1"/>
    <n v="2"/>
    <s v="Bangalore-FinTech"/>
    <x v="6"/>
    <s v="CAT A"/>
    <x v="0"/>
    <s v="OwO"/>
  </r>
  <r>
    <x v="819"/>
    <n v="2020"/>
    <x v="5"/>
    <s v="Tech Startup"/>
    <s v="Leverages artificial intelligence (AI) to build products for the education sector"/>
    <s v="Shivam Sood, Lark Aakarshan"/>
    <s v="Jimmy Singh"/>
    <x v="38"/>
    <x v="1"/>
    <n v="1"/>
    <s v="New Delhi-Tech Startup"/>
    <x v="6"/>
    <s v="CAT C"/>
    <x v="0"/>
    <s v="moEVing"/>
  </r>
  <r>
    <x v="820"/>
    <n v="2020"/>
    <x v="5"/>
    <s v="EdTech"/>
    <s v="Junio is a kids-focused digital pocket money-smart card."/>
    <s v="Shankar Nath"/>
    <s v="Kunal Shah, Deepak Abbot"/>
    <x v="38"/>
    <x v="0"/>
    <n v="1"/>
    <s v="New Delhi-EdTech"/>
    <x v="6"/>
    <s v="CAT C"/>
    <x v="0"/>
    <s v="WiT-ACE"/>
  </r>
  <r>
    <x v="818"/>
    <n v="2020"/>
    <x v="0"/>
    <s v="FinTech"/>
    <s v="Siply Services operates as a micro-savings platform."/>
    <s v="Sousthav Chakrabarty"/>
    <s v="Inflection Point Ventures"/>
    <x v="38"/>
    <x v="1"/>
    <n v="1"/>
    <s v="Bangalore-FinTech"/>
    <x v="6"/>
    <s v="CAT A"/>
    <x v="0"/>
    <s v="Questt"/>
  </r>
  <r>
    <x v="821"/>
    <n v="2020"/>
    <x v="0"/>
    <s v="EdTech"/>
    <s v="Teachmint is an online learning platform that focuses on tutor-student connectivity."/>
    <s v="Anshuman Kumar, Divyansh Bordia, Mihir Gupta, Payoj Jain"/>
    <s v="Lightspeed India Partners, CM Ventures"/>
    <x v="248"/>
    <x v="6"/>
    <n v="5"/>
    <s v="Bangalore-EdTech"/>
    <x v="6"/>
    <s v="CAT A"/>
    <x v="0"/>
    <s v="Unlu"/>
  </r>
  <r>
    <x v="822"/>
    <n v="2020"/>
    <x v="0"/>
    <s v="FinTech"/>
    <s v="Zolve Innovations operates as a neo-banking startup."/>
    <s v="Raghunandan G"/>
    <s v="Kunal Shah, Greg Kidd"/>
    <x v="6"/>
    <x v="1"/>
    <n v="2"/>
    <s v="Bangalore-FinTech"/>
    <x v="6"/>
    <s v="CAT A"/>
    <x v="0"/>
    <s v="GoTo"/>
  </r>
  <r>
    <x v="823"/>
    <n v="2020"/>
    <x v="5"/>
    <s v="FinTech"/>
    <s v="Ruptok operates as a fintech platform for gold loans"/>
    <s v="Ankur Gupta, Akshita Gupta, Yashwardhan Aeren"/>
    <s v="Wurk"/>
    <x v="20"/>
    <x v="0"/>
    <n v="1"/>
    <s v="New Delhi-FinTech"/>
    <x v="6"/>
    <s v="CAT C"/>
    <x v="0"/>
    <s v="NeoDove"/>
  </r>
  <r>
    <x v="824"/>
    <n v="2021"/>
    <x v="0"/>
    <s v="Automotive"/>
    <s v="Create and Inspire the future of sustainable urban transportation through Accelerated Innovation."/>
    <s v="Subramaniam Narayan, Niraj Rajmohan"/>
    <s v="TVS Motor, Zoho"/>
    <x v="128"/>
    <x v="9"/>
    <n v="12"/>
    <s v="Bangalore-Automotive"/>
    <x v="6"/>
    <s v="CAT A"/>
    <x v="0"/>
    <s v="Hubilo"/>
  </r>
  <r>
    <x v="824"/>
    <n v="2021"/>
    <x v="0"/>
    <s v="Automotive"/>
    <s v="Create and Inspire the future of sustainable urban transportation through Accelerated Innovation."/>
    <s v="Subramaniam Narayan, Niraj Rajmohan"/>
    <s v="TVS Motor, Zoho"/>
    <x v="128"/>
    <x v="9"/>
    <n v="12"/>
    <s v="Bangalore-Automotive"/>
    <x v="6"/>
    <s v="CAT A"/>
    <x v="0"/>
    <s v="UpScalio"/>
  </r>
  <r>
    <x v="825"/>
    <n v="2021"/>
    <x v="26"/>
    <s v="Information Technology &amp; Services"/>
    <s v="South Asia’s largest Content-to-Commerce scale-up investing 100 million in fast-growing beauty &amp; personal care brands."/>
    <s v="Darpan Sanghvi, Priyanka Gill, Naiyya saggi"/>
    <s v="Warburg Pincus , Prosus Ventures"/>
    <x v="128"/>
    <x v="12"/>
    <n v="11"/>
    <s v="Pune-Information Technology &amp; Services"/>
    <x v="6"/>
    <s v="CAT A"/>
    <x v="0"/>
    <s v="Zorro"/>
  </r>
  <r>
    <x v="826"/>
    <n v="2021"/>
    <x v="5"/>
    <s v="D2C Business"/>
    <s v="Globalbees partners with entrepreneurs who have built an online-first business. Our team scales up D2C businesses in India and abroad."/>
    <s v="Nitin Agarwal"/>
    <s v="FirstCry, Lightspeed Venture Partners"/>
    <x v="128"/>
    <x v="6"/>
    <n v="7"/>
    <s v="New Delhi-D2C Business"/>
    <x v="6"/>
    <s v="CAT C"/>
    <x v="0"/>
    <s v="Otipy"/>
  </r>
  <r>
    <x v="827"/>
    <n v="2021"/>
    <x v="0"/>
    <s v="D2C"/>
    <s v="Mensa scales brands leveraging its expertise in ecommerce, technology, marketing, category management &amp; demand planning."/>
    <s v="Ananth Narayanan"/>
    <s v="Alpha Wave Ventures, Falcon Edge Capital"/>
    <x v="249"/>
    <x v="4"/>
    <n v="11"/>
    <s v="Bangalore-D2C"/>
    <x v="6"/>
    <s v="CAT A"/>
    <x v="0"/>
    <s v="Minimalist"/>
  </r>
  <r>
    <x v="828"/>
    <n v="2021"/>
    <x v="0"/>
    <s v="E-commerce"/>
    <s v="Ability to consistently deliver 2,500+ products in 10 minutes flat."/>
    <s v="Aadit Palicha, Kaivalya Vohra"/>
    <s v="Y-Combinator"/>
    <x v="10"/>
    <x v="0"/>
    <n v="12"/>
    <s v="Bangalore-E-commerce"/>
    <x v="6"/>
    <s v="CAT A"/>
    <x v="0"/>
    <s v="GENLEAP"/>
  </r>
  <r>
    <x v="821"/>
    <n v="2020"/>
    <x v="0"/>
    <s v="E-learning"/>
    <s v="Teachmint is an education infrastructure provider and India’s largest teaching platform."/>
    <s v="Divyansh Bordia, Mihir Gupta"/>
    <s v="Rocketship.vc, Vulcan Capital"/>
    <x v="250"/>
    <x v="4"/>
    <n v="10"/>
    <s v="Bangalore-E-learning"/>
    <x v="6"/>
    <s v="CAT A"/>
    <x v="0"/>
    <s v="Yellow Class"/>
  </r>
  <r>
    <x v="829"/>
    <n v="2020"/>
    <x v="0"/>
    <s v="Financial Services"/>
    <s v="Uni Card splits your payments into 3 parts, over 3 months, at 0 extra costs."/>
    <s v="Nitin Gupta, Prateek Jindal, Laxmikant Vyas"/>
    <s v="General Catalyst, Eight Roads Ventures, Elevation Capital"/>
    <x v="135"/>
    <x v="6"/>
    <n v="12"/>
    <s v="Bangalore-Financial Services"/>
    <x v="6"/>
    <s v="CAT A"/>
    <x v="0"/>
    <s v="WeSkill"/>
  </r>
  <r>
    <x v="828"/>
    <n v="2021"/>
    <x v="1"/>
    <s v="E-commerce"/>
    <s v="Grocery delivery startup"/>
    <s v="Aadit Palicha, Kaivalya Vohra"/>
    <s v="Glade Brook Capital, Nexus, Y Combinator"/>
    <x v="0"/>
    <x v="0"/>
    <n v="11"/>
    <s v="Mumbai-E-commerce"/>
    <x v="6"/>
    <s v="CAT A"/>
    <x v="0"/>
    <s v="SalaryBox"/>
  </r>
  <r>
    <x v="830"/>
    <n v="2020"/>
    <x v="1"/>
    <s v="Food &amp; Beverages"/>
    <s v="FRAAZO is Mumbai's favourite App for Fresh Vegetables and Fruits coming straight from the Farm to your Doorstep within 18 Hours."/>
    <s v="Atul Kumar, Aashish Krishnatre"/>
    <s v="WestBridge Capital"/>
    <x v="141"/>
    <x v="4"/>
    <n v="10"/>
    <s v="Mumbai-Food &amp; Beverages"/>
    <x v="6"/>
    <s v="CAT A"/>
    <x v="0"/>
    <s v="BASIC Home Loan"/>
  </r>
  <r>
    <x v="822"/>
    <n v="2020"/>
    <x v="0"/>
    <s v="Financial Services"/>
    <s v="World's first cross-border Neobank"/>
    <s v="Raghunandan G"/>
    <s v="DST Global"/>
    <x v="146"/>
    <x v="6"/>
    <n v="10"/>
    <s v="Bangalore-Financial Services"/>
    <x v="6"/>
    <s v="CAT A"/>
    <x v="0"/>
    <s v="Wiz Freight"/>
  </r>
  <r>
    <x v="831"/>
    <n v="2021"/>
    <x v="0"/>
    <s v="D2C"/>
    <s v="G.O.A.T Brand Labs provides a tech-enabled platform for D2C brands to scale."/>
    <s v="Rishi Vasudev, Rameswar Misra"/>
    <s v="Tiger Global, Flipkart Ventures"/>
    <x v="251"/>
    <x v="6"/>
    <n v="7"/>
    <s v="Bangalore-D2C"/>
    <x v="6"/>
    <s v="CAT A"/>
    <x v="0"/>
    <s v="Sourcewiz"/>
  </r>
  <r>
    <x v="808"/>
    <n v="2020"/>
    <x v="0"/>
    <s v="B2B"/>
    <s v="ReshaMandi provides a full-stack digital ecosystem in the form of a super app, from FARM to RETAIL."/>
    <s v="Utkarsh Apoorva"/>
    <s v="9Unicorns, Venture Catalysts, Sandeep Singhal"/>
    <x v="36"/>
    <x v="6"/>
    <n v="10"/>
    <s v="Bangalore-B2B"/>
    <x v="6"/>
    <s v="CAT A"/>
    <x v="0"/>
    <s v="Grip Invest"/>
  </r>
  <r>
    <x v="832"/>
    <n v="2020"/>
    <x v="0"/>
    <s v="Community platform"/>
    <s v="Kutumb is a social community enabler."/>
    <s v="Mohit Sharma, Naveen Dewangan, Vipul Allawadhi"/>
    <s v="Tiger Global Management, DST Global"/>
    <x v="224"/>
    <x v="6"/>
    <n v="6"/>
    <s v="Bangalore-Community platform"/>
    <x v="6"/>
    <s v="CAT A"/>
    <x v="0"/>
    <s v="CashBook"/>
  </r>
  <r>
    <x v="811"/>
    <n v="2020"/>
    <x v="0"/>
    <s v="Financial Services"/>
    <s v="Velocity provides revenue based financing, up to Rs 3 crores, for marketing and inventory spends of online businesses."/>
    <s v="Saurav Swaroop, Abhiroop Medhekar, Atul Khichariya"/>
    <s v="Valar Ventures"/>
    <x v="26"/>
    <x v="6"/>
    <n v="11"/>
    <s v="Bangalore-Financial Services"/>
    <x v="6"/>
    <s v="CAT A"/>
    <x v="0"/>
    <s v="EyeMyEye"/>
  </r>
  <r>
    <x v="821"/>
    <n v="2020"/>
    <x v="0"/>
    <s v="EdTech"/>
    <s v="Teachmint is an all-in-one education technology platform created specifically for the tutors of the digital age."/>
    <s v="Mihir Gupta, Payoj Jain, Divyansh Bordia, Anshuman Kumar"/>
    <s v="Learn Capital"/>
    <x v="26"/>
    <x v="10"/>
    <n v="7"/>
    <s v="Bangalore-EdTech"/>
    <x v="6"/>
    <s v="CAT A"/>
    <x v="0"/>
    <s v="Geniemode"/>
  </r>
  <r>
    <x v="833"/>
    <n v="2020"/>
    <x v="0"/>
    <s v="FinTech"/>
    <s v="Refyne partners with organisations to extend on-demand Earned Wage Access (EWA) to employees."/>
    <s v="Chitresh Sharma, Apoorv Kumar"/>
    <s v="DST Global, RTP Global"/>
    <x v="26"/>
    <x v="6"/>
    <n v="6"/>
    <s v="Bangalore-FinTech"/>
    <x v="6"/>
    <s v="CAT A"/>
    <x v="0"/>
    <s v="PredictiVu"/>
  </r>
  <r>
    <x v="834"/>
    <n v="2020"/>
    <x v="0"/>
    <s v="Healthcare"/>
    <s v="Ultrahuman is a global health and fitness platform that aids our user to achieve their true physical and mental potential."/>
    <s v="Mohit Kumar, Vatsal Singhal"/>
    <s v="Tiger Global’s Scott Schleifer"/>
    <x v="252"/>
    <x v="0"/>
    <n v="8"/>
    <s v="Bangalore-Healthcare"/>
    <x v="6"/>
    <s v="CAT A"/>
    <x v="0"/>
    <s v="Anvidha Technologies"/>
  </r>
  <r>
    <x v="835"/>
    <n v="2020"/>
    <x v="0"/>
    <s v="Healthcare"/>
    <s v="Onsurity is a HealthTech &amp; Employee Benefits organization, disrupting the SME and startup healthcare market with technology and innovation!"/>
    <s v="Yogesh Agarwal, Kulin Shah"/>
    <s v="Nexus Venture Partners"/>
    <x v="158"/>
    <x v="6"/>
    <n v="8"/>
    <s v="Bangalore-Healthcare"/>
    <x v="6"/>
    <s v="CAT A"/>
    <x v="0"/>
    <s v="Earth Rhythm"/>
  </r>
  <r>
    <x v="836"/>
    <n v="2020"/>
    <x v="5"/>
    <s v="Information Technology &amp; Services"/>
    <s v="GoKwik is a platform for solving shopping experience problems on e-commerce websites on the internet."/>
    <s v="Chirag, Vivek Bajpai, Ankush Talwar"/>
    <s v="Sequoia Capital India"/>
    <x v="37"/>
    <x v="6"/>
    <n v="11"/>
    <s v="New Delhi-Information Technology &amp; Services"/>
    <x v="6"/>
    <s v="CAT C"/>
    <x v="0"/>
    <s v="Kiko Live"/>
  </r>
  <r>
    <x v="837"/>
    <n v="2020"/>
    <x v="0"/>
    <s v="E-learning"/>
    <s v="FrontRow enables everyone to pursue their passions - get better, learn from the best and get noticed!"/>
    <s v="Shubhadit Sharma, Mikhil Raj, Ishaan Preet Singh"/>
    <s v="Eight Roads Ventures, GSV"/>
    <x v="253"/>
    <x v="6"/>
    <n v="9"/>
    <s v="Bangalore-E-learning"/>
    <x v="6"/>
    <s v="CAT A"/>
    <x v="0"/>
    <s v="Yu Foodlabs"/>
  </r>
  <r>
    <x v="838"/>
    <n v="2020"/>
    <x v="0"/>
    <s v="Food &amp; Beverages"/>
    <s v="Healthy &amp; nutritious foods and cold pressed juices produced in Edinburgh. Currently distributing wholesale within the Edinburgh region."/>
    <s v="Ankit Nagori"/>
    <s v="Iron Pillar, Nordstar, Binny Bansal"/>
    <x v="159"/>
    <x v="0"/>
    <n v="8"/>
    <s v="Bangalore-Food &amp; Beverages"/>
    <x v="6"/>
    <s v="CAT A"/>
    <x v="0"/>
    <s v="CuriousJr"/>
  </r>
  <r>
    <x v="838"/>
    <n v="2020"/>
    <x v="0"/>
    <s v="Food &amp; Beverages"/>
    <s v="Healthy &amp; nutritious foods and cold pressed juices produced in Edinburgh. Currently distributing wholesale within the Edinburgh region."/>
    <s v="Ankit Nagori"/>
    <s v="Iron Pillar, Nordstar, Binny Bansal"/>
    <x v="159"/>
    <x v="0"/>
    <n v="8"/>
    <s v="Bangalore-Food &amp; Beverages"/>
    <x v="6"/>
    <s v="CAT A"/>
    <x v="0"/>
    <s v="Bandhoo"/>
  </r>
  <r>
    <x v="839"/>
    <n v="2020"/>
    <x v="0"/>
    <s v="Farming"/>
    <s v="Vegrow is in the business of fresh fruits &amp; vegetables with addressable market size of 43 Billion."/>
    <s v="Praneeth Kumar, Shobhit Jain, Mrudhukar Batchu, Kiran Naik"/>
    <s v="Lightspeed Venture Partners, Elevation Capital"/>
    <x v="159"/>
    <x v="0"/>
    <n v="7"/>
    <s v="Bangalore-Farming"/>
    <x v="6"/>
    <s v="CAT A"/>
    <x v="0"/>
    <s v="bitsCrunch"/>
  </r>
  <r>
    <x v="840"/>
    <n v="2020"/>
    <x v="0"/>
    <s v="Retail"/>
    <s v="Help forward thinking entrepreneurs by providing them the platform to start, grow, and manage their business online."/>
    <s v="Suumit Shah, Subhash Choudhary"/>
    <s v="HOF Capital, Old Well Ventures, LetsVenture, 9Unicorns"/>
    <x v="161"/>
    <x v="6"/>
    <n v="9"/>
    <s v="Bangalore-Retail"/>
    <x v="6"/>
    <s v="CAT A"/>
    <x v="0"/>
    <s v="Svish"/>
  </r>
  <r>
    <x v="830"/>
    <n v="2020"/>
    <x v="1"/>
    <s v="Food &amp; Beverages"/>
    <s v="FRAAZO is Mumbai's favourite App for Fresh Vegetables and Fruits coming straight from the Farm to your Doorstep within 18 Hours."/>
    <s v="Atul Kumar, Aashish Krishnatre"/>
    <s v="Sixth Sense Ventures, NABVENTURES"/>
    <x v="161"/>
    <x v="6"/>
    <n v="7"/>
    <s v="Mumbai-Food &amp; Beverages"/>
    <x v="6"/>
    <s v="CAT A"/>
    <x v="0"/>
    <s v="ChefKart"/>
  </r>
  <r>
    <x v="841"/>
    <n v="2020"/>
    <x v="0"/>
    <s v="Health, Wellness &amp; Fitness"/>
    <s v="Nova Benefits is the one stop tech platform for providing the best health and wellness benefits to employees."/>
    <s v="Saransh Garg, Yash Gupta"/>
    <s v="Susquehanna International Group, Bessemer Venture Partners"/>
    <x v="27"/>
    <x v="6"/>
    <n v="9"/>
    <s v="Bangalore-Health, Wellness &amp; Fitness"/>
    <x v="6"/>
    <s v="CAT A"/>
    <x v="0"/>
    <s v="Perfora"/>
  </r>
  <r>
    <x v="842"/>
    <n v="2020"/>
    <x v="0"/>
    <s v="Product studio"/>
    <s v="A mission to assist a billion Indians in their spiritual journey, through a range of products &amp; services"/>
    <s v="Prashant Sachan"/>
    <s v="Elevation Capital"/>
    <x v="27"/>
    <x v="6"/>
    <n v="9"/>
    <s v="Bangalore-Product studio"/>
    <x v="6"/>
    <s v="CAT A"/>
    <x v="0"/>
    <s v="Wobb"/>
  </r>
  <r>
    <x v="843"/>
    <n v="2021"/>
    <x v="0"/>
    <s v="Health"/>
    <s v="Innovative technology, compassionate diabetes experts and personalised plans, which will help lead a normal life once more."/>
    <s v="Shivtosh Kumar, Madan Somasundaram"/>
    <s v="Cure.fit, Endiya Partners, Tanglin Venture"/>
    <x v="27"/>
    <x v="0"/>
    <n v="9"/>
    <s v="Bangalore-Health"/>
    <x v="6"/>
    <s v="CAT A"/>
    <x v="0"/>
    <s v="Rocket Skills"/>
  </r>
  <r>
    <x v="844"/>
    <n v="2021"/>
    <x v="6"/>
    <s v="E-learning"/>
    <s v="AI powered teaching assistant for 100 Mn teachers across the world"/>
    <m/>
    <s v="Aditya Singhal, Nishant Sinha"/>
    <x v="225"/>
    <x v="1"/>
    <n v="12"/>
    <s v="Noida-E-learning"/>
    <x v="6"/>
    <s v="CAT C"/>
    <x v="0"/>
    <s v="EV Plugs"/>
  </r>
  <r>
    <x v="845"/>
    <n v="2020"/>
    <x v="1"/>
    <s v="Marketing &amp; Advertising"/>
    <s v="India's largest platform-first martech startup"/>
    <s v="Saurabh Varma"/>
    <s v="Pi Ventures LLP, Tanas Capital, Prodapt Holdings"/>
    <x v="166"/>
    <x v="8"/>
    <n v="10"/>
    <s v="Mumbai-Marketing &amp; Advertising"/>
    <x v="6"/>
    <s v="CAT A"/>
    <x v="0"/>
    <s v="Kissan Pro"/>
  </r>
  <r>
    <x v="846"/>
    <n v="2021"/>
    <x v="1"/>
    <s v="Investment Management"/>
    <s v="Integrated Portfolios designed by experts with decades of investing, Unique access to pre-IPO and startup investing"/>
    <s v="Sandeep Jethwani, Vaibhav Porwal, Sahil Contractor"/>
    <s v="Elevation Capital, Matrix Partners India"/>
    <x v="166"/>
    <x v="1"/>
    <n v="9"/>
    <s v="Mumbai-Investment Management"/>
    <x v="6"/>
    <s v="CAT A"/>
    <x v="0"/>
    <s v="Oneiric Gaming"/>
  </r>
  <r>
    <x v="847"/>
    <n v="2021"/>
    <x v="0"/>
    <s v="Capital Markets"/>
    <s v="Trinkerr is India's first social trading platform."/>
    <s v="Manvendra Singh, Gaurav Agarwal"/>
    <s v="Accel India"/>
    <x v="254"/>
    <x v="6"/>
    <n v="12"/>
    <s v="Bangalore-Capital Markets"/>
    <x v="6"/>
    <s v="CAT A"/>
    <x v="0"/>
    <s v="LimeChat"/>
  </r>
  <r>
    <x v="847"/>
    <n v="2021"/>
    <x v="0"/>
    <s v="Capital Markets"/>
    <s v="Trinkerr is India's first social trading platform."/>
    <s v="Manvendra Singh, Gaurav Agarwal"/>
    <s v="Accel India"/>
    <x v="254"/>
    <x v="6"/>
    <n v="12"/>
    <s v="Bangalore-Capital Markets"/>
    <x v="6"/>
    <s v="CAT A"/>
    <x v="0"/>
    <s v="Zingavita"/>
  </r>
  <r>
    <x v="848"/>
    <n v="2021"/>
    <x v="0"/>
    <s v="Financial Services"/>
    <s v="Building India's first social crypto exchange"/>
    <s v="Bhagaban Behera, Sriharsha Setty, Nakul Kelkar"/>
    <s v="Y Combinator, Goat VC, JAM Fund, Goodwater Capital"/>
    <x v="172"/>
    <x v="0"/>
    <n v="11"/>
    <s v="Bangalore-Financial Services"/>
    <x v="6"/>
    <s v="CAT A"/>
    <x v="0"/>
    <s v="Disruptium"/>
  </r>
  <r>
    <x v="849"/>
    <n v="2020"/>
    <x v="0"/>
    <s v="Construction"/>
    <s v="Powerplay helps simplify end to end Construction and Architecture project management."/>
    <s v="Shubham Goyal, Lesh Dixit"/>
    <s v="Sequoia’s Surge, Accel Partners"/>
    <x v="226"/>
    <x v="0"/>
    <n v="7"/>
    <s v="Bangalore-Construction"/>
    <x v="6"/>
    <s v="CAT A"/>
    <x v="0"/>
    <s v="Enthu.ai"/>
  </r>
  <r>
    <x v="850"/>
    <n v="2020"/>
    <x v="0"/>
    <s v="Automotive"/>
    <s v="Simplifying energy for EVs by building a Flexible Energy Stack."/>
    <s v="Arun Vinayak, Sanjay Byalal"/>
    <s v="YourNest VC"/>
    <x v="29"/>
    <x v="8"/>
    <n v="12"/>
    <s v="Bangalore-Automotive"/>
    <x v="6"/>
    <s v="CAT A"/>
    <x v="0"/>
    <s v="Sarathi"/>
  </r>
  <r>
    <x v="851"/>
    <n v="2020"/>
    <x v="0"/>
    <s v="E-learning"/>
    <s v="21K School is India's First Online School that provides a complete online school experience and personalized learning – anytime, anywhere."/>
    <s v="Santosh Kumar, Yeshwanth Raj Parasmal, Dinesh Kumar, Joshi Kumar"/>
    <s v="Ronnie Screwvala"/>
    <x v="29"/>
    <x v="8"/>
    <n v="11"/>
    <s v="Bangalore-E-learning"/>
    <x v="6"/>
    <s v="CAT A"/>
    <x v="0"/>
    <s v="Coinshift"/>
  </r>
  <r>
    <x v="852"/>
    <n v="2020"/>
    <x v="26"/>
    <s v="Computer Software"/>
    <s v="Lio is the one app for all data where you can create, keep records and track all the records"/>
    <s v="Anupam Vijayvergia"/>
    <s v="Lightspeed, Sequioa"/>
    <x v="29"/>
    <x v="1"/>
    <n v="9"/>
    <s v="Pune-Computer Software"/>
    <x v="6"/>
    <s v="CAT A"/>
    <x v="0"/>
    <s v="BlueLearn"/>
  </r>
  <r>
    <x v="836"/>
    <n v="2020"/>
    <x v="5"/>
    <s v="Information Technology &amp; Services"/>
    <s v="GoKwik is a platform for solving shopping experience problems on e-commerce websites on the internet."/>
    <s v="Ankush Talwar, Chirag Taneja, Vivek Bajpai"/>
    <s v="Matrix Partners India, Jitendra Gupta, RTP Global"/>
    <x v="29"/>
    <x v="8"/>
    <n v="9"/>
    <s v="New Delhi-Information Technology &amp; Services"/>
    <x v="6"/>
    <s v="CAT C"/>
    <x v="0"/>
    <s v="Inzpira"/>
  </r>
  <r>
    <x v="853"/>
    <n v="2020"/>
    <x v="0"/>
    <s v="FinTech"/>
    <s v="Making Investment Social- India's First Social Trading Platform"/>
    <s v="Ajay Lakhotia"/>
    <s v="Roots Ventures, Velo Partners"/>
    <x v="29"/>
    <x v="8"/>
    <n v="8"/>
    <s v="Bangalore-FinTech"/>
    <x v="6"/>
    <s v="CAT A"/>
    <x v="0"/>
    <s v="Buyofuel"/>
  </r>
  <r>
    <x v="854"/>
    <n v="2020"/>
    <x v="0"/>
    <s v="Healthcare"/>
    <s v="One monthly subscription to cover all your healthcare needs."/>
    <s v="Mayank Banerjee, Matilde Giglio, Alessandro Davide Ialongo"/>
    <s v="Khosla Ventures"/>
    <x v="29"/>
    <x v="1"/>
    <n v="7"/>
    <s v="Bangalore-Healthcare"/>
    <x v="6"/>
    <s v="CAT A"/>
    <x v="0"/>
    <s v="Valuationary"/>
  </r>
  <r>
    <x v="855"/>
    <n v="2020"/>
    <x v="0"/>
    <s v="Internet"/>
    <s v="OneCode is a platform which connects new age digital first brands with &quot;relevant&quot; sellers (aka OneCoders) to sell their products and services"/>
    <s v="Manish Shara, Yash Desai"/>
    <s v="Sequoia’s Surge, Nexus Venture Partners"/>
    <x v="29"/>
    <x v="0"/>
    <n v="7"/>
    <s v="Bangalore-Internet"/>
    <x v="6"/>
    <s v="CAT A"/>
    <x v="0"/>
    <n v="0"/>
  </r>
  <r>
    <x v="856"/>
    <n v="2021"/>
    <x v="10"/>
    <s v="HealthCare"/>
    <s v="Full Stack Digital Health Clinic"/>
    <s v="Samarth Sindhi"/>
    <s v="Khosla Ventures"/>
    <x v="29"/>
    <x v="0"/>
    <n v="6"/>
    <s v="Hyderabad-HealthCare"/>
    <x v="6"/>
    <s v="CAT B"/>
    <x v="0"/>
    <m/>
  </r>
  <r>
    <x v="857"/>
    <n v="2021"/>
    <x v="0"/>
    <s v="Financial Services"/>
    <s v="PayGlocal is a FinTech solving for global payments acceptance"/>
    <s v="Prachi Dharani, Rohit Sukhija, Yogesh Lokhande"/>
    <s v="Sequoia Capital India"/>
    <x v="255"/>
    <x v="6"/>
    <n v="12"/>
    <s v="Bangalore-Financial Services"/>
    <x v="6"/>
    <s v="CAT A"/>
    <x v="0"/>
    <m/>
  </r>
  <r>
    <x v="858"/>
    <n v="2020"/>
    <x v="0"/>
    <s v="Financial Services"/>
    <s v="Stack is an investing platform set to put money to work and help invest like some of the world’s biggest money-makers"/>
    <s v="Smriti Tomar, Tushar Vyas"/>
    <s v="Y Combinator, Harvard Management"/>
    <x v="175"/>
    <x v="1"/>
    <n v="12"/>
    <s v="Bangalore-Financial Services"/>
    <x v="6"/>
    <s v="CAT C"/>
    <x v="0"/>
    <m/>
  </r>
  <r>
    <x v="859"/>
    <n v="2021"/>
    <x v="0"/>
    <s v="FinTech"/>
    <s v="A daily gold-savings app that saves spare change &amp; auto-invests."/>
    <s v="Nishchay AG, Misbah Ashraf"/>
    <s v="Tribe Capital, Arkam Ventures, WEH, Kunal Shah"/>
    <x v="175"/>
    <x v="8"/>
    <n v="9"/>
    <s v="Bangalore-FinTech"/>
    <x v="6"/>
    <s v="CAT C"/>
    <x v="0"/>
    <m/>
  </r>
  <r>
    <x v="860"/>
    <n v="2020"/>
    <x v="0"/>
    <s v="Healthcare"/>
    <s v="A digitally enabled and connected healthcare ecosystem for better health outcomes."/>
    <s v="Vikalp Sahni"/>
    <s v="Deep Kalra, Ashish Kashyap, Rajesh Magow"/>
    <x v="175"/>
    <x v="0"/>
    <n v="7"/>
    <s v="Bangalore-Healthcare"/>
    <x v="6"/>
    <s v="CAT C"/>
    <x v="0"/>
    <m/>
  </r>
  <r>
    <x v="861"/>
    <n v="2020"/>
    <x v="0"/>
    <s v="Recruitment"/>
    <s v="Smartstaff (previously Qikwork) is a full stack blue-collar workforce management platform."/>
    <s v="Arpit Dave, Viral Chhajer, Gnanesh Chilukuri, Aravind Reddy"/>
    <s v="Blume Ventures, Nexus Venture Partners"/>
    <x v="256"/>
    <x v="0"/>
    <n v="10"/>
    <s v="Bangalore-Recruitment"/>
    <x v="6"/>
    <s v="CAT C"/>
    <x v="0"/>
    <m/>
  </r>
  <r>
    <x v="760"/>
    <n v="2020"/>
    <x v="0"/>
    <s v="Financial Services"/>
    <s v="A Learning-First Neobank for teenagers - Enable practical financial education for child today"/>
    <s v="Lavika Aggarwal, Sajal Khanna, Jgaveer Gandhi"/>
    <s v="Y Combinator, JAFCO Asia, Incubate Fund India, marquee angels"/>
    <x v="257"/>
    <x v="1"/>
    <n v="9"/>
    <s v="Bangalore-Financial Services"/>
    <x v="6"/>
    <s v="CAT C"/>
    <x v="0"/>
    <m/>
  </r>
  <r>
    <x v="842"/>
    <n v="2020"/>
    <x v="0"/>
    <s v="Spiritual"/>
    <s v="A mission to assist a billion Indians in their spiritual journey and help them feel happier, peaceful &amp; more content."/>
    <s v="Prashant Sachan"/>
    <s v="Sequoia Capital India, BEENEXT"/>
    <x v="5"/>
    <x v="1"/>
    <n v="8"/>
    <s v="Bangalore-Spiritual"/>
    <x v="6"/>
    <s v="CAT C"/>
    <x v="0"/>
    <m/>
  </r>
  <r>
    <x v="862"/>
    <n v="2020"/>
    <x v="1"/>
    <s v="Healthcare"/>
    <s v="I am Love came into existence in early 2020, with the aim of redefining the relationship we have with our health."/>
    <s v="Shilpa Rathi"/>
    <s v="Xentel Investments"/>
    <x v="5"/>
    <x v="1"/>
    <n v="7"/>
    <s v="Mumbai-Healthcare"/>
    <x v="6"/>
    <s v="CAT C"/>
    <x v="0"/>
    <m/>
  </r>
  <r>
    <x v="769"/>
    <n v="2020"/>
    <x v="0"/>
    <s v="Insurance"/>
    <s v="Paz Care is India's leading Employee Benefits &amp; Health insurance platform"/>
    <s v="Sanchit Malik, Manish Mishra"/>
    <s v="BEENEXT, 3one4 Capital"/>
    <x v="227"/>
    <x v="1"/>
    <n v="10"/>
    <s v="Bangalore-Insurance"/>
    <x v="6"/>
    <s v="CAT C"/>
    <x v="0"/>
    <m/>
  </r>
  <r>
    <x v="863"/>
    <n v="2021"/>
    <x v="0"/>
    <s v="Financial Services"/>
    <s v="Embedding personal credit products into leading consumer internet platforms."/>
    <s v="Aditya Kumar, Sankalp Mathur"/>
    <s v="Elevar Equity"/>
    <x v="227"/>
    <x v="1"/>
    <n v="10"/>
    <s v="Bangalore-Financial Services"/>
    <x v="6"/>
    <s v="CAT C"/>
    <x v="0"/>
    <m/>
  </r>
  <r>
    <x v="864"/>
    <n v="2020"/>
    <x v="5"/>
    <s v="Tobacco"/>
    <s v="Hash is a new startup in consumer goods."/>
    <s v="Shwetank Jain"/>
    <s v="Amrac Investment Trust"/>
    <x v="227"/>
    <x v="0"/>
    <n v="8"/>
    <s v="New Delhi-Tobacco"/>
    <x v="6"/>
    <s v="CAT C"/>
    <x v="0"/>
    <m/>
  </r>
  <r>
    <x v="771"/>
    <n v="2020"/>
    <x v="0"/>
    <s v="Wholesale"/>
    <s v="Apnaklub is India's most trusted wholesale platform that empowers people to set up their own retail and sales businesses by providing better-than-industry margins"/>
    <s v="Shruti, Manish Kumar"/>
    <s v="Sequoia’s Surge"/>
    <x v="227"/>
    <x v="1"/>
    <n v="8"/>
    <s v="Bangalore-Wholesale"/>
    <x v="6"/>
    <s v="CAT C"/>
    <x v="0"/>
    <m/>
  </r>
  <r>
    <x v="818"/>
    <n v="2020"/>
    <x v="0"/>
    <s v="Financial Services"/>
    <s v="A tech-enabled micro-savings platform, for the underserved masses, that makes it possible to save starting at Re. 1"/>
    <s v="Sousthav Chakrabarty, Anil Bhat"/>
    <s v="LetsVenture, AngelList India, Founder's Room Circle"/>
    <x v="178"/>
    <x v="8"/>
    <n v="10"/>
    <s v="Bangalore-Financial Services"/>
    <x v="6"/>
    <s v="CAT C"/>
    <x v="0"/>
    <m/>
  </r>
  <r>
    <x v="865"/>
    <n v="2021"/>
    <x v="0"/>
    <s v="NFT"/>
    <s v="Lysto is building APIs, Tools &amp; Infrastructure to enable the creation &amp; distribution of NFTs across platforms with a few clicks or few lines of code."/>
    <s v="Sadiq Ahamed"/>
    <s v="BEENEXT"/>
    <x v="31"/>
    <x v="1"/>
    <n v="11"/>
    <s v="Bangalore-NFT"/>
    <x v="6"/>
    <s v="CAT C"/>
    <x v="0"/>
    <m/>
  </r>
  <r>
    <x v="866"/>
    <n v="2021"/>
    <x v="0"/>
    <s v="EV"/>
    <s v="India's largest Electric Vehicle Charging Platform"/>
    <s v="Avinash Sharma, Raghav Rohila"/>
    <s v="Blume Ventures, Micelio Fund"/>
    <x v="31"/>
    <x v="1"/>
    <n v="11"/>
    <s v="Bangalore-EV"/>
    <x v="6"/>
    <s v="CAT C"/>
    <x v="0"/>
    <m/>
  </r>
  <r>
    <x v="867"/>
    <n v="2021"/>
    <x v="1"/>
    <s v="Equity Management"/>
    <s v="Powering private markets - A technology platform for startups and investors."/>
    <s v="Nimesh Kampani"/>
    <s v="LetsVenture"/>
    <x v="31"/>
    <x v="1"/>
    <n v="10"/>
    <s v="Mumbai-Equity Management"/>
    <x v="6"/>
    <s v="CAT C"/>
    <x v="0"/>
    <m/>
  </r>
  <r>
    <x v="868"/>
    <n v="2020"/>
    <x v="1"/>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x v="31"/>
    <x v="1"/>
    <n v="10"/>
    <s v="Mumbai-Marketing &amp; Advertising"/>
    <x v="6"/>
    <s v="CAT C"/>
    <x v="0"/>
    <m/>
  </r>
  <r>
    <x v="869"/>
    <n v="2020"/>
    <x v="1"/>
    <s v="Entertainment"/>
    <s v="Tamasha, the next-generation interactive entertainment platform."/>
    <s v="Saurabh Gupta, Siddharth Swarnkar"/>
    <s v="Chiratae Ventures"/>
    <x v="31"/>
    <x v="8"/>
    <n v="10"/>
    <s v="Mumbai-Entertainment"/>
    <x v="6"/>
    <s v="CAT C"/>
    <x v="0"/>
    <m/>
  </r>
  <r>
    <x v="870"/>
    <n v="2020"/>
    <x v="0"/>
    <s v="Automotive"/>
    <s v="BeepKart is building a platform to digitize and organize the used two-wheeler market."/>
    <s v="Hemir Doshi, Abhishek Saraf"/>
    <s v="Stellaris Venture Partners, Chiratae Ventures"/>
    <x v="31"/>
    <x v="1"/>
    <n v="9"/>
    <s v="Bangalore-Automotive"/>
    <x v="6"/>
    <s v="CAT C"/>
    <x v="0"/>
    <m/>
  </r>
  <r>
    <x v="871"/>
    <n v="2020"/>
    <x v="0"/>
    <s v="EdTech"/>
    <s v="Crejo.Fun is a digital extracurricular learning platform being built with an intent to help children discover their passions and interests through creative learning."/>
    <s v="Vikas Bansal"/>
    <s v="Matrix Partners India, 021 Capital"/>
    <x v="31"/>
    <x v="1"/>
    <n v="6"/>
    <s v="Bangalore-EdTech"/>
    <x v="6"/>
    <s v="CAT C"/>
    <x v="0"/>
    <m/>
  </r>
  <r>
    <x v="872"/>
    <n v="2020"/>
    <x v="5"/>
    <s v="Social commerce"/>
    <s v="Redefining social commerce for Tier 2+ cities in India - making e-commerce SOCIAL!"/>
    <s v="Roshan Farhan, Kulapradip Bharali"/>
    <s v="YCombinator, Justin Mateen, Pioneer Fund"/>
    <x v="258"/>
    <x v="1"/>
    <n v="12"/>
    <s v="New Delhi-Social commerce"/>
    <x v="6"/>
    <s v="CAT C"/>
    <x v="0"/>
    <m/>
  </r>
  <r>
    <x v="873"/>
    <n v="2021"/>
    <x v="0"/>
    <s v="Pet care"/>
    <s v="Supertails is building a digital pet care platform which offers expert led healthcare services and products."/>
    <s v="Vineet Khanna, Varun Sadana, Aman Tekriwal"/>
    <s v="Saama Capital, DSG Consumer Partners"/>
    <x v="259"/>
    <x v="8"/>
    <n v="6"/>
    <s v="Bangalore-Pet care"/>
    <x v="6"/>
    <s v="CAT C"/>
    <x v="0"/>
    <m/>
  </r>
  <r>
    <x v="874"/>
    <n v="2021"/>
    <x v="0"/>
    <s v="Computer Software"/>
    <s v="Toplyne helps sales teams at product-led companies convert their freemium users!"/>
    <s v="Rishen Kapoor and Ruchin Kulkarni, Rohit Khanna"/>
    <s v="Sequoia Capital , Together Fund"/>
    <x v="180"/>
    <x v="0"/>
    <n v="11"/>
    <s v="Bangalore-Computer Software"/>
    <x v="6"/>
    <s v="CAT C"/>
    <x v="0"/>
    <m/>
  </r>
  <r>
    <x v="875"/>
    <n v="2020"/>
    <x v="0"/>
    <s v="FinTech"/>
    <s v="TWID is shaping the future of Digital Currencies, delivering new-age fintech solutions"/>
    <s v="Amit Sharma, Amit Koshal, Rishi Batra"/>
    <s v="BEENEXT, Sequoia’s Surge"/>
    <x v="180"/>
    <x v="0"/>
    <n v="7"/>
    <s v="Bangalore-FinTech"/>
    <x v="6"/>
    <s v="CAT C"/>
    <x v="0"/>
    <m/>
  </r>
  <r>
    <x v="788"/>
    <n v="2020"/>
    <x v="0"/>
    <s v="Insuretech"/>
    <s v="Affordable insurance for the next billion Indians"/>
    <s v="Vikul Goyal"/>
    <s v="Roshan Abbas, Ritesh Malik"/>
    <x v="180"/>
    <x v="8"/>
    <n v="6"/>
    <s v="Bangalore-Insuretech"/>
    <x v="6"/>
    <s v="CAT C"/>
    <x v="0"/>
    <m/>
  </r>
  <r>
    <x v="876"/>
    <n v="2021"/>
    <x v="0"/>
    <s v="Computer Software"/>
    <s v="A startup solving inefficiencies in the agri supply chain"/>
    <s v="Vedant Katiyar, Ashish Jindal"/>
    <s v="Vertex Ventures, Omnivore"/>
    <x v="182"/>
    <x v="0"/>
    <n v="10"/>
    <s v="Bangalore-Computer Software"/>
    <x v="6"/>
    <s v="CAT C"/>
    <x v="0"/>
    <m/>
  </r>
  <r>
    <x v="877"/>
    <n v="2020"/>
    <x v="5"/>
    <s v="Financial Services"/>
    <s v="Ruptok fintech Pvt. Ltd. is an online gold loan service provider , with attractive interests rate ."/>
    <s v="Ankur Gupta"/>
    <s v="Manuvel Malabar Jewellers"/>
    <x v="184"/>
    <x v="8"/>
    <n v="11"/>
    <s v="New Delhi-Financial Services"/>
    <x v="6"/>
    <s v="CAT C"/>
    <x v="0"/>
    <m/>
  </r>
  <r>
    <x v="878"/>
    <n v="2020"/>
    <x v="0"/>
    <s v="Automotive"/>
    <s v="Building India’s strongest and smartest electric 2 wheelers"/>
    <s v="Siddharth Janghu, Kartik Gupta, Anupriya"/>
    <s v="Let’s Venture, Better Capital"/>
    <x v="184"/>
    <x v="1"/>
    <n v="10"/>
    <s v="Bangalore-Automotive"/>
    <x v="6"/>
    <s v="CAT C"/>
    <x v="0"/>
    <m/>
  </r>
  <r>
    <x v="879"/>
    <n v="2020"/>
    <x v="10"/>
    <s v="Computer Software"/>
    <s v="Just-in-time Sales Enablement Platform"/>
    <s v="Sreedhar Peddineni, Santa Thounaojam, Sundar Vellaichamy, Chandramani Tiwary"/>
    <s v="Stellaris Venture Partners"/>
    <x v="184"/>
    <x v="1"/>
    <n v="9"/>
    <s v="Hyderabad-Computer Software"/>
    <x v="6"/>
    <s v="CAT B"/>
    <x v="0"/>
    <m/>
  </r>
  <r>
    <x v="880"/>
    <n v="2020"/>
    <x v="6"/>
    <s v="Gaming"/>
    <s v="An online platform on which developers can host their games and gamers can come together as a community to enjoy experiences, compete, challenge and win!"/>
    <s v="Amardeep Bajpai"/>
    <s v="Aditya Duggar"/>
    <x v="184"/>
    <x v="1"/>
    <n v="9"/>
    <s v="Noida-Gaming"/>
    <x v="6"/>
    <s v="CAT C"/>
    <x v="0"/>
    <m/>
  </r>
  <r>
    <x v="881"/>
    <n v="2020"/>
    <x v="0"/>
    <s v="SaaS startup"/>
    <s v="Factors.AI is a Marketing Analytics platform providing sophisticated omnichannel, every-touch attribution technology and unparalleled performance insights for Marketers"/>
    <s v="Aravind Murthy, Praveen Das, Srikrishna Swaminathan"/>
    <s v="Elevation Partners, Emergent Ventures"/>
    <x v="184"/>
    <x v="0"/>
    <n v="8"/>
    <s v="Bangalore-SaaS startup"/>
    <x v="6"/>
    <s v="CAT C"/>
    <x v="0"/>
    <m/>
  </r>
  <r>
    <x v="882"/>
    <n v="2020"/>
    <x v="1"/>
    <s v="SportsTech"/>
    <s v="A one stop destination to build a successful career in the Indian sports industry!"/>
    <s v="G Srinivvasan"/>
    <s v="Punit Balan"/>
    <x v="184"/>
    <x v="0"/>
    <n v="8"/>
    <s v="Mumbai-SportsTech"/>
    <x v="6"/>
    <s v="CAT C"/>
    <x v="0"/>
    <m/>
  </r>
  <r>
    <x v="882"/>
    <n v="2020"/>
    <x v="1"/>
    <s v="SportsTech"/>
    <s v="A one stop destination to build a successful career in the Indian sports industry!"/>
    <s v="G Srinivvasan"/>
    <s v="Punit Balan"/>
    <x v="184"/>
    <x v="8"/>
    <n v="8"/>
    <s v="Mumbai-SportsTech"/>
    <x v="6"/>
    <s v="CAT C"/>
    <x v="0"/>
    <m/>
  </r>
  <r>
    <x v="883"/>
    <n v="2020"/>
    <x v="0"/>
    <s v="AgriTech"/>
    <s v="FAARMS™ is a new age digital platform which aims to offer a one-stop solution to farmers."/>
    <s v="Taranbir Singh, Alok Duggal"/>
    <m/>
    <x v="184"/>
    <x v="1"/>
    <n v="8"/>
    <s v="Bangalore-AgriTech"/>
    <x v="6"/>
    <s v="CAT C"/>
    <x v="0"/>
    <m/>
  </r>
  <r>
    <x v="884"/>
    <n v="2020"/>
    <x v="6"/>
    <s v="EdTech"/>
    <s v="Edukemy is the first EdTech company in the country, in the non –STEM segment, offering an immersive learning experience to the students, supported by cutting-edge technology and an AI-based evaluation system."/>
    <s v="Chandrahas Panigrahi"/>
    <s v="Auxano, Falcon5"/>
    <x v="184"/>
    <x v="8"/>
    <n v="7"/>
    <s v="Noida-EdTech"/>
    <x v="6"/>
    <s v="CAT C"/>
    <x v="0"/>
    <m/>
  </r>
  <r>
    <x v="885"/>
    <n v="2020"/>
    <x v="0"/>
    <s v="Marketing &amp; Advertising"/>
    <s v="Mailmodo is a complete email marketing solution enabling users to create and send app-like interactive emails to improve email conversions."/>
    <s v="Aquibur Rahman, Apurv Gupta, Devyesh Tandon"/>
    <s v="Sequoia’s Surge, Y Combinator"/>
    <x v="184"/>
    <x v="1"/>
    <n v="7"/>
    <s v="Bangalore-Marketing &amp; Advertising"/>
    <x v="6"/>
    <s v="CAT C"/>
    <x v="0"/>
    <m/>
  </r>
  <r>
    <x v="886"/>
    <n v="2020"/>
    <x v="10"/>
    <s v="IT startup"/>
    <s v="HESA is connecting Bharat with India and India with Bharat Phygitally. We are bridging the gap for the world’s largest customer base that resides in rural India."/>
    <s v="Vamsi Udayagiri, Hema Nandiraju"/>
    <s v="Venture Catalysts, 9Unicorns"/>
    <x v="184"/>
    <x v="1"/>
    <n v="6"/>
    <s v="Hyderabad-IT startup"/>
    <x v="6"/>
    <s v="CAT B"/>
    <x v="0"/>
    <m/>
  </r>
  <r>
    <x v="887"/>
    <n v="2021"/>
    <x v="0"/>
    <s v="Consulting"/>
    <s v="Help small businesses grow their sales via our customer interaction and growth platform."/>
    <s v="Pradeep Dodle, Nikhil Goenka"/>
    <s v="021 Capital, Sparrow Capital"/>
    <x v="260"/>
    <x v="1"/>
    <n v="7"/>
    <s v="Bangalore-Consulting"/>
    <x v="6"/>
    <s v="CAT C"/>
    <x v="0"/>
    <m/>
  </r>
  <r>
    <x v="888"/>
    <n v="2020"/>
    <x v="0"/>
    <s v="EdTech"/>
    <s v="A mission to educate India and make its young and dynamic population job ready."/>
    <s v="Shailesh Daxini, Akash Senapaty, Muthukaleeshwaran Subbiah"/>
    <s v="Sequoia Surge"/>
    <x v="260"/>
    <x v="0"/>
    <n v="7"/>
    <s v="Bangalore-EdTech"/>
    <x v="6"/>
    <s v="CAT C"/>
    <x v="0"/>
    <m/>
  </r>
  <r>
    <x v="889"/>
    <n v="2020"/>
    <x v="0"/>
    <s v="Software"/>
    <s v="SimpliContract is an Enterprise SaaS offering, focused on end to end Contract Life-cycle Management."/>
    <s v="Guru Venkatesan, Jinaraj PG, Makesh Kumar"/>
    <s v="Kalaari Capital"/>
    <x v="260"/>
    <x v="1"/>
    <n v="6"/>
    <s v="Bangalore-Software"/>
    <x v="6"/>
    <s v="CAT C"/>
    <x v="0"/>
    <m/>
  </r>
  <r>
    <x v="890"/>
    <n v="2020"/>
    <x v="0"/>
    <s v="Computer software"/>
    <s v="AI-Based Platform Built Exclusively for Remote Selling"/>
    <s v="Srinivasan Narayan"/>
    <s v="Chiratae Ventures"/>
    <x v="186"/>
    <x v="6"/>
    <n v="8"/>
    <s v="Bangalore-Computer software"/>
    <x v="6"/>
    <s v="CAT C"/>
    <x v="0"/>
    <m/>
  </r>
  <r>
    <x v="891"/>
    <n v="2021"/>
    <x v="1"/>
    <s v="Music"/>
    <s v="THE BEST ROYALTY-FREE MUSIC TO CREATE TRENDING VIDEOS"/>
    <s v="Gaurav Dagaonkar, Meghna Mittal"/>
    <s v="9Unicorns, Ashneer Grover"/>
    <x v="229"/>
    <x v="1"/>
    <n v="12"/>
    <s v="Mumbai-Music"/>
    <x v="6"/>
    <s v="CAT C"/>
    <x v="0"/>
    <m/>
  </r>
  <r>
    <x v="891"/>
    <n v="2021"/>
    <x v="1"/>
    <s v="Music"/>
    <s v="THE BEST ROYALTY-FREE MUSIC TO CREATE TRENDING VIDEOS"/>
    <s v="Gaurav Dagaonkar, Meghna Mittal"/>
    <s v="9Unicorns, Ashneer Grover"/>
    <x v="229"/>
    <x v="1"/>
    <n v="12"/>
    <s v="Mumbai-Music"/>
    <x v="6"/>
    <s v="CAT C"/>
    <x v="0"/>
    <m/>
  </r>
  <r>
    <x v="892"/>
    <n v="2021"/>
    <x v="5"/>
    <s v="Retail"/>
    <s v="LMCE handholds brands and enables their reach across the UNSERVED &amp; UNDER-SERVED pockets of the country in a SUSTAINABLE manner to drive MEASURABLE growth."/>
    <s v="Sanjay Kaul"/>
    <s v="Akash Prakash, Madhu Jayakumar, Dipinder Sandhu, Shagun Khandelwal"/>
    <x v="229"/>
    <x v="8"/>
    <n v="11"/>
    <s v="New Delhi-Retail"/>
    <x v="6"/>
    <s v="CAT C"/>
    <x v="0"/>
    <m/>
  </r>
  <r>
    <x v="893"/>
    <n v="2021"/>
    <x v="1"/>
    <s v="Crypto"/>
    <s v="AcknoLedger is a Global platform that distributes Web 3.0 Digital Assets Seamlessly across all the Metaverses and Gaming"/>
    <s v="Yash Dahenkar"/>
    <s v="Momentum 6, Basics Capital, Krypital Capital, Shima Capital, Magnus Capital"/>
    <x v="229"/>
    <x v="1"/>
    <n v="10"/>
    <s v="Mumbai-Crypto"/>
    <x v="6"/>
    <s v="CAT C"/>
    <x v="0"/>
    <m/>
  </r>
  <r>
    <x v="894"/>
    <n v="2020"/>
    <x v="5"/>
    <s v="Financial Services"/>
    <s v="Paytail is revolutionizing the offline commerce by enabling instant paperless EMI's to consumers"/>
    <s v="AMIT CHATURVEDI, Vikas Garg"/>
    <s v="Cholamandalam"/>
    <x v="229"/>
    <x v="1"/>
    <n v="9"/>
    <s v="New Delhi-Financial Services"/>
    <x v="6"/>
    <s v="CAT C"/>
    <x v="0"/>
    <m/>
  </r>
  <r>
    <x v="895"/>
    <n v="2020"/>
    <x v="0"/>
    <s v="Healthcare"/>
    <s v="Elda Health is a digital wellness platform that understands women intimately and offers a holistic wellness solution through physical, mental and social interventions."/>
    <s v="Swathi Kulkarni, Sindhuri Ananth, Shubham Sharma"/>
    <s v="Avaana Capital, Orios Ventures"/>
    <x v="229"/>
    <x v="0"/>
    <n v="8"/>
    <s v="Bangalore-Healthcare"/>
    <x v="6"/>
    <s v="CAT C"/>
    <x v="0"/>
    <m/>
  </r>
  <r>
    <x v="895"/>
    <n v="2020"/>
    <x v="0"/>
    <s v="Healthcare"/>
    <s v="Elda Health is a digital wellness platform that understands women intimately and offers a holistic wellness solution through physical, mental and social interventions."/>
    <s v="Swathi Kulkarni, Sindhuri Ananth, Shubham Sharma"/>
    <s v="Avaana Capital, Orios Ventures"/>
    <x v="229"/>
    <x v="1"/>
    <n v="8"/>
    <s v="Bangalore-Healthcare"/>
    <x v="6"/>
    <s v="CAT C"/>
    <x v="0"/>
    <m/>
  </r>
  <r>
    <x v="896"/>
    <n v="2020"/>
    <x v="0"/>
    <s v="SaaS startup"/>
    <s v="Murf AI is working on simplifying voice audio and making high-quality voice overs accessible to everyone, using artificial intelligence."/>
    <s v="Sneha Roy, Ankur Edkie, Divyanshu Pandey"/>
    <s v="Elevation Capital"/>
    <x v="229"/>
    <x v="1"/>
    <n v="7"/>
    <s v="Bangalore-SaaS startup"/>
    <x v="6"/>
    <s v="CAT C"/>
    <x v="0"/>
    <m/>
  </r>
  <r>
    <x v="897"/>
    <n v="2021"/>
    <x v="0"/>
    <s v="Information Technology &amp; Services"/>
    <s v="Empowering Brands and Fintechs to offer banking products contextually to their customers."/>
    <s v="Ramanathan RV, Aishwarya Jaishankar"/>
    <s v="Kunal Shah, Better Capital"/>
    <x v="189"/>
    <x v="0"/>
    <n v="10"/>
    <s v="Bangalore-Information Technology &amp; Services"/>
    <x v="6"/>
    <s v="CAT C"/>
    <x v="0"/>
    <m/>
  </r>
  <r>
    <x v="898"/>
    <n v="2021"/>
    <x v="0"/>
    <s v="E-learning"/>
    <s v="Kafqa Academy is a global performing arts academy that offers classes in dancing, singing, and speech &amp; drama."/>
    <s v="Shariq Plasticwala"/>
    <s v="Global Founders Capital, Enzia Ventures, Better Capital"/>
    <x v="189"/>
    <x v="1"/>
    <n v="10"/>
    <s v="Bangalore-E-learning"/>
    <x v="6"/>
    <s v="CAT C"/>
    <x v="0"/>
    <m/>
  </r>
  <r>
    <x v="899"/>
    <n v="2020"/>
    <x v="1"/>
    <s v="Real Estate"/>
    <s v="PropReturns is a platform for users to invest in Indian Real Estate backed by data."/>
    <s v="Jayant Panwar, Kenish Shah"/>
    <s v="Y Combinator , Goodwater Capital"/>
    <x v="47"/>
    <x v="0"/>
    <n v="12"/>
    <s v="Mumbai-Real Estate"/>
    <x v="6"/>
    <s v="CAT C"/>
    <x v="0"/>
    <m/>
  </r>
  <r>
    <x v="900"/>
    <n v="2021"/>
    <x v="1"/>
    <s v="Professional Training &amp; Coaching"/>
    <s v="One to One Personal Fitness Coaching"/>
    <s v="Ketan Mavinkurve"/>
    <s v="Jani Ventures INC"/>
    <x v="47"/>
    <x v="0"/>
    <n v="9"/>
    <s v="Mumbai-Professional Training &amp; Coaching"/>
    <x v="6"/>
    <s v="CAT C"/>
    <x v="0"/>
    <m/>
  </r>
  <r>
    <x v="779"/>
    <n v="2020"/>
    <x v="0"/>
    <s v="EdTech"/>
    <s v="Codingal is on a mission to inspire school kids to fall in love with coding. Backed by Y Combinator!"/>
    <s v="Vivek Prakash, Satyam Baranwal"/>
    <m/>
    <x v="47"/>
    <x v="1"/>
    <n v="9"/>
    <s v="Bangalore-EdTech"/>
    <x v="6"/>
    <s v="CAT C"/>
    <x v="0"/>
    <m/>
  </r>
  <r>
    <x v="901"/>
    <n v="2020"/>
    <x v="0"/>
    <s v="Information Technology"/>
    <s v="MedPay® is building the real-time claims adjudication platform for health insurers."/>
    <s v="Arun Bhatia, Ravi Chandra"/>
    <s v="Entrepreneur First (EF), GrowX Ventures"/>
    <x v="47"/>
    <x v="1"/>
    <n v="7"/>
    <s v="Bangalore-Information Technology"/>
    <x v="6"/>
    <s v="CAT C"/>
    <x v="0"/>
    <m/>
  </r>
  <r>
    <x v="902"/>
    <n v="2021"/>
    <x v="26"/>
    <s v="Financial Services"/>
    <s v="4Fin is a Fintech Platform catering to needs of Smart Bharat."/>
    <s v="Amit Tewary, Ajit Sinha"/>
    <s v="Curesense Therapeutics"/>
    <x v="190"/>
    <x v="11"/>
    <n v="9"/>
    <s v="Pune-Financial Services"/>
    <x v="6"/>
    <s v="CAT C"/>
    <x v="0"/>
    <m/>
  </r>
  <r>
    <x v="183"/>
    <n v="2020"/>
    <x v="0"/>
    <s v="Financial Services"/>
    <s v="Embedded Lending for Small Businesses"/>
    <s v="Jawaid Iqbal, Dhruv Bhushan"/>
    <s v="Alteria Capital"/>
    <x v="32"/>
    <x v="2"/>
    <n v="10"/>
    <s v="Bangalore-Financial Services"/>
    <x v="6"/>
    <s v="CAT C"/>
    <x v="0"/>
    <m/>
  </r>
  <r>
    <x v="903"/>
    <n v="2021"/>
    <x v="6"/>
    <s v="Hospital &amp; Health Care"/>
    <s v="Medpho is a healthcare service provider in India that connects doctors and patients at the click of a call."/>
    <s v="Shashank Saini"/>
    <s v="Cygnus Medicare Group, Probal Ghoshal, Shuchin Bajaj"/>
    <x v="32"/>
    <x v="0"/>
    <n v="9"/>
    <s v="Noida-Hospital &amp; Health Care"/>
    <x v="6"/>
    <s v="CAT C"/>
    <x v="0"/>
    <m/>
  </r>
  <r>
    <x v="904"/>
    <n v="2020"/>
    <x v="1"/>
    <s v="FinTech"/>
    <s v="A Fintech startup, offering fast &amp; easy digital processing of Home Loans in a completely reimagined and delightful way."/>
    <s v="Pramod Kathuria, Vishal Dawda"/>
    <s v="Tomorrow Capital"/>
    <x v="32"/>
    <x v="0"/>
    <n v="9"/>
    <s v="Mumbai-FinTech"/>
    <x v="6"/>
    <s v="CAT C"/>
    <x v="0"/>
    <m/>
  </r>
  <r>
    <x v="905"/>
    <n v="2020"/>
    <x v="0"/>
    <s v="Biotechnology"/>
    <s v="Perform Antibody Discovery using Artificial Intelligence."/>
    <s v="Aridni Shah, Trisha Chatterjee"/>
    <s v="pi Ventures"/>
    <x v="32"/>
    <x v="1"/>
    <n v="9"/>
    <s v="Bangalore-Biotechnology"/>
    <x v="6"/>
    <s v="CAT C"/>
    <x v="0"/>
    <m/>
  </r>
  <r>
    <x v="906"/>
    <n v="2021"/>
    <x v="0"/>
    <s v="Internet"/>
    <s v="Fleek helps track &amp; manage subscriptions in one place."/>
    <s v="Aditya Uttaravalli, Arvind Eashwar"/>
    <s v="Axilor"/>
    <x v="32"/>
    <x v="1"/>
    <n v="9"/>
    <s v="Bangalore-Internet"/>
    <x v="6"/>
    <s v="CAT C"/>
    <x v="0"/>
    <m/>
  </r>
  <r>
    <x v="823"/>
    <n v="2020"/>
    <x v="5"/>
    <s v="FinTech"/>
    <s v="Ruptok fintech Pvt. Ltd. is an online gold loan service provider , with attractive interests rate ."/>
    <s v="Ankur Gupta"/>
    <s v="Eclear Leasing"/>
    <x v="32"/>
    <x v="0"/>
    <n v="8"/>
    <s v="New Delhi-FinTech"/>
    <x v="6"/>
    <s v="CAT C"/>
    <x v="0"/>
    <m/>
  </r>
  <r>
    <x v="823"/>
    <n v="2020"/>
    <x v="5"/>
    <s v="FinTech"/>
    <s v="Ruptok fintech Pvt. Ltd. is an online gold loan service provider , with attractive interests rate ."/>
    <s v="Ankur Gupta"/>
    <s v="Eclear Leasing"/>
    <x v="32"/>
    <x v="0"/>
    <n v="8"/>
    <s v="New Delhi-FinTech"/>
    <x v="6"/>
    <s v="CAT C"/>
    <x v="0"/>
    <m/>
  </r>
  <r>
    <x v="907"/>
    <n v="2020"/>
    <x v="0"/>
    <s v="EV startup"/>
    <s v="Kazam provides end to end Electric Vehicle charging solutions for Office Spaces, Apartments, Restaurants, Shops"/>
    <s v="Akshay Shekhar, Vaibhav Tyagi"/>
    <s v="Inflection Point Ventures"/>
    <x v="230"/>
    <x v="1"/>
    <n v="6"/>
    <s v="Bangalore-EV startup"/>
    <x v="6"/>
    <s v="CAT C"/>
    <x v="0"/>
    <m/>
  </r>
  <r>
    <x v="908"/>
    <n v="2020"/>
    <x v="0"/>
    <s v="Deeptech"/>
    <s v="NeuroPixel.AI Labs is a deep tech start-up that works in application of advanced AI/ML and statistical learning theory in Computer Vision and Image Processing area for online retail storefronts."/>
    <m/>
    <s v="Arvind Venugopal Nair, Amritendu Mukherjee"/>
    <x v="232"/>
    <x v="1"/>
    <n v="9"/>
    <s v="Bangalore-Deeptech"/>
    <x v="6"/>
    <s v="CAT C"/>
    <x v="0"/>
    <m/>
  </r>
  <r>
    <x v="909"/>
    <n v="2020"/>
    <x v="0"/>
    <s v="Computer Games"/>
    <s v="Studio Sirah is founded with a belief in the increasing sophistication of the Indian gamer and the whitespace of midcore India-first games."/>
    <s v="Abhaas Shah, Prateek Shah"/>
    <s v="Lumikai"/>
    <x v="232"/>
    <x v="0"/>
    <n v="8"/>
    <s v="Bangalore-Computer Games"/>
    <x v="6"/>
    <s v="CAT C"/>
    <x v="0"/>
    <m/>
  </r>
  <r>
    <x v="910"/>
    <n v="2021"/>
    <x v="0"/>
    <s v="Fitness"/>
    <s v="Mainstream fitness formats are a primitive solution to the modern problems of a sedentary lifestyle."/>
    <s v="Anurag Mundhada, Jayesh Hannurkar, Sourabh Agrawal"/>
    <s v="pi Ventures"/>
    <x v="232"/>
    <x v="1"/>
    <n v="7"/>
    <s v="Bangalore-Fitness"/>
    <x v="6"/>
    <s v="CAT C"/>
    <x v="0"/>
    <m/>
  </r>
  <r>
    <x v="911"/>
    <n v="2021"/>
    <x v="1"/>
    <s v="Music"/>
    <s v="Artium Academy is an Online Music Education platform that makes learning fun and accessible to people of all ages."/>
    <s v="Ashish Joshi, Nithya Sudhir"/>
    <s v="Sonu Nigam, Whiteboard Capital"/>
    <x v="261"/>
    <x v="1"/>
    <n v="9"/>
    <s v="Mumbai-Music"/>
    <x v="6"/>
    <s v="CAT C"/>
    <x v="0"/>
    <m/>
  </r>
  <r>
    <x v="912"/>
    <n v="2020"/>
    <x v="0"/>
    <s v="Information Technology &amp; Services"/>
    <s v="Unremot is a personal office for consultants!"/>
    <s v="Shiju Radhakrishnan"/>
    <s v="Inflection Point Ventures"/>
    <x v="193"/>
    <x v="1"/>
    <n v="12"/>
    <s v="Bangalore-Information Technology &amp; Services"/>
    <x v="6"/>
    <s v="CAT C"/>
    <x v="0"/>
    <m/>
  </r>
  <r>
    <x v="912"/>
    <n v="2020"/>
    <x v="0"/>
    <s v="Information Technology &amp; Services"/>
    <s v="Unremot is a personal office for consultants!"/>
    <s v="Shiju Radhakrishnan"/>
    <s v="Inflection Point Ventures"/>
    <x v="193"/>
    <x v="1"/>
    <n v="12"/>
    <s v="Bangalore-Information Technology &amp; Services"/>
    <x v="6"/>
    <s v="CAT C"/>
    <x v="0"/>
    <m/>
  </r>
  <r>
    <x v="913"/>
    <n v="2020"/>
    <x v="5"/>
    <s v="Consumer Goods"/>
    <s v="Koparo is a direct-to-consumer brand that is addressing the needs of modern Indian families and their homes."/>
    <s v="Simran Khara"/>
    <s v="Saama Capital , Titan Capital , DSG Consumer Partners"/>
    <x v="193"/>
    <x v="1"/>
    <n v="11"/>
    <s v="New Delhi-Consumer Goods"/>
    <x v="6"/>
    <s v="CAT C"/>
    <x v="0"/>
    <m/>
  </r>
  <r>
    <x v="914"/>
    <n v="2020"/>
    <x v="0"/>
    <s v="Media"/>
    <s v="Crater is where you join 5000+ mentors, creators &amp; experts while they stream their knowledge and skills live."/>
    <s v="Vignesh Prasad, Vivan Puri"/>
    <s v="LC Nueva AIF"/>
    <x v="193"/>
    <x v="1"/>
    <n v="10"/>
    <s v="Bangalore-Media"/>
    <x v="6"/>
    <s v="CAT C"/>
    <x v="0"/>
    <m/>
  </r>
  <r>
    <x v="873"/>
    <n v="2021"/>
    <x v="0"/>
    <s v="Consumer Services"/>
    <s v="Supertails is building a digital pet care platform which offers expert led healthcare services and products."/>
    <s v="Vineet Khanna, Varun Sadana, Aman Tekriwal"/>
    <s v="Alteria Capital"/>
    <x v="193"/>
    <x v="0"/>
    <n v="9"/>
    <s v="Bangalore-Consumer Services"/>
    <x v="6"/>
    <s v="CAT C"/>
    <x v="0"/>
    <m/>
  </r>
  <r>
    <x v="915"/>
    <n v="2020"/>
    <x v="0"/>
    <s v="FinTech"/>
    <s v="GoSats is a bitcoin stacking app that lets users earn bitcoin cashbacks when they shop with our partnered merchants."/>
    <s v="Mohammed Roshan, Roshni Aslam"/>
    <s v="Alphabit Fund, Fulgur Ventures, Stacks Accelerator, SBX Capital"/>
    <x v="193"/>
    <x v="1"/>
    <n v="8"/>
    <s v="Bangalore-FinTech"/>
    <x v="6"/>
    <s v="CAT C"/>
    <x v="0"/>
    <m/>
  </r>
  <r>
    <x v="916"/>
    <n v="2020"/>
    <x v="5"/>
    <s v="Networking"/>
    <s v="A video first global platform of senior professionals, connecting 1:1, virtually or over coffee, building a powerful, long-lasting relationship."/>
    <s v="Abhishek Sharma, Dipti Tandon"/>
    <s v="Paradigm Shift Capital, AngelList India"/>
    <x v="262"/>
    <x v="11"/>
    <n v="6"/>
    <s v="New Delhi-Networking"/>
    <x v="6"/>
    <s v="CAT C"/>
    <x v="0"/>
    <m/>
  </r>
  <r>
    <x v="767"/>
    <n v="2020"/>
    <x v="0"/>
    <s v="Health, Wellness &amp; Fitness"/>
    <s v="Social commerce marketplace for everyday health and wellness."/>
    <s v="Snigdha Kumar, Shrijit Venkatesh"/>
    <s v="Indian Angel Network"/>
    <x v="11"/>
    <x v="1"/>
    <n v="11"/>
    <s v="Bangalore-Health, Wellness &amp; Fitness"/>
    <x v="6"/>
    <s v="CAT C"/>
    <x v="0"/>
    <m/>
  </r>
  <r>
    <x v="917"/>
    <n v="2020"/>
    <x v="0"/>
    <s v="FinTech"/>
    <s v="HappyCredit is on a mission to make online shopping delightful for 400mn bharat shoppers with credit, rewards, shopping inspiration and more."/>
    <s v="Jitendra Kumar, Ashish Virmani"/>
    <s v="Kunal Shah, Krishna Kumar"/>
    <x v="11"/>
    <x v="11"/>
    <n v="9"/>
    <s v="Bangalore-FinTech"/>
    <x v="6"/>
    <s v="CAT C"/>
    <x v="0"/>
    <m/>
  </r>
  <r>
    <x v="820"/>
    <n v="2020"/>
    <x v="5"/>
    <s v="FinTech"/>
    <s v="Junio is a kids-focused digital pocket money-smart card."/>
    <s v="Ankit Gera"/>
    <s v="Amit Lakhotia, Pravin Jadhav"/>
    <x v="11"/>
    <x v="1"/>
    <n v="6"/>
    <s v="New Delhi-FinTech"/>
    <x v="6"/>
    <s v="CAT C"/>
    <x v="0"/>
    <m/>
  </r>
  <r>
    <x v="918"/>
    <n v="2020"/>
    <x v="1"/>
    <s v="Textiles"/>
    <s v="Artisans handcraft exquisite and environment-friendly home linens using only the most sustainable fabrics like linen, hemp, and lyocell."/>
    <s v="Nimisha, Manav Dhanda"/>
    <s v="Apoorva Sharma, The Chennai Angels, Karthik Bhat"/>
    <x v="263"/>
    <x v="1"/>
    <n v="10"/>
    <s v="Mumbai-Textiles"/>
    <x v="6"/>
    <s v="CAT C"/>
    <x v="0"/>
    <m/>
  </r>
  <r>
    <x v="919"/>
    <n v="2020"/>
    <x v="0"/>
    <s v="Construction"/>
    <s v="Home construction app for finding ideas and service providers near you"/>
    <s v="Pranav Garg, Jery Althaf"/>
    <s v="Better Capital"/>
    <x v="264"/>
    <x v="11"/>
    <n v="9"/>
    <s v="Bangalore-Construction"/>
    <x v="6"/>
    <s v="CAT C"/>
    <x v="0"/>
    <m/>
  </r>
  <r>
    <x v="920"/>
    <n v="2020"/>
    <x v="1"/>
    <s v="Consumer Goods"/>
    <s v="Identify and partner with the upcoming eCommerce-1st brands that sell on marketplaces and have a successful track record of positive reviews &amp; ratings"/>
    <s v="Utsav Agarwal, Pulkit Chhabra"/>
    <m/>
    <x v="195"/>
    <x v="0"/>
    <n v="12"/>
    <s v="Mumbai-Consumer Goods"/>
    <x v="6"/>
    <s v="CAT C"/>
    <x v="0"/>
    <m/>
  </r>
  <r>
    <x v="920"/>
    <n v="2020"/>
    <x v="1"/>
    <s v="Consumer Goods"/>
    <s v="Identify and partner with the upcoming eCommerce-1st brands that sell on marketplaces and have a successful track record of positive reviews &amp; ratings"/>
    <s v="Utsav Agarwal, Pulkit Chhabra"/>
    <m/>
    <x v="195"/>
    <x v="0"/>
    <n v="12"/>
    <s v="Mumbai-Consumer Goods"/>
    <x v="6"/>
    <s v="CAT C"/>
    <x v="0"/>
    <m/>
  </r>
  <r>
    <x v="921"/>
    <n v="2020"/>
    <x v="0"/>
    <s v="Real Estate"/>
    <s v="Settl. is a technology-driven accommodation platform focused on providing a convenient and high-quality living experience for young millennials."/>
    <s v="Abhishek Tripathi, Bharath Bhaskar, Ashok Reddy"/>
    <s v="ah! Ventures, We Founder Circle"/>
    <x v="195"/>
    <x v="1"/>
    <n v="11"/>
    <s v="Bangalore-Real Estate"/>
    <x v="6"/>
    <s v="CAT C"/>
    <x v="0"/>
    <m/>
  </r>
  <r>
    <x v="922"/>
    <n v="2021"/>
    <x v="0"/>
    <s v="E-learning"/>
    <s v="Playto Labs provides robotics toys and online classes for kids to help them develop the key 21st century skills. Book a free trial for your child today at www.playtolabs.com"/>
    <s v="Pavan Ponnaganti"/>
    <s v="Inflection Point Ventures"/>
    <x v="195"/>
    <x v="1"/>
    <n v="10"/>
    <s v="Bangalore-E-learning"/>
    <x v="6"/>
    <s v="CAT C"/>
    <x v="0"/>
    <m/>
  </r>
  <r>
    <x v="243"/>
    <n v="2020"/>
    <x v="5"/>
    <s v="Financial Services"/>
    <s v="BankSathi is a Fintech platform to empower consumers to save money and time on financial products through safe, easy, and trustable shopping experience."/>
    <s v="Jitendra Dhaka"/>
    <s v="Dinesh Godara, Anuj Ahuja, Aditya"/>
    <x v="195"/>
    <x v="0"/>
    <n v="10"/>
    <s v="New Delhi-Financial Services"/>
    <x v="6"/>
    <s v="CAT C"/>
    <x v="0"/>
    <m/>
  </r>
  <r>
    <x v="923"/>
    <n v="2020"/>
    <x v="0"/>
    <s v="EdTech"/>
    <s v="FlashPrep is the smart way to master learning."/>
    <s v="Dhiresh Nagwani, Ashwini Dhekane"/>
    <s v="Venture Highway"/>
    <x v="195"/>
    <x v="11"/>
    <n v="8"/>
    <s v="Bangalore-EdTech"/>
    <x v="6"/>
    <s v="CAT C"/>
    <x v="0"/>
    <m/>
  </r>
  <r>
    <x v="775"/>
    <n v="2020"/>
    <x v="1"/>
    <s v="Logistics"/>
    <s v="Celcius is a asset light startup with a web and app based SaaS platform which brings the complete cold chain solution network ONLINE"/>
    <s v="Swarup Bose"/>
    <s v="Mumbai Angels Network, Huddle, Lumis Partners"/>
    <x v="195"/>
    <x v="0"/>
    <n v="8"/>
    <s v="Mumbai-Logistics"/>
    <x v="6"/>
    <s v="CAT C"/>
    <x v="0"/>
    <m/>
  </r>
  <r>
    <x v="924"/>
    <n v="2020"/>
    <x v="1"/>
    <s v="Healthcare"/>
    <s v="India’s First Digital Admission Desk for Hospitalisation."/>
    <s v="Manoj Gupta, Gunjali Kothari"/>
    <s v="Venture Catalysts"/>
    <x v="195"/>
    <x v="1"/>
    <n v="7"/>
    <s v="Mumbai-Healthcare"/>
    <x v="6"/>
    <s v="CAT C"/>
    <x v="0"/>
    <m/>
  </r>
  <r>
    <x v="925"/>
    <n v="2020"/>
    <x v="0"/>
    <s v="EdTech"/>
    <s v="Cohort based extracurricular course for kids"/>
    <s v="Ashish Gupta, Ankit Hetamsaria"/>
    <s v="HNIs, Angels"/>
    <x v="195"/>
    <x v="1"/>
    <n v="6"/>
    <s v="Bangalore-EdTech"/>
    <x v="6"/>
    <s v="CAT C"/>
    <x v="0"/>
    <m/>
  </r>
  <r>
    <x v="926"/>
    <n v="2020"/>
    <x v="1"/>
    <s v="FinTech"/>
    <s v="BimaPe demystifies Insurance and its Management for individuals and families across India. 'BimaPe Bharosa Karo'"/>
    <s v="Rahul Mathur"/>
    <s v="iSeed, Titan Capital"/>
    <x v="195"/>
    <x v="11"/>
    <n v="6"/>
    <s v="Mumbai-FinTech"/>
    <x v="6"/>
    <s v="CAT C"/>
    <x v="0"/>
    <m/>
  </r>
  <r>
    <x v="927"/>
    <n v="2020"/>
    <x v="10"/>
    <s v="E-commerce"/>
    <s v="Convert Instagram Page Into an Online Store in under 2-minutes. Create a free online store and automate your sales."/>
    <s v="Silus Reddy Chintapalli, Rakesh Vaddadi"/>
    <s v="Unicorn India Ventures"/>
    <x v="195"/>
    <x v="1"/>
    <n v="6"/>
    <s v="Hyderabad-E-commerce"/>
    <x v="6"/>
    <s v="CAT B"/>
    <x v="0"/>
    <m/>
  </r>
  <r>
    <x v="928"/>
    <n v="2021"/>
    <x v="0"/>
    <s v="E-learning"/>
    <s v="The ultimate 1:1 live e-learning platform providing personalized hands-on learning for kids"/>
    <s v="Asit Biswal"/>
    <s v="Aroa Ventures"/>
    <x v="196"/>
    <x v="0"/>
    <n v="10"/>
    <s v="Bangalore-E-learning"/>
    <x v="6"/>
    <s v="CAT C"/>
    <x v="0"/>
    <m/>
  </r>
  <r>
    <x v="929"/>
    <n v="2021"/>
    <x v="1"/>
    <s v="sports"/>
    <s v="SportZchain is India's first blockchain based platform poised to disrupt a multi-billion dollar fan engagement industry."/>
    <s v="Siddharth Jaiswal"/>
    <s v="Darq Capital, Jagadeesh Atukuri"/>
    <x v="196"/>
    <x v="11"/>
    <n v="10"/>
    <s v="Mumbai-sports"/>
    <x v="6"/>
    <s v="CAT C"/>
    <x v="0"/>
    <m/>
  </r>
  <r>
    <x v="930"/>
    <n v="2020"/>
    <x v="1"/>
    <s v="E-learning"/>
    <s v="Make great conversations accessible to everyone through a vibrant, small, safe, and easy real-time audio platform"/>
    <s v="Anurag Vaish, Tapasi Mittal, Fareesh Vijayarangam, Anand Parameswaran, Divya Balakrishnan"/>
    <s v="Inflection Point Ventures"/>
    <x v="196"/>
    <x v="1"/>
    <n v="9"/>
    <s v="Mumbai-E-learning"/>
    <x v="6"/>
    <s v="CAT C"/>
    <x v="0"/>
    <m/>
  </r>
  <r>
    <x v="931"/>
    <n v="2021"/>
    <x v="10"/>
    <s v="Financial Services"/>
    <s v="Collateralised NFT &amp; DeFi Liquidity Protocol With Interest Rate Discovery."/>
    <s v="Varun Satyam, Yuvraj Chhibber, Yash Jejani"/>
    <s v="Old Fashion Research, Nothing Research, Tenzor capital"/>
    <x v="196"/>
    <x v="1"/>
    <n v="9"/>
    <s v="Hyderabad-Financial Services"/>
    <x v="6"/>
    <s v="CAT C"/>
    <x v="0"/>
    <m/>
  </r>
  <r>
    <x v="932"/>
    <n v="2021"/>
    <x v="1"/>
    <s v="Food &amp; Beverages"/>
    <s v="A mission to make every day eating guilt-free and change the way the world consumes comfort foods."/>
    <s v="Bhuman Dani"/>
    <s v="Titan Capital, Archana Priyadarshini, Gaurav Ahuja"/>
    <x v="265"/>
    <x v="11"/>
    <n v="9"/>
    <s v="Mumbai-Food &amp; Beverages"/>
    <x v="6"/>
    <s v="CAT C"/>
    <x v="0"/>
    <m/>
  </r>
  <r>
    <x v="933"/>
    <n v="2020"/>
    <x v="0"/>
    <s v="Healthcare"/>
    <s v="Digital health platform delivering personalized care for women’s sexual and reproductive health concerns"/>
    <s v="Mehak Malik"/>
    <s v="Titan Capital"/>
    <x v="198"/>
    <x v="11"/>
    <n v="7"/>
    <s v="Bangalore-Healthcare"/>
    <x v="6"/>
    <s v="CAT C"/>
    <x v="0"/>
    <m/>
  </r>
  <r>
    <x v="934"/>
    <n v="2020"/>
    <x v="0"/>
    <s v="EdTech"/>
    <s v="Habbit is online learning community for anyone looking to get mentored in a skill or hobby of their choice."/>
    <s v="Somnath Sandeep, Raghav Goyal"/>
    <s v="Ashok Goyal"/>
    <x v="199"/>
    <x v="11"/>
    <n v="9"/>
    <s v="Bangalore-EdTech"/>
    <x v="6"/>
    <s v="CAT C"/>
    <x v="0"/>
    <m/>
  </r>
  <r>
    <x v="935"/>
    <n v="2020"/>
    <x v="1"/>
    <s v="Health, Wellness &amp; Fitness"/>
    <s v="An endurance-first fitness tech platform focussed on enabling you to learn, eat, work out and live better."/>
    <s v="Vikas Singh"/>
    <s v="Astra Ventures, Gaurav Jaitly"/>
    <x v="200"/>
    <x v="0"/>
    <n v="12"/>
    <s v="Mumbai-Health, Wellness &amp; Fitness"/>
    <x v="6"/>
    <s v="CAT C"/>
    <x v="0"/>
    <m/>
  </r>
  <r>
    <x v="936"/>
    <n v="2020"/>
    <x v="0"/>
    <s v="SaaS startup"/>
    <s v="Supercharge files with enterprise-grade security, page-by-page analytics and powerful content automations."/>
    <s v="Vishesh Singhal, Ankit Gupta, Siddharth Garg"/>
    <s v="Titan Capital"/>
    <x v="200"/>
    <x v="11"/>
    <n v="11"/>
    <s v="Bangalore-SaaS startup"/>
    <x v="6"/>
    <s v="CAT C"/>
    <x v="0"/>
    <m/>
  </r>
  <r>
    <x v="937"/>
    <n v="2021"/>
    <x v="5"/>
    <s v="Business Supplies &amp; Equipment"/>
    <s v="Prodo is an e-commerce platform that provides manufacturing of made-to-order, readymade and white labeled consumables for medium and large enterprises."/>
    <s v="Sameen Husain, Abhiroop Srivastava"/>
    <s v="Titan Capital, LetsVenture"/>
    <x v="200"/>
    <x v="11"/>
    <n v="11"/>
    <s v="New Delhi-Business Supplies &amp; Equipment"/>
    <x v="6"/>
    <s v="CAT C"/>
    <x v="0"/>
    <m/>
  </r>
  <r>
    <x v="938"/>
    <n v="2020"/>
    <x v="5"/>
    <s v="EdTech"/>
    <s v="Revolutionizing learning experience that goes beyond academia"/>
    <s v="Natasha Jain, Sonia Agarwal Bajaj"/>
    <s v="ITI Growth Opportunities"/>
    <x v="200"/>
    <x v="0"/>
    <n v="8"/>
    <s v="New Delhi-EdTech"/>
    <x v="6"/>
    <s v="CAT C"/>
    <x v="0"/>
    <m/>
  </r>
  <r>
    <x v="939"/>
    <n v="2020"/>
    <x v="0"/>
    <s v="E-commerce"/>
    <s v="A curated online marketplace for all things sustainable!"/>
    <s v="Pallavi Srivastava"/>
    <s v="VANS Group"/>
    <x v="200"/>
    <x v="1"/>
    <n v="7"/>
    <s v="Bangalore-E-commerce"/>
    <x v="6"/>
    <s v="CAT C"/>
    <x v="0"/>
    <m/>
  </r>
  <r>
    <x v="940"/>
    <n v="2020"/>
    <x v="1"/>
    <s v="EdTech"/>
    <s v="Provide Remediation, Occupational Therapy, Speech Therapy and Socio-emotional coaching for children with Learning Disabilities like Dyslexia, Dysgraphia, Dyscalculia"/>
    <s v="Dhaval Mody"/>
    <m/>
    <x v="200"/>
    <x v="0"/>
    <n v="7"/>
    <s v="Mumbai-EdTech"/>
    <x v="6"/>
    <s v="CAT C"/>
    <x v="0"/>
    <m/>
  </r>
  <r>
    <x v="941"/>
    <n v="2021"/>
    <x v="26"/>
    <s v="E-learning"/>
    <s v="PingoLearn offers language learning courses with snackable videos."/>
    <s v="Mohit Menghani, Shubham Maheshwari"/>
    <s v="Titan Capital, Haresh Chawla, AngelList Syndicate"/>
    <x v="48"/>
    <x v="0"/>
    <n v="12"/>
    <s v="Pune-E-learning"/>
    <x v="6"/>
    <s v="CAT C"/>
    <x v="0"/>
    <m/>
  </r>
  <r>
    <x v="941"/>
    <n v="2021"/>
    <x v="26"/>
    <s v="E-learning"/>
    <s v="PingoLearn offers language learning courses with snackable videos."/>
    <s v="Mohit Menghani, Shubham Maheshwari"/>
    <s v="Titan Capital, Haresh Chawla, AngelList Syndicate"/>
    <x v="48"/>
    <x v="0"/>
    <n v="12"/>
    <s v="Pune-E-learning"/>
    <x v="6"/>
    <s v="CAT C"/>
    <x v="0"/>
    <m/>
  </r>
  <r>
    <x v="942"/>
    <n v="2021"/>
    <x v="6"/>
    <s v="Digital platform"/>
    <s v="ShopMyLooks turns social media photos &amp; videos into shop-the-look thus helping creators monetize their entire content."/>
    <s v="Rohit Jaiswal"/>
    <s v="Capital A, Collective Artists Network"/>
    <x v="48"/>
    <x v="0"/>
    <n v="12"/>
    <s v="Noida-Digital platform"/>
    <x v="6"/>
    <s v="CAT C"/>
    <x v="0"/>
    <m/>
  </r>
  <r>
    <x v="943"/>
    <n v="2020"/>
    <x v="0"/>
    <s v="Online Media"/>
    <s v="A one-stop solution for aggregated content in vernacular languages"/>
    <s v="Sanjyot Bhosale, Devakrishna Asokar, Kishore Garimella"/>
    <s v="Titan Capital, AngelList's syndicate"/>
    <x v="48"/>
    <x v="11"/>
    <n v="9"/>
    <s v="Bangalore-Online Media"/>
    <x v="6"/>
    <s v="CAT C"/>
    <x v="0"/>
    <m/>
  </r>
  <r>
    <x v="944"/>
    <n v="2020"/>
    <x v="0"/>
    <s v="Financial Services"/>
    <s v="TRDR is an all-new approach to investing."/>
    <s v="Ricky Jacob"/>
    <s v="Kunal Shah, Snehal Fulzele"/>
    <x v="203"/>
    <x v="0"/>
    <n v="11"/>
    <s v="Bangalore-Financial Services"/>
    <x v="6"/>
    <s v="CAT C"/>
    <x v="0"/>
    <m/>
  </r>
  <r>
    <x v="945"/>
    <n v="2020"/>
    <x v="5"/>
    <s v="Job discovery platform"/>
    <s v="India's first District level/ Hyper Local Job discovery platform"/>
    <s v="Atul Pratap Singh"/>
    <s v="SucSEED Indovation Fund"/>
    <x v="266"/>
    <x v="1"/>
    <n v="6"/>
    <s v="New Delhi-Job discovery platform"/>
    <x v="6"/>
    <s v="CAT C"/>
    <x v="0"/>
    <m/>
  </r>
  <r>
    <x v="946"/>
    <n v="2020"/>
    <x v="0"/>
    <s v="SaaS startup"/>
    <s v="Samaaro is a virtual event platform designed to help organizations host scalable, secure, and effective virtual events for a global audience"/>
    <s v="Mayank Banka, Purnank Prakash, Skandha Gopalan"/>
    <s v="Chaitanya Kalipatnapu, Kedar Gavane"/>
    <x v="267"/>
    <x v="0"/>
    <n v="6"/>
    <s v="Bangalore-SaaS startup"/>
    <x v="6"/>
    <s v="CAT C"/>
    <x v="0"/>
    <m/>
  </r>
  <r>
    <x v="947"/>
    <n v="2020"/>
    <x v="1"/>
    <s v="Commercial Real Estate"/>
    <s v="Democratising Real Estate Ownership"/>
    <s v="Own rent yielding commercial properties"/>
    <s v="Aryaman Vir"/>
    <x v="205"/>
    <x v="31"/>
    <n v="6"/>
    <s v="Mumbai-Commercial Real Estate"/>
    <x v="6"/>
    <s v="CAT C"/>
    <x v="0"/>
    <m/>
  </r>
  <r>
    <x v="835"/>
    <n v="2020"/>
    <x v="0"/>
    <s v="HealthCare"/>
    <s v="Onsurity is an employee healthcare platform providing a monthly healthcare membership with group health insurance to emerging businesses."/>
    <s v="Kulin Shah, Yogesh Agarwal"/>
    <s v="Jitendra Gupta, Harsh Shah"/>
    <x v="205"/>
    <x v="0"/>
    <n v="4"/>
    <s v="Bangalore-HealthCare"/>
    <x v="6"/>
    <s v="CAT C"/>
    <x v="0"/>
    <m/>
  </r>
  <r>
    <x v="948"/>
    <n v="2020"/>
    <x v="7"/>
    <s v="E-learning"/>
    <s v="Trying to solve the problem of unemployment in young graduates, who, despite having college degrees, don't have the skills for the real world."/>
    <s v="Kamal Kant Gupta"/>
    <s v="IAN"/>
    <x v="15"/>
    <x v="1"/>
    <n v="7"/>
    <s v="Jaipur-E-learning"/>
    <x v="6"/>
    <s v="CAT B"/>
    <x v="1"/>
    <m/>
  </r>
  <r>
    <x v="949"/>
    <n v="2021"/>
    <x v="3"/>
    <s v="NFT Marketplace"/>
    <s v="NFT Marketplace to buy or sell NFT tokens in minutes or set up your own NFT store, website, a storefront in minutes."/>
    <s v="Toshendra Sharma"/>
    <s v="Jayanti Kanani"/>
    <x v="15"/>
    <x v="1"/>
    <n v="7"/>
    <s v="Gurugram-NFT Marketplace"/>
    <x v="6"/>
    <s v="CAT B"/>
    <x v="1"/>
    <m/>
  </r>
  <r>
    <x v="950"/>
    <n v="2021"/>
    <x v="3"/>
    <s v="Consumer Goods"/>
    <s v="The Ayurveda Co. represents things that are all Ayurvedic at heart and are suited for the contemporary landscape."/>
    <s v="Param Bhargava, Shreedha Singh"/>
    <s v="GetVantage, Velocity, Shiprocket Capital"/>
    <x v="15"/>
    <x v="0"/>
    <n v="7"/>
    <s v="Gurugram-Consumer Goods"/>
    <x v="6"/>
    <s v="CAT B"/>
    <x v="1"/>
    <m/>
  </r>
  <r>
    <x v="951"/>
    <n v="2020"/>
    <x v="3"/>
    <s v="D2C Fashion"/>
    <s v="Almo is a Premium Men's essentianls wear brand focused on bringing sophisticated yet functional designs to wardrobe."/>
    <s v="Abhishek Shah"/>
    <s v="Angelist India"/>
    <x v="15"/>
    <x v="1"/>
    <n v="6"/>
    <s v="Gurugram-D2C Fashion"/>
    <x v="6"/>
    <s v="CAT B"/>
    <x v="1"/>
    <m/>
  </r>
  <r>
    <x v="952"/>
    <n v="2020"/>
    <x v="2"/>
    <s v="SpaceTech"/>
    <s v="GalaxEye enables businesses to make better Decisions &amp; perform operations efficiently via Space Technology."/>
    <s v="Denil Chawda, Kishan Thakkar, Pranit Mehta, Satyanarayanan Chakravarthy, Suyash Singh"/>
    <s v="Speciale Invest"/>
    <x v="15"/>
    <x v="11"/>
    <n v="6"/>
    <s v="Chennai-SpaceTech"/>
    <x v="6"/>
    <s v="CAT C"/>
    <x v="1"/>
    <m/>
  </r>
  <r>
    <x v="953"/>
    <n v="2020"/>
    <x v="3"/>
    <s v="Food &amp; Beverages"/>
    <s v="Kwik Foods is one of the fastest-growing D2C fresh food brands that is disrupting the food industry"/>
    <s v="Prabhleen Kaur, Harshal Patel"/>
    <s v="9Unicorns"/>
    <x v="15"/>
    <x v="1"/>
    <n v="6"/>
    <s v="Gurugram-Food &amp; Beverages"/>
    <x v="6"/>
    <s v="CAT B"/>
    <x v="1"/>
    <m/>
  </r>
  <r>
    <x v="954"/>
    <n v="2020"/>
    <x v="3"/>
    <s v="Consumer goods"/>
    <s v="A tech-driven company that acquires, operates, and scales outstanding ecommerce brands in India."/>
    <s v="Shashwat Diesh, Aqib Mohammed"/>
    <s v="Crossbeam Venture Partners"/>
    <x v="15"/>
    <x v="1"/>
    <n v="6"/>
    <s v="Gurugram-Consumer goods"/>
    <x v="6"/>
    <s v="CAT B"/>
    <x v="1"/>
    <m/>
  </r>
  <r>
    <x v="955"/>
    <n v="2020"/>
    <x v="3"/>
    <s v="Fantasy sports"/>
    <s v="Fantasy Akhada offers fantasy sports platform for cricket and football."/>
    <s v="Amit Purohit"/>
    <s v="Harsha Bhogle"/>
    <x v="65"/>
    <x v="0"/>
    <n v="4"/>
    <s v="Gurugram-Fantasy sports"/>
    <x v="6"/>
    <s v="CAT B"/>
    <x v="1"/>
    <m/>
  </r>
  <r>
    <x v="956"/>
    <n v="2020"/>
    <x v="2"/>
    <s v="AI startup"/>
    <s v="SuperOps.ai is an early stage startup in the MSP space."/>
    <s v="Arvind Parthiban, Jayakumar Karumbasalam"/>
    <s v="Ramakant Sharma, Elevation Capital"/>
    <x v="9"/>
    <x v="1"/>
    <n v="5"/>
    <s v="Chennai-AI startup"/>
    <x v="6"/>
    <s v="CAT C"/>
    <x v="1"/>
    <m/>
  </r>
  <r>
    <x v="957"/>
    <n v="2020"/>
    <x v="65"/>
    <s v="HealthTech"/>
    <s v="YourPhysio is a healthcare company on a mission to deliver 10x better patient experience in the domain of physiotherapy."/>
    <s v="Dr Sheetal Mundhada, Ashutosh Mundhada"/>
    <s v="Better Capital, Titan Capital"/>
    <x v="79"/>
    <x v="11"/>
    <n v="2"/>
    <s v="Nagpur-HealthTech"/>
    <x v="6"/>
    <s v="CAT C"/>
    <x v="1"/>
    <m/>
  </r>
  <r>
    <x v="958"/>
    <n v="2021"/>
    <x v="3"/>
    <s v="FinTech"/>
    <s v="FypMoney is Digital NEO Bank for Teenagers, empowering them with financial literacy and ease of secured financial transactions."/>
    <s v="Kapil Banwari"/>
    <s v="Liberatha Kallat, Mukesh Yadav, Dinesh Nagpal"/>
    <x v="3"/>
    <x v="1"/>
    <n v="4"/>
    <s v="Gurugram-FinTech"/>
    <x v="6"/>
    <s v="CAT B"/>
    <x v="1"/>
    <m/>
  </r>
  <r>
    <x v="959"/>
    <n v="2020"/>
    <x v="3"/>
    <s v="Trading platform"/>
    <s v="One-stop solution for all your procurement needs"/>
    <s v="Ashish Chandra, Shaily Garg"/>
    <s v="Saama Capital, India Quotient"/>
    <x v="3"/>
    <x v="1"/>
    <n v="2"/>
    <s v="Gurugram-Trading platform"/>
    <x v="6"/>
    <s v="CAT B"/>
    <x v="1"/>
    <m/>
  </r>
  <r>
    <x v="960"/>
    <n v="2020"/>
    <x v="35"/>
    <s v="Software company"/>
    <s v="Build your next app or website with our exclusive network of certified IT companies."/>
    <s v="Mayank Pratap Singh, Aditi Chaurasia"/>
    <s v="Vijay Shekhar Sharma, Dr Ritesh Malik"/>
    <x v="44"/>
    <x v="1"/>
    <n v="2"/>
    <s v="Indore-Software company"/>
    <x v="6"/>
    <s v="CAT C"/>
    <x v="1"/>
    <m/>
  </r>
  <r>
    <x v="961"/>
    <n v="2020"/>
    <x v="3"/>
    <s v="E-commerce"/>
    <s v="Shop packaged drinking water, beverages from your favorite brands i.e. Kinley, Bisleri, Aquafina, Coca-cola, Pepsi etc"/>
    <s v="Hardev Sahu"/>
    <s v="ah! Ventures"/>
    <x v="44"/>
    <x v="0"/>
    <n v="2"/>
    <s v="Gurugram-E-commerce"/>
    <x v="6"/>
    <s v="CAT B"/>
    <x v="1"/>
    <m/>
  </r>
  <r>
    <x v="962"/>
    <n v="2021"/>
    <x v="3"/>
    <s v="Logistics"/>
    <s v="Delivering clean, cost-effective and efficient mobility solutions."/>
    <s v="VIKASH MISHRA"/>
    <m/>
    <x v="38"/>
    <x v="1"/>
    <n v="4"/>
    <s v="Gurugram-Logistics"/>
    <x v="6"/>
    <s v="CAT B"/>
    <x v="1"/>
    <m/>
  </r>
  <r>
    <x v="963"/>
    <n v="2020"/>
    <x v="3"/>
    <s v="Skill development"/>
    <s v="Offer accelerated career experiences for women by Enabling, Engaging &amp; Employing them to be in decision making roles."/>
    <s v="Anuranjita Kumar"/>
    <s v="CitiusTech"/>
    <x v="38"/>
    <x v="1"/>
    <n v="4"/>
    <s v="Gurugram-Skill development"/>
    <x v="6"/>
    <s v="CAT B"/>
    <x v="1"/>
    <m/>
  </r>
  <r>
    <x v="964"/>
    <n v="2020"/>
    <x v="3"/>
    <s v="EdTech"/>
    <s v="Questt is a homework app that allows teachers to allocate objective and subjective homework based on selected content."/>
    <s v="Akhil Singh, Mohsin, Rohit Pande"/>
    <s v="Chiratae Ventures, AET Fund"/>
    <x v="38"/>
    <x v="1"/>
    <n v="3"/>
    <s v="Gurugram-EdTech"/>
    <x v="6"/>
    <s v="CAT B"/>
    <x v="1"/>
    <m/>
  </r>
  <r>
    <x v="965"/>
    <n v="2020"/>
    <x v="3"/>
    <s v="Celebrity Engagement"/>
    <s v="Personalised Video Shoutout from top celebrities"/>
    <s v="Akshay Pruthi, Anurag Dalia, Himanshu Periwal, Vipul Agrawal"/>
    <s v="EXPERT DOJO"/>
    <x v="38"/>
    <x v="1"/>
    <n v="2"/>
    <s v="Gurugram-Celebrity Engagement"/>
    <x v="6"/>
    <s v="CAT B"/>
    <x v="1"/>
    <m/>
  </r>
  <r>
    <x v="966"/>
    <n v="2020"/>
    <x v="36"/>
    <s v="Transportation"/>
    <s v="Real Time Intercity City Transit Platform For 1.25 Bn People In India"/>
    <s v="Akhilesh Sagar, Harsh Vardhan Sharma"/>
    <s v="Jesse Lucas"/>
    <x v="104"/>
    <x v="0"/>
    <n v="2"/>
    <s v="Ghaziabad-Transportation"/>
    <x v="6"/>
    <s v="CAT C"/>
    <x v="1"/>
    <m/>
  </r>
  <r>
    <x v="967"/>
    <n v="2020"/>
    <x v="7"/>
    <s v="AI startup"/>
    <s v="Neodove is an AI-powered, end to end tech-enabled customer communication and reporting solution."/>
    <s v="Aprit Khandelwal"/>
    <s v="India Quotient"/>
    <x v="6"/>
    <x v="1"/>
    <n v="3"/>
    <s v="Jaipur-AI startup"/>
    <x v="6"/>
    <s v="CAT B"/>
    <x v="1"/>
    <m/>
  </r>
  <r>
    <x v="968"/>
    <n v="2020"/>
    <x v="32"/>
    <s v="Software Startup"/>
    <s v="Hubilo is the leading hybrid event platform built for engagement and event excellence."/>
    <s v="Mayank Agarwal, Vaibhav Jain"/>
    <s v="Alkeon Capital"/>
    <x v="131"/>
    <x v="4"/>
    <n v="10"/>
    <s v="Ahmedabad-Software Startup"/>
    <x v="6"/>
    <s v="CAT C"/>
    <x v="1"/>
    <m/>
  </r>
  <r>
    <x v="969"/>
    <n v="2021"/>
    <x v="3"/>
    <s v="E-commerce"/>
    <s v="UpScalio is India’s next generation, data-driven consumer goods company."/>
    <s v="Gautam Kshatriya"/>
    <m/>
    <x v="223"/>
    <x v="0"/>
    <n v="8"/>
    <s v="Gurugram-E-commerce"/>
    <x v="6"/>
    <s v="CAT B"/>
    <x v="1"/>
    <m/>
  </r>
  <r>
    <x v="970"/>
    <n v="2021"/>
    <x v="3"/>
    <s v="Social network"/>
    <s v="Pseudonymous social network platform"/>
    <s v="Jasveer Singh, Abhishek Asthana, Deepak Kumar"/>
    <s v="Vijay Shekhar Sharma, Ritesh Agarwal, Ankiti Bose"/>
    <x v="24"/>
    <x v="1"/>
    <n v="12"/>
    <s v="Gurugram-Social network"/>
    <x v="6"/>
    <s v="CAT B"/>
    <x v="1"/>
    <m/>
  </r>
  <r>
    <x v="970"/>
    <n v="2021"/>
    <x v="3"/>
    <s v="Social network"/>
    <s v="Pseudonymous social network platform"/>
    <s v="Jasveer Singh, Abhishek Asthana, Deepak Kumar"/>
    <s v="Vijay Shekhar Sharma, Ritesh Agarwal, Ankiti Bose"/>
    <x v="24"/>
    <x v="1"/>
    <n v="12"/>
    <s v="Gurugram-Social network"/>
    <x v="6"/>
    <s v="CAT B"/>
    <x v="1"/>
    <m/>
  </r>
  <r>
    <x v="796"/>
    <n v="2020"/>
    <x v="3"/>
    <s v="Apparel &amp; Fashion"/>
    <s v="A new-age supply chain and product development platform for the fashion industry."/>
    <s v="Pawan Gupta, Abhishek Sharma"/>
    <s v="Accel Partners, Elevation Capital"/>
    <x v="26"/>
    <x v="6"/>
    <n v="8"/>
    <s v="Gurugram-Apparel &amp; Fashion"/>
    <x v="6"/>
    <s v="CAT B"/>
    <x v="1"/>
    <m/>
  </r>
  <r>
    <x v="971"/>
    <n v="2020"/>
    <x v="3"/>
    <s v="Food &amp; Beverages"/>
    <s v="Otipy helps the farmer to deliver farm fresh vegetables &amp; fruits at doorstep."/>
    <s v="Varun Khurana"/>
    <s v="Omidyar Network India, Innoven Capital"/>
    <x v="268"/>
    <x v="6"/>
    <n v="7"/>
    <s v="Gurugram-Food &amp; Beverages"/>
    <x v="6"/>
    <s v="CAT B"/>
    <x v="1"/>
    <m/>
  </r>
  <r>
    <x v="972"/>
    <n v="2020"/>
    <x v="7"/>
    <s v="Cosmetics"/>
    <s v="Affordable skincare for all"/>
    <s v="Mohit, Rahul Yadav"/>
    <s v="Sequoia Capital"/>
    <x v="27"/>
    <x v="6"/>
    <n v="7"/>
    <s v="Jaipur-Cosmetics"/>
    <x v="6"/>
    <s v="CAT B"/>
    <x v="1"/>
    <m/>
  </r>
  <r>
    <x v="973"/>
    <n v="2021"/>
    <x v="31"/>
    <s v="Professional Training &amp; Coaching"/>
    <s v="GenLeap is India’s first self-discovery and career lifecycle management platform."/>
    <s v="Sachin Sandhir, Nimish Gupta, Nitin Thakur, Shweta Kataria"/>
    <s v="Vivek Vaidya, Kevin Donlon, Ayush Singh"/>
    <x v="164"/>
    <x v="1"/>
    <n v="11"/>
    <s v="Haryana-Professional Training &amp; Coaching"/>
    <x v="6"/>
    <s v="CAT C"/>
    <x v="1"/>
    <m/>
  </r>
  <r>
    <x v="964"/>
    <n v="2020"/>
    <x v="3"/>
    <s v="EdTech"/>
    <s v="Questt is a Free online homework app that lets teachers assign gamified homework to students."/>
    <s v="Akhil, Mohsin M, Rohit Pande"/>
    <s v="Celesta Capital"/>
    <x v="269"/>
    <x v="6"/>
    <n v="10"/>
    <s v="Gurugram-EdTech"/>
    <x v="6"/>
    <s v="CAT B"/>
    <x v="1"/>
    <m/>
  </r>
  <r>
    <x v="974"/>
    <n v="2020"/>
    <x v="3"/>
    <s v="EdTech"/>
    <s v="Yellow Class is a new-age fun-learning platform where kids between 2-12 years can learn from a wide range of classes like dancing, drawing, personality development, creative writing and so on"/>
    <s v="Anshul Gupta, Arpit Mittal"/>
    <s v="Elevation Capital"/>
    <x v="170"/>
    <x v="0"/>
    <n v="8"/>
    <s v="Gurugram-EdTech"/>
    <x v="6"/>
    <s v="CAT B"/>
    <x v="1"/>
    <m/>
  </r>
  <r>
    <x v="975"/>
    <n v="2020"/>
    <x v="3"/>
    <s v="E-learning"/>
    <s v="Act as the bridge for skills providing access to learning and developing these skills at a younger age from the comfort and security of home."/>
    <s v="Shaurya Joshi, Shashank Patidar, Praneet Agarwal"/>
    <s v="Shrishti Sahu, Umang Vohra"/>
    <x v="5"/>
    <x v="11"/>
    <n v="12"/>
    <s v="Gurugram-E-learning"/>
    <x v="6"/>
    <s v="CAT B"/>
    <x v="1"/>
    <m/>
  </r>
  <r>
    <x v="976"/>
    <n v="2020"/>
    <x v="3"/>
    <s v="Financial Services"/>
    <s v="SalaryBox is solution that makes employee management effortless."/>
    <s v="Nikhil Goel, Peeyush Goyal"/>
    <s v="Y-Combinator, AME Cloud Ventures, Gokul Rajaram"/>
    <x v="5"/>
    <x v="1"/>
    <n v="11"/>
    <s v="Gurugram-Financial Services"/>
    <x v="6"/>
    <s v="CAT B"/>
    <x v="1"/>
    <m/>
  </r>
  <r>
    <x v="977"/>
    <n v="2020"/>
    <x v="3"/>
    <s v="Financial Services"/>
    <s v="BASIC Home Loan is India's first automated platform for secured lending with special focus on the affordable housing segment."/>
    <s v="Atul Monga, Kalyan Josyula"/>
    <s v="Venture Catalysts, Gruhas Proptech"/>
    <x v="227"/>
    <x v="6"/>
    <n v="10"/>
    <s v="Gurugram-Financial Services"/>
    <x v="6"/>
    <s v="CAT B"/>
    <x v="1"/>
    <m/>
  </r>
  <r>
    <x v="978"/>
    <n v="2020"/>
    <x v="2"/>
    <s v="Logistics &amp; Supply Chain"/>
    <s v="Wiz is a tech-enabled freight forwarding platform. We make global shipping efficient, hassle-free and highly visible for businesses."/>
    <s v="Ramkumar Govindarajan, Ramkumar Ramachandran"/>
    <s v="Axilor"/>
    <x v="227"/>
    <x v="1"/>
    <n v="8"/>
    <s v="Chennai-Logistics &amp; Supply Chain"/>
    <x v="6"/>
    <s v="CAT C"/>
    <x v="1"/>
    <m/>
  </r>
  <r>
    <x v="979"/>
    <n v="2021"/>
    <x v="3"/>
    <s v="Information Technology &amp; Services"/>
    <s v="Building a platform for exporters to digitize their workflows and help them grow and manage their business."/>
    <s v="Divyaanshu Makkar, Vikas, Mayur"/>
    <s v="Blume, Alpha Wave Incubation"/>
    <x v="31"/>
    <x v="1"/>
    <n v="10"/>
    <s v="Gurugram-Information Technology &amp; Services"/>
    <x v="6"/>
    <s v="CAT B"/>
    <x v="1"/>
    <m/>
  </r>
  <r>
    <x v="980"/>
    <n v="2020"/>
    <x v="3"/>
    <s v="Financial Services"/>
    <s v="Grip offers investment opportunities to invest in physical assets leased to corporates, to earn fixed monthly returns."/>
    <s v="Nikhil Aggarwal, Vivek Gulati"/>
    <s v="Venture Highway, Endiya Partners"/>
    <x v="31"/>
    <x v="6"/>
    <n v="8"/>
    <s v="Gurugram-Financial Services"/>
    <x v="6"/>
    <s v="CAT B"/>
    <x v="1"/>
    <m/>
  </r>
  <r>
    <x v="981"/>
    <n v="2020"/>
    <x v="3"/>
    <s v="FinTech"/>
    <s v="CashBook is a digital record-keeping app using which businesses can add entries, segregate records, and find overall balance instantly."/>
    <s v="Vivek, Ashutosh Pathak"/>
    <s v="JAM, Better Tomorrow Ventures"/>
    <x v="181"/>
    <x v="1"/>
    <n v="9"/>
    <s v="Gurugram-FinTech"/>
    <x v="6"/>
    <s v="CAT B"/>
    <x v="1"/>
    <m/>
  </r>
  <r>
    <x v="982"/>
    <n v="2021"/>
    <x v="3"/>
    <s v="Eyewear"/>
    <s v="Shop the latest Eyeglasses, Sunglasses, Power Sunglasses, Contact Lens and more."/>
    <s v="Ganesh Iyer"/>
    <n v="2000000"/>
    <x v="184"/>
    <x v="8"/>
    <n v="11"/>
    <s v="Gurugram-Eyewear"/>
    <x v="6"/>
    <s v="CAT B"/>
    <x v="1"/>
    <m/>
  </r>
  <r>
    <x v="955"/>
    <n v="2020"/>
    <x v="3"/>
    <s v="sports"/>
    <s v="Fantasy Akhada is one of India's fastest growing Fantasy Sports Platform."/>
    <s v="Amit Purohit, Sumit Kumar Jha"/>
    <s v="Prime Securities Limited"/>
    <x v="184"/>
    <x v="6"/>
    <n v="9"/>
    <s v="Gurugram-sports"/>
    <x v="6"/>
    <s v="CAT B"/>
    <x v="1"/>
    <m/>
  </r>
  <r>
    <x v="983"/>
    <n v="2021"/>
    <x v="3"/>
    <s v="B2B"/>
    <s v="Transforming global sourcing for retailers &amp; suppliers in furniture, hard goods &amp; fashion industry using technology."/>
    <s v="Amit Sharma, Tanuj Gangwani"/>
    <s v="Info Edge Ventures"/>
    <x v="184"/>
    <x v="0"/>
    <n v="9"/>
    <s v="Gurugram-B2B"/>
    <x v="6"/>
    <s v="CAT B"/>
    <x v="1"/>
    <m/>
  </r>
  <r>
    <x v="984"/>
    <n v="2020"/>
    <x v="3"/>
    <s v="Management Consulting"/>
    <s v="PredictiVu's AI-enabled dashboard integrated with India's largest, proprietary, weekly consumer purchase data, market intelligence and web insights"/>
    <m/>
    <s v="Kunal Sarkar"/>
    <x v="229"/>
    <x v="11"/>
    <n v="9"/>
    <s v="Gurugram-Management Consulting"/>
    <x v="6"/>
    <s v="CAT B"/>
    <x v="1"/>
    <m/>
  </r>
  <r>
    <x v="985"/>
    <n v="2020"/>
    <x v="31"/>
    <s v="Tech Startup"/>
    <s v="Anvidha Technologies Private Limited is a HARYANA based private ltd."/>
    <s v="Ganesh ranganathan iyer"/>
    <m/>
    <x v="229"/>
    <x v="1"/>
    <n v="6"/>
    <s v="Haryana-Tech Startup"/>
    <x v="6"/>
    <s v="CAT C"/>
    <x v="1"/>
    <m/>
  </r>
  <r>
    <x v="986"/>
    <n v="2020"/>
    <x v="3"/>
    <s v="Cosmetics"/>
    <s v="A mission to make customers healthier and Earth a little greener."/>
    <s v="Harini Sivakumar"/>
    <s v="Anicut Angel Fund"/>
    <x v="47"/>
    <x v="1"/>
    <n v="7"/>
    <s v="Gurugram-Cosmetics"/>
    <x v="6"/>
    <s v="CAT B"/>
    <x v="1"/>
    <m/>
  </r>
  <r>
    <x v="987"/>
    <n v="2020"/>
    <x v="3"/>
    <s v="Commerce"/>
    <s v="Video-based social commerce startup"/>
    <s v="Alok Chawla, Shivam"/>
    <s v="Dinesh Agarwal, Amarjit Batra"/>
    <x v="32"/>
    <x v="8"/>
    <n v="11"/>
    <s v="Gurugram-Commerce"/>
    <x v="6"/>
    <s v="CAT B"/>
    <x v="1"/>
    <m/>
  </r>
  <r>
    <x v="949"/>
    <n v="2021"/>
    <x v="3"/>
    <s v="NFT"/>
    <s v="NFTically is a global B2B SaaS that enables celebrities, influencers, gamers, clubs &amp; enterprises to launch their own white-label NFT store or NFT Marketplace without any technical knowledge."/>
    <s v="Toshendra Sharma"/>
    <s v="Nitish Mittersain, Gaurav Munjal"/>
    <x v="32"/>
    <x v="1"/>
    <n v="10"/>
    <s v="Gurugram-NFT"/>
    <x v="6"/>
    <s v="CAT B"/>
    <x v="1"/>
    <m/>
  </r>
  <r>
    <x v="988"/>
    <n v="2020"/>
    <x v="3"/>
    <s v="Food &amp; Beverages"/>
    <s v="Re-imagining Packaged Foods with Natural Ingredients &amp; ZERO Preservatives"/>
    <s v="Bharat Bhalla, Varun Kapur"/>
    <s v="Manish Choksi, Varun Vakil"/>
    <x v="32"/>
    <x v="8"/>
    <n v="10"/>
    <s v="Gurugram-Food &amp; Beverages"/>
    <x v="6"/>
    <s v="CAT B"/>
    <x v="1"/>
    <m/>
  </r>
  <r>
    <x v="989"/>
    <n v="2020"/>
    <x v="3"/>
    <s v="E-learning"/>
    <s v="CuriousJr is a platform to answer kids' curiosity and prepare them for 21st-century skills."/>
    <s v="Amit Shekhar, Janishar Ali, Mridul Ranjan Sahu"/>
    <s v="WaterBridge Ventures, Enzia Ventures"/>
    <x v="32"/>
    <x v="1"/>
    <n v="9"/>
    <s v="Gurugram-E-learning"/>
    <x v="6"/>
    <s v="CAT B"/>
    <x v="1"/>
    <m/>
  </r>
  <r>
    <x v="990"/>
    <n v="2020"/>
    <x v="3"/>
    <s v="IT"/>
    <s v="Bringing ease of eCommerce to Construction for builders, infrastructure companies, contractors and workers"/>
    <s v="Prashant Gupta, Sridhar Sundaram"/>
    <s v="Unitus Ventures"/>
    <x v="32"/>
    <x v="0"/>
    <n v="7"/>
    <s v="Gurugram-IT"/>
    <x v="6"/>
    <s v="CAT B"/>
    <x v="1"/>
    <m/>
  </r>
  <r>
    <x v="991"/>
    <n v="2020"/>
    <x v="2"/>
    <s v="Blockchain"/>
    <s v="A consulting firm focused mainly on Data Analytics and DevOps."/>
    <s v="Saravanan Jaichandaran"/>
    <s v="Covalent, Double Peak, GenBlock Capital, Ledger Prime, MEXC Global, Synaps"/>
    <x v="193"/>
    <x v="1"/>
    <n v="9"/>
    <s v="Chennai-Blockchain"/>
    <x v="6"/>
    <s v="CAT C"/>
    <x v="1"/>
    <m/>
  </r>
  <r>
    <x v="992"/>
    <n v="2020"/>
    <x v="3"/>
    <s v="Consumer Goods"/>
    <s v="D2C personal hygiene startup"/>
    <s v="Ishan, Jaideep Mahajan"/>
    <s v="Nueva"/>
    <x v="196"/>
    <x v="1"/>
    <n v="10"/>
    <s v="Gurugram-Consumer Goods"/>
    <x v="6"/>
    <s v="CAT C"/>
    <x v="1"/>
    <m/>
  </r>
  <r>
    <x v="993"/>
    <n v="2020"/>
    <x v="3"/>
    <s v="Consumer Goods"/>
    <s v="ChefKart is an end to end kitchen aide that plans, shops and cooks for you in your home kitchen."/>
    <s v="Vaibhav Gupta, Arpit Gupta, Aman Gupta"/>
    <s v="Lead Angels, Titan Capital, Pravega Ventures"/>
    <x v="200"/>
    <x v="11"/>
    <n v="8"/>
    <s v="Gurugram-Consumer Goods"/>
    <x v="6"/>
    <s v="CAT C"/>
    <x v="1"/>
    <m/>
  </r>
  <r>
    <x v="994"/>
    <n v="2021"/>
    <x v="3"/>
    <s v="Consumer Goods"/>
    <s v="Building a disruptive, modern, and functional oral care brand for consumers in India and globally."/>
    <s v="Tushar Khurana, Jatan Bawa"/>
    <s v="Sauce.vc"/>
    <x v="270"/>
    <x v="11"/>
    <n v="12"/>
    <s v="Gurugram-Consumer Goods"/>
    <x v="6"/>
    <s v="CAT C"/>
    <x v="1"/>
    <m/>
  </r>
  <r>
    <x v="995"/>
    <n v="2020"/>
    <x v="3"/>
    <s v="Marketing"/>
    <s v="The platform for marketers to find and work with influencers"/>
    <s v="Ishan Jindal"/>
    <s v="Alok Kohli, Sanjeev Bhargava"/>
    <x v="48"/>
    <x v="11"/>
    <n v="10"/>
    <s v="Gurugram-Marketing"/>
    <x v="6"/>
    <s v="CAT C"/>
    <x v="1"/>
    <m/>
  </r>
  <r>
    <x v="996"/>
    <n v="2020"/>
    <x v="3"/>
    <s v="EdTech"/>
    <s v="Rocket Skills is the #1 Platform for learning skills which will bring a high positive impact on your business and life skills."/>
    <s v="Vibhu Bahuguna, Mohit Jain"/>
    <s v="Better Capital, First Cheque, Titan Capital"/>
    <x v="48"/>
    <x v="11"/>
    <n v="8"/>
    <s v="Gurugram-EdTech"/>
    <x v="6"/>
    <s v="CAT C"/>
    <x v="1"/>
    <m/>
  </r>
  <r>
    <x v="997"/>
    <n v="2021"/>
    <x v="3"/>
    <s v="Information Technology &amp; Services"/>
    <s v="EV charging station aggregator platform"/>
    <s v="Manish Narang, Kapil Narang, Ashwani Arora"/>
    <m/>
    <x v="203"/>
    <x v="0"/>
    <n v="9"/>
    <s v="Gurugram-Information Technology &amp; Services"/>
    <x v="6"/>
    <s v="CAT C"/>
    <x v="1"/>
    <m/>
  </r>
  <r>
    <x v="998"/>
    <n v="2021"/>
    <x v="66"/>
    <s v="Farming"/>
    <s v="Full stack solution on agri advisory, input purchase and market linkage"/>
    <s v="Ravi Dasoundhi"/>
    <s v="EKKI"/>
    <x v="15"/>
    <x v="0"/>
    <n v="10"/>
    <s v="Jharkhand-Farming"/>
    <x v="6"/>
    <s v="CAT C"/>
    <x v="3"/>
    <m/>
  </r>
  <r>
    <x v="999"/>
    <n v="2020"/>
    <x v="52"/>
    <s v="Gaming"/>
    <s v="Oneiric Gaming connects to fellow dreamers around the globe over cult favorite games like Bluff and Cricket."/>
    <s v="Avneet Singh"/>
    <s v="Trishneet Arora"/>
    <x v="15"/>
    <x v="0"/>
    <n v="1"/>
    <s v="Chandigarh-Gaming"/>
    <x v="6"/>
    <s v="CAT C"/>
    <x v="3"/>
    <m/>
  </r>
  <r>
    <x v="962"/>
    <n v="2021"/>
    <x v="67"/>
    <s v="MoEVing is India's only Electric Mobility focused Technology Platform with a vision to accelerate EV adoption in India."/>
    <s v="Vikash Mishra, Mragank Jain"/>
    <s v="Anshuman Maheshwary, Dr Srihari Raju Kalidindi"/>
    <n v="5000000"/>
    <x v="49"/>
    <x v="0"/>
    <n v="12"/>
    <s v="Gurugram #REF!-MoEVing is India's only Electric Mobility focused Technology Platform with a vision to accelerate EV adoption in India."/>
    <x v="6"/>
    <s v="CAT C"/>
    <x v="3"/>
    <m/>
  </r>
  <r>
    <x v="1000"/>
    <n v="2020"/>
    <x v="45"/>
    <s v="AI Chatbot"/>
    <s v="Limechat provides a personalised shopping experience for D2C companies on chat platforms using L3 conversational AI."/>
    <s v="Aniket Bajpai, Nikhil Gupta"/>
    <s v="Stellaris Venture Partners, Ramakant Sharma"/>
    <x v="271"/>
    <x v="1"/>
    <n v="4"/>
    <s v="Faridabad, Haryana-AI Chatbot"/>
    <x v="6"/>
    <s v="CAT C"/>
    <x v="3"/>
    <m/>
  </r>
  <r>
    <x v="1001"/>
    <n v="2020"/>
    <x v="52"/>
    <s v="HealthTech"/>
    <s v="Explore a range of kids nutrition supplements formulated using highest quality ingredients, that are Deliciously Healthy and super fun to consume."/>
    <s v="Rohit Anand, Sachin Goel"/>
    <s v="Anicut Angel Fund"/>
    <x v="75"/>
    <x v="0"/>
    <n v="2"/>
    <s v="Chandigarh-HealthTech"/>
    <x v="6"/>
    <s v="CAT C"/>
    <x v="3"/>
    <m/>
  </r>
  <r>
    <x v="1002"/>
    <n v="2021"/>
    <x v="44"/>
    <s v="Consulting"/>
    <s v="A consultancy platform for startups"/>
    <s v="Yash Shah, Kapil Mathrani, Ishit Desai"/>
    <s v="Pravesh Mehta"/>
    <x v="44"/>
    <x v="0"/>
    <n v="5"/>
    <s v="Ahmadabad-Consulting"/>
    <x v="6"/>
    <s v="CAT C"/>
    <x v="3"/>
    <m/>
  </r>
  <r>
    <x v="1003"/>
    <n v="2020"/>
    <x v="52"/>
    <s v="AI startup"/>
    <s v="Enthu.AI operates as a conversation intelligence startup."/>
    <s v="Tushar Jain, Vishal Verma"/>
    <s v="Appit Simple Infotek"/>
    <x v="44"/>
    <x v="0"/>
    <n v="5"/>
    <s v="Chandigarh-AI startup"/>
    <x v="6"/>
    <s v="CAT C"/>
    <x v="3"/>
    <m/>
  </r>
  <r>
    <x v="1004"/>
    <n v="2020"/>
    <x v="68"/>
    <s v="HealthCare"/>
    <s v="Offer a range of services like lab tests, consultation at home, nursing services, emergency services, and appointment management."/>
    <s v="Aditi Poyam"/>
    <m/>
    <x v="113"/>
    <x v="1"/>
    <n v="5"/>
    <s v="Jodhpur-HealthCare"/>
    <x v="6"/>
    <s v="CAT C"/>
    <x v="3"/>
    <m/>
  </r>
  <r>
    <x v="1005"/>
    <n v="2021"/>
    <x v="52"/>
    <s v="Blockchain"/>
    <s v="CoinShift helps businesses and decentralised autonomous organisations (DAO's) manage their crypto easily"/>
    <s v="Tarun Gupta"/>
    <s v="Sequoia Capital, Sandeep Nailwal"/>
    <x v="180"/>
    <x v="1"/>
    <n v="9"/>
    <s v="Chandigarh-Blockchain"/>
    <x v="6"/>
    <s v="CAT C"/>
    <x v="3"/>
    <m/>
  </r>
  <r>
    <x v="1006"/>
    <n v="2020"/>
    <x v="47"/>
    <s v="EdTech"/>
    <s v="Building India's largest student community. Learn, network, and grow together with 40,000+ students!"/>
    <s v="Harish Uthayakumar, Shreyans Sancheti"/>
    <s v="100X.VC , Titan Capital, Rahul Mathur, Gaurav Mandlecha"/>
    <x v="196"/>
    <x v="11"/>
    <n v="8"/>
    <s v="Goa-EdTech"/>
    <x v="6"/>
    <s v="CAT C"/>
    <x v="3"/>
    <m/>
  </r>
  <r>
    <x v="1007"/>
    <n v="2021"/>
    <x v="69"/>
    <s v="E-learning"/>
    <s v="Inzpira is India's only Live online 1:1 platform for Language Learning &amp; Test Preparation that lets users instantly connect with expert trainers and learn anytime, from anywhere."/>
    <s v="Rohith Namboothiri, Sruthy Ramesh"/>
    <s v="Raj Nair, Gopinath Latpate"/>
    <x v="200"/>
    <x v="1"/>
    <n v="11"/>
    <s v="Trivandrum-E-learning"/>
    <x v="6"/>
    <s v="CAT C"/>
    <x v="3"/>
    <m/>
  </r>
  <r>
    <x v="1008"/>
    <n v="2020"/>
    <x v="42"/>
    <s v="Oil &amp; Energy"/>
    <s v="Green Fuels Marketplace"/>
    <s v="Kishan Karunakaran, Venkateswaran Selvan, Sumanth Kumar"/>
    <s v="Inflection Point Ventures"/>
    <x v="204"/>
    <x v="1"/>
    <n v="11"/>
    <s v="Coimbatore-Oil &amp; Energy"/>
    <x v="6"/>
    <s v="CAT C"/>
    <x v="3"/>
    <m/>
  </r>
  <r>
    <x v="1009"/>
    <n v="2020"/>
    <x v="54"/>
    <s v="E-learning"/>
    <s v="EdTech platform upskilling candidates to bag deserving finance job roles."/>
    <s v="Pratik Bajaj, Kunal Shah, Mahip Gupta"/>
    <s v="Ashish Jain, Ajay Surana"/>
    <x v="204"/>
    <x v="11"/>
    <n v="11"/>
    <s v="Surat-E-learning"/>
    <x v="6"/>
    <s v="CAT C"/>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EADE8D-9EB6-4B82-8FBE-5742CB9C6791}" name="PivotTable1" cacheId="278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C1014" firstHeaderRow="0" firstDataRow="1" firstDataCol="1"/>
  <pivotFields count="15">
    <pivotField axis="axisRow" dataField="1" compact="0" outline="0" showAll="0">
      <items count="1011">
        <item x="467"/>
        <item x="667"/>
        <item x="851"/>
        <item x="655"/>
        <item x="233"/>
        <item x="902"/>
        <item x="272"/>
        <item x="457"/>
        <item x="340"/>
        <item x="435"/>
        <item x="165"/>
        <item x="766"/>
        <item x="893"/>
        <item x="313"/>
        <item x="652"/>
        <item x="136"/>
        <item x="497"/>
        <item x="460"/>
        <item x="737"/>
        <item x="628"/>
        <item x="134"/>
        <item x="334"/>
        <item x="671"/>
        <item x="126"/>
        <item x="760"/>
        <item x="951"/>
        <item x="900"/>
        <item x="292"/>
        <item x="615"/>
        <item x="417"/>
        <item x="778"/>
        <item x="514"/>
        <item x="199"/>
        <item x="14"/>
        <item x="688"/>
        <item x="23"/>
        <item x="98"/>
        <item x="114"/>
        <item x="548"/>
        <item x="985"/>
        <item x="327"/>
        <item x="298"/>
        <item x="771"/>
        <item x="647"/>
        <item x="842"/>
        <item x="706"/>
        <item x="677"/>
        <item x="67"/>
        <item x="750"/>
        <item x="470"/>
        <item x="86"/>
        <item x="814"/>
        <item x="911"/>
        <item x="38"/>
        <item x="511"/>
        <item x="357"/>
        <item x="371"/>
        <item x="71"/>
        <item x="561"/>
        <item x="493"/>
        <item x="732"/>
        <item x="554"/>
        <item x="206"/>
        <item x="108"/>
        <item x="240"/>
        <item x="284"/>
        <item x="278"/>
        <item x="738"/>
        <item x="542"/>
        <item x="880"/>
        <item x="416"/>
        <item x="80"/>
        <item x="925"/>
        <item x="990"/>
        <item x="243"/>
        <item x="977"/>
        <item x="124"/>
        <item x="78"/>
        <item x="437"/>
        <item x="555"/>
        <item x="870"/>
        <item x="148"/>
        <item x="664"/>
        <item x="48"/>
        <item x="205"/>
        <item x="367"/>
        <item x="186"/>
        <item x="803"/>
        <item x="414"/>
        <item x="140"/>
        <item x="782"/>
        <item x="260"/>
        <item x="476"/>
        <item x="543"/>
        <item x="122"/>
        <item x="394"/>
        <item x="504"/>
        <item x="926"/>
        <item x="788"/>
        <item x="2"/>
        <item x="90"/>
        <item x="991"/>
        <item x="175"/>
        <item x="335"/>
        <item x="191"/>
        <item x="210"/>
        <item x="714"/>
        <item x="797"/>
        <item x="46"/>
        <item x="484"/>
        <item x="1006"/>
        <item x="943"/>
        <item x="200"/>
        <item x="159"/>
        <item x="715"/>
        <item x="132"/>
        <item x="475"/>
        <item x="162"/>
        <item x="693"/>
        <item x="392"/>
        <item x="351"/>
        <item x="719"/>
        <item x="529"/>
        <item x="216"/>
        <item x="318"/>
        <item x="685"/>
        <item x="1008"/>
        <item x="347"/>
        <item x="182"/>
        <item x="844"/>
        <item x="579"/>
        <item x="658"/>
        <item x="55"/>
        <item x="464"/>
        <item x="89"/>
        <item x="343"/>
        <item x="211"/>
        <item x="40"/>
        <item x="229"/>
        <item x="83"/>
        <item x="636"/>
        <item x="981"/>
        <item x="94"/>
        <item x="39"/>
        <item x="775"/>
        <item x="492"/>
        <item x="176"/>
        <item x="708"/>
        <item x="151"/>
        <item x="143"/>
        <item x="661"/>
        <item x="105"/>
        <item x="993"/>
        <item x="295"/>
        <item x="794"/>
        <item x="532"/>
        <item x="510"/>
        <item x="629"/>
        <item x="179"/>
        <item x="337"/>
        <item x="331"/>
        <item x="676"/>
        <item x="163"/>
        <item x="444"/>
        <item x="936"/>
        <item x="445"/>
        <item x="405"/>
        <item x="765"/>
        <item x="779"/>
        <item x="916"/>
        <item x="479"/>
        <item x="1005"/>
        <item x="241"/>
        <item x="355"/>
        <item x="29"/>
        <item x="592"/>
        <item x="247"/>
        <item x="687"/>
        <item x="432"/>
        <item x="217"/>
        <item x="398"/>
        <item x="767"/>
        <item x="88"/>
        <item x="402"/>
        <item x="914"/>
        <item x="483"/>
        <item x="145"/>
        <item x="360"/>
        <item x="641"/>
        <item x="364"/>
        <item x="799"/>
        <item x="363"/>
        <item x="415"/>
        <item x="466"/>
        <item x="871"/>
        <item x="252"/>
        <item x="321"/>
        <item x="838"/>
        <item x="989"/>
        <item x="584"/>
        <item x="570"/>
        <item x="807"/>
        <item x="918"/>
        <item x="291"/>
        <item x="789"/>
        <item x="322"/>
        <item x="577"/>
        <item x="848"/>
        <item x="640"/>
        <item x="637"/>
        <item x="362"/>
        <item x="660"/>
        <item x="283"/>
        <item x="540"/>
        <item x="846"/>
        <item x="456"/>
        <item x="469"/>
        <item x="770"/>
        <item x="131"/>
        <item x="380"/>
        <item x="1002"/>
        <item x="505"/>
        <item x="620"/>
        <item x="407"/>
        <item x="752"/>
        <item x="602"/>
        <item x="612"/>
        <item x="436"/>
        <item x="17"/>
        <item x="521"/>
        <item x="638"/>
        <item x="533"/>
        <item x="840"/>
        <item x="201"/>
        <item x="0"/>
        <item x="269"/>
        <item x="303"/>
        <item x="428"/>
        <item x="546"/>
        <item x="986"/>
        <item x="185"/>
        <item x="904"/>
        <item x="924"/>
        <item x="250"/>
        <item x="574"/>
        <item x="751"/>
        <item x="884"/>
        <item x="309"/>
        <item x="525"/>
        <item x="54"/>
        <item x="679"/>
        <item x="860"/>
        <item x="153"/>
        <item x="895"/>
        <item x="866"/>
        <item x="480"/>
        <item x="518"/>
        <item x="487"/>
        <item x="172"/>
        <item x="571"/>
        <item x="716"/>
        <item x="81"/>
        <item x="502"/>
        <item x="1003"/>
        <item x="389"/>
        <item x="733"/>
        <item x="538"/>
        <item x="187"/>
        <item x="156"/>
        <item x="188"/>
        <item x="391"/>
        <item x="997"/>
        <item x="854"/>
        <item x="920"/>
        <item x="586"/>
        <item x="601"/>
        <item x="356"/>
        <item x="69"/>
        <item x="850"/>
        <item x="624"/>
        <item x="275"/>
        <item x="982"/>
        <item x="197"/>
        <item x="539"/>
        <item x="883"/>
        <item x="593"/>
        <item x="93"/>
        <item x="705"/>
        <item x="881"/>
        <item x="354"/>
        <item x="755"/>
        <item x="181"/>
        <item x="749"/>
        <item x="955"/>
        <item x="613"/>
        <item x="704"/>
        <item x="796"/>
        <item x="341"/>
        <item x="717"/>
        <item x="804"/>
        <item x="221"/>
        <item x="121"/>
        <item x="935"/>
        <item x="207"/>
        <item x="384"/>
        <item x="4"/>
        <item x="699"/>
        <item x="923"/>
        <item x="92"/>
        <item x="906"/>
        <item x="440"/>
        <item x="477"/>
        <item x="556"/>
        <item x="307"/>
        <item x="424"/>
        <item x="559"/>
        <item x="495"/>
        <item x="323"/>
        <item x="830"/>
        <item x="302"/>
        <item x="758"/>
        <item x="231"/>
        <item x="413"/>
        <item x="837"/>
        <item x="274"/>
        <item x="13"/>
        <item x="236"/>
        <item x="566"/>
        <item x="958"/>
        <item x="831"/>
        <item x="952"/>
        <item x="710"/>
        <item x="569"/>
        <item x="72"/>
        <item x="983"/>
        <item x="973"/>
        <item x="490"/>
        <item x="157"/>
        <item x="614"/>
        <item x="681"/>
        <item x="806"/>
        <item x="458"/>
        <item x="826"/>
        <item x="959"/>
        <item x="488"/>
        <item x="701"/>
        <item x="872"/>
        <item x="653"/>
        <item x="135"/>
        <item x="762"/>
        <item x="482"/>
        <item x="836"/>
        <item x="644"/>
        <item x="856"/>
        <item x="890"/>
        <item x="517"/>
        <item x="915"/>
        <item x="528"/>
        <item x="966"/>
        <item x="462"/>
        <item x="410"/>
        <item x="662"/>
        <item x="100"/>
        <item x="60"/>
        <item x="442"/>
        <item x="690"/>
        <item x="980"/>
        <item x="802"/>
        <item x="144"/>
        <item x="879"/>
        <item x="657"/>
        <item x="500"/>
        <item x="575"/>
        <item x="934"/>
        <item x="373"/>
        <item x="196"/>
        <item x="917"/>
        <item x="603"/>
        <item x="864"/>
        <item x="412"/>
        <item x="212"/>
        <item x="25"/>
        <item x="419"/>
        <item x="333"/>
        <item x="294"/>
        <item x="248"/>
        <item x="886"/>
        <item x="441"/>
        <item x="76"/>
        <item x="305"/>
        <item x="33"/>
        <item x="345"/>
        <item x="411"/>
        <item x="118"/>
        <item x="626"/>
        <item x="379"/>
        <item x="123"/>
        <item x="968"/>
        <item x="772"/>
        <item x="780"/>
        <item x="897"/>
        <item x="680"/>
        <item x="723"/>
        <item x="862"/>
        <item x="34"/>
        <item x="242"/>
        <item x="20"/>
        <item x="388"/>
        <item x="178"/>
        <item x="75"/>
        <item x="258"/>
        <item x="905"/>
        <item x="222"/>
        <item x="724"/>
        <item x="338"/>
        <item x="167"/>
        <item x="219"/>
        <item x="605"/>
        <item x="139"/>
        <item x="729"/>
        <item x="747"/>
        <item x="111"/>
        <item x="166"/>
        <item x="910"/>
        <item x="198"/>
        <item x="581"/>
        <item x="117"/>
        <item x="536"/>
        <item x="748"/>
        <item x="773"/>
        <item x="1007"/>
        <item x="453"/>
        <item x="718"/>
        <item x="696"/>
        <item x="218"/>
        <item x="41"/>
        <item x="223"/>
        <item x="812"/>
        <item x="815"/>
        <item x="859"/>
        <item x="810"/>
        <item x="486"/>
        <item x="611"/>
        <item x="945"/>
        <item x="725"/>
        <item x="293"/>
        <item x="820"/>
        <item x="349"/>
        <item x="339"/>
        <item x="44"/>
        <item x="898"/>
        <item x="739"/>
        <item x="74"/>
        <item x="261"/>
        <item x="227"/>
        <item x="907"/>
        <item x="594"/>
        <item x="107"/>
        <item x="499"/>
        <item x="498"/>
        <item x="689"/>
        <item x="328"/>
        <item x="987"/>
        <item x="781"/>
        <item x="160"/>
        <item x="519"/>
        <item x="785"/>
        <item x="998"/>
        <item x="805"/>
        <item x="245"/>
        <item x="375"/>
        <item x="585"/>
        <item x="616"/>
        <item x="700"/>
        <item x="141"/>
        <item x="576"/>
        <item x="255"/>
        <item x="919"/>
        <item x="791"/>
        <item x="913"/>
        <item x="45"/>
        <item x="154"/>
        <item x="116"/>
        <item x="234"/>
        <item x="832"/>
        <item x="878"/>
        <item x="953"/>
        <item x="787"/>
        <item x="102"/>
        <item x="224"/>
        <item x="64"/>
        <item x="286"/>
        <item x="386"/>
        <item x="702"/>
        <item x="948"/>
        <item x="735"/>
        <item x="596"/>
        <item x="649"/>
        <item x="101"/>
        <item x="608"/>
        <item x="164"/>
        <item x="385"/>
        <item x="6"/>
        <item x="47"/>
        <item x="713"/>
        <item x="70"/>
        <item x="319"/>
        <item x="393"/>
        <item x="42"/>
        <item x="1000"/>
        <item x="852"/>
        <item x="783"/>
        <item x="447"/>
        <item x="169"/>
        <item x="507"/>
        <item x="523"/>
        <item x="399"/>
        <item x="184"/>
        <item x="346"/>
        <item x="400"/>
        <item x="150"/>
        <item x="382"/>
        <item x="376"/>
        <item x="481"/>
        <item x="865"/>
        <item x="631"/>
        <item x="645"/>
        <item x="289"/>
        <item x="885"/>
        <item x="137"/>
        <item x="642"/>
        <item x="516"/>
        <item x="425"/>
        <item x="202"/>
        <item x="168"/>
        <item x="753"/>
        <item x="56"/>
        <item x="22"/>
        <item x="230"/>
        <item x="214"/>
        <item x="18"/>
        <item x="332"/>
        <item x="901"/>
        <item x="903"/>
        <item x="722"/>
        <item x="730"/>
        <item x="215"/>
        <item x="366"/>
        <item x="827"/>
        <item x="790"/>
        <item x="244"/>
        <item x="582"/>
        <item x="930"/>
        <item x="547"/>
        <item x="583"/>
        <item x="443"/>
        <item x="801"/>
        <item x="761"/>
        <item x="287"/>
        <item x="756"/>
        <item x="726"/>
        <item x="158"/>
        <item x="668"/>
        <item x="280"/>
        <item x="972"/>
        <item x="32"/>
        <item x="358"/>
        <item x="962"/>
        <item x="312"/>
        <item x="9"/>
        <item x="59"/>
        <item x="365"/>
        <item x="138"/>
        <item x="743"/>
        <item x="896"/>
        <item x="816"/>
        <item x="589"/>
        <item x="742"/>
        <item x="155"/>
        <item x="271"/>
        <item x="741"/>
        <item x="249"/>
        <item x="501"/>
        <item x="449"/>
        <item x="947"/>
        <item x="489"/>
        <item x="673"/>
        <item x="237"/>
        <item x="578"/>
        <item x="103"/>
        <item x="522"/>
        <item x="19"/>
        <item x="485"/>
        <item x="759"/>
        <item x="967"/>
        <item x="549"/>
        <item x="27"/>
        <item x="675"/>
        <item x="721"/>
        <item x="908"/>
        <item x="567"/>
        <item x="53"/>
        <item x="712"/>
        <item x="171"/>
        <item x="800"/>
        <item x="949"/>
        <item x="68"/>
        <item x="698"/>
        <item x="646"/>
        <item x="104"/>
        <item x="863"/>
        <item x="595"/>
        <item x="468"/>
        <item x="256"/>
        <item x="11"/>
        <item x="472"/>
        <item x="617"/>
        <item x="37"/>
        <item x="550"/>
        <item x="841"/>
        <item x="530"/>
        <item x="562"/>
        <item x="669"/>
        <item x="591"/>
        <item x="621"/>
        <item x="311"/>
        <item x="317"/>
        <item x="461"/>
        <item x="876"/>
        <item x="855"/>
        <item x="999"/>
        <item x="125"/>
        <item x="91"/>
        <item x="835"/>
        <item x="330"/>
        <item x="734"/>
        <item x="792"/>
        <item x="634"/>
        <item x="971"/>
        <item x="420"/>
        <item x="939"/>
        <item x="961"/>
        <item x="610"/>
        <item x="152"/>
        <item x="299"/>
        <item x="31"/>
        <item x="454"/>
        <item x="301"/>
        <item x="235"/>
        <item x="361"/>
        <item x="106"/>
        <item x="99"/>
        <item x="757"/>
        <item x="857"/>
        <item x="894"/>
        <item x="769"/>
        <item x="58"/>
        <item x="764"/>
        <item x="573"/>
        <item x="684"/>
        <item x="276"/>
        <item x="568"/>
        <item x="225"/>
        <item x="541"/>
        <item x="994"/>
        <item x="674"/>
        <item x="300"/>
        <item x="204"/>
        <item x="190"/>
        <item x="587"/>
        <item x="246"/>
        <item x="659"/>
        <item x="10"/>
        <item x="941"/>
        <item x="203"/>
        <item x="524"/>
        <item x="149"/>
        <item x="656"/>
        <item x="691"/>
        <item x="552"/>
        <item x="285"/>
        <item x="922"/>
        <item x="429"/>
        <item x="290"/>
        <item x="744"/>
        <item x="238"/>
        <item x="369"/>
        <item x="87"/>
        <item x="36"/>
        <item x="110"/>
        <item x="325"/>
        <item x="314"/>
        <item x="534"/>
        <item x="954"/>
        <item x="849"/>
        <item x="51"/>
        <item x="348"/>
        <item x="984"/>
        <item x="600"/>
        <item x="52"/>
        <item x="606"/>
        <item x="551"/>
        <item x="30"/>
        <item x="937"/>
        <item x="478"/>
        <item x="868"/>
        <item x="277"/>
        <item x="746"/>
        <item x="899"/>
        <item x="588"/>
        <item x="630"/>
        <item x="220"/>
        <item x="193"/>
        <item x="127"/>
        <item x="784"/>
        <item x="128"/>
        <item x="112"/>
        <item x="964"/>
        <item x="491"/>
        <item x="535"/>
        <item x="297"/>
        <item x="672"/>
        <item x="503"/>
        <item x="115"/>
        <item x="195"/>
        <item x="707"/>
        <item x="257"/>
        <item x="282"/>
        <item x="320"/>
        <item x="609"/>
        <item x="558"/>
        <item x="572"/>
        <item x="833"/>
        <item x="180"/>
        <item x="692"/>
        <item x="643"/>
        <item x="387"/>
        <item x="808"/>
        <item x="129"/>
        <item x="448"/>
        <item x="109"/>
        <item x="381"/>
        <item x="553"/>
        <item x="170"/>
        <item x="527"/>
        <item x="996"/>
        <item x="146"/>
        <item x="270"/>
        <item x="183"/>
        <item x="823"/>
        <item x="877"/>
        <item x="727"/>
        <item x="97"/>
        <item x="377"/>
        <item x="7"/>
        <item x="728"/>
        <item x="976"/>
        <item x="545"/>
        <item x="946"/>
        <item x="635"/>
        <item x="390"/>
        <item x="515"/>
        <item x="73"/>
        <item x="1004"/>
        <item x="308"/>
        <item x="62"/>
        <item x="251"/>
        <item x="189"/>
        <item x="817"/>
        <item x="161"/>
        <item x="397"/>
        <item x="819"/>
        <item x="921"/>
        <item x="119"/>
        <item x="580"/>
        <item x="174"/>
        <item x="350"/>
        <item x="942"/>
        <item x="786"/>
        <item x="65"/>
        <item x="531"/>
        <item x="352"/>
        <item x="370"/>
        <item x="889"/>
        <item x="818"/>
        <item x="208"/>
        <item x="12"/>
        <item x="665"/>
        <item x="423"/>
        <item x="793"/>
        <item x="368"/>
        <item x="463"/>
        <item x="35"/>
        <item x="84"/>
        <item x="451"/>
        <item x="316"/>
        <item x="353"/>
        <item x="1"/>
        <item x="192"/>
        <item x="396"/>
        <item x="861"/>
        <item x="15"/>
        <item x="670"/>
        <item x="77"/>
        <item x="754"/>
        <item x="622"/>
        <item x="395"/>
        <item x="979"/>
        <item x="682"/>
        <item x="565"/>
        <item x="774"/>
        <item x="306"/>
        <item x="940"/>
        <item x="604"/>
        <item x="731"/>
        <item x="625"/>
        <item x="882"/>
        <item x="929"/>
        <item x="560"/>
        <item x="891"/>
        <item x="651"/>
        <item x="213"/>
        <item x="858"/>
        <item x="508"/>
        <item x="21"/>
        <item x="315"/>
        <item x="648"/>
        <item x="853"/>
        <item x="418"/>
        <item x="421"/>
        <item x="931"/>
        <item x="909"/>
        <item x="607"/>
        <item x="843"/>
        <item x="342"/>
        <item x="650"/>
        <item x="82"/>
        <item x="557"/>
        <item x="427"/>
        <item x="49"/>
        <item x="956"/>
        <item x="452"/>
        <item x="209"/>
        <item x="960"/>
        <item x="873"/>
        <item x="446"/>
        <item x="304"/>
        <item x="506"/>
        <item x="16"/>
        <item x="992"/>
        <item x="618"/>
        <item x="683"/>
        <item x="142"/>
        <item x="450"/>
        <item x="520"/>
        <item x="686"/>
        <item x="177"/>
        <item x="273"/>
        <item x="869"/>
        <item x="434"/>
        <item x="262"/>
        <item x="821"/>
        <item x="709"/>
        <item x="619"/>
        <item x="627"/>
        <item x="8"/>
        <item x="736"/>
        <item x="950"/>
        <item x="623"/>
        <item x="825"/>
        <item x="513"/>
        <item x="694"/>
        <item x="496"/>
        <item x="526"/>
        <item x="597"/>
        <item x="474"/>
        <item x="422"/>
        <item x="430"/>
        <item x="813"/>
        <item x="431"/>
        <item x="296"/>
        <item x="703"/>
        <item x="383"/>
        <item x="173"/>
        <item x="874"/>
        <item x="695"/>
        <item x="697"/>
        <item x="406"/>
        <item x="471"/>
        <item x="944"/>
        <item x="378"/>
        <item x="324"/>
        <item x="867"/>
        <item x="847"/>
        <item x="408"/>
        <item x="632"/>
        <item x="281"/>
        <item x="439"/>
        <item x="232"/>
        <item x="113"/>
        <item x="544"/>
        <item x="61"/>
        <item x="809"/>
        <item x="194"/>
        <item x="711"/>
        <item x="875"/>
        <item x="639"/>
        <item x="763"/>
        <item x="777"/>
        <item x="226"/>
        <item x="228"/>
        <item x="834"/>
        <item x="824"/>
        <item x="79"/>
        <item x="266"/>
        <item x="829"/>
        <item x="965"/>
        <item x="409"/>
        <item x="912"/>
        <item x="590"/>
        <item x="267"/>
        <item x="969"/>
        <item x="509"/>
        <item x="259"/>
        <item x="253"/>
        <item x="85"/>
        <item x="720"/>
        <item x="933"/>
        <item x="888"/>
        <item x="438"/>
        <item x="401"/>
        <item x="374"/>
        <item x="663"/>
        <item x="1009"/>
        <item x="537"/>
        <item x="359"/>
        <item x="326"/>
        <item x="26"/>
        <item x="455"/>
        <item x="839"/>
        <item x="811"/>
        <item x="795"/>
        <item x="512"/>
        <item x="24"/>
        <item x="50"/>
        <item x="473"/>
        <item x="598"/>
        <item x="404"/>
        <item x="279"/>
        <item x="465"/>
        <item x="776"/>
        <item x="5"/>
        <item x="254"/>
        <item x="433"/>
        <item x="459"/>
        <item x="372"/>
        <item x="66"/>
        <item x="887"/>
        <item x="96"/>
        <item x="798"/>
        <item x="95"/>
        <item x="403"/>
        <item x="975"/>
        <item x="3"/>
        <item x="239"/>
        <item x="768"/>
        <item x="938"/>
        <item x="932"/>
        <item x="426"/>
        <item x="928"/>
        <item x="927"/>
        <item x="654"/>
        <item x="336"/>
        <item x="963"/>
        <item x="978"/>
        <item x="147"/>
        <item x="995"/>
        <item x="28"/>
        <item x="845"/>
        <item x="43"/>
        <item x="133"/>
        <item x="120"/>
        <item x="892"/>
        <item x="563"/>
        <item x="740"/>
        <item x="633"/>
        <item x="974"/>
        <item x="745"/>
        <item x="678"/>
        <item x="957"/>
        <item x="564"/>
        <item x="988"/>
        <item x="57"/>
        <item x="494"/>
        <item x="63"/>
        <item x="828"/>
        <item x="264"/>
        <item x="344"/>
        <item x="268"/>
        <item x="288"/>
        <item x="1001"/>
        <item x="599"/>
        <item x="263"/>
        <item x="822"/>
        <item x="329"/>
        <item x="970"/>
        <item x="265"/>
        <item x="130"/>
        <item x="310"/>
        <item x="666"/>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273">
        <item x="1"/>
        <item x="204"/>
        <item x="267"/>
        <item x="266"/>
        <item x="203"/>
        <item x="48"/>
        <item x="237"/>
        <item x="202"/>
        <item x="201"/>
        <item x="270"/>
        <item x="200"/>
        <item x="199"/>
        <item x="198"/>
        <item x="265"/>
        <item x="197"/>
        <item x="196"/>
        <item x="233"/>
        <item x="239"/>
        <item x="195"/>
        <item x="194"/>
        <item x="264"/>
        <item x="263"/>
        <item x="11"/>
        <item x="262"/>
        <item x="193"/>
        <item x="192"/>
        <item x="261"/>
        <item x="191"/>
        <item x="232"/>
        <item x="231"/>
        <item x="230"/>
        <item x="32"/>
        <item x="190"/>
        <item x="47"/>
        <item x="189"/>
        <item x="188"/>
        <item x="229"/>
        <item x="187"/>
        <item x="186"/>
        <item x="260"/>
        <item x="185"/>
        <item x="184"/>
        <item x="183"/>
        <item x="182"/>
        <item x="181"/>
        <item x="180"/>
        <item x="259"/>
        <item x="179"/>
        <item x="258"/>
        <item x="31"/>
        <item x="178"/>
        <item x="228"/>
        <item x="227"/>
        <item x="177"/>
        <item x="176"/>
        <item x="5"/>
        <item x="257"/>
        <item x="256"/>
        <item x="175"/>
        <item x="30"/>
        <item x="174"/>
        <item x="255"/>
        <item x="29"/>
        <item x="226"/>
        <item x="173"/>
        <item x="172"/>
        <item x="171"/>
        <item x="170"/>
        <item x="169"/>
        <item x="168"/>
        <item x="167"/>
        <item x="254"/>
        <item x="28"/>
        <item x="269"/>
        <item x="166"/>
        <item x="165"/>
        <item x="164"/>
        <item x="163"/>
        <item x="162"/>
        <item x="225"/>
        <item x="27"/>
        <item x="268"/>
        <item x="161"/>
        <item x="160"/>
        <item x="159"/>
        <item x="253"/>
        <item x="37"/>
        <item x="158"/>
        <item x="157"/>
        <item x="252"/>
        <item x="156"/>
        <item x="155"/>
        <item x="26"/>
        <item x="154"/>
        <item x="153"/>
        <item x="152"/>
        <item x="25"/>
        <item x="151"/>
        <item x="224"/>
        <item x="150"/>
        <item x="36"/>
        <item x="149"/>
        <item x="24"/>
        <item x="148"/>
        <item x="251"/>
        <item x="23"/>
        <item x="147"/>
        <item x="146"/>
        <item x="145"/>
        <item x="223"/>
        <item x="144"/>
        <item x="143"/>
        <item x="142"/>
        <item x="141"/>
        <item x="140"/>
        <item x="12"/>
        <item x="139"/>
        <item x="0"/>
        <item x="138"/>
        <item x="137"/>
        <item x="136"/>
        <item x="135"/>
        <item x="46"/>
        <item x="222"/>
        <item x="250"/>
        <item x="134"/>
        <item x="133"/>
        <item x="132"/>
        <item x="221"/>
        <item x="10"/>
        <item x="220"/>
        <item x="219"/>
        <item x="131"/>
        <item x="249"/>
        <item x="218"/>
        <item x="130"/>
        <item x="129"/>
        <item x="128"/>
        <item x="127"/>
        <item x="126"/>
        <item x="125"/>
        <item x="39"/>
        <item x="124"/>
        <item x="217"/>
        <item x="35"/>
        <item x="123"/>
        <item x="122"/>
        <item x="121"/>
        <item x="216"/>
        <item x="120"/>
        <item x="215"/>
        <item x="119"/>
        <item x="118"/>
        <item x="117"/>
        <item x="116"/>
        <item x="115"/>
        <item x="114"/>
        <item x="214"/>
        <item x="22"/>
        <item x="21"/>
        <item x="20"/>
        <item x="113"/>
        <item x="112"/>
        <item x="111"/>
        <item x="110"/>
        <item x="109"/>
        <item x="108"/>
        <item x="107"/>
        <item x="236"/>
        <item x="106"/>
        <item x="105"/>
        <item x="6"/>
        <item x="104"/>
        <item x="213"/>
        <item x="103"/>
        <item x="248"/>
        <item x="102"/>
        <item x="212"/>
        <item x="101"/>
        <item x="38"/>
        <item x="211"/>
        <item x="100"/>
        <item x="99"/>
        <item x="98"/>
        <item x="97"/>
        <item x="96"/>
        <item x="19"/>
        <item x="95"/>
        <item x="94"/>
        <item x="45"/>
        <item x="93"/>
        <item x="92"/>
        <item x="247"/>
        <item x="91"/>
        <item x="90"/>
        <item x="18"/>
        <item x="89"/>
        <item x="44"/>
        <item x="88"/>
        <item x="210"/>
        <item x="87"/>
        <item x="246"/>
        <item x="86"/>
        <item x="245"/>
        <item x="209"/>
        <item x="43"/>
        <item x="3"/>
        <item x="85"/>
        <item x="84"/>
        <item x="4"/>
        <item x="83"/>
        <item x="82"/>
        <item x="81"/>
        <item x="14"/>
        <item x="80"/>
        <item x="208"/>
        <item x="244"/>
        <item x="79"/>
        <item x="78"/>
        <item x="9"/>
        <item x="77"/>
        <item x="42"/>
        <item x="76"/>
        <item x="8"/>
        <item x="75"/>
        <item x="74"/>
        <item x="73"/>
        <item x="72"/>
        <item x="17"/>
        <item x="16"/>
        <item x="71"/>
        <item x="70"/>
        <item x="7"/>
        <item x="41"/>
        <item x="69"/>
        <item x="207"/>
        <item x="68"/>
        <item x="34"/>
        <item x="67"/>
        <item x="66"/>
        <item x="243"/>
        <item x="65"/>
        <item x="206"/>
        <item x="64"/>
        <item x="235"/>
        <item x="2"/>
        <item x="63"/>
        <item x="242"/>
        <item x="33"/>
        <item x="62"/>
        <item x="61"/>
        <item x="60"/>
        <item x="271"/>
        <item x="40"/>
        <item x="59"/>
        <item x="58"/>
        <item x="57"/>
        <item x="56"/>
        <item x="55"/>
        <item x="54"/>
        <item x="53"/>
        <item x="52"/>
        <item x="51"/>
        <item x="241"/>
        <item x="240"/>
        <item x="234"/>
        <item x="50"/>
        <item x="49"/>
        <item x="13"/>
        <item x="15"/>
        <item x="238"/>
        <item x="20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Sum of Amount(in dollars)" fld="7" baseField="0" baseItem="0"/>
    <dataField name="Count of Company/Brand" fld="0"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138BC-4C47-4BB1-9497-397BA9940366}" name="PivotTable2" cacheId="27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30" firstHeaderRow="1" firstDataRow="1" firstDataCol="1"/>
  <pivotFields count="15">
    <pivotField showAll="0"/>
    <pivotField showAll="0"/>
    <pivotField showAll="0"/>
    <pivotField showAll="0"/>
    <pivotField showAll="0"/>
    <pivotField showAll="0"/>
    <pivotField showAll="0"/>
    <pivotField dataField="1" showAll="0">
      <items count="273">
        <item x="1"/>
        <item x="204"/>
        <item x="267"/>
        <item x="266"/>
        <item x="203"/>
        <item x="48"/>
        <item x="237"/>
        <item x="202"/>
        <item x="201"/>
        <item x="270"/>
        <item x="200"/>
        <item x="199"/>
        <item x="198"/>
        <item x="265"/>
        <item x="197"/>
        <item x="196"/>
        <item x="233"/>
        <item x="239"/>
        <item x="195"/>
        <item x="194"/>
        <item x="264"/>
        <item x="263"/>
        <item x="11"/>
        <item x="262"/>
        <item x="193"/>
        <item x="192"/>
        <item x="261"/>
        <item x="191"/>
        <item x="232"/>
        <item x="231"/>
        <item x="230"/>
        <item x="32"/>
        <item x="190"/>
        <item x="47"/>
        <item x="189"/>
        <item x="188"/>
        <item x="229"/>
        <item x="187"/>
        <item x="186"/>
        <item x="260"/>
        <item x="185"/>
        <item x="184"/>
        <item x="183"/>
        <item x="182"/>
        <item x="181"/>
        <item x="180"/>
        <item x="259"/>
        <item x="179"/>
        <item x="258"/>
        <item x="31"/>
        <item x="178"/>
        <item x="228"/>
        <item x="227"/>
        <item x="177"/>
        <item x="176"/>
        <item x="5"/>
        <item x="257"/>
        <item x="256"/>
        <item x="175"/>
        <item x="30"/>
        <item x="174"/>
        <item x="255"/>
        <item x="29"/>
        <item x="226"/>
        <item x="173"/>
        <item x="172"/>
        <item x="171"/>
        <item x="170"/>
        <item x="169"/>
        <item x="168"/>
        <item x="167"/>
        <item x="254"/>
        <item x="28"/>
        <item x="269"/>
        <item x="166"/>
        <item x="165"/>
        <item x="164"/>
        <item x="163"/>
        <item x="162"/>
        <item x="225"/>
        <item x="27"/>
        <item x="268"/>
        <item x="161"/>
        <item x="160"/>
        <item x="159"/>
        <item x="253"/>
        <item x="37"/>
        <item x="158"/>
        <item x="157"/>
        <item x="252"/>
        <item x="156"/>
        <item x="155"/>
        <item x="26"/>
        <item x="154"/>
        <item x="153"/>
        <item x="152"/>
        <item x="25"/>
        <item x="151"/>
        <item x="224"/>
        <item x="150"/>
        <item x="36"/>
        <item x="149"/>
        <item x="24"/>
        <item x="148"/>
        <item x="251"/>
        <item x="23"/>
        <item x="147"/>
        <item x="146"/>
        <item x="145"/>
        <item x="223"/>
        <item x="144"/>
        <item x="143"/>
        <item x="142"/>
        <item x="141"/>
        <item x="140"/>
        <item x="12"/>
        <item x="139"/>
        <item x="0"/>
        <item x="138"/>
        <item x="137"/>
        <item x="136"/>
        <item x="135"/>
        <item x="46"/>
        <item x="222"/>
        <item x="250"/>
        <item x="134"/>
        <item x="133"/>
        <item x="132"/>
        <item x="221"/>
        <item x="10"/>
        <item x="220"/>
        <item x="219"/>
        <item x="131"/>
        <item x="249"/>
        <item x="218"/>
        <item x="130"/>
        <item x="129"/>
        <item x="128"/>
        <item x="127"/>
        <item x="126"/>
        <item x="125"/>
        <item x="39"/>
        <item x="124"/>
        <item x="217"/>
        <item x="35"/>
        <item x="123"/>
        <item x="122"/>
        <item x="121"/>
        <item x="216"/>
        <item x="120"/>
        <item x="215"/>
        <item x="119"/>
        <item x="118"/>
        <item x="117"/>
        <item x="116"/>
        <item x="115"/>
        <item x="114"/>
        <item x="214"/>
        <item x="22"/>
        <item x="21"/>
        <item x="20"/>
        <item x="113"/>
        <item x="112"/>
        <item x="111"/>
        <item x="110"/>
        <item x="109"/>
        <item x="108"/>
        <item x="107"/>
        <item x="236"/>
        <item x="106"/>
        <item x="105"/>
        <item x="6"/>
        <item x="104"/>
        <item x="213"/>
        <item x="103"/>
        <item x="248"/>
        <item x="102"/>
        <item x="212"/>
        <item x="101"/>
        <item x="38"/>
        <item x="211"/>
        <item x="100"/>
        <item x="99"/>
        <item x="98"/>
        <item x="97"/>
        <item x="96"/>
        <item x="19"/>
        <item x="95"/>
        <item x="94"/>
        <item x="45"/>
        <item x="93"/>
        <item x="92"/>
        <item x="247"/>
        <item x="91"/>
        <item x="90"/>
        <item x="18"/>
        <item x="89"/>
        <item x="44"/>
        <item x="88"/>
        <item x="210"/>
        <item x="87"/>
        <item x="246"/>
        <item x="86"/>
        <item x="245"/>
        <item x="209"/>
        <item x="43"/>
        <item x="3"/>
        <item x="85"/>
        <item x="84"/>
        <item x="4"/>
        <item x="83"/>
        <item x="82"/>
        <item x="81"/>
        <item x="14"/>
        <item x="80"/>
        <item x="208"/>
        <item x="244"/>
        <item x="79"/>
        <item x="78"/>
        <item x="9"/>
        <item x="77"/>
        <item x="42"/>
        <item x="76"/>
        <item x="8"/>
        <item x="75"/>
        <item x="74"/>
        <item x="73"/>
        <item x="72"/>
        <item x="17"/>
        <item x="16"/>
        <item x="71"/>
        <item x="70"/>
        <item x="7"/>
        <item x="41"/>
        <item x="69"/>
        <item x="207"/>
        <item x="68"/>
        <item x="34"/>
        <item x="67"/>
        <item x="66"/>
        <item x="243"/>
        <item x="65"/>
        <item x="206"/>
        <item x="64"/>
        <item x="235"/>
        <item x="2"/>
        <item x="63"/>
        <item x="242"/>
        <item x="33"/>
        <item x="62"/>
        <item x="61"/>
        <item x="60"/>
        <item x="271"/>
        <item x="40"/>
        <item x="59"/>
        <item x="58"/>
        <item x="57"/>
        <item x="56"/>
        <item x="55"/>
        <item x="54"/>
        <item x="53"/>
        <item x="52"/>
        <item x="51"/>
        <item x="241"/>
        <item x="240"/>
        <item x="234"/>
        <item x="50"/>
        <item x="49"/>
        <item x="13"/>
        <item x="15"/>
        <item x="238"/>
        <item x="205"/>
        <item t="default"/>
      </items>
    </pivotField>
    <pivotField showAll="0"/>
    <pivotField showAll="0"/>
    <pivotField showAll="0"/>
    <pivotField axis="axisRow" showAll="0">
      <items count="8">
        <item x="0"/>
        <item x="1"/>
        <item x="2"/>
        <item x="3"/>
        <item x="4"/>
        <item x="5"/>
        <item x="6"/>
        <item t="default"/>
      </items>
    </pivotField>
    <pivotField showAll="0"/>
    <pivotField axis="axisRow" showAll="0">
      <items count="5">
        <item x="2"/>
        <item x="0"/>
        <item x="1"/>
        <item x="3"/>
        <item t="default"/>
      </items>
    </pivotField>
    <pivotField showAll="0"/>
  </pivotFields>
  <rowFields count="2">
    <field x="11"/>
    <field x="13"/>
  </rowFields>
  <rowItems count="27">
    <i>
      <x/>
    </i>
    <i r="1">
      <x v="1"/>
    </i>
    <i>
      <x v="1"/>
    </i>
    <i r="1">
      <x v="1"/>
    </i>
    <i>
      <x v="2"/>
    </i>
    <i r="1">
      <x v="1"/>
    </i>
    <i r="1">
      <x v="2"/>
    </i>
    <i>
      <x v="3"/>
    </i>
    <i r="1">
      <x/>
    </i>
    <i r="1">
      <x v="1"/>
    </i>
    <i r="1">
      <x v="2"/>
    </i>
    <i>
      <x v="4"/>
    </i>
    <i r="1">
      <x/>
    </i>
    <i r="1">
      <x v="1"/>
    </i>
    <i r="1">
      <x v="2"/>
    </i>
    <i r="1">
      <x v="3"/>
    </i>
    <i>
      <x v="5"/>
    </i>
    <i r="1">
      <x/>
    </i>
    <i r="1">
      <x v="1"/>
    </i>
    <i r="1">
      <x v="2"/>
    </i>
    <i r="1">
      <x v="3"/>
    </i>
    <i>
      <x v="6"/>
    </i>
    <i r="1">
      <x/>
    </i>
    <i r="1">
      <x v="1"/>
    </i>
    <i r="1">
      <x v="2"/>
    </i>
    <i r="1">
      <x v="3"/>
    </i>
    <i t="grand">
      <x/>
    </i>
  </rowItems>
  <colItems count="1">
    <i/>
  </colItems>
  <dataFields count="1">
    <dataField name="Sum of Amount(in dollars)"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B6F583-1270-4297-AA77-46F1597CB13D}" name="PivotTable3" cacheId="27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72" firstHeaderRow="1" firstDataRow="1" firstDataCol="1"/>
  <pivotFields count="15">
    <pivotField showAll="0"/>
    <pivotField showAll="0"/>
    <pivotField axis="axisRow" showAll="0">
      <items count="71">
        <item x="44"/>
        <item x="32"/>
        <item x="25"/>
        <item x="56"/>
        <item x="0"/>
        <item x="18"/>
        <item x="53"/>
        <item x="9"/>
        <item x="52"/>
        <item x="2"/>
        <item x="38"/>
        <item x="42"/>
        <item x="60"/>
        <item x="13"/>
        <item x="45"/>
        <item x="63"/>
        <item x="58"/>
        <item x="36"/>
        <item x="47"/>
        <item x="4"/>
        <item x="27"/>
        <item x="3"/>
        <item x="67"/>
        <item x="29"/>
        <item x="31"/>
        <item x="10"/>
        <item x="35"/>
        <item x="23"/>
        <item x="7"/>
        <item x="66"/>
        <item x="68"/>
        <item x="28"/>
        <item x="37"/>
        <item x="11"/>
        <item x="22"/>
        <item x="24"/>
        <item x="30"/>
        <item x="43"/>
        <item x="61"/>
        <item x="1"/>
        <item x="65"/>
        <item x="5"/>
        <item x="62"/>
        <item x="6"/>
        <item x="64"/>
        <item x="46"/>
        <item x="12"/>
        <item x="59"/>
        <item x="50"/>
        <item x="8"/>
        <item x="48"/>
        <item x="26"/>
        <item x="19"/>
        <item x="33"/>
        <item x="41"/>
        <item x="49"/>
        <item x="14"/>
        <item x="51"/>
        <item x="55"/>
        <item x="15"/>
        <item x="54"/>
        <item x="17"/>
        <item x="20"/>
        <item x="39"/>
        <item x="57"/>
        <item x="40"/>
        <item x="69"/>
        <item x="34"/>
        <item x="21"/>
        <item x="16"/>
        <item t="default"/>
      </items>
    </pivotField>
    <pivotField showAll="0"/>
    <pivotField showAll="0"/>
    <pivotField showAll="0"/>
    <pivotField showAll="0"/>
    <pivotField dataField="1" showAll="0"/>
    <pivotField axis="axisRow" showAll="0">
      <items count="33">
        <item x="30"/>
        <item x="27"/>
        <item x="28"/>
        <item x="31"/>
        <item x="23"/>
        <item x="2"/>
        <item x="29"/>
        <item x="14"/>
        <item x="11"/>
        <item x="19"/>
        <item x="8"/>
        <item x="16"/>
        <item x="10"/>
        <item x="1"/>
        <item x="22"/>
        <item x="26"/>
        <item x="6"/>
        <item x="21"/>
        <item x="20"/>
        <item x="4"/>
        <item x="15"/>
        <item x="9"/>
        <item x="12"/>
        <item x="18"/>
        <item x="7"/>
        <item x="3"/>
        <item x="13"/>
        <item x="25"/>
        <item x="17"/>
        <item x="5"/>
        <item x="24"/>
        <item x="0"/>
        <item t="default"/>
      </items>
    </pivotField>
    <pivotField showAll="0"/>
    <pivotField showAll="0"/>
    <pivotField showAll="0"/>
    <pivotField showAll="0"/>
    <pivotField showAll="0"/>
    <pivotField showAll="0"/>
  </pivotFields>
  <rowFields count="2">
    <field x="2"/>
    <field x="8"/>
  </rowFields>
  <rowItems count="269">
    <i>
      <x/>
    </i>
    <i r="1">
      <x v="1"/>
    </i>
    <i r="1">
      <x v="10"/>
    </i>
    <i r="1">
      <x v="31"/>
    </i>
    <i>
      <x v="1"/>
    </i>
    <i r="1">
      <x v="10"/>
    </i>
    <i r="1">
      <x v="13"/>
    </i>
    <i r="1">
      <x v="16"/>
    </i>
    <i r="1">
      <x v="19"/>
    </i>
    <i r="1">
      <x v="31"/>
    </i>
    <i>
      <x v="2"/>
    </i>
    <i r="1">
      <x v="31"/>
    </i>
    <i>
      <x v="3"/>
    </i>
    <i r="1">
      <x v="10"/>
    </i>
    <i>
      <x v="4"/>
    </i>
    <i r="1">
      <x v="5"/>
    </i>
    <i r="1">
      <x v="6"/>
    </i>
    <i r="1">
      <x v="8"/>
    </i>
    <i r="1">
      <x v="9"/>
    </i>
    <i r="1">
      <x v="10"/>
    </i>
    <i r="1">
      <x v="12"/>
    </i>
    <i r="1">
      <x v="13"/>
    </i>
    <i r="1">
      <x v="16"/>
    </i>
    <i r="1">
      <x v="17"/>
    </i>
    <i r="1">
      <x v="18"/>
    </i>
    <i r="1">
      <x v="19"/>
    </i>
    <i r="1">
      <x v="20"/>
    </i>
    <i r="1">
      <x v="21"/>
    </i>
    <i r="1">
      <x v="22"/>
    </i>
    <i r="1">
      <x v="24"/>
    </i>
    <i r="1">
      <x v="25"/>
    </i>
    <i r="1">
      <x v="28"/>
    </i>
    <i r="1">
      <x v="29"/>
    </i>
    <i r="1">
      <x v="31"/>
    </i>
    <i>
      <x v="5"/>
    </i>
    <i r="1">
      <x v="31"/>
    </i>
    <i>
      <x v="6"/>
    </i>
    <i r="1">
      <x v="21"/>
    </i>
    <i>
      <x v="7"/>
    </i>
    <i r="1">
      <x v="31"/>
    </i>
    <i>
      <x v="8"/>
    </i>
    <i r="1">
      <x v="13"/>
    </i>
    <i r="1">
      <x v="16"/>
    </i>
    <i r="1">
      <x v="31"/>
    </i>
    <i>
      <x v="9"/>
    </i>
    <i r="1">
      <x v="5"/>
    </i>
    <i r="1">
      <x v="8"/>
    </i>
    <i r="1">
      <x v="10"/>
    </i>
    <i r="1">
      <x v="13"/>
    </i>
    <i r="1">
      <x v="16"/>
    </i>
    <i r="1">
      <x v="19"/>
    </i>
    <i r="1">
      <x v="21"/>
    </i>
    <i r="1">
      <x v="31"/>
    </i>
    <i>
      <x v="10"/>
    </i>
    <i r="1">
      <x v="10"/>
    </i>
    <i r="1">
      <x v="31"/>
    </i>
    <i>
      <x v="11"/>
    </i>
    <i r="1">
      <x v="13"/>
    </i>
    <i r="1">
      <x v="16"/>
    </i>
    <i r="1">
      <x v="31"/>
    </i>
    <i>
      <x v="12"/>
    </i>
    <i r="1">
      <x v="2"/>
    </i>
    <i>
      <x v="13"/>
    </i>
    <i r="1">
      <x v="31"/>
    </i>
    <i>
      <x v="14"/>
    </i>
    <i r="1">
      <x v="13"/>
    </i>
    <i r="1">
      <x v="31"/>
    </i>
    <i>
      <x v="15"/>
    </i>
    <i r="1">
      <x v="13"/>
    </i>
    <i>
      <x v="16"/>
    </i>
    <i r="1">
      <x v="13"/>
    </i>
    <i>
      <x v="17"/>
    </i>
    <i r="1">
      <x v="10"/>
    </i>
    <i r="1">
      <x v="31"/>
    </i>
    <i>
      <x v="18"/>
    </i>
    <i r="1">
      <x v="8"/>
    </i>
    <i r="1">
      <x v="31"/>
    </i>
    <i>
      <x v="19"/>
    </i>
    <i r="1">
      <x v="5"/>
    </i>
    <i r="1">
      <x v="8"/>
    </i>
    <i r="1">
      <x v="13"/>
    </i>
    <i>
      <x v="20"/>
    </i>
    <i r="1">
      <x v="10"/>
    </i>
    <i r="1">
      <x v="13"/>
    </i>
    <i r="1">
      <x v="19"/>
    </i>
    <i r="1">
      <x v="26"/>
    </i>
    <i r="1">
      <x v="31"/>
    </i>
    <i>
      <x v="21"/>
    </i>
    <i r="1">
      <x v="4"/>
    </i>
    <i r="1">
      <x v="5"/>
    </i>
    <i r="1">
      <x v="8"/>
    </i>
    <i r="1">
      <x v="10"/>
    </i>
    <i r="1">
      <x v="12"/>
    </i>
    <i r="1">
      <x v="13"/>
    </i>
    <i r="1">
      <x v="16"/>
    </i>
    <i r="1">
      <x v="19"/>
    </i>
    <i r="1">
      <x v="21"/>
    </i>
    <i r="1">
      <x v="22"/>
    </i>
    <i r="1">
      <x v="24"/>
    </i>
    <i r="1">
      <x v="25"/>
    </i>
    <i r="1">
      <x v="27"/>
    </i>
    <i r="1">
      <x v="29"/>
    </i>
    <i r="1">
      <x v="30"/>
    </i>
    <i r="1">
      <x v="31"/>
    </i>
    <i>
      <x v="22"/>
    </i>
    <i r="1">
      <x v="31"/>
    </i>
    <i>
      <x v="23"/>
    </i>
    <i r="1">
      <x v="10"/>
    </i>
    <i>
      <x v="24"/>
    </i>
    <i r="1">
      <x v="10"/>
    </i>
    <i r="1">
      <x v="13"/>
    </i>
    <i>
      <x v="25"/>
    </i>
    <i r="1">
      <x v="8"/>
    </i>
    <i r="1">
      <x v="10"/>
    </i>
    <i r="1">
      <x v="13"/>
    </i>
    <i r="1">
      <x v="14"/>
    </i>
    <i r="1">
      <x v="16"/>
    </i>
    <i r="1">
      <x v="24"/>
    </i>
    <i r="1">
      <x v="31"/>
    </i>
    <i>
      <x v="26"/>
    </i>
    <i r="1">
      <x v="13"/>
    </i>
    <i r="1">
      <x v="31"/>
    </i>
    <i>
      <x v="27"/>
    </i>
    <i r="1">
      <x v="21"/>
    </i>
    <i>
      <x v="28"/>
    </i>
    <i r="1">
      <x v="5"/>
    </i>
    <i r="1">
      <x v="10"/>
    </i>
    <i r="1">
      <x v="13"/>
    </i>
    <i r="1">
      <x v="16"/>
    </i>
    <i r="1">
      <x v="24"/>
    </i>
    <i r="1">
      <x v="25"/>
    </i>
    <i r="1">
      <x v="31"/>
    </i>
    <i>
      <x v="29"/>
    </i>
    <i r="1">
      <x v="31"/>
    </i>
    <i>
      <x v="30"/>
    </i>
    <i r="1">
      <x v="13"/>
    </i>
    <i>
      <x v="31"/>
    </i>
    <i r="1">
      <x v="31"/>
    </i>
    <i>
      <x v="32"/>
    </i>
    <i r="1">
      <x v="10"/>
    </i>
    <i>
      <x v="33"/>
    </i>
    <i r="1">
      <x v="15"/>
    </i>
    <i r="1">
      <x v="16"/>
    </i>
    <i r="1">
      <x v="21"/>
    </i>
    <i r="1">
      <x v="31"/>
    </i>
    <i>
      <x v="34"/>
    </i>
    <i r="1">
      <x v="31"/>
    </i>
    <i>
      <x v="35"/>
    </i>
    <i r="1">
      <x v="13"/>
    </i>
    <i>
      <x v="36"/>
    </i>
    <i r="1">
      <x v="10"/>
    </i>
    <i r="1">
      <x v="31"/>
    </i>
    <i>
      <x v="37"/>
    </i>
    <i r="1">
      <x v="31"/>
    </i>
    <i>
      <x v="38"/>
    </i>
    <i r="1">
      <x v="31"/>
    </i>
    <i>
      <x v="39"/>
    </i>
    <i r="1">
      <x/>
    </i>
    <i r="1">
      <x v="3"/>
    </i>
    <i r="1">
      <x v="5"/>
    </i>
    <i r="1">
      <x v="7"/>
    </i>
    <i r="1">
      <x v="8"/>
    </i>
    <i r="1">
      <x v="9"/>
    </i>
    <i r="1">
      <x v="10"/>
    </i>
    <i r="1">
      <x v="11"/>
    </i>
    <i r="1">
      <x v="12"/>
    </i>
    <i r="1">
      <x v="13"/>
    </i>
    <i r="1">
      <x v="16"/>
    </i>
    <i r="1">
      <x v="19"/>
    </i>
    <i r="1">
      <x v="21"/>
    </i>
    <i r="1">
      <x v="22"/>
    </i>
    <i r="1">
      <x v="24"/>
    </i>
    <i r="1">
      <x v="25"/>
    </i>
    <i r="1">
      <x v="31"/>
    </i>
    <i>
      <x v="40"/>
    </i>
    <i r="1">
      <x v="8"/>
    </i>
    <i>
      <x v="41"/>
    </i>
    <i r="1">
      <x/>
    </i>
    <i r="1">
      <x v="4"/>
    </i>
    <i r="1">
      <x v="5"/>
    </i>
    <i r="1">
      <x v="8"/>
    </i>
    <i r="1">
      <x v="10"/>
    </i>
    <i r="1">
      <x v="12"/>
    </i>
    <i r="1">
      <x v="13"/>
    </i>
    <i r="1">
      <x v="16"/>
    </i>
    <i r="1">
      <x v="19"/>
    </i>
    <i r="1">
      <x v="21"/>
    </i>
    <i r="1">
      <x v="22"/>
    </i>
    <i r="1">
      <x v="23"/>
    </i>
    <i r="1">
      <x v="24"/>
    </i>
    <i r="1">
      <x v="25"/>
    </i>
    <i r="1">
      <x v="31"/>
    </i>
    <i>
      <x v="42"/>
    </i>
    <i r="1">
      <x v="31"/>
    </i>
    <i>
      <x v="43"/>
    </i>
    <i r="1">
      <x v="8"/>
    </i>
    <i r="1">
      <x v="10"/>
    </i>
    <i r="1">
      <x v="13"/>
    </i>
    <i r="1">
      <x v="16"/>
    </i>
    <i r="1">
      <x v="21"/>
    </i>
    <i r="1">
      <x v="31"/>
    </i>
    <i>
      <x v="44"/>
    </i>
    <i r="1">
      <x v="31"/>
    </i>
    <i>
      <x v="45"/>
    </i>
    <i r="1">
      <x v="10"/>
    </i>
    <i>
      <x v="46"/>
    </i>
    <i r="1">
      <x v="10"/>
    </i>
    <i>
      <x v="47"/>
    </i>
    <i r="1">
      <x v="13"/>
    </i>
    <i>
      <x v="48"/>
    </i>
    <i r="1">
      <x v="21"/>
    </i>
    <i>
      <x v="49"/>
    </i>
    <i r="1">
      <x v="31"/>
    </i>
    <i>
      <x v="50"/>
    </i>
    <i r="1">
      <x v="13"/>
    </i>
    <i>
      <x v="51"/>
    </i>
    <i r="1">
      <x v="8"/>
    </i>
    <i r="1">
      <x v="10"/>
    </i>
    <i r="1">
      <x v="11"/>
    </i>
    <i r="1">
      <x v="13"/>
    </i>
    <i r="1">
      <x v="16"/>
    </i>
    <i r="1">
      <x v="19"/>
    </i>
    <i r="1">
      <x v="21"/>
    </i>
    <i r="1">
      <x v="22"/>
    </i>
    <i r="1">
      <x v="31"/>
    </i>
    <i>
      <x v="52"/>
    </i>
    <i r="1">
      <x v="31"/>
    </i>
    <i>
      <x v="53"/>
    </i>
    <i r="1">
      <x v="13"/>
    </i>
    <i>
      <x v="54"/>
    </i>
    <i r="1">
      <x v="13"/>
    </i>
    <i>
      <x v="55"/>
    </i>
    <i r="1">
      <x v="16"/>
    </i>
    <i>
      <x v="56"/>
    </i>
    <i r="1">
      <x v="31"/>
    </i>
    <i>
      <x v="57"/>
    </i>
    <i r="1">
      <x v="31"/>
    </i>
    <i>
      <x v="58"/>
    </i>
    <i r="1">
      <x v="13"/>
    </i>
    <i>
      <x v="59"/>
    </i>
    <i r="1">
      <x v="13"/>
    </i>
    <i>
      <x v="60"/>
    </i>
    <i r="1">
      <x v="8"/>
    </i>
    <i r="1">
      <x v="16"/>
    </i>
    <i>
      <x v="61"/>
    </i>
    <i r="1">
      <x v="12"/>
    </i>
    <i>
      <x v="62"/>
    </i>
    <i r="1">
      <x v="10"/>
    </i>
    <i>
      <x v="63"/>
    </i>
    <i r="1">
      <x v="5"/>
    </i>
    <i r="1">
      <x v="8"/>
    </i>
    <i r="1">
      <x v="13"/>
    </i>
    <i r="1">
      <x v="16"/>
    </i>
    <i r="1">
      <x v="21"/>
    </i>
    <i r="1">
      <x v="22"/>
    </i>
    <i r="1">
      <x v="31"/>
    </i>
    <i>
      <x v="64"/>
    </i>
    <i r="1">
      <x v="13"/>
    </i>
    <i>
      <x v="65"/>
    </i>
    <i r="1">
      <x v="10"/>
    </i>
    <i>
      <x v="66"/>
    </i>
    <i r="1">
      <x v="13"/>
    </i>
    <i>
      <x v="67"/>
    </i>
    <i r="1">
      <x v="31"/>
    </i>
    <i>
      <x v="68"/>
    </i>
    <i r="1">
      <x v="31"/>
    </i>
    <i>
      <x v="69"/>
    </i>
    <i r="1">
      <x v="13"/>
    </i>
    <i t="grand">
      <x/>
    </i>
  </rowItems>
  <colItems count="1">
    <i/>
  </colItems>
  <dataFields count="1">
    <dataField name="Average of Amount(in dollars)" fld="7"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och.ai" TargetMode="External"/><Relationship Id="rId13" Type="http://schemas.openxmlformats.org/officeDocument/2006/relationships/hyperlink" Target="http://Legalwiz.in" TargetMode="External"/><Relationship Id="rId18" Type="http://schemas.openxmlformats.org/officeDocument/2006/relationships/hyperlink" Target="http://Murf.ai" TargetMode="External"/><Relationship Id="rId3" Type="http://schemas.openxmlformats.org/officeDocument/2006/relationships/hyperlink" Target="http://Rezo.ai" TargetMode="External"/><Relationship Id="rId21" Type="http://schemas.openxmlformats.org/officeDocument/2006/relationships/hyperlink" Target="http://SuperOps.ai" TargetMode="External"/><Relationship Id="rId7" Type="http://schemas.openxmlformats.org/officeDocument/2006/relationships/hyperlink" Target="http://Apna.co" TargetMode="External"/><Relationship Id="rId12" Type="http://schemas.openxmlformats.org/officeDocument/2006/relationships/hyperlink" Target="http://Phool.co" TargetMode="External"/><Relationship Id="rId17" Type="http://schemas.openxmlformats.org/officeDocument/2006/relationships/hyperlink" Target="http://Factors.AI" TargetMode="External"/><Relationship Id="rId2" Type="http://schemas.openxmlformats.org/officeDocument/2006/relationships/hyperlink" Target="http://Pathfndr.io" TargetMode="External"/><Relationship Id="rId16" Type="http://schemas.openxmlformats.org/officeDocument/2006/relationships/hyperlink" Target="http://Vitra.ai" TargetMode="External"/><Relationship Id="rId20" Type="http://schemas.openxmlformats.org/officeDocument/2006/relationships/hyperlink" Target="http://CoffeeMug.ai" TargetMode="External"/><Relationship Id="rId1" Type="http://schemas.openxmlformats.org/officeDocument/2006/relationships/hyperlink" Target="http://saarthi.ai" TargetMode="External"/><Relationship Id="rId6" Type="http://schemas.openxmlformats.org/officeDocument/2006/relationships/hyperlink" Target="http://Karkhana.io" TargetMode="External"/><Relationship Id="rId11" Type="http://schemas.openxmlformats.org/officeDocument/2006/relationships/hyperlink" Target="http://Locale.ai" TargetMode="External"/><Relationship Id="rId5" Type="http://schemas.openxmlformats.org/officeDocument/2006/relationships/hyperlink" Target="http://Superpro.ai" TargetMode="External"/><Relationship Id="rId15" Type="http://schemas.openxmlformats.org/officeDocument/2006/relationships/hyperlink" Target="http://Wherehouse.io" TargetMode="External"/><Relationship Id="rId10" Type="http://schemas.openxmlformats.org/officeDocument/2006/relationships/hyperlink" Target="http://NoBroker.com" TargetMode="External"/><Relationship Id="rId19" Type="http://schemas.openxmlformats.org/officeDocument/2006/relationships/hyperlink" Target="http://NeuroPixel.AI" TargetMode="External"/><Relationship Id="rId4" Type="http://schemas.openxmlformats.org/officeDocument/2006/relationships/hyperlink" Target="http://Betterhalf.ai" TargetMode="External"/><Relationship Id="rId9" Type="http://schemas.openxmlformats.org/officeDocument/2006/relationships/hyperlink" Target="http://Wiggles.in" TargetMode="External"/><Relationship Id="rId14" Type="http://schemas.openxmlformats.org/officeDocument/2006/relationships/hyperlink" Target="http://NimbleBox.ai" TargetMode="External"/><Relationship Id="rId22" Type="http://schemas.openxmlformats.org/officeDocument/2006/relationships/hyperlink" Target="http://Enthu.ai"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5"/>
  <sheetViews>
    <sheetView workbookViewId="0">
      <pane ySplit="1" topLeftCell="D25" activePane="bottomLeft" state="frozen"/>
      <selection pane="bottomLeft" activeCell="D16" sqref="D16"/>
    </sheetView>
  </sheetViews>
  <sheetFormatPr defaultRowHeight="15"/>
  <cols>
    <col min="1" max="1" width="29.28515625" bestFit="1" customWidth="1"/>
    <col min="2" max="2" width="9" bestFit="1" customWidth="1"/>
    <col min="3" max="3" width="32.28515625" bestFit="1" customWidth="1"/>
    <col min="4" max="4" width="129.42578125" bestFit="1" customWidth="1"/>
    <col min="5" max="5" width="30.5703125" bestFit="1" customWidth="1"/>
    <col min="6" max="6" width="12.5703125" bestFit="1" customWidth="1"/>
    <col min="7" max="7" width="150.5703125" bestFit="1" customWidth="1"/>
    <col min="8" max="8" width="7.7109375" bestFit="1" customWidth="1"/>
    <col min="9" max="9" width="6.28515625" bestFit="1" customWidth="1"/>
    <col min="10" max="10" width="6" bestFit="1" customWidth="1"/>
    <col min="11" max="11" width="29.28515625" bestFit="1" customWidth="1"/>
  </cols>
  <sheetData>
    <row r="1" spans="1:11">
      <c r="A1" s="16" t="s">
        <v>0</v>
      </c>
      <c r="B1" s="16" t="s">
        <v>1</v>
      </c>
      <c r="C1" s="16" t="s">
        <v>2</v>
      </c>
      <c r="D1" s="16" t="s">
        <v>3</v>
      </c>
      <c r="E1" s="16" t="s">
        <v>4</v>
      </c>
      <c r="F1" s="16" t="s">
        <v>5</v>
      </c>
      <c r="G1" s="17" t="str">
        <f>CONCATENATE(C1,"-",D1)</f>
        <v>Headquarters-Sector</v>
      </c>
      <c r="H1" s="17" t="s">
        <v>6</v>
      </c>
      <c r="I1" s="17" t="s">
        <v>7</v>
      </c>
      <c r="J1" s="17" t="s">
        <v>8</v>
      </c>
      <c r="K1" s="17" t="s">
        <v>9</v>
      </c>
    </row>
    <row r="2" spans="1:11">
      <c r="A2" s="18" t="s">
        <v>10</v>
      </c>
      <c r="B2" s="18">
        <v>1963</v>
      </c>
      <c r="C2" s="18" t="s">
        <v>11</v>
      </c>
      <c r="D2" s="18" t="s">
        <v>12</v>
      </c>
      <c r="E2" s="18">
        <v>60000000</v>
      </c>
      <c r="F2" s="19"/>
      <c r="G2" s="20" t="str">
        <f>CONCATENATE(C2,"-",D2)</f>
        <v>Bangalore-Furniture</v>
      </c>
      <c r="H2" s="20" t="str">
        <f>LEFT(B2,3)</f>
        <v>196</v>
      </c>
      <c r="I2" s="20" t="str" cm="1">
        <f t="array" ref="I2">IFERROR(_xlfn.IFS(AND(E2&gt;4500000,OR(C2="Bangalore", C2="Pune", C2="Mumbai",C2= "Delhi")),"CAT A",AND(E2&gt;450000,OR(C2="Gurugram", C2="Surat", C2="Jaipur", C2="Hyderabad")),"CAT B"),"CAT C")</f>
        <v>CAT A</v>
      </c>
      <c r="J2" s="20" t="str">
        <f>_xlfn.XLOOKUP(C2,tier!A:A,tier!B:B)</f>
        <v>Tier 1</v>
      </c>
      <c r="K2" s="20" t="str" cm="1">
        <f t="array" ref="K2:K1013">_xlfn.UNIQUE(A:A)</f>
        <v>Company/Brand</v>
      </c>
    </row>
    <row r="3" spans="1:11">
      <c r="A3" s="18" t="s">
        <v>13</v>
      </c>
      <c r="B3" s="18">
        <v>1961</v>
      </c>
      <c r="C3" s="18" t="s">
        <v>14</v>
      </c>
      <c r="D3" s="18" t="s">
        <v>15</v>
      </c>
      <c r="E3" s="18">
        <v>1000</v>
      </c>
      <c r="F3" s="18" t="s">
        <v>16</v>
      </c>
      <c r="G3" s="20" t="str">
        <f>CONCATENATE(C3,"-",D3)</f>
        <v>Mumbai-Logistics</v>
      </c>
      <c r="H3" s="20" t="str">
        <f>LEFT(B3,3)</f>
        <v>196</v>
      </c>
      <c r="I3" s="20" t="str" cm="1">
        <f t="array" ref="I3">IFERROR(_xlfn.IFS(AND(E3&gt;4500000,OR(C3="Bangalore", C3="Pune", C3="Mumbai",C3= "Delhi")),"CAT A",AND(E3&gt;450000,OR(C3="Gurugram", C3="Surat", C3="Jaipur", C3="Hyderabad")),"CAT B"),"CAT C")</f>
        <v>CAT C</v>
      </c>
      <c r="J3" s="20" t="str">
        <f>_xlfn.XLOOKUP(C3,tier!A:A,tier!B:B)</f>
        <v>Tier 1</v>
      </c>
      <c r="K3" s="20" t="str">
        <v>Duroflex</v>
      </c>
    </row>
    <row r="4" spans="1:11">
      <c r="A4" s="18" t="s">
        <v>17</v>
      </c>
      <c r="B4" s="18">
        <v>1978</v>
      </c>
      <c r="C4" s="18" t="s">
        <v>11</v>
      </c>
      <c r="D4" s="18" t="s">
        <v>18</v>
      </c>
      <c r="E4" s="18" t="s">
        <v>19</v>
      </c>
      <c r="F4" s="19"/>
      <c r="G4" s="20" t="str">
        <f>CONCATENATE(C4,"-",D4)</f>
        <v>Bangalore-BioTechnology</v>
      </c>
      <c r="H4" s="20" t="str">
        <f>LEFT(B4,3)</f>
        <v>197</v>
      </c>
      <c r="I4" s="20" t="str" cm="1">
        <f t="array" ref="I4">IFERROR(_xlfn.IFS(AND(E4&gt;4500000,OR(C4="Bangalore", C4="Pune", C4="Mumbai",C4= "Delhi")),"CAT A",AND(E4&gt;450000,OR(C4="Gurugram", C4="Surat", C4="Jaipur", C4="Hyderabad")),"CAT B"),"CAT C")</f>
        <v>CAT A</v>
      </c>
      <c r="J4" s="20" t="str">
        <f>_xlfn.XLOOKUP(C4,tier!A:A,tier!B:B)</f>
        <v>Tier 1</v>
      </c>
      <c r="K4" s="20" t="str">
        <v>Smart Express</v>
      </c>
    </row>
    <row r="5" spans="1:11">
      <c r="A5" s="18" t="s">
        <v>20</v>
      </c>
      <c r="B5" s="18">
        <v>1989</v>
      </c>
      <c r="C5" s="18" t="s">
        <v>14</v>
      </c>
      <c r="D5" s="18" t="s">
        <v>21</v>
      </c>
      <c r="E5" s="18" t="s">
        <v>22</v>
      </c>
      <c r="F5" s="18" t="s">
        <v>16</v>
      </c>
      <c r="G5" s="20" t="str">
        <f>CONCATENATE(C5,"-",D5)</f>
        <v>Mumbai-Renewable Energy</v>
      </c>
      <c r="H5" s="20" t="str">
        <f>LEFT(B5,3)</f>
        <v>198</v>
      </c>
      <c r="I5" s="20" t="str" cm="1">
        <f t="array" ref="I5">IFERROR(_xlfn.IFS(AND(E5&gt;4500000,OR(C5="Bangalore", C5="Pune", C5="Mumbai",C5= "Delhi")),"CAT A",AND(E5&gt;450000,OR(C5="Gurugram", C5="Surat", C5="Jaipur", C5="Hyderabad")),"CAT B"),"CAT C")</f>
        <v>CAT A</v>
      </c>
      <c r="J5" s="20" t="str">
        <f>_xlfn.XLOOKUP(C5,tier!A:A,tier!B:B)</f>
        <v>Tier 1</v>
      </c>
      <c r="K5" s="20" t="str">
        <v>Biocon Biologics</v>
      </c>
    </row>
    <row r="6" spans="1:11">
      <c r="A6" s="18" t="s">
        <v>23</v>
      </c>
      <c r="B6" s="18">
        <v>1984</v>
      </c>
      <c r="C6" s="18" t="s">
        <v>24</v>
      </c>
      <c r="D6" s="18" t="s">
        <v>25</v>
      </c>
      <c r="E6" s="18" t="s">
        <v>26</v>
      </c>
      <c r="F6" s="19"/>
      <c r="G6" s="20" t="str">
        <f>CONCATENATE(C6,"-",D6)</f>
        <v>Chennai-FinTech</v>
      </c>
      <c r="H6" s="20" t="str">
        <f>LEFT(B6,3)</f>
        <v>198</v>
      </c>
      <c r="I6" s="20" t="str" cm="1">
        <f t="array" ref="I6">IFERROR(_xlfn.IFS(AND(E6&gt;4500000,OR(C6="Bangalore", C6="Pune", C6="Mumbai",C6= "Delhi")),"CAT A",AND(E6&gt;450000,OR(C6="Gurugram", C6="Surat", C6="Jaipur", C6="Hyderabad")),"CAT B"),"CAT C")</f>
        <v>CAT C</v>
      </c>
      <c r="J6" s="20" t="str">
        <f>_xlfn.XLOOKUP(C6,tier!A:A,tier!B:B)</f>
        <v>Tier 2</v>
      </c>
      <c r="K6" s="20" t="str">
        <v>WESS</v>
      </c>
    </row>
    <row r="7" spans="1:11">
      <c r="A7" s="18" t="s">
        <v>27</v>
      </c>
      <c r="B7" s="18">
        <v>1989</v>
      </c>
      <c r="C7" s="18" t="s">
        <v>28</v>
      </c>
      <c r="D7" s="18" t="s">
        <v>29</v>
      </c>
      <c r="E7" s="18">
        <v>4000000</v>
      </c>
      <c r="F7" s="19"/>
      <c r="G7" s="20" t="str">
        <f>CONCATENATE(C7,"-",D7)</f>
        <v>Gurugram-Health, Wellness &amp; Fitness</v>
      </c>
      <c r="H7" s="20" t="str">
        <f>LEFT(B7,3)</f>
        <v>198</v>
      </c>
      <c r="I7" s="20" t="str" cm="1">
        <f t="array" ref="I7">IFERROR(_xlfn.IFS(AND(E7&gt;4500000,OR(C7="Bangalore", C7="Pune", C7="Mumbai",C7= "Delhi")),"CAT A",AND(E7&gt;450000,OR(C7="Gurugram", C7="Surat", C7="Jaipur", C7="Hyderabad")),"CAT B"),"CAT C")</f>
        <v>CAT B</v>
      </c>
      <c r="J7" s="20" t="str">
        <f>_xlfn.XLOOKUP(C7,tier!A:A,tier!B:B)</f>
        <v>Tier 2</v>
      </c>
      <c r="K7" s="20" t="str">
        <v>Five Star Finance</v>
      </c>
    </row>
    <row r="8" spans="1:11">
      <c r="A8" s="18" t="s">
        <v>30</v>
      </c>
      <c r="B8" s="18">
        <v>1999</v>
      </c>
      <c r="C8" s="18" t="s">
        <v>31</v>
      </c>
      <c r="D8" s="18" t="s">
        <v>25</v>
      </c>
      <c r="E8" s="18" t="s">
        <v>32</v>
      </c>
      <c r="F8" s="18" t="s">
        <v>33</v>
      </c>
      <c r="G8" s="20" t="str">
        <f>CONCATENATE(C8,"-",D8)</f>
        <v>Gujarat-FinTech</v>
      </c>
      <c r="H8" s="20" t="str">
        <f>LEFT(B8,3)</f>
        <v>199</v>
      </c>
      <c r="I8" s="20" t="str" cm="1">
        <f t="array" ref="I8">IFERROR(_xlfn.IFS(AND(E8&gt;4500000,OR(C8="Bangalore", C8="Pune", C8="Mumbai",C8= "Delhi")),"CAT A",AND(E8&gt;450000,OR(C8="Gurugram", C8="Surat", C8="Jaipur", C8="Hyderabad")),"CAT B"),"CAT C")</f>
        <v>CAT C</v>
      </c>
      <c r="J8" s="20">
        <f>_xlfn.XLOOKUP(C8,tier!A:A,tier!B:B)</f>
        <v>0</v>
      </c>
      <c r="K8" s="20" t="str">
        <v>VLCC Health Care</v>
      </c>
    </row>
    <row r="9" spans="1:11">
      <c r="A9" s="18" t="s">
        <v>34</v>
      </c>
      <c r="B9" s="18">
        <v>1991</v>
      </c>
      <c r="C9" s="18" t="s">
        <v>35</v>
      </c>
      <c r="D9" s="18" t="s">
        <v>36</v>
      </c>
      <c r="E9" s="18" t="s">
        <v>37</v>
      </c>
      <c r="F9" s="19"/>
      <c r="G9" s="20" t="str">
        <f>CONCATENATE(C9,"-",D9)</f>
        <v>New Delhi-AgriTech</v>
      </c>
      <c r="H9" s="20" t="str">
        <f>LEFT(B9,3)</f>
        <v>199</v>
      </c>
      <c r="I9" s="20" t="str" cm="1">
        <f t="array" ref="I9">IFERROR(_xlfn.IFS(AND(E9&gt;4500000,OR(C9="Bangalore", C9="Pune", C9="Mumbai",C9= "Delhi")),"CAT A",AND(E9&gt;450000,OR(C9="Gurugram", C9="Surat", C9="Jaipur", C9="Hyderabad")),"CAT B"),"CAT C")</f>
        <v>CAT C</v>
      </c>
      <c r="J9" s="20" t="str">
        <f>_xlfn.XLOOKUP(C9,tier!A:A,tier!B:B)</f>
        <v>Tier 1</v>
      </c>
      <c r="K9" s="20" t="str">
        <v>Lendingkart</v>
      </c>
    </row>
    <row r="10" spans="1:11">
      <c r="A10" s="18" t="s">
        <v>38</v>
      </c>
      <c r="B10" s="18">
        <v>1993</v>
      </c>
      <c r="C10" s="18" t="s">
        <v>11</v>
      </c>
      <c r="D10" s="18" t="s">
        <v>39</v>
      </c>
      <c r="E10" s="18" t="s">
        <v>40</v>
      </c>
      <c r="F10" s="19"/>
      <c r="G10" s="20" t="str">
        <f>CONCATENATE(C10,"-",D10)</f>
        <v>Bangalore-Electronics</v>
      </c>
      <c r="H10" s="20" t="str">
        <f>LEFT(B10,3)</f>
        <v>199</v>
      </c>
      <c r="I10" s="20" t="str" cm="1">
        <f t="array" ref="I10">IFERROR(_xlfn.IFS(AND(E10&gt;4500000,OR(C10="Bangalore", C10="Pune", C10="Mumbai",C10= "Delhi")),"CAT A",AND(E10&gt;450000,OR(C10="Gurugram", C10="Surat", C10="Jaipur", C10="Hyderabad")),"CAT B"),"CAT C")</f>
        <v>CAT A</v>
      </c>
      <c r="J10" s="20" t="str">
        <f>_xlfn.XLOOKUP(C10,tier!A:A,tier!B:B)</f>
        <v>Tier 1</v>
      </c>
      <c r="K10" s="20" t="str">
        <v>Safex Chemicals</v>
      </c>
    </row>
    <row r="11" spans="1:11">
      <c r="A11" s="18" t="s">
        <v>41</v>
      </c>
      <c r="B11" s="18">
        <v>1994</v>
      </c>
      <c r="C11" s="18" t="s">
        <v>14</v>
      </c>
      <c r="D11" s="18" t="s">
        <v>25</v>
      </c>
      <c r="E11" s="18" t="s">
        <v>42</v>
      </c>
      <c r="F11" s="18" t="s">
        <v>33</v>
      </c>
      <c r="G11" s="20" t="str">
        <f>CONCATENATE(C11,"-",D11)</f>
        <v>Mumbai-FinTech</v>
      </c>
      <c r="H11" s="20" t="str">
        <f>LEFT(B11,3)</f>
        <v>199</v>
      </c>
      <c r="I11" s="20" t="str" cm="1">
        <f t="array" ref="I11">IFERROR(_xlfn.IFS(AND(E11&gt;4500000,OR(C11="Bangalore", C11="Pune", C11="Mumbai",C11= "Delhi")),"CAT A",AND(E11&gt;450000,OR(C11="Gurugram", C11="Surat", C11="Jaipur", C11="Hyderabad")),"CAT B"),"CAT C")</f>
        <v>CAT A</v>
      </c>
      <c r="J11" s="20" t="str">
        <f>_xlfn.XLOOKUP(C11,tier!A:A,tier!B:B)</f>
        <v>Tier 1</v>
      </c>
      <c r="K11" s="20" t="str">
        <v>Tessolve</v>
      </c>
    </row>
    <row r="12" spans="1:11">
      <c r="A12" s="18" t="s">
        <v>43</v>
      </c>
      <c r="B12" s="18">
        <v>1998</v>
      </c>
      <c r="C12" s="18" t="s">
        <v>44</v>
      </c>
      <c r="D12" s="18" t="s">
        <v>45</v>
      </c>
      <c r="E12" s="18">
        <v>100000000</v>
      </c>
      <c r="F12" s="19"/>
      <c r="G12" s="20" t="str">
        <f>CONCATENATE(C12,"-",D12)</f>
        <v>Noida-Information Technology &amp; Services</v>
      </c>
      <c r="H12" s="20" t="str">
        <f>LEFT(B12,3)</f>
        <v>199</v>
      </c>
      <c r="I12" s="20" t="str" cm="1">
        <f t="array" ref="I12">IFERROR(_xlfn.IFS(AND(E12&gt;4500000,OR(C12="Bangalore", C12="Pune", C12="Mumbai",C12= "Delhi")),"CAT A",AND(E12&gt;450000,OR(C12="Gurugram", C12="Surat", C12="Jaipur", C12="Hyderabad")),"CAT B"),"CAT C")</f>
        <v>CAT C</v>
      </c>
      <c r="J12" s="20" t="str">
        <f>_xlfn.XLOOKUP(C12,tier!A:A,tier!B:B)</f>
        <v>Tier 1</v>
      </c>
      <c r="K12" s="20" t="str">
        <v>Moneyboxx</v>
      </c>
    </row>
    <row r="13" spans="1:11">
      <c r="A13" s="18" t="s">
        <v>46</v>
      </c>
      <c r="B13" s="18">
        <v>1999</v>
      </c>
      <c r="C13" s="18" t="s">
        <v>14</v>
      </c>
      <c r="D13" s="18" t="s">
        <v>47</v>
      </c>
      <c r="E13" s="18">
        <v>60000000</v>
      </c>
      <c r="F13" s="19"/>
      <c r="G13" s="20" t="str">
        <f>CONCATENATE(C13,"-",D13)</f>
        <v>Mumbai-Healthcare</v>
      </c>
      <c r="H13" s="20" t="str">
        <f>LEFT(B13,3)</f>
        <v>199</v>
      </c>
      <c r="I13" s="20" t="str" cm="1">
        <f t="array" ref="I13">IFERROR(_xlfn.IFS(AND(E13&gt;4500000,OR(C13="Bangalore", C13="Pune", C13="Mumbai",C13= "Delhi")),"CAT A",AND(E13&gt;450000,OR(C13="Gurugram", C13="Surat", C13="Jaipur", C13="Hyderabad")),"CAT B"),"CAT C")</f>
        <v>CAT A</v>
      </c>
      <c r="J13" s="20" t="str">
        <f>_xlfn.XLOOKUP(C13,tier!A:A,tier!B:B)</f>
        <v>Tier 1</v>
      </c>
      <c r="K13" s="20" t="str">
        <v>Pine Labs</v>
      </c>
    </row>
    <row r="14" spans="1:11">
      <c r="A14" s="18" t="s">
        <v>43</v>
      </c>
      <c r="B14" s="18">
        <v>1998</v>
      </c>
      <c r="C14" s="18" t="s">
        <v>44</v>
      </c>
      <c r="D14" s="18" t="s">
        <v>48</v>
      </c>
      <c r="E14" s="18">
        <v>600000</v>
      </c>
      <c r="F14" s="19"/>
      <c r="G14" s="20" t="str">
        <f>CONCATENATE(C14,"-",D14)</f>
        <v>Noida-Information Technology</v>
      </c>
      <c r="H14" s="20" t="str">
        <f>LEFT(B14,3)</f>
        <v>199</v>
      </c>
      <c r="I14" s="20" t="str" cm="1">
        <f t="array" ref="I14">IFERROR(_xlfn.IFS(AND(E14&gt;4500000,OR(C14="Bangalore", C14="Pune", C14="Mumbai",C14= "Delhi")),"CAT A",AND(E14&gt;450000,OR(C14="Gurugram", C14="Surat", C14="Jaipur", C14="Hyderabad")),"CAT B"),"CAT C")</f>
        <v>CAT C</v>
      </c>
      <c r="J14" s="20" t="str">
        <f>_xlfn.XLOOKUP(C14,tier!A:A,tier!B:B)</f>
        <v>Tier 1</v>
      </c>
      <c r="K14" s="20" t="str">
        <v>Nobel Hygiene</v>
      </c>
    </row>
    <row r="15" spans="1:11">
      <c r="A15" s="18" t="s">
        <v>49</v>
      </c>
      <c r="B15" s="18">
        <v>1994</v>
      </c>
      <c r="C15" s="18" t="s">
        <v>50</v>
      </c>
      <c r="D15" s="18" t="s">
        <v>51</v>
      </c>
      <c r="E15" s="18">
        <v>53000000</v>
      </c>
      <c r="F15" s="18" t="s">
        <v>52</v>
      </c>
      <c r="G15" s="20" t="str">
        <f>CONCATENATE(C15,"-",D15)</f>
        <v>Jaipur-Financial Services</v>
      </c>
      <c r="H15" s="20" t="str">
        <f>LEFT(B15,3)</f>
        <v>199</v>
      </c>
      <c r="I15" s="20" t="str" cm="1">
        <f t="array" ref="I15">IFERROR(_xlfn.IFS(AND(E15&gt;4500000,OR(C15="Bangalore", C15="Pune", C15="Mumbai",C15= "Delhi")),"CAT A",AND(E15&gt;450000,OR(C15="Gurugram", C15="Surat", C15="Jaipur", C15="Hyderabad")),"CAT B"),"CAT C")</f>
        <v>CAT B</v>
      </c>
      <c r="J15" s="20" t="str">
        <f>_xlfn.XLOOKUP(C15,tier!A:A,tier!B:B)</f>
        <v>Tier 2</v>
      </c>
      <c r="K15" s="20" t="str">
        <v>SK Finance</v>
      </c>
    </row>
    <row r="16" spans="1:11">
      <c r="A16" s="18" t="s">
        <v>53</v>
      </c>
      <c r="B16" s="18">
        <v>2009</v>
      </c>
      <c r="C16" s="18" t="s">
        <v>54</v>
      </c>
      <c r="D16" s="18" t="s">
        <v>55</v>
      </c>
      <c r="E16" s="18" t="s">
        <v>56</v>
      </c>
      <c r="F16" s="19"/>
      <c r="G16" s="20" t="str">
        <f>CONCATENATE(C16,"-",D16)</f>
        <v>Pharmaceuticals #REF!-Primary Business is Development and Manufacturing of Novel Healthcare Products in Effervescent forms using imported propriety ingredients.</v>
      </c>
      <c r="H16" s="20" t="str">
        <f>LEFT(B16,3)</f>
        <v>200</v>
      </c>
      <c r="I16" s="20" t="str" cm="1">
        <f t="array" ref="I16">IFERROR(_xlfn.IFS(AND(E16&gt;4500000,OR(C16="Bangalore", C16="Pune", C16="Mumbai",C16= "Delhi")),"CAT A",AND(E16&gt;450000,OR(C16="Gurugram", C16="Surat", C16="Jaipur", C16="Hyderabad")),"CAT B"),"CAT C")</f>
        <v>CAT C</v>
      </c>
      <c r="J16" s="20">
        <f>_xlfn.XLOOKUP(C16,tier!A:A,tier!B:B)</f>
        <v>0</v>
      </c>
      <c r="K16" s="20" t="str">
        <v>Fullife Healthcare</v>
      </c>
    </row>
    <row r="17" spans="1:11">
      <c r="A17" s="18" t="s">
        <v>53</v>
      </c>
      <c r="B17" s="18">
        <v>2009</v>
      </c>
      <c r="C17" s="18" t="s">
        <v>54</v>
      </c>
      <c r="D17" s="18" t="s">
        <v>55</v>
      </c>
      <c r="E17" s="18" t="s">
        <v>56</v>
      </c>
      <c r="F17" s="19"/>
      <c r="G17" s="20" t="str">
        <f>CONCATENATE(C17,"-",D17)</f>
        <v>Pharmaceuticals #REF!-Primary Business is Development and Manufacturing of Novel Healthcare Products in Effervescent forms using imported propriety ingredients.</v>
      </c>
      <c r="H17" s="20" t="str">
        <f>LEFT(B17,3)</f>
        <v>200</v>
      </c>
      <c r="I17" s="20" t="str" cm="1">
        <f t="array" ref="I17">IFERROR(_xlfn.IFS(AND(E17&gt;4500000,OR(C17="Bangalore", C17="Pune", C17="Mumbai",C17= "Delhi")),"CAT A",AND(E17&gt;450000,OR(C17="Gurugram", C17="Surat", C17="Jaipur", C17="Hyderabad")),"CAT B"),"CAT C")</f>
        <v>CAT C</v>
      </c>
      <c r="J17" s="20">
        <f>_xlfn.XLOOKUP(C17,tier!A:A,tier!B:B)</f>
        <v>0</v>
      </c>
      <c r="K17" s="20" t="str">
        <v>Annapurna Finance</v>
      </c>
    </row>
    <row r="18" spans="1:11">
      <c r="A18" s="18" t="s">
        <v>57</v>
      </c>
      <c r="B18" s="18">
        <v>2009</v>
      </c>
      <c r="C18" s="18" t="s">
        <v>58</v>
      </c>
      <c r="D18" s="18" t="s">
        <v>25</v>
      </c>
      <c r="E18" s="18" t="s">
        <v>59</v>
      </c>
      <c r="F18" s="19"/>
      <c r="G18" s="20" t="str">
        <f>CONCATENATE(C18,"-",D18)</f>
        <v>Bhubaneswar-FinTech</v>
      </c>
      <c r="H18" s="20" t="str">
        <f>LEFT(B18,3)</f>
        <v>200</v>
      </c>
      <c r="I18" s="20" t="str" cm="1">
        <f t="array" ref="I18">IFERROR(_xlfn.IFS(AND(E18&gt;4500000,OR(C18="Bangalore", C18="Pune", C18="Mumbai",C18= "Delhi")),"CAT A",AND(E18&gt;450000,OR(C18="Gurugram", C18="Surat", C18="Jaipur", C18="Hyderabad")),"CAT B"),"CAT C")</f>
        <v>CAT C</v>
      </c>
      <c r="J18" s="20">
        <f>_xlfn.XLOOKUP(C18,tier!A:A,tier!B:B)</f>
        <v>0</v>
      </c>
      <c r="K18" s="20" t="str">
        <v>SMOOR</v>
      </c>
    </row>
    <row r="19" spans="1:11">
      <c r="A19" s="18" t="s">
        <v>60</v>
      </c>
      <c r="B19" s="18">
        <v>2008</v>
      </c>
      <c r="C19" s="18" t="s">
        <v>11</v>
      </c>
      <c r="D19" s="18" t="s">
        <v>61</v>
      </c>
      <c r="E19" s="18" t="s">
        <v>62</v>
      </c>
      <c r="F19" s="19"/>
      <c r="G19" s="20" t="str">
        <f>CONCATENATE(C19,"-",D19)</f>
        <v>Bangalore-Food &amp; Beverages</v>
      </c>
      <c r="H19" s="20" t="str">
        <f>LEFT(B19,3)</f>
        <v>200</v>
      </c>
      <c r="I19" s="20" t="str" cm="1">
        <f t="array" ref="I19">IFERROR(_xlfn.IFS(AND(E19&gt;4500000,OR(C19="Bangalore", C19="Pune", C19="Mumbai",C19= "Delhi")),"CAT A",AND(E19&gt;450000,OR(C19="Gurugram", C19="Surat", C19="Jaipur", C19="Hyderabad")),"CAT B"),"CAT C")</f>
        <v>CAT A</v>
      </c>
      <c r="J19" s="20" t="str">
        <f>_xlfn.XLOOKUP(C19,tier!A:A,tier!B:B)</f>
        <v>Tier 1</v>
      </c>
      <c r="K19" s="20" t="str">
        <v>Svasti Microfinance</v>
      </c>
    </row>
    <row r="20" spans="1:11">
      <c r="A20" s="18" t="s">
        <v>63</v>
      </c>
      <c r="B20" s="18">
        <v>2008</v>
      </c>
      <c r="C20" s="18" t="s">
        <v>14</v>
      </c>
      <c r="D20" s="18" t="s">
        <v>25</v>
      </c>
      <c r="E20" s="18" t="s">
        <v>64</v>
      </c>
      <c r="F20" s="19"/>
      <c r="G20" s="20" t="str">
        <f>CONCATENATE(C20,"-",D20)</f>
        <v>Mumbai-FinTech</v>
      </c>
      <c r="H20" s="20" t="str">
        <f>LEFT(B20,3)</f>
        <v>200</v>
      </c>
      <c r="I20" s="20" t="str" cm="1">
        <f t="array" ref="I20">IFERROR(_xlfn.IFS(AND(E20&gt;4500000,OR(C20="Bangalore", C20="Pune", C20="Mumbai",C20= "Delhi")),"CAT A",AND(E20&gt;450000,OR(C20="Gurugram", C20="Surat", C20="Jaipur", C20="Hyderabad")),"CAT B"),"CAT C")</f>
        <v>CAT A</v>
      </c>
      <c r="J20" s="20" t="str">
        <f>_xlfn.XLOOKUP(C20,tier!A:A,tier!B:B)</f>
        <v>Tier 1</v>
      </c>
      <c r="K20" s="20" t="str">
        <v>Dream Sports</v>
      </c>
    </row>
    <row r="21" spans="1:11">
      <c r="A21" s="18" t="s">
        <v>65</v>
      </c>
      <c r="B21" s="18">
        <v>2008</v>
      </c>
      <c r="C21" s="18" t="s">
        <v>14</v>
      </c>
      <c r="D21" s="18" t="s">
        <v>66</v>
      </c>
      <c r="E21" s="18" t="s">
        <v>67</v>
      </c>
      <c r="F21" s="19"/>
      <c r="G21" s="20" t="str">
        <f>CONCATENATE(C21,"-",D21)</f>
        <v>Mumbai-Gaming</v>
      </c>
      <c r="H21" s="20" t="str">
        <f>LEFT(B21,3)</f>
        <v>200</v>
      </c>
      <c r="I21" s="20" t="str" cm="1">
        <f t="array" ref="I21">IFERROR(_xlfn.IFS(AND(E21&gt;4500000,OR(C21="Bangalore", C21="Pune", C21="Mumbai",C21= "Delhi")),"CAT A",AND(E21&gt;450000,OR(C21="Gurugram", C21="Surat", C21="Jaipur", C21="Hyderabad")),"CAT B"),"CAT C")</f>
        <v>CAT A</v>
      </c>
      <c r="J21" s="20" t="str">
        <f>_xlfn.XLOOKUP(C21,tier!A:A,tier!B:B)</f>
        <v>Tier 1</v>
      </c>
      <c r="K21" s="20" t="str">
        <v>MediBuddy</v>
      </c>
    </row>
    <row r="22" spans="1:11">
      <c r="A22" s="18" t="s">
        <v>68</v>
      </c>
      <c r="B22" s="18">
        <v>2000</v>
      </c>
      <c r="C22" s="18" t="s">
        <v>11</v>
      </c>
      <c r="D22" s="18" t="s">
        <v>69</v>
      </c>
      <c r="E22" s="18" t="s">
        <v>40</v>
      </c>
      <c r="F22" s="18" t="s">
        <v>70</v>
      </c>
      <c r="G22" s="20" t="str">
        <f>CONCATENATE(C22,"-",D22)</f>
        <v>Bangalore-HealthTech</v>
      </c>
      <c r="H22" s="20" t="str">
        <f>LEFT(B22,3)</f>
        <v>200</v>
      </c>
      <c r="I22" s="20" t="str" cm="1">
        <f t="array" ref="I22">IFERROR(_xlfn.IFS(AND(E22&gt;4500000,OR(C22="Bangalore", C22="Pune", C22="Mumbai",C22= "Delhi")),"CAT A",AND(E22&gt;450000,OR(C22="Gurugram", C22="Surat", C22="Jaipur", C22="Hyderabad")),"CAT B"),"CAT C")</f>
        <v>CAT A</v>
      </c>
      <c r="J22" s="20" t="str">
        <f>_xlfn.XLOOKUP(C22,tier!A:A,tier!B:B)</f>
        <v>Tier 1</v>
      </c>
      <c r="K22" s="20" t="str">
        <v>Nazara Technologies</v>
      </c>
    </row>
    <row r="23" spans="1:11">
      <c r="A23" s="18" t="s">
        <v>68</v>
      </c>
      <c r="B23" s="18">
        <v>2000</v>
      </c>
      <c r="C23" s="18" t="s">
        <v>11</v>
      </c>
      <c r="D23" s="18" t="s">
        <v>71</v>
      </c>
      <c r="E23" s="18" t="s">
        <v>42</v>
      </c>
      <c r="F23" s="18" t="s">
        <v>33</v>
      </c>
      <c r="G23" s="20" t="str">
        <f>CONCATENATE(C23,"-",D23)</f>
        <v>Bangalore-EdTech</v>
      </c>
      <c r="H23" s="20" t="str">
        <f>LEFT(B23,3)</f>
        <v>200</v>
      </c>
      <c r="I23" s="20" t="str" cm="1">
        <f t="array" ref="I23">IFERROR(_xlfn.IFS(AND(E23&gt;4500000,OR(C23="Bangalore", C23="Pune", C23="Mumbai",C23= "Delhi")),"CAT A",AND(E23&gt;450000,OR(C23="Gurugram", C23="Surat", C23="Jaipur", C23="Hyderabad")),"CAT B"),"CAT C")</f>
        <v>CAT A</v>
      </c>
      <c r="J23" s="20" t="str">
        <f>_xlfn.XLOOKUP(C23,tier!A:A,tier!B:B)</f>
        <v>Tier 1</v>
      </c>
      <c r="K23" s="20" t="str">
        <v>ideaForge</v>
      </c>
    </row>
    <row r="24" spans="1:11">
      <c r="A24" s="18" t="s">
        <v>72</v>
      </c>
      <c r="B24" s="18">
        <v>2000</v>
      </c>
      <c r="C24" s="18" t="s">
        <v>14</v>
      </c>
      <c r="D24" s="18" t="s">
        <v>66</v>
      </c>
      <c r="E24" s="18" t="s">
        <v>59</v>
      </c>
      <c r="F24" s="19"/>
      <c r="G24" s="20" t="str">
        <f>CONCATENATE(C24,"-",D24)</f>
        <v>Mumbai-Gaming</v>
      </c>
      <c r="H24" s="20" t="str">
        <f>LEFT(B24,3)</f>
        <v>200</v>
      </c>
      <c r="I24" s="20" t="str" cm="1">
        <f t="array" ref="I24">IFERROR(_xlfn.IFS(AND(E24&gt;4500000,OR(C24="Bangalore", C24="Pune", C24="Mumbai",C24= "Delhi")),"CAT A",AND(E24&gt;450000,OR(C24="Gurugram", C24="Surat", C24="Jaipur", C24="Hyderabad")),"CAT B"),"CAT C")</f>
        <v>CAT A</v>
      </c>
      <c r="J24" s="20" t="str">
        <f>_xlfn.XLOOKUP(C24,tier!A:A,tier!B:B)</f>
        <v>Tier 1</v>
      </c>
      <c r="K24" s="20" t="str">
        <v>Stelis Biopharma</v>
      </c>
    </row>
    <row r="25" spans="1:11">
      <c r="A25" s="18" t="s">
        <v>73</v>
      </c>
      <c r="B25" s="18">
        <v>2007</v>
      </c>
      <c r="C25" s="18" t="s">
        <v>14</v>
      </c>
      <c r="D25" s="18" t="s">
        <v>74</v>
      </c>
      <c r="E25" s="18" t="s">
        <v>22</v>
      </c>
      <c r="F25" s="19"/>
      <c r="G25" s="20" t="str">
        <f>CONCATENATE(C25,"-",D25)</f>
        <v>Mumbai-Drone</v>
      </c>
      <c r="H25" s="20" t="str">
        <f>LEFT(B25,3)</f>
        <v>200</v>
      </c>
      <c r="I25" s="20" t="str" cm="1">
        <f t="array" ref="I25">IFERROR(_xlfn.IFS(AND(E25&gt;4500000,OR(C25="Bangalore", C25="Pune", C25="Mumbai",C25= "Delhi")),"CAT A",AND(E25&gt;450000,OR(C25="Gurugram", C25="Surat", C25="Jaipur", C25="Hyderabad")),"CAT B"),"CAT C")</f>
        <v>CAT A</v>
      </c>
      <c r="J25" s="20" t="str">
        <f>_xlfn.XLOOKUP(C25,tier!A:A,tier!B:B)</f>
        <v>Tier 1</v>
      </c>
      <c r="K25" s="20" t="str">
        <v>Max Healthcare</v>
      </c>
    </row>
    <row r="26" spans="1:11">
      <c r="A26" s="18" t="s">
        <v>75</v>
      </c>
      <c r="B26" s="18">
        <v>2007</v>
      </c>
      <c r="C26" s="18" t="s">
        <v>11</v>
      </c>
      <c r="D26" s="18" t="s">
        <v>18</v>
      </c>
      <c r="E26" s="18" t="s">
        <v>76</v>
      </c>
      <c r="F26" s="18" t="s">
        <v>70</v>
      </c>
      <c r="G26" s="20" t="str">
        <f>CONCATENATE(C26,"-",D26)</f>
        <v>Bangalore-BioTechnology</v>
      </c>
      <c r="H26" s="20" t="str">
        <f>LEFT(B26,3)</f>
        <v>200</v>
      </c>
      <c r="I26" s="20" t="str" cm="1">
        <f t="array" ref="I26">IFERROR(_xlfn.IFS(AND(E26&gt;4500000,OR(C26="Bangalore", C26="Pune", C26="Mumbai",C26= "Delhi")),"CAT A",AND(E26&gt;450000,OR(C26="Gurugram", C26="Surat", C26="Jaipur", C26="Hyderabad")),"CAT B"),"CAT C")</f>
        <v>CAT A</v>
      </c>
      <c r="J26" s="20" t="str">
        <f>_xlfn.XLOOKUP(C26,tier!A:A,tier!B:B)</f>
        <v>Tier 1</v>
      </c>
      <c r="K26" s="20" t="str">
        <v>ANSR</v>
      </c>
    </row>
    <row r="27" spans="1:11">
      <c r="A27" s="18" t="s">
        <v>77</v>
      </c>
      <c r="B27" s="18">
        <v>2000</v>
      </c>
      <c r="C27" s="18" t="s">
        <v>35</v>
      </c>
      <c r="D27" s="18" t="s">
        <v>47</v>
      </c>
      <c r="E27" s="18" t="s">
        <v>78</v>
      </c>
      <c r="F27" s="19"/>
      <c r="G27" s="20" t="str">
        <f>CONCATENATE(C27,"-",D27)</f>
        <v>New Delhi-Healthcare</v>
      </c>
      <c r="H27" s="20" t="str">
        <f>LEFT(B27,3)</f>
        <v>200</v>
      </c>
      <c r="I27" s="20" t="str" cm="1">
        <f t="array" ref="I27">IFERROR(_xlfn.IFS(AND(E27&gt;4500000,OR(C27="Bangalore", C27="Pune", C27="Mumbai",C27= "Delhi")),"CAT A",AND(E27&gt;450000,OR(C27="Gurugram", C27="Surat", C27="Jaipur", C27="Hyderabad")),"CAT B"),"CAT C")</f>
        <v>CAT C</v>
      </c>
      <c r="J27" s="20" t="str">
        <f>_xlfn.XLOOKUP(C27,tier!A:A,tier!B:B)</f>
        <v>Tier 1</v>
      </c>
      <c r="K27" s="20" t="str">
        <v>VerSe Innovation</v>
      </c>
    </row>
    <row r="28" spans="1:11">
      <c r="A28" s="18" t="s">
        <v>79</v>
      </c>
      <c r="B28" s="18">
        <v>2008</v>
      </c>
      <c r="C28" s="18" t="s">
        <v>11</v>
      </c>
      <c r="D28" s="18" t="s">
        <v>80</v>
      </c>
      <c r="E28" s="18" t="s">
        <v>32</v>
      </c>
      <c r="F28" s="18" t="s">
        <v>70</v>
      </c>
      <c r="G28" s="20" t="str">
        <f>CONCATENATE(C28,"-",D28)</f>
        <v>Bangalore-Consulting</v>
      </c>
      <c r="H28" s="20" t="str">
        <f>LEFT(B28,3)</f>
        <v>200</v>
      </c>
      <c r="I28" s="20" t="str" cm="1">
        <f t="array" ref="I28">IFERROR(_xlfn.IFS(AND(E28&gt;4500000,OR(C28="Bangalore", C28="Pune", C28="Mumbai",C28= "Delhi")),"CAT A",AND(E28&gt;450000,OR(C28="Gurugram", C28="Surat", C28="Jaipur", C28="Hyderabad")),"CAT B"),"CAT C")</f>
        <v>CAT A</v>
      </c>
      <c r="J28" s="20" t="str">
        <f>_xlfn.XLOOKUP(C28,tier!A:A,tier!B:B)</f>
        <v>Tier 1</v>
      </c>
      <c r="K28" s="20" t="str">
        <v>Heads Up For Tails</v>
      </c>
    </row>
    <row r="29" spans="1:11">
      <c r="A29" s="18" t="s">
        <v>72</v>
      </c>
      <c r="B29" s="18">
        <v>2000</v>
      </c>
      <c r="C29" s="18" t="s">
        <v>14</v>
      </c>
      <c r="D29" s="18" t="s">
        <v>66</v>
      </c>
      <c r="E29" s="18" t="s">
        <v>81</v>
      </c>
      <c r="F29" s="19"/>
      <c r="G29" s="20" t="str">
        <f>CONCATENATE(C29,"-",D29)</f>
        <v>Mumbai-Gaming</v>
      </c>
      <c r="H29" s="20" t="str">
        <f>LEFT(B29,3)</f>
        <v>200</v>
      </c>
      <c r="I29" s="20" t="str" cm="1">
        <f t="array" ref="I29">IFERROR(_xlfn.IFS(AND(E29&gt;4500000,OR(C29="Bangalore", C29="Pune", C29="Mumbai",C29= "Delhi")),"CAT A",AND(E29&gt;450000,OR(C29="Gurugram", C29="Surat", C29="Jaipur", C29="Hyderabad")),"CAT B"),"CAT C")</f>
        <v>CAT A</v>
      </c>
      <c r="J29" s="20" t="str">
        <f>_xlfn.XLOOKUP(C29,tier!A:A,tier!B:B)</f>
        <v>Tier 1</v>
      </c>
      <c r="K29" s="20" t="str">
        <v>Vedic Cosmeceuticals</v>
      </c>
    </row>
    <row r="30" spans="1:11">
      <c r="A30" s="18" t="s">
        <v>82</v>
      </c>
      <c r="B30" s="18">
        <v>2007</v>
      </c>
      <c r="C30" s="18" t="s">
        <v>11</v>
      </c>
      <c r="D30" s="18" t="s">
        <v>83</v>
      </c>
      <c r="E30" s="18" t="s">
        <v>84</v>
      </c>
      <c r="F30" s="18" t="s">
        <v>85</v>
      </c>
      <c r="G30" s="20" t="str">
        <f>CONCATENATE(C30,"-",D30)</f>
        <v>Bangalore-Innovation Management</v>
      </c>
      <c r="H30" s="20" t="str">
        <f>LEFT(B30,3)</f>
        <v>200</v>
      </c>
      <c r="I30" s="20" t="str" cm="1">
        <f t="array" ref="I30">IFERROR(_xlfn.IFS(AND(E30&gt;4500000,OR(C30="Bangalore", C30="Pune", C30="Mumbai",C30= "Delhi")),"CAT A",AND(E30&gt;450000,OR(C30="Gurugram", C30="Surat", C30="Jaipur", C30="Hyderabad")),"CAT B"),"CAT C")</f>
        <v>CAT A</v>
      </c>
      <c r="J30" s="20" t="str">
        <f>_xlfn.XLOOKUP(C30,tier!A:A,tier!B:B)</f>
        <v>Tier 1</v>
      </c>
      <c r="K30" s="20" t="str">
        <v>NephroPlus</v>
      </c>
    </row>
    <row r="31" spans="1:11">
      <c r="A31" s="18" t="s">
        <v>65</v>
      </c>
      <c r="B31" s="18">
        <v>2008</v>
      </c>
      <c r="C31" s="18" t="s">
        <v>14</v>
      </c>
      <c r="D31" s="18" t="s">
        <v>86</v>
      </c>
      <c r="E31" s="18">
        <v>840000000</v>
      </c>
      <c r="F31" s="19"/>
      <c r="G31" s="20" t="str">
        <f>CONCATENATE(C31,"-",D31)</f>
        <v>Mumbai-Sports</v>
      </c>
      <c r="H31" s="20" t="str">
        <f>LEFT(B31,3)</f>
        <v>200</v>
      </c>
      <c r="I31" s="20" t="str" cm="1">
        <f t="array" ref="I31">IFERROR(_xlfn.IFS(AND(E31&gt;4500000,OR(C31="Bangalore", C31="Pune", C31="Mumbai",C31= "Delhi")),"CAT A",AND(E31&gt;450000,OR(C31="Gurugram", C31="Surat", C31="Jaipur", C31="Hyderabad")),"CAT B"),"CAT C")</f>
        <v>CAT A</v>
      </c>
      <c r="J31" s="20" t="str">
        <f>_xlfn.XLOOKUP(C31,tier!A:A,tier!B:B)</f>
        <v>Tier 1</v>
      </c>
      <c r="K31" s="20" t="str">
        <v>Wonderchef</v>
      </c>
    </row>
    <row r="32" spans="1:11">
      <c r="A32" s="18" t="s">
        <v>87</v>
      </c>
      <c r="B32" s="18">
        <v>2008</v>
      </c>
      <c r="C32" s="18" t="s">
        <v>35</v>
      </c>
      <c r="D32" s="18" t="s">
        <v>88</v>
      </c>
      <c r="E32" s="18">
        <v>37000000</v>
      </c>
      <c r="F32" s="18" t="s">
        <v>89</v>
      </c>
      <c r="G32" s="20" t="str">
        <f>CONCATENATE(C32,"-",D32)</f>
        <v>New Delhi-Pet care</v>
      </c>
      <c r="H32" s="20" t="str">
        <f>LEFT(B32,3)</f>
        <v>200</v>
      </c>
      <c r="I32" s="20" t="str" cm="1">
        <f t="array" ref="I32">IFERROR(_xlfn.IFS(AND(E32&gt;4500000,OR(C32="Bangalore", C32="Pune", C32="Mumbai",C32= "Delhi")),"CAT A",AND(E32&gt;450000,OR(C32="Gurugram", C32="Surat", C32="Jaipur", C32="Hyderabad")),"CAT B"),"CAT C")</f>
        <v>CAT C</v>
      </c>
      <c r="J32" s="20" t="str">
        <f>_xlfn.XLOOKUP(C32,tier!A:A,tier!B:B)</f>
        <v>Tier 1</v>
      </c>
      <c r="K32" s="20" t="str">
        <v>CometChat</v>
      </c>
    </row>
    <row r="33" spans="1:11">
      <c r="A33" s="18" t="s">
        <v>90</v>
      </c>
      <c r="B33" s="18">
        <v>2002</v>
      </c>
      <c r="C33" s="18" t="s">
        <v>44</v>
      </c>
      <c r="D33" s="18" t="s">
        <v>91</v>
      </c>
      <c r="E33" s="18">
        <v>32000000</v>
      </c>
      <c r="F33" s="18" t="s">
        <v>89</v>
      </c>
      <c r="G33" s="20" t="str">
        <f>CONCATENATE(C33,"-",D33)</f>
        <v>Noida-Cosmetics</v>
      </c>
      <c r="H33" s="20" t="str">
        <f>LEFT(B33,3)</f>
        <v>200</v>
      </c>
      <c r="I33" s="20" t="str" cm="1">
        <f t="array" ref="I33">IFERROR(_xlfn.IFS(AND(E33&gt;4500000,OR(C33="Bangalore", C33="Pune", C33="Mumbai",C33= "Delhi")),"CAT A",AND(E33&gt;450000,OR(C33="Gurugram", C33="Surat", C33="Jaipur", C33="Hyderabad")),"CAT B"),"CAT C")</f>
        <v>CAT C</v>
      </c>
      <c r="J33" s="20" t="str">
        <f>_xlfn.XLOOKUP(C33,tier!A:A,tier!B:B)</f>
        <v>Tier 1</v>
      </c>
      <c r="K33" s="20" t="str">
        <v>Probus Insurance</v>
      </c>
    </row>
    <row r="34" spans="1:11">
      <c r="A34" s="18" t="s">
        <v>92</v>
      </c>
      <c r="B34" s="18">
        <v>2009</v>
      </c>
      <c r="C34" s="18" t="s">
        <v>93</v>
      </c>
      <c r="D34" s="18" t="s">
        <v>94</v>
      </c>
      <c r="E34" s="18">
        <v>24000000</v>
      </c>
      <c r="F34" s="18" t="s">
        <v>95</v>
      </c>
      <c r="G34" s="20" t="str">
        <f>CONCATENATE(C34,"-",D34)</f>
        <v>Hyderabad-Hospital &amp; Health Care</v>
      </c>
      <c r="H34" s="20" t="str">
        <f>LEFT(B34,3)</f>
        <v>200</v>
      </c>
      <c r="I34" s="20" t="str" cm="1">
        <f t="array" ref="I34">IFERROR(_xlfn.IFS(AND(E34&gt;4500000,OR(C34="Bangalore", C34="Pune", C34="Mumbai",C34= "Delhi")),"CAT A",AND(E34&gt;450000,OR(C34="Gurugram", C34="Surat", C34="Jaipur", C34="Hyderabad")),"CAT B"),"CAT C")</f>
        <v>CAT B</v>
      </c>
      <c r="J34" s="20" t="str">
        <f>_xlfn.XLOOKUP(C34,tier!A:A,tier!B:B)</f>
        <v>Tier 1</v>
      </c>
      <c r="K34" s="20" t="str">
        <v>Ozonetel</v>
      </c>
    </row>
    <row r="35" spans="1:11">
      <c r="A35" s="18" t="s">
        <v>92</v>
      </c>
      <c r="B35" s="18">
        <v>2009</v>
      </c>
      <c r="C35" s="18" t="s">
        <v>93</v>
      </c>
      <c r="D35" s="18" t="s">
        <v>94</v>
      </c>
      <c r="E35" s="18">
        <v>24000000</v>
      </c>
      <c r="F35" s="18" t="s">
        <v>95</v>
      </c>
      <c r="G35" s="20" t="str">
        <f>CONCATENATE(C35,"-",D35)</f>
        <v>Hyderabad-Hospital &amp; Health Care</v>
      </c>
      <c r="H35" s="20" t="str">
        <f>LEFT(B35,3)</f>
        <v>200</v>
      </c>
      <c r="I35" s="20" t="str" cm="1">
        <f t="array" ref="I35">IFERROR(_xlfn.IFS(AND(E35&gt;4500000,OR(C35="Bangalore", C35="Pune", C35="Mumbai",C35= "Delhi")),"CAT A",AND(E35&gt;450000,OR(C35="Gurugram", C35="Surat", C35="Jaipur", C35="Hyderabad")),"CAT B"),"CAT C")</f>
        <v>CAT B</v>
      </c>
      <c r="J35" s="20" t="str">
        <f>_xlfn.XLOOKUP(C35,tier!A:A,tier!B:B)</f>
        <v>Tier 1</v>
      </c>
      <c r="K35" s="20" t="str">
        <v>Mobileware Technologies</v>
      </c>
    </row>
    <row r="36" spans="1:11">
      <c r="A36" s="18" t="s">
        <v>96</v>
      </c>
      <c r="B36" s="18">
        <v>2009</v>
      </c>
      <c r="C36" s="18" t="s">
        <v>14</v>
      </c>
      <c r="D36" s="18" t="s">
        <v>97</v>
      </c>
      <c r="E36" s="18">
        <v>20000000</v>
      </c>
      <c r="F36" s="19"/>
      <c r="G36" s="20" t="str">
        <f>CONCATENATE(C36,"-",D36)</f>
        <v>Mumbai-Consumer Goods</v>
      </c>
      <c r="H36" s="20" t="str">
        <f>LEFT(B36,3)</f>
        <v>200</v>
      </c>
      <c r="I36" s="20" t="str" cm="1">
        <f t="array" ref="I36">IFERROR(_xlfn.IFS(AND(E36&gt;4500000,OR(C36="Bangalore", C36="Pune", C36="Mumbai",C36= "Delhi")),"CAT A",AND(E36&gt;450000,OR(C36="Gurugram", C36="Surat", C36="Jaipur", C36="Hyderabad")),"CAT B"),"CAT C")</f>
        <v>CAT A</v>
      </c>
      <c r="J36" s="20" t="str">
        <f>_xlfn.XLOOKUP(C36,tier!A:A,tier!B:B)</f>
        <v>Tier 1</v>
      </c>
      <c r="K36" s="20" t="str">
        <v>Holisol</v>
      </c>
    </row>
    <row r="37" spans="1:11">
      <c r="A37" s="18" t="s">
        <v>98</v>
      </c>
      <c r="B37" s="18">
        <v>2009</v>
      </c>
      <c r="C37" s="18" t="s">
        <v>14</v>
      </c>
      <c r="D37" s="18" t="s">
        <v>99</v>
      </c>
      <c r="E37" s="18">
        <v>10000000</v>
      </c>
      <c r="F37" s="18" t="s">
        <v>89</v>
      </c>
      <c r="G37" s="20" t="str">
        <f>CONCATENATE(C37,"-",D37)</f>
        <v>Mumbai-Computer Software</v>
      </c>
      <c r="H37" s="20" t="str">
        <f>LEFT(B37,3)</f>
        <v>200</v>
      </c>
      <c r="I37" s="20" t="str" cm="1">
        <f t="array" ref="I37">IFERROR(_xlfn.IFS(AND(E37&gt;4500000,OR(C37="Bangalore", C37="Pune", C37="Mumbai",C37= "Delhi")),"CAT A",AND(E37&gt;450000,OR(C37="Gurugram", C37="Surat", C37="Jaipur", C37="Hyderabad")),"CAT B"),"CAT C")</f>
        <v>CAT A</v>
      </c>
      <c r="J37" s="20" t="str">
        <f>_xlfn.XLOOKUP(C37,tier!A:A,tier!B:B)</f>
        <v>Tier 1</v>
      </c>
      <c r="K37" s="20" t="str">
        <v>IBSFINtech</v>
      </c>
    </row>
    <row r="38" spans="1:11">
      <c r="A38" s="18" t="s">
        <v>100</v>
      </c>
      <c r="B38" s="18">
        <v>2002</v>
      </c>
      <c r="C38" s="18" t="s">
        <v>14</v>
      </c>
      <c r="D38" s="18" t="s">
        <v>101</v>
      </c>
      <c r="E38" s="18">
        <v>6700000</v>
      </c>
      <c r="F38" s="19"/>
      <c r="G38" s="20" t="str">
        <f>CONCATENATE(C38,"-",D38)</f>
        <v>Mumbai-Insurance</v>
      </c>
      <c r="H38" s="20" t="str">
        <f>LEFT(B38,3)</f>
        <v>200</v>
      </c>
      <c r="I38" s="20" t="str" cm="1">
        <f t="array" ref="I38">IFERROR(_xlfn.IFS(AND(E38&gt;4500000,OR(C38="Bangalore", C38="Pune", C38="Mumbai",C38= "Delhi")),"CAT A",AND(E38&gt;450000,OR(C38="Gurugram", C38="Surat", C38="Jaipur", C38="Hyderabad")),"CAT B"),"CAT C")</f>
        <v>CAT A</v>
      </c>
      <c r="J38" s="20" t="str">
        <f>_xlfn.XLOOKUP(C38,tier!A:A,tier!B:B)</f>
        <v>Tier 1</v>
      </c>
      <c r="K38" s="20" t="str">
        <v>Skymet</v>
      </c>
    </row>
    <row r="39" spans="1:11">
      <c r="A39" s="18" t="s">
        <v>102</v>
      </c>
      <c r="B39" s="18">
        <v>2007</v>
      </c>
      <c r="C39" s="18" t="s">
        <v>93</v>
      </c>
      <c r="D39" s="18" t="s">
        <v>103</v>
      </c>
      <c r="E39" s="18">
        <v>5000000</v>
      </c>
      <c r="F39" s="18" t="s">
        <v>89</v>
      </c>
      <c r="G39" s="20" t="str">
        <f>CONCATENATE(C39,"-",D39)</f>
        <v>Hyderabad-Telecommunications</v>
      </c>
      <c r="H39" s="20" t="str">
        <f>LEFT(B39,3)</f>
        <v>200</v>
      </c>
      <c r="I39" s="20" t="str" cm="1">
        <f t="array" ref="I39">IFERROR(_xlfn.IFS(AND(E39&gt;4500000,OR(C39="Bangalore", C39="Pune", C39="Mumbai",C39= "Delhi")),"CAT A",AND(E39&gt;450000,OR(C39="Gurugram", C39="Surat", C39="Jaipur", C39="Hyderabad")),"CAT B"),"CAT C")</f>
        <v>CAT B</v>
      </c>
      <c r="J39" s="20" t="str">
        <f>_xlfn.XLOOKUP(C39,tier!A:A,tier!B:B)</f>
        <v>Tier 1</v>
      </c>
      <c r="K39" s="20" t="str">
        <v>Policybazaar</v>
      </c>
    </row>
    <row r="40" spans="1:11">
      <c r="A40" s="18" t="s">
        <v>104</v>
      </c>
      <c r="B40" s="18">
        <v>2008</v>
      </c>
      <c r="C40" s="18" t="s">
        <v>14</v>
      </c>
      <c r="D40" s="18" t="s">
        <v>45</v>
      </c>
      <c r="E40" s="18">
        <v>4700000</v>
      </c>
      <c r="F40" s="19"/>
      <c r="G40" s="20" t="str">
        <f>CONCATENATE(C40,"-",D40)</f>
        <v>Mumbai-Information Technology &amp; Services</v>
      </c>
      <c r="H40" s="20" t="str">
        <f>LEFT(B40,3)</f>
        <v>200</v>
      </c>
      <c r="I40" s="20" t="str" cm="1">
        <f t="array" ref="I40">IFERROR(_xlfn.IFS(AND(E40&gt;4500000,OR(C40="Bangalore", C40="Pune", C40="Mumbai",C40= "Delhi")),"CAT A",AND(E40&gt;450000,OR(C40="Gurugram", C40="Surat", C40="Jaipur", C40="Hyderabad")),"CAT B"),"CAT C")</f>
        <v>CAT A</v>
      </c>
      <c r="J40" s="20" t="str">
        <f>_xlfn.XLOOKUP(C40,tier!A:A,tier!B:B)</f>
        <v>Tier 1</v>
      </c>
      <c r="K40" s="20" t="str">
        <v>Northern Arc</v>
      </c>
    </row>
    <row r="41" spans="1:11">
      <c r="A41" s="18" t="s">
        <v>105</v>
      </c>
      <c r="B41" s="18">
        <v>2009</v>
      </c>
      <c r="C41" s="18" t="s">
        <v>35</v>
      </c>
      <c r="D41" s="18" t="s">
        <v>15</v>
      </c>
      <c r="E41" s="18">
        <v>3000000</v>
      </c>
      <c r="F41" s="19"/>
      <c r="G41" s="20" t="str">
        <f>CONCATENATE(C41,"-",D41)</f>
        <v>New Delhi-Logistics</v>
      </c>
      <c r="H41" s="20" t="str">
        <f>LEFT(B41,3)</f>
        <v>200</v>
      </c>
      <c r="I41" s="20" t="str" cm="1">
        <f t="array" ref="I41">IFERROR(_xlfn.IFS(AND(E41&gt;4500000,OR(C41="Bangalore", C41="Pune", C41="Mumbai",C41= "Delhi")),"CAT A",AND(E41&gt;450000,OR(C41="Gurugram", C41="Surat", C41="Jaipur", C41="Hyderabad")),"CAT B"),"CAT C")</f>
        <v>CAT C</v>
      </c>
      <c r="J41" s="20" t="str">
        <f>_xlfn.XLOOKUP(C41,tier!A:A,tier!B:B)</f>
        <v>Tier 1</v>
      </c>
      <c r="K41" s="20" t="str">
        <v>Asirvad Microfinance</v>
      </c>
    </row>
    <row r="42" spans="1:11">
      <c r="A42" s="18" t="s">
        <v>68</v>
      </c>
      <c r="B42" s="18">
        <v>2000</v>
      </c>
      <c r="C42" s="18" t="s">
        <v>11</v>
      </c>
      <c r="D42" s="18" t="s">
        <v>106</v>
      </c>
      <c r="E42" s="18">
        <v>3000000</v>
      </c>
      <c r="F42" s="19"/>
      <c r="G42" s="20" t="str">
        <f>CONCATENATE(C42,"-",D42)</f>
        <v>Bangalore-Heathcare</v>
      </c>
      <c r="H42" s="20" t="str">
        <f>LEFT(B42,3)</f>
        <v>200</v>
      </c>
      <c r="I42" s="20" t="str" cm="1">
        <f t="array" ref="I42">IFERROR(_xlfn.IFS(AND(E42&gt;4500000,OR(C42="Bangalore", C42="Pune", C42="Mumbai",C42= "Delhi")),"CAT A",AND(E42&gt;450000,OR(C42="Gurugram", C42="Surat", C42="Jaipur", C42="Hyderabad")),"CAT B"),"CAT C")</f>
        <v>CAT C</v>
      </c>
      <c r="J42" s="20" t="str">
        <f>_xlfn.XLOOKUP(C42,tier!A:A,tier!B:B)</f>
        <v>Tier 1</v>
      </c>
      <c r="K42" s="20" t="str">
        <v>Cashify</v>
      </c>
    </row>
    <row r="43" spans="1:11">
      <c r="A43" s="18" t="s">
        <v>107</v>
      </c>
      <c r="B43" s="18">
        <v>2006</v>
      </c>
      <c r="C43" s="18" t="s">
        <v>11</v>
      </c>
      <c r="D43" s="18" t="s">
        <v>45</v>
      </c>
      <c r="E43" s="18">
        <v>1000000</v>
      </c>
      <c r="F43" s="18" t="s">
        <v>108</v>
      </c>
      <c r="G43" s="20" t="str">
        <f>CONCATENATE(C43,"-",D43)</f>
        <v>Bangalore-Information Technology &amp; Services</v>
      </c>
      <c r="H43" s="20" t="str">
        <f>LEFT(B43,3)</f>
        <v>200</v>
      </c>
      <c r="I43" s="20" t="str" cm="1">
        <f t="array" ref="I43">IFERROR(_xlfn.IFS(AND(E43&gt;4500000,OR(C43="Bangalore", C43="Pune", C43="Mumbai",C43= "Delhi")),"CAT A",AND(E43&gt;450000,OR(C43="Gurugram", C43="Surat", C43="Jaipur", C43="Hyderabad")),"CAT B"),"CAT C")</f>
        <v>CAT C</v>
      </c>
      <c r="J43" s="20" t="str">
        <f>_xlfn.XLOOKUP(C43,tier!A:A,tier!B:B)</f>
        <v>Tier 1</v>
      </c>
      <c r="K43" s="20" t="str">
        <v>CarDekho</v>
      </c>
    </row>
    <row r="44" spans="1:11">
      <c r="A44" s="18" t="s">
        <v>109</v>
      </c>
      <c r="B44" s="18">
        <v>2003</v>
      </c>
      <c r="C44" s="18" t="s">
        <v>44</v>
      </c>
      <c r="D44" s="18" t="s">
        <v>110</v>
      </c>
      <c r="E44" s="18">
        <v>1000000</v>
      </c>
      <c r="F44" s="19"/>
      <c r="G44" s="20" t="str">
        <f>CONCATENATE(C44,"-",D44)</f>
        <v>Noida-Environmental Services</v>
      </c>
      <c r="H44" s="20" t="str">
        <f>LEFT(B44,3)</f>
        <v>200</v>
      </c>
      <c r="I44" s="20" t="str" cm="1">
        <f t="array" ref="I44">IFERROR(_xlfn.IFS(AND(E44&gt;4500000,OR(C44="Bangalore", C44="Pune", C44="Mumbai",C44= "Delhi")),"CAT A",AND(E44&gt;450000,OR(C44="Gurugram", C44="Surat", C44="Jaipur", C44="Hyderabad")),"CAT B"),"CAT C")</f>
        <v>CAT C</v>
      </c>
      <c r="J44" s="20" t="str">
        <f>_xlfn.XLOOKUP(C44,tier!A:A,tier!B:B)</f>
        <v>Tier 1</v>
      </c>
      <c r="K44" s="20" t="str">
        <v>ixigo</v>
      </c>
    </row>
    <row r="45" spans="1:11">
      <c r="A45" s="18" t="s">
        <v>111</v>
      </c>
      <c r="B45" s="18">
        <v>2008</v>
      </c>
      <c r="C45" s="18" t="s">
        <v>28</v>
      </c>
      <c r="D45" s="18" t="s">
        <v>101</v>
      </c>
      <c r="E45" s="18" t="s">
        <v>112</v>
      </c>
      <c r="F45" s="19"/>
      <c r="G45" s="20" t="str">
        <f>CONCATENATE(C45,"-",D45)</f>
        <v>Gurugram-Insurance</v>
      </c>
      <c r="H45" s="20" t="str">
        <f>LEFT(B45,3)</f>
        <v>200</v>
      </c>
      <c r="I45" s="20" t="str" cm="1">
        <f t="array" ref="I45">IFERROR(_xlfn.IFS(AND(E45&gt;4500000,OR(C45="Bangalore", C45="Pune", C45="Mumbai",C45= "Delhi")),"CAT A",AND(E45&gt;450000,OR(C45="Gurugram", C45="Surat", C45="Jaipur", C45="Hyderabad")),"CAT B"),"CAT C")</f>
        <v>CAT B</v>
      </c>
      <c r="J45" s="20" t="str">
        <f>_xlfn.XLOOKUP(C45,tier!A:A,tier!B:B)</f>
        <v>Tier 2</v>
      </c>
      <c r="K45" s="20" t="str">
        <v>LifeCell</v>
      </c>
    </row>
    <row r="46" spans="1:11">
      <c r="A46" s="18" t="s">
        <v>113</v>
      </c>
      <c r="B46" s="18">
        <v>2008</v>
      </c>
      <c r="C46" s="18" t="s">
        <v>24</v>
      </c>
      <c r="D46" s="18" t="s">
        <v>25</v>
      </c>
      <c r="E46" s="18" t="s">
        <v>114</v>
      </c>
      <c r="F46" s="19"/>
      <c r="G46" s="20" t="str">
        <f>CONCATENATE(C46,"-",D46)</f>
        <v>Chennai-FinTech</v>
      </c>
      <c r="H46" s="20" t="str">
        <f>LEFT(B46,3)</f>
        <v>200</v>
      </c>
      <c r="I46" s="20" t="str" cm="1">
        <f t="array" ref="I46">IFERROR(_xlfn.IFS(AND(E46&gt;4500000,OR(C46="Bangalore", C46="Pune", C46="Mumbai",C46= "Delhi")),"CAT A",AND(E46&gt;450000,OR(C46="Gurugram", C46="Surat", C46="Jaipur", C46="Hyderabad")),"CAT B"),"CAT C")</f>
        <v>CAT C</v>
      </c>
      <c r="J46" s="20" t="str">
        <f>_xlfn.XLOOKUP(C46,tier!A:A,tier!B:B)</f>
        <v>Tier 2</v>
      </c>
      <c r="K46" s="20" t="str">
        <v>Wow! Momo</v>
      </c>
    </row>
    <row r="47" spans="1:11">
      <c r="A47" s="18" t="s">
        <v>113</v>
      </c>
      <c r="B47" s="18">
        <v>2008</v>
      </c>
      <c r="C47" s="18" t="s">
        <v>24</v>
      </c>
      <c r="D47" s="18" t="s">
        <v>25</v>
      </c>
      <c r="E47" s="18" t="s">
        <v>37</v>
      </c>
      <c r="F47" s="18" t="s">
        <v>33</v>
      </c>
      <c r="G47" s="20" t="str">
        <f>CONCATENATE(C47,"-",D47)</f>
        <v>Chennai-FinTech</v>
      </c>
      <c r="H47" s="20" t="str">
        <f>LEFT(B47,3)</f>
        <v>200</v>
      </c>
      <c r="I47" s="20" t="str" cm="1">
        <f t="array" ref="I47">IFERROR(_xlfn.IFS(AND(E47&gt;4500000,OR(C47="Bangalore", C47="Pune", C47="Mumbai",C47= "Delhi")),"CAT A",AND(E47&gt;450000,OR(C47="Gurugram", C47="Surat", C47="Jaipur", C47="Hyderabad")),"CAT B"),"CAT C")</f>
        <v>CAT C</v>
      </c>
      <c r="J47" s="20" t="str">
        <f>_xlfn.XLOOKUP(C47,tier!A:A,tier!B:B)</f>
        <v>Tier 2</v>
      </c>
      <c r="K47" s="20" t="str">
        <v>Kaar Technologies</v>
      </c>
    </row>
    <row r="48" spans="1:11">
      <c r="A48" s="18" t="s">
        <v>115</v>
      </c>
      <c r="B48" s="18">
        <v>2007</v>
      </c>
      <c r="C48" s="18" t="s">
        <v>24</v>
      </c>
      <c r="D48" s="18" t="s">
        <v>25</v>
      </c>
      <c r="E48" s="18" t="s">
        <v>32</v>
      </c>
      <c r="F48" s="19"/>
      <c r="G48" s="20" t="str">
        <f>CONCATENATE(C48,"-",D48)</f>
        <v>Chennai-FinTech</v>
      </c>
      <c r="H48" s="20" t="str">
        <f>LEFT(B48,3)</f>
        <v>200</v>
      </c>
      <c r="I48" s="20" t="str" cm="1">
        <f t="array" ref="I48">IFERROR(_xlfn.IFS(AND(E48&gt;4500000,OR(C48="Bangalore", C48="Pune", C48="Mumbai",C48= "Delhi")),"CAT A",AND(E48&gt;450000,OR(C48="Gurugram", C48="Surat", C48="Jaipur", C48="Hyderabad")),"CAT B"),"CAT C")</f>
        <v>CAT C</v>
      </c>
      <c r="J48" s="20" t="str">
        <f>_xlfn.XLOOKUP(C48,tier!A:A,tier!B:B)</f>
        <v>Tier 2</v>
      </c>
      <c r="K48" s="20" t="str">
        <v>Kredent</v>
      </c>
    </row>
    <row r="49" spans="1:11">
      <c r="A49" s="18" t="s">
        <v>116</v>
      </c>
      <c r="B49" s="18">
        <v>2009</v>
      </c>
      <c r="C49" s="18" t="s">
        <v>28</v>
      </c>
      <c r="D49" s="18" t="s">
        <v>117</v>
      </c>
      <c r="E49" s="18" t="s">
        <v>32</v>
      </c>
      <c r="F49" s="19"/>
      <c r="G49" s="20" t="str">
        <f>CONCATENATE(C49,"-",D49)</f>
        <v>Gurugram-E-commerce</v>
      </c>
      <c r="H49" s="20" t="str">
        <f>LEFT(B49,3)</f>
        <v>200</v>
      </c>
      <c r="I49" s="20" t="str" cm="1">
        <f t="array" ref="I49">IFERROR(_xlfn.IFS(AND(E49&gt;4500000,OR(C49="Bangalore", C49="Pune", C49="Mumbai",C49= "Delhi")),"CAT A",AND(E49&gt;450000,OR(C49="Gurugram", C49="Surat", C49="Jaipur", C49="Hyderabad")),"CAT B"),"CAT C")</f>
        <v>CAT B</v>
      </c>
      <c r="J49" s="20" t="str">
        <f>_xlfn.XLOOKUP(C49,tier!A:A,tier!B:B)</f>
        <v>Tier 2</v>
      </c>
      <c r="K49" s="20" t="str">
        <v>Blive</v>
      </c>
    </row>
    <row r="50" spans="1:11">
      <c r="A50" s="18" t="s">
        <v>113</v>
      </c>
      <c r="B50" s="18">
        <v>2008</v>
      </c>
      <c r="C50" s="18" t="s">
        <v>24</v>
      </c>
      <c r="D50" s="18" t="s">
        <v>25</v>
      </c>
      <c r="E50" s="18" t="s">
        <v>81</v>
      </c>
      <c r="F50" s="18" t="s">
        <v>33</v>
      </c>
      <c r="G50" s="20" t="str">
        <f>CONCATENATE(C50,"-",D50)</f>
        <v>Chennai-FinTech</v>
      </c>
      <c r="H50" s="20" t="str">
        <f>LEFT(B50,3)</f>
        <v>200</v>
      </c>
      <c r="I50" s="20" t="str" cm="1">
        <f t="array" ref="I50">IFERROR(_xlfn.IFS(AND(E50&gt;4500000,OR(C50="Bangalore", C50="Pune", C50="Mumbai",C50= "Delhi")),"CAT A",AND(E50&gt;450000,OR(C50="Gurugram", C50="Surat", C50="Jaipur", C50="Hyderabad")),"CAT B"),"CAT C")</f>
        <v>CAT C</v>
      </c>
      <c r="J50" s="20" t="str">
        <f>_xlfn.XLOOKUP(C50,tier!A:A,tier!B:B)</f>
        <v>Tier 2</v>
      </c>
      <c r="K50" s="20" t="str">
        <v>Lenskart</v>
      </c>
    </row>
    <row r="51" spans="1:11">
      <c r="A51" s="18" t="s">
        <v>118</v>
      </c>
      <c r="B51" s="18">
        <v>2008</v>
      </c>
      <c r="C51" s="18" t="s">
        <v>50</v>
      </c>
      <c r="D51" s="18" t="s">
        <v>119</v>
      </c>
      <c r="E51" s="18">
        <v>250000000</v>
      </c>
      <c r="F51" s="18" t="s">
        <v>95</v>
      </c>
      <c r="G51" s="20" t="str">
        <f>CONCATENATE(C51,"-",D51)</f>
        <v>Jaipur-Automotive</v>
      </c>
      <c r="H51" s="20" t="str">
        <f>LEFT(B51,3)</f>
        <v>200</v>
      </c>
      <c r="I51" s="20" t="str" cm="1">
        <f t="array" ref="I51">IFERROR(_xlfn.IFS(AND(E51&gt;4500000,OR(C51="Bangalore", C51="Pune", C51="Mumbai",C51= "Delhi")),"CAT A",AND(E51&gt;450000,OR(C51="Gurugram", C51="Surat", C51="Jaipur", C51="Hyderabad")),"CAT B"),"CAT C")</f>
        <v>CAT B</v>
      </c>
      <c r="J51" s="20" t="str">
        <f>_xlfn.XLOOKUP(C51,tier!A:A,tier!B:B)</f>
        <v>Tier 2</v>
      </c>
      <c r="K51" s="20" t="str">
        <v>Better Capital</v>
      </c>
    </row>
    <row r="52" spans="1:11">
      <c r="A52" s="18" t="s">
        <v>120</v>
      </c>
      <c r="B52" s="18">
        <v>2007</v>
      </c>
      <c r="C52" s="18" t="s">
        <v>28</v>
      </c>
      <c r="D52" s="18" t="s">
        <v>121</v>
      </c>
      <c r="E52" s="18">
        <v>53000000</v>
      </c>
      <c r="F52" s="19"/>
      <c r="G52" s="20" t="str">
        <f>CONCATENATE(C52,"-",D52)</f>
        <v>Gurugram-IT</v>
      </c>
      <c r="H52" s="20" t="str">
        <f>LEFT(B52,3)</f>
        <v>200</v>
      </c>
      <c r="I52" s="20" t="str" cm="1">
        <f t="array" ref="I52">IFERROR(_xlfn.IFS(AND(E52&gt;4500000,OR(C52="Bangalore", C52="Pune", C52="Mumbai",C52= "Delhi")),"CAT A",AND(E52&gt;450000,OR(C52="Gurugram", C52="Surat", C52="Jaipur", C52="Hyderabad")),"CAT B"),"CAT C")</f>
        <v>CAT B</v>
      </c>
      <c r="J52" s="20" t="str">
        <f>_xlfn.XLOOKUP(C52,tier!A:A,tier!B:B)</f>
        <v>Tier 2</v>
      </c>
      <c r="K52" s="20" t="str">
        <v>SuperK</v>
      </c>
    </row>
    <row r="53" spans="1:11">
      <c r="A53" s="18" t="s">
        <v>122</v>
      </c>
      <c r="B53" s="18">
        <v>2004</v>
      </c>
      <c r="C53" s="18" t="s">
        <v>24</v>
      </c>
      <c r="D53" s="18" t="s">
        <v>123</v>
      </c>
      <c r="E53" s="18">
        <v>30000000</v>
      </c>
      <c r="F53" s="19"/>
      <c r="G53" s="20" t="str">
        <f>CONCATENATE(C53,"-",D53)</f>
        <v>Chennai-Biotechnology</v>
      </c>
      <c r="H53" s="20" t="str">
        <f>LEFT(B53,3)</f>
        <v>200</v>
      </c>
      <c r="I53" s="20" t="str" cm="1">
        <f t="array" ref="I53">IFERROR(_xlfn.IFS(AND(E53&gt;4500000,OR(C53="Bangalore", C53="Pune", C53="Mumbai",C53= "Delhi")),"CAT A",AND(E53&gt;450000,OR(C53="Gurugram", C53="Surat", C53="Jaipur", C53="Hyderabad")),"CAT B"),"CAT C")</f>
        <v>CAT C</v>
      </c>
      <c r="J53" s="20" t="str">
        <f>_xlfn.XLOOKUP(C53,tier!A:A,tier!B:B)</f>
        <v>Tier 2</v>
      </c>
      <c r="K53" s="20" t="str">
        <v>Vidyakul</v>
      </c>
    </row>
    <row r="54" spans="1:11">
      <c r="A54" s="18" t="s">
        <v>124</v>
      </c>
      <c r="B54" s="18">
        <v>2008</v>
      </c>
      <c r="C54" s="18" t="s">
        <v>125</v>
      </c>
      <c r="D54" s="18" t="s">
        <v>61</v>
      </c>
      <c r="E54" s="18">
        <v>15000000</v>
      </c>
      <c r="F54" s="18" t="s">
        <v>56</v>
      </c>
      <c r="G54" s="20" t="str">
        <f>CONCATENATE(C54,"-",D54)</f>
        <v>Kolkata-Food &amp; Beverages</v>
      </c>
      <c r="H54" s="20" t="str">
        <f>LEFT(B54,3)</f>
        <v>200</v>
      </c>
      <c r="I54" s="20" t="str" cm="1">
        <f t="array" ref="I54">IFERROR(_xlfn.IFS(AND(E54&gt;4500000,OR(C54="Bangalore", C54="Pune", C54="Mumbai",C54= "Delhi")),"CAT A",AND(E54&gt;450000,OR(C54="Gurugram", C54="Surat", C54="Jaipur", C54="Hyderabad")),"CAT B"),"CAT C")</f>
        <v>CAT C</v>
      </c>
      <c r="J54" s="20" t="str">
        <f>_xlfn.XLOOKUP(C54,tier!A:A,tier!B:B)</f>
        <v>Tier 2</v>
      </c>
      <c r="K54" s="20" t="str">
        <v>Practically</v>
      </c>
    </row>
    <row r="55" spans="1:11">
      <c r="A55" s="18" t="s">
        <v>126</v>
      </c>
      <c r="B55" s="18">
        <v>2005</v>
      </c>
      <c r="C55" s="18" t="s">
        <v>24</v>
      </c>
      <c r="D55" s="18" t="s">
        <v>45</v>
      </c>
      <c r="E55" s="18">
        <v>4000000</v>
      </c>
      <c r="F55" s="19"/>
      <c r="G55" s="20" t="str">
        <f>CONCATENATE(C55,"-",D55)</f>
        <v>Chennai-Information Technology &amp; Services</v>
      </c>
      <c r="H55" s="20" t="str">
        <f>LEFT(B55,3)</f>
        <v>200</v>
      </c>
      <c r="I55" s="20" t="str" cm="1">
        <f t="array" ref="I55">IFERROR(_xlfn.IFS(AND(E55&gt;4500000,OR(C55="Bangalore", C55="Pune", C55="Mumbai",C55= "Delhi")),"CAT A",AND(E55&gt;450000,OR(C55="Gurugram", C55="Surat", C55="Jaipur", C55="Hyderabad")),"CAT B"),"CAT C")</f>
        <v>CAT C</v>
      </c>
      <c r="J55" s="20" t="str">
        <f>_xlfn.XLOOKUP(C55,tier!A:A,tier!B:B)</f>
        <v>Tier 2</v>
      </c>
      <c r="K55" s="20" t="str">
        <v>Prescinto</v>
      </c>
    </row>
    <row r="56" spans="1:11">
      <c r="A56" s="18" t="s">
        <v>127</v>
      </c>
      <c r="B56" s="18">
        <v>2008</v>
      </c>
      <c r="C56" s="18" t="s">
        <v>125</v>
      </c>
      <c r="D56" s="18" t="s">
        <v>71</v>
      </c>
      <c r="E56" s="18">
        <v>1000000</v>
      </c>
      <c r="F56" s="19"/>
      <c r="G56" s="20" t="str">
        <f>CONCATENATE(C56,"-",D56)</f>
        <v>Kolkata-EdTech</v>
      </c>
      <c r="H56" s="20" t="str">
        <f>LEFT(B56,3)</f>
        <v>200</v>
      </c>
      <c r="I56" s="20" t="str" cm="1">
        <f t="array" ref="I56">IFERROR(_xlfn.IFS(AND(E56&gt;4500000,OR(C56="Bangalore", C56="Pune", C56="Mumbai",C56= "Delhi")),"CAT A",AND(E56&gt;450000,OR(C56="Gurugram", C56="Surat", C56="Jaipur", C56="Hyderabad")),"CAT B"),"CAT C")</f>
        <v>CAT C</v>
      </c>
      <c r="J56" s="20" t="str">
        <f>_xlfn.XLOOKUP(C56,tier!A:A,tier!B:B)</f>
        <v>Tier 2</v>
      </c>
      <c r="K56" s="20" t="str">
        <v>NewLink Group</v>
      </c>
    </row>
    <row r="57" spans="1:11">
      <c r="A57" s="18" t="s">
        <v>128</v>
      </c>
      <c r="B57" s="18">
        <v>2004</v>
      </c>
      <c r="C57" s="18" t="s">
        <v>129</v>
      </c>
      <c r="D57" s="18" t="s">
        <v>130</v>
      </c>
      <c r="E57" s="18" t="s">
        <v>131</v>
      </c>
      <c r="F57" s="18" t="s">
        <v>132</v>
      </c>
      <c r="G57" s="20" t="str">
        <f>CONCATENATE(C57,"-",D57)</f>
        <v>Panaji-Tourism</v>
      </c>
      <c r="H57" s="20" t="str">
        <f>LEFT(B57,3)</f>
        <v>200</v>
      </c>
      <c r="I57" s="20" t="str" cm="1">
        <f t="array" ref="I57">IFERROR(_xlfn.IFS(AND(E57&gt;4500000,OR(C57="Bangalore", C57="Pune", C57="Mumbai",C57= "Delhi")),"CAT A",AND(E57&gt;450000,OR(C57="Gurugram", C57="Surat", C57="Jaipur", C57="Hyderabad")),"CAT B"),"CAT C")</f>
        <v>CAT C</v>
      </c>
      <c r="J57" s="20" t="str">
        <f>_xlfn.XLOOKUP(C57,tier!A:A,tier!B:B)</f>
        <v>Tier 3</v>
      </c>
      <c r="K57" s="20" t="str">
        <v>EF Polymer</v>
      </c>
    </row>
    <row r="58" spans="1:11">
      <c r="A58" s="18" t="s">
        <v>133</v>
      </c>
      <c r="B58" s="18">
        <v>2008</v>
      </c>
      <c r="C58" s="18" t="s">
        <v>134</v>
      </c>
      <c r="D58" s="18" t="s">
        <v>135</v>
      </c>
      <c r="E58" s="18">
        <v>220000000</v>
      </c>
      <c r="F58" s="19"/>
      <c r="G58" s="20" t="str">
        <f>CONCATENATE(C58,"-",D58)</f>
        <v>Faridabad-Eyewear</v>
      </c>
      <c r="H58" s="20" t="str">
        <f>LEFT(B58,3)</f>
        <v>200</v>
      </c>
      <c r="I58" s="20" t="str" cm="1">
        <f t="array" ref="I58">IFERROR(_xlfn.IFS(AND(E58&gt;4500000,OR(C58="Bangalore", C58="Pune", C58="Mumbai",C58= "Delhi")),"CAT A",AND(E58&gt;450000,OR(C58="Gurugram", C58="Surat", C58="Jaipur", C58="Hyderabad")),"CAT B"),"CAT C")</f>
        <v>CAT C</v>
      </c>
      <c r="J58" s="20" t="str">
        <f>_xlfn.XLOOKUP(C58,tier!A:A,tier!B:B)</f>
        <v>Tier 3</v>
      </c>
      <c r="K58" s="20" t="str">
        <v>Cancer Clinics</v>
      </c>
    </row>
    <row r="59" spans="1:11">
      <c r="A59" s="18" t="s">
        <v>136</v>
      </c>
      <c r="B59" s="18">
        <v>2006</v>
      </c>
      <c r="C59" s="18" t="s">
        <v>137</v>
      </c>
      <c r="D59" s="18" t="s">
        <v>138</v>
      </c>
      <c r="E59" s="18">
        <v>15000000</v>
      </c>
      <c r="F59" s="19"/>
      <c r="G59" s="20" t="str">
        <f>CONCATENATE(C59,"-",D59)</f>
        <v>Santra-Venture Capital &amp; Private Equity</v>
      </c>
      <c r="H59" s="20" t="str">
        <f>LEFT(B59,3)</f>
        <v>200</v>
      </c>
      <c r="I59" s="20" t="str" cm="1">
        <f t="array" ref="I59">IFERROR(_xlfn.IFS(AND(E59&gt;4500000,OR(C59="Bangalore", C59="Pune", C59="Mumbai",C59= "Delhi")),"CAT A",AND(E59&gt;450000,OR(C59="Gurugram", C59="Surat", C59="Jaipur", C59="Hyderabad")),"CAT B"),"CAT C")</f>
        <v>CAT C</v>
      </c>
      <c r="J59" s="20" t="str">
        <f>_xlfn.XLOOKUP(C59,tier!A:A,tier!B:B)</f>
        <v>Tier 3</v>
      </c>
      <c r="K59" s="20" t="str">
        <v>MasterMentors</v>
      </c>
    </row>
    <row r="60" spans="1:11">
      <c r="A60" s="18" t="s">
        <v>139</v>
      </c>
      <c r="B60" s="18">
        <v>2019</v>
      </c>
      <c r="C60" s="18" t="s">
        <v>140</v>
      </c>
      <c r="D60" s="18" t="s">
        <v>141</v>
      </c>
      <c r="E60" s="18" t="s">
        <v>142</v>
      </c>
      <c r="F60" s="18" t="s">
        <v>16</v>
      </c>
      <c r="G60" s="20" t="str">
        <f>CONCATENATE(C60,"-",D60)</f>
        <v>Small Towns, Andhra Pradesh-Retail</v>
      </c>
      <c r="H60" s="20" t="str">
        <f>LEFT(B60,3)</f>
        <v>201</v>
      </c>
      <c r="I60" s="20" t="str" cm="1">
        <f t="array" ref="I60">IFERROR(_xlfn.IFS(AND(E60&gt;4500000,OR(C60="Bangalore", C60="Pune", C60="Mumbai",C60= "Delhi")),"CAT A",AND(E60&gt;450000,OR(C60="Gurugram", C60="Surat", C60="Jaipur", C60="Hyderabad")),"CAT B"),"CAT C")</f>
        <v>CAT C</v>
      </c>
      <c r="J60" s="20">
        <f>_xlfn.XLOOKUP(C60,tier!A:A,tier!B:B)</f>
        <v>0</v>
      </c>
      <c r="K60" s="20" t="str">
        <v>Zaara Biotech</v>
      </c>
    </row>
    <row r="61" spans="1:11">
      <c r="A61" s="18" t="s">
        <v>143</v>
      </c>
      <c r="B61" s="18">
        <v>2018</v>
      </c>
      <c r="C61" s="19"/>
      <c r="D61" s="18" t="s">
        <v>71</v>
      </c>
      <c r="E61" s="18" t="s">
        <v>144</v>
      </c>
      <c r="F61" s="18" t="s">
        <v>16</v>
      </c>
      <c r="G61" s="20" t="str">
        <f>CONCATENATE(C61,"-",D61)</f>
        <v>-EdTech</v>
      </c>
      <c r="H61" s="20" t="str">
        <f>LEFT(B61,3)</f>
        <v>201</v>
      </c>
      <c r="I61" s="20" t="str" cm="1">
        <f t="array" ref="I61">IFERROR(_xlfn.IFS(AND(E61&gt;4500000,OR(C61="Bangalore", C61="Pune", C61="Mumbai",C61= "Delhi")),"CAT A",AND(E61&gt;450000,OR(C61="Gurugram", C61="Surat", C61="Jaipur", C61="Hyderabad")),"CAT B"),"CAT C")</f>
        <v>CAT C</v>
      </c>
      <c r="J61" s="20">
        <f>_xlfn.XLOOKUP(C61,tier!A:A,tier!B:B)</f>
        <v>0</v>
      </c>
      <c r="K61" s="20" t="str">
        <v>Peak</v>
      </c>
    </row>
    <row r="62" spans="1:11">
      <c r="A62" s="18" t="s">
        <v>145</v>
      </c>
      <c r="B62" s="18">
        <v>2018</v>
      </c>
      <c r="C62" s="18" t="s">
        <v>146</v>
      </c>
      <c r="D62" s="18" t="s">
        <v>71</v>
      </c>
      <c r="E62" s="18" t="s">
        <v>64</v>
      </c>
      <c r="F62" s="18" t="s">
        <v>147</v>
      </c>
      <c r="G62" s="20" t="str">
        <f>CONCATENATE(C62,"-",D62)</f>
        <v>Telangana-EdTech</v>
      </c>
      <c r="H62" s="20" t="str">
        <f>LEFT(B62,3)</f>
        <v>201</v>
      </c>
      <c r="I62" s="20" t="str" cm="1">
        <f t="array" ref="I62">IFERROR(_xlfn.IFS(AND(E62&gt;4500000,OR(C62="Bangalore", C62="Pune", C62="Mumbai",C62= "Delhi")),"CAT A",AND(E62&gt;450000,OR(C62="Gurugram", C62="Surat", C62="Jaipur", C62="Hyderabad")),"CAT B"),"CAT C")</f>
        <v>CAT C</v>
      </c>
      <c r="J62" s="20">
        <f>_xlfn.XLOOKUP(C62,tier!A:A,tier!B:B)</f>
        <v>0</v>
      </c>
      <c r="K62" s="20" t="str">
        <v>moneyHOP</v>
      </c>
    </row>
    <row r="63" spans="1:11">
      <c r="A63" s="18" t="s">
        <v>148</v>
      </c>
      <c r="B63" s="18">
        <v>2016</v>
      </c>
      <c r="C63" s="18" t="s">
        <v>31</v>
      </c>
      <c r="D63" s="18" t="s">
        <v>149</v>
      </c>
      <c r="E63" s="18" t="s">
        <v>150</v>
      </c>
      <c r="F63" s="18" t="s">
        <v>16</v>
      </c>
      <c r="G63" s="20" t="str">
        <f>CONCATENATE(C63,"-",D63)</f>
        <v>Gujarat-Solar</v>
      </c>
      <c r="H63" s="20" t="str">
        <f>LEFT(B63,3)</f>
        <v>201</v>
      </c>
      <c r="I63" s="20" t="str" cm="1">
        <f t="array" ref="I63">IFERROR(_xlfn.IFS(AND(E63&gt;4500000,OR(C63="Bangalore", C63="Pune", C63="Mumbai",C63= "Delhi")),"CAT A",AND(E63&gt;450000,OR(C63="Gurugram", C63="Surat", C63="Jaipur", C63="Hyderabad")),"CAT B"),"CAT C")</f>
        <v>CAT C</v>
      </c>
      <c r="J63" s="20">
        <f>_xlfn.XLOOKUP(C63,tier!A:A,tier!B:B)</f>
        <v>0</v>
      </c>
      <c r="K63" s="20" t="str">
        <v>Green Soul</v>
      </c>
    </row>
    <row r="64" spans="1:11">
      <c r="A64" s="18" t="s">
        <v>151</v>
      </c>
      <c r="B64" s="18">
        <v>2016</v>
      </c>
      <c r="C64" s="18" t="s">
        <v>152</v>
      </c>
      <c r="D64" s="18" t="s">
        <v>153</v>
      </c>
      <c r="E64" s="18" t="s">
        <v>154</v>
      </c>
      <c r="F64" s="19"/>
      <c r="G64" s="20" t="str">
        <f>CONCATENATE(C64,"-",D64)</f>
        <v>Beijing-Tech Startup</v>
      </c>
      <c r="H64" s="20" t="str">
        <f>LEFT(B64,3)</f>
        <v>201</v>
      </c>
      <c r="I64" s="20" t="str" cm="1">
        <f t="array" ref="I64">IFERROR(_xlfn.IFS(AND(E64&gt;4500000,OR(C64="Bangalore", C64="Pune", C64="Mumbai",C64= "Delhi")),"CAT A",AND(E64&gt;450000,OR(C64="Gurugram", C64="Surat", C64="Jaipur", C64="Hyderabad")),"CAT B"),"CAT C")</f>
        <v>CAT C</v>
      </c>
      <c r="J64" s="20">
        <f>_xlfn.XLOOKUP(C64,tier!A:A,tier!B:B)</f>
        <v>0</v>
      </c>
      <c r="K64" s="20" t="str">
        <v>TurboHire</v>
      </c>
    </row>
    <row r="65" spans="1:11">
      <c r="A65" s="18" t="s">
        <v>155</v>
      </c>
      <c r="B65" s="18">
        <v>2018</v>
      </c>
      <c r="C65" s="18" t="s">
        <v>156</v>
      </c>
      <c r="D65" s="18" t="s">
        <v>36</v>
      </c>
      <c r="E65" s="18" t="s">
        <v>157</v>
      </c>
      <c r="F65" s="19"/>
      <c r="G65" s="20" t="str">
        <f>CONCATENATE(C65,"-",D65)</f>
        <v>Rajsamand-AgriTech</v>
      </c>
      <c r="H65" s="20" t="str">
        <f>LEFT(B65,3)</f>
        <v>201</v>
      </c>
      <c r="I65" s="20" t="str" cm="1">
        <f t="array" ref="I65">IFERROR(_xlfn.IFS(AND(E65&gt;4500000,OR(C65="Bangalore", C65="Pune", C65="Mumbai",C65= "Delhi")),"CAT A",AND(E65&gt;450000,OR(C65="Gurugram", C65="Surat", C65="Jaipur", C65="Hyderabad")),"CAT B"),"CAT C")</f>
        <v>CAT C</v>
      </c>
      <c r="J65" s="20">
        <f>_xlfn.XLOOKUP(C65,tier!A:A,tier!B:B)</f>
        <v>0</v>
      </c>
      <c r="K65" s="20" t="str">
        <v>SatSure</v>
      </c>
    </row>
    <row r="66" spans="1:11">
      <c r="A66" s="18" t="s">
        <v>158</v>
      </c>
      <c r="B66" s="18">
        <v>2014</v>
      </c>
      <c r="C66" s="18" t="s">
        <v>159</v>
      </c>
      <c r="D66" s="18" t="s">
        <v>160</v>
      </c>
      <c r="E66" s="18" t="s">
        <v>161</v>
      </c>
      <c r="F66" s="18" t="s">
        <v>132</v>
      </c>
      <c r="G66" s="20" t="str">
        <f>CONCATENATE(C66,"-",D66)</f>
        <v>Telugana-HealthCare</v>
      </c>
      <c r="H66" s="20" t="str">
        <f>LEFT(B66,3)</f>
        <v>201</v>
      </c>
      <c r="I66" s="20" t="str" cm="1">
        <f t="array" ref="I66">IFERROR(_xlfn.IFS(AND(E66&gt;4500000,OR(C66="Bangalore", C66="Pune", C66="Mumbai",C66= "Delhi")),"CAT A",AND(E66&gt;450000,OR(C66="Gurugram", C66="Surat", C66="Jaipur", C66="Hyderabad")),"CAT B"),"CAT C")</f>
        <v>CAT C</v>
      </c>
      <c r="J66" s="20">
        <f>_xlfn.XLOOKUP(C66,tier!A:A,tier!B:B)</f>
        <v>0</v>
      </c>
      <c r="K66" s="20" t="str">
        <v>Zenpay Solutions</v>
      </c>
    </row>
    <row r="67" spans="1:11">
      <c r="A67" s="18" t="s">
        <v>162</v>
      </c>
      <c r="B67" s="18">
        <v>2019</v>
      </c>
      <c r="C67" s="18" t="s">
        <v>163</v>
      </c>
      <c r="D67" s="18" t="s">
        <v>71</v>
      </c>
      <c r="E67" s="18" t="s">
        <v>161</v>
      </c>
      <c r="F67" s="19"/>
      <c r="G67" s="20" t="str">
        <f>CONCATENATE(C67,"-",D67)</f>
        <v>West Bengal-EdTech</v>
      </c>
      <c r="H67" s="20" t="str">
        <f>LEFT(B67,3)</f>
        <v>201</v>
      </c>
      <c r="I67" s="20" t="str" cm="1">
        <f t="array" ref="I67">IFERROR(_xlfn.IFS(AND(E67&gt;4500000,OR(C67="Bangalore", C67="Pune", C67="Mumbai",C67= "Delhi")),"CAT A",AND(E67&gt;450000,OR(C67="Gurugram", C67="Surat", C67="Jaipur", C67="Hyderabad")),"CAT B"),"CAT C")</f>
        <v>CAT C</v>
      </c>
      <c r="J67" s="20">
        <f>_xlfn.XLOOKUP(C67,tier!A:A,tier!B:B)</f>
        <v>0</v>
      </c>
      <c r="K67" s="20" t="str">
        <v>LeadSquared</v>
      </c>
    </row>
    <row r="68" spans="1:11">
      <c r="A68" s="18" t="s">
        <v>164</v>
      </c>
      <c r="B68" s="18">
        <v>2016</v>
      </c>
      <c r="C68" s="18" t="s">
        <v>165</v>
      </c>
      <c r="D68" s="18" t="s">
        <v>18</v>
      </c>
      <c r="E68" s="18" t="s">
        <v>81</v>
      </c>
      <c r="F68" s="19"/>
      <c r="G68" s="20" t="str">
        <f>CONCATENATE(C68,"-",D68)</f>
        <v>Kottayam-BioTechnology</v>
      </c>
      <c r="H68" s="20" t="str">
        <f>LEFT(B68,3)</f>
        <v>201</v>
      </c>
      <c r="I68" s="20" t="str" cm="1">
        <f t="array" ref="I68">IFERROR(_xlfn.IFS(AND(E68&gt;4500000,OR(C68="Bangalore", C68="Pune", C68="Mumbai",C68= "Delhi")),"CAT A",AND(E68&gt;450000,OR(C68="Gurugram", C68="Surat", C68="Jaipur", C68="Hyderabad")),"CAT B"),"CAT C")</f>
        <v>CAT C</v>
      </c>
      <c r="J68" s="20">
        <f>_xlfn.XLOOKUP(C68,tier!A:A,tier!B:B)</f>
        <v>0</v>
      </c>
      <c r="K68" s="20" t="str">
        <v>Shumee</v>
      </c>
    </row>
    <row r="69" spans="1:11">
      <c r="A69" s="18" t="s">
        <v>166</v>
      </c>
      <c r="B69" s="18">
        <v>2014</v>
      </c>
      <c r="C69" s="18" t="s">
        <v>45</v>
      </c>
      <c r="D69" s="18" t="s">
        <v>167</v>
      </c>
      <c r="E69" s="18">
        <v>75000000</v>
      </c>
      <c r="F69" s="18" t="s">
        <v>56</v>
      </c>
      <c r="G69" s="20" t="str">
        <f>CONCATENATE(C69,"-",D69)</f>
        <v>Information Technology &amp; Services-Manchester, Greater Manchester</v>
      </c>
      <c r="H69" s="20" t="str">
        <f>LEFT(B69,3)</f>
        <v>201</v>
      </c>
      <c r="I69" s="20" t="str" cm="1">
        <f t="array" ref="I69">IFERROR(_xlfn.IFS(AND(E69&gt;4500000,OR(C69="Bangalore", C69="Pune", C69="Mumbai",C69= "Delhi")),"CAT A",AND(E69&gt;450000,OR(C69="Gurugram", C69="Surat", C69="Jaipur", C69="Hyderabad")),"CAT B"),"CAT C")</f>
        <v>CAT C</v>
      </c>
      <c r="J69" s="20">
        <f>_xlfn.XLOOKUP(C69,tier!A:A,tier!B:B)</f>
        <v>0</v>
      </c>
      <c r="K69" s="20" t="str">
        <v>Wallmantra</v>
      </c>
    </row>
    <row r="70" spans="1:11">
      <c r="A70" s="18" t="s">
        <v>168</v>
      </c>
      <c r="B70" s="18">
        <v>2018</v>
      </c>
      <c r="C70" s="18" t="s">
        <v>169</v>
      </c>
      <c r="D70" s="18" t="s">
        <v>51</v>
      </c>
      <c r="E70" s="18">
        <v>1200000</v>
      </c>
      <c r="F70" s="18" t="s">
        <v>16</v>
      </c>
      <c r="G70" s="20" t="str">
        <f>CONCATENATE(C70,"-",D70)</f>
        <v>London-Financial Services</v>
      </c>
      <c r="H70" s="20" t="str">
        <f>LEFT(B70,3)</f>
        <v>201</v>
      </c>
      <c r="I70" s="20" t="str" cm="1">
        <f t="array" ref="I70">IFERROR(_xlfn.IFS(AND(E70&gt;4500000,OR(C70="Bangalore", C70="Pune", C70="Mumbai",C70= "Delhi")),"CAT A",AND(E70&gt;450000,OR(C70="Gurugram", C70="Surat", C70="Jaipur", C70="Hyderabad")),"CAT B"),"CAT C")</f>
        <v>CAT C</v>
      </c>
      <c r="J70" s="20">
        <f>_xlfn.XLOOKUP(C70,tier!A:A,tier!B:B)</f>
        <v>0</v>
      </c>
      <c r="K70" s="20" t="str">
        <v>Aquatein</v>
      </c>
    </row>
    <row r="71" spans="1:11">
      <c r="A71" s="18" t="s">
        <v>170</v>
      </c>
      <c r="B71" s="18">
        <v>2016</v>
      </c>
      <c r="C71" s="18" t="s">
        <v>171</v>
      </c>
      <c r="D71" s="18" t="s">
        <v>97</v>
      </c>
      <c r="E71" s="18">
        <v>200000</v>
      </c>
      <c r="F71" s="19"/>
      <c r="G71" s="20" t="str">
        <f>CONCATENATE(C71,"-",D71)</f>
        <v>Ambernath-Consumer Goods</v>
      </c>
      <c r="H71" s="20" t="str">
        <f>LEFT(B71,3)</f>
        <v>201</v>
      </c>
      <c r="I71" s="20" t="str" cm="1">
        <f t="array" ref="I71">IFERROR(_xlfn.IFS(AND(E71&gt;4500000,OR(C71="Bangalore", C71="Pune", C71="Mumbai",C71= "Delhi")),"CAT A",AND(E71&gt;450000,OR(C71="Gurugram", C71="Surat", C71="Jaipur", C71="Hyderabad")),"CAT B"),"CAT C")</f>
        <v>CAT C</v>
      </c>
      <c r="J71" s="20">
        <f>_xlfn.XLOOKUP(C71,tier!A:A,tier!B:B)</f>
        <v>0</v>
      </c>
      <c r="K71" s="20" t="str">
        <v>Nimble Growth Organics</v>
      </c>
    </row>
    <row r="72" spans="1:11">
      <c r="A72" s="18" t="s">
        <v>172</v>
      </c>
      <c r="B72" s="18">
        <v>2019</v>
      </c>
      <c r="C72" s="18" t="s">
        <v>93</v>
      </c>
      <c r="D72" s="18" t="s">
        <v>99</v>
      </c>
      <c r="E72" s="18" t="s">
        <v>62</v>
      </c>
      <c r="F72" s="19"/>
      <c r="G72" s="20" t="str">
        <f>CONCATENATE(C72,"-",D72)</f>
        <v>Hyderabad-Computer Software</v>
      </c>
      <c r="H72" s="20" t="str">
        <f>LEFT(B72,3)</f>
        <v>201</v>
      </c>
      <c r="I72" s="20" t="str" cm="1">
        <f t="array" ref="I72">IFERROR(_xlfn.IFS(AND(E72&gt;4500000,OR(C72="Bangalore", C72="Pune", C72="Mumbai",C72= "Delhi")),"CAT A",AND(E72&gt;450000,OR(C72="Gurugram", C72="Surat", C72="Jaipur", C72="Hyderabad")),"CAT B"),"CAT C")</f>
        <v>CAT B</v>
      </c>
      <c r="J72" s="20" t="str">
        <f>_xlfn.XLOOKUP(C72,tier!A:A,tier!B:B)</f>
        <v>Tier 1</v>
      </c>
      <c r="K72" s="20" t="str">
        <v>Expertrons</v>
      </c>
    </row>
    <row r="73" spans="1:11">
      <c r="A73" s="18" t="s">
        <v>173</v>
      </c>
      <c r="B73" s="18">
        <v>2017</v>
      </c>
      <c r="C73" s="18" t="s">
        <v>11</v>
      </c>
      <c r="D73" s="18" t="s">
        <v>174</v>
      </c>
      <c r="E73" s="18" t="s">
        <v>62</v>
      </c>
      <c r="F73" s="19"/>
      <c r="G73" s="20" t="str">
        <f>CONCATENATE(C73,"-",D73)</f>
        <v>Bangalore-Defense &amp; Space</v>
      </c>
      <c r="H73" s="20" t="str">
        <f>LEFT(B73,3)</f>
        <v>201</v>
      </c>
      <c r="I73" s="20" t="str" cm="1">
        <f t="array" ref="I73">IFERROR(_xlfn.IFS(AND(E73&gt;4500000,OR(C73="Bangalore", C73="Pune", C73="Mumbai",C73= "Delhi")),"CAT A",AND(E73&gt;450000,OR(C73="Gurugram", C73="Surat", C73="Jaipur", C73="Hyderabad")),"CAT B"),"CAT C")</f>
        <v>CAT A</v>
      </c>
      <c r="J73" s="20" t="str">
        <f>_xlfn.XLOOKUP(C73,tier!A:A,tier!B:B)</f>
        <v>Tier 1</v>
      </c>
      <c r="K73" s="20" t="str">
        <v>Leverage Edu</v>
      </c>
    </row>
    <row r="74" spans="1:11">
      <c r="A74" s="18" t="s">
        <v>175</v>
      </c>
      <c r="B74" s="18">
        <v>2019</v>
      </c>
      <c r="C74" s="18" t="s">
        <v>35</v>
      </c>
      <c r="D74" s="18" t="s">
        <v>51</v>
      </c>
      <c r="E74" s="18" t="s">
        <v>62</v>
      </c>
      <c r="F74" s="19"/>
      <c r="G74" s="20" t="str">
        <f>CONCATENATE(C74,"-",D74)</f>
        <v>New Delhi-Financial Services</v>
      </c>
      <c r="H74" s="20" t="str">
        <f>LEFT(B74,3)</f>
        <v>201</v>
      </c>
      <c r="I74" s="20" t="str" cm="1">
        <f t="array" ref="I74">IFERROR(_xlfn.IFS(AND(E74&gt;4500000,OR(C74="Bangalore", C74="Pune", C74="Mumbai",C74= "Delhi")),"CAT A",AND(E74&gt;450000,OR(C74="Gurugram", C74="Surat", C74="Jaipur", C74="Hyderabad")),"CAT B"),"CAT C")</f>
        <v>CAT C</v>
      </c>
      <c r="J74" s="20" t="str">
        <f>_xlfn.XLOOKUP(C74,tier!A:A,tier!B:B)</f>
        <v>Tier 1</v>
      </c>
      <c r="K74" s="20" t="str">
        <v>Atomberg Technologies</v>
      </c>
    </row>
    <row r="75" spans="1:11">
      <c r="A75" s="18" t="s">
        <v>176</v>
      </c>
      <c r="B75" s="18">
        <v>2011</v>
      </c>
      <c r="C75" s="18" t="s">
        <v>11</v>
      </c>
      <c r="D75" s="18" t="s">
        <v>99</v>
      </c>
      <c r="E75" s="18" t="s">
        <v>62</v>
      </c>
      <c r="F75" s="19"/>
      <c r="G75" s="20" t="str">
        <f>CONCATENATE(C75,"-",D75)</f>
        <v>Bangalore-Computer Software</v>
      </c>
      <c r="H75" s="20" t="str">
        <f>LEFT(B75,3)</f>
        <v>201</v>
      </c>
      <c r="I75" s="20" t="str" cm="1">
        <f t="array" ref="I75">IFERROR(_xlfn.IFS(AND(E75&gt;4500000,OR(C75="Bangalore", C75="Pune", C75="Mumbai",C75= "Delhi")),"CAT A",AND(E75&gt;450000,OR(C75="Gurugram", C75="Surat", C75="Jaipur", C75="Hyderabad")),"CAT B"),"CAT C")</f>
        <v>CAT A</v>
      </c>
      <c r="J75" s="20" t="str">
        <f>_xlfn.XLOOKUP(C75,tier!A:A,tier!B:B)</f>
        <v>Tier 1</v>
      </c>
      <c r="K75" s="20" t="str">
        <v>Genext Students</v>
      </c>
    </row>
    <row r="76" spans="1:11">
      <c r="A76" s="18" t="s">
        <v>177</v>
      </c>
      <c r="B76" s="18">
        <v>2014</v>
      </c>
      <c r="C76" s="18" t="s">
        <v>11</v>
      </c>
      <c r="D76" s="18" t="s">
        <v>141</v>
      </c>
      <c r="E76" s="18" t="s">
        <v>62</v>
      </c>
      <c r="F76" s="19"/>
      <c r="G76" s="20" t="str">
        <f>CONCATENATE(C76,"-",D76)</f>
        <v>Bangalore-Retail</v>
      </c>
      <c r="H76" s="20" t="str">
        <f>LEFT(B76,3)</f>
        <v>201</v>
      </c>
      <c r="I76" s="20" t="str" cm="1">
        <f t="array" ref="I76">IFERROR(_xlfn.IFS(AND(E76&gt;4500000,OR(C76="Bangalore", C76="Pune", C76="Mumbai",C76= "Delhi")),"CAT A",AND(E76&gt;450000,OR(C76="Gurugram", C76="Surat", C76="Jaipur", C76="Hyderabad")),"CAT B"),"CAT C")</f>
        <v>CAT A</v>
      </c>
      <c r="J76" s="20" t="str">
        <f>_xlfn.XLOOKUP(C76,tier!A:A,tier!B:B)</f>
        <v>Tier 1</v>
      </c>
      <c r="K76" s="20" t="str">
        <v>Sapio Analytics</v>
      </c>
    </row>
    <row r="77" spans="1:11">
      <c r="A77" s="18" t="s">
        <v>178</v>
      </c>
      <c r="B77" s="18">
        <v>2013</v>
      </c>
      <c r="C77" s="18" t="s">
        <v>44</v>
      </c>
      <c r="D77" s="18" t="s">
        <v>179</v>
      </c>
      <c r="E77" s="18" t="s">
        <v>62</v>
      </c>
      <c r="F77" s="19"/>
      <c r="G77" s="20" t="str">
        <f>CONCATENATE(C77,"-",D77)</f>
        <v>Noida-Arts &amp; Crafts</v>
      </c>
      <c r="H77" s="20" t="str">
        <f>LEFT(B77,3)</f>
        <v>201</v>
      </c>
      <c r="I77" s="20" t="str" cm="1">
        <f t="array" ref="I77">IFERROR(_xlfn.IFS(AND(E77&gt;4500000,OR(C77="Bangalore", C77="Pune", C77="Mumbai",C77= "Delhi")),"CAT A",AND(E77&gt;450000,OR(C77="Gurugram", C77="Surat", C77="Jaipur", C77="Hyderabad")),"CAT B"),"CAT C")</f>
        <v>CAT C</v>
      </c>
      <c r="J77" s="20" t="str">
        <f>_xlfn.XLOOKUP(C77,tier!A:A,tier!B:B)</f>
        <v>Tier 1</v>
      </c>
      <c r="K77" s="20" t="str">
        <v>Karbon Card</v>
      </c>
    </row>
    <row r="78" spans="1:11">
      <c r="A78" s="18" t="s">
        <v>180</v>
      </c>
      <c r="B78" s="18">
        <v>2019</v>
      </c>
      <c r="C78" s="18" t="s">
        <v>14</v>
      </c>
      <c r="D78" s="18" t="s">
        <v>61</v>
      </c>
      <c r="E78" s="18" t="s">
        <v>62</v>
      </c>
      <c r="F78" s="18" t="s">
        <v>16</v>
      </c>
      <c r="G78" s="20" t="str">
        <f>CONCATENATE(C78,"-",D78)</f>
        <v>Mumbai-Food &amp; Beverages</v>
      </c>
      <c r="H78" s="20" t="str">
        <f>LEFT(B78,3)</f>
        <v>201</v>
      </c>
      <c r="I78" s="20" t="str" cm="1">
        <f t="array" ref="I78">IFERROR(_xlfn.IFS(AND(E78&gt;4500000,OR(C78="Bangalore", C78="Pune", C78="Mumbai",C78= "Delhi")),"CAT A",AND(E78&gt;450000,OR(C78="Gurugram", C78="Surat", C78="Jaipur", C78="Hyderabad")),"CAT B"),"CAT C")</f>
        <v>CAT A</v>
      </c>
      <c r="J78" s="20" t="str">
        <f>_xlfn.XLOOKUP(C78,tier!A:A,tier!B:B)</f>
        <v>Tier 1</v>
      </c>
      <c r="K78" s="20" t="str">
        <v>Imagimake</v>
      </c>
    </row>
    <row r="79" spans="1:11">
      <c r="A79" s="18" t="s">
        <v>181</v>
      </c>
      <c r="B79" s="18">
        <v>2016</v>
      </c>
      <c r="C79" s="18" t="s">
        <v>11</v>
      </c>
      <c r="D79" s="18" t="s">
        <v>182</v>
      </c>
      <c r="E79" s="18" t="s">
        <v>62</v>
      </c>
      <c r="F79" s="18" t="s">
        <v>16</v>
      </c>
      <c r="G79" s="20" t="str">
        <f>CONCATENATE(C79,"-",D79)</f>
        <v>Bangalore-Farming</v>
      </c>
      <c r="H79" s="20" t="str">
        <f>LEFT(B79,3)</f>
        <v>201</v>
      </c>
      <c r="I79" s="20" t="str" cm="1">
        <f t="array" ref="I79">IFERROR(_xlfn.IFS(AND(E79&gt;4500000,OR(C79="Bangalore", C79="Pune", C79="Mumbai",C79= "Delhi")),"CAT A",AND(E79&gt;450000,OR(C79="Gurugram", C79="Surat", C79="Jaipur", C79="Hyderabad")),"CAT B"),"CAT C")</f>
        <v>CAT A</v>
      </c>
      <c r="J79" s="20" t="str">
        <f>_xlfn.XLOOKUP(C79,tier!A:A,tier!B:B)</f>
        <v>Tier 1</v>
      </c>
      <c r="K79" s="20" t="str">
        <v>Hike</v>
      </c>
    </row>
    <row r="80" spans="1:11">
      <c r="A80" s="18" t="s">
        <v>183</v>
      </c>
      <c r="B80" s="18">
        <v>2019</v>
      </c>
      <c r="C80" s="18" t="s">
        <v>14</v>
      </c>
      <c r="D80" s="18" t="s">
        <v>184</v>
      </c>
      <c r="E80" s="18" t="s">
        <v>62</v>
      </c>
      <c r="F80" s="19"/>
      <c r="G80" s="20" t="str">
        <f>CONCATENATE(C80,"-",D80)</f>
        <v>Mumbai-E-learning</v>
      </c>
      <c r="H80" s="20" t="str">
        <f>LEFT(B80,3)</f>
        <v>201</v>
      </c>
      <c r="I80" s="20" t="str" cm="1">
        <f t="array" ref="I80">IFERROR(_xlfn.IFS(AND(E80&gt;4500000,OR(C80="Bangalore", C80="Pune", C80="Mumbai",C80= "Delhi")),"CAT A",AND(E80&gt;450000,OR(C80="Gurugram", C80="Surat", C80="Jaipur", C80="Hyderabad")),"CAT B"),"CAT C")</f>
        <v>CAT A</v>
      </c>
      <c r="J80" s="20" t="str">
        <f>_xlfn.XLOOKUP(C80,tier!A:A,tier!B:B)</f>
        <v>Tier 1</v>
      </c>
      <c r="K80" s="20" t="str">
        <v>Snack Amor</v>
      </c>
    </row>
    <row r="81" spans="1:11">
      <c r="A81" s="18" t="s">
        <v>185</v>
      </c>
      <c r="B81" s="18">
        <v>2017</v>
      </c>
      <c r="C81" s="18" t="s">
        <v>35</v>
      </c>
      <c r="D81" s="18" t="s">
        <v>186</v>
      </c>
      <c r="E81" s="18" t="s">
        <v>62</v>
      </c>
      <c r="F81" s="19"/>
      <c r="G81" s="20" t="str">
        <f>CONCATENATE(C81,"-",D81)</f>
        <v>New Delhi-Higher Education</v>
      </c>
      <c r="H81" s="20" t="str">
        <f>LEFT(B81,3)</f>
        <v>201</v>
      </c>
      <c r="I81" s="20" t="str" cm="1">
        <f t="array" ref="I81">IFERROR(_xlfn.IFS(AND(E81&gt;4500000,OR(C81="Bangalore", C81="Pune", C81="Mumbai",C81= "Delhi")),"CAT A",AND(E81&gt;450000,OR(C81="Gurugram", C81="Surat", C81="Jaipur", C81="Hyderabad")),"CAT B"),"CAT C")</f>
        <v>CAT C</v>
      </c>
      <c r="J81" s="20" t="str">
        <f>_xlfn.XLOOKUP(C81,tier!A:A,tier!B:B)</f>
        <v>Tier 1</v>
      </c>
      <c r="K81" s="20" t="str">
        <v>BatteryPool</v>
      </c>
    </row>
    <row r="82" spans="1:11">
      <c r="A82" s="18" t="s">
        <v>187</v>
      </c>
      <c r="B82" s="18">
        <v>2012</v>
      </c>
      <c r="C82" s="18" t="s">
        <v>14</v>
      </c>
      <c r="D82" s="18" t="s">
        <v>188</v>
      </c>
      <c r="E82" s="18" t="s">
        <v>62</v>
      </c>
      <c r="F82" s="19"/>
      <c r="G82" s="20" t="str">
        <f>CONCATENATE(C82,"-",D82)</f>
        <v>Mumbai-Consumer Electronics</v>
      </c>
      <c r="H82" s="20" t="str">
        <f>LEFT(B82,3)</f>
        <v>201</v>
      </c>
      <c r="I82" s="20" t="str" cm="1">
        <f t="array" ref="I82">IFERROR(_xlfn.IFS(AND(E82&gt;4500000,OR(C82="Bangalore", C82="Pune", C82="Mumbai",C82= "Delhi")),"CAT A",AND(E82&gt;450000,OR(C82="Gurugram", C82="Surat", C82="Jaipur", C82="Hyderabad")),"CAT B"),"CAT C")</f>
        <v>CAT A</v>
      </c>
      <c r="J82" s="20" t="str">
        <f>_xlfn.XLOOKUP(C82,tier!A:A,tier!B:B)</f>
        <v>Tier 1</v>
      </c>
      <c r="K82" s="20" t="str">
        <v>Unacademy</v>
      </c>
    </row>
    <row r="83" spans="1:11">
      <c r="A83" s="18" t="s">
        <v>189</v>
      </c>
      <c r="B83" s="18">
        <v>2013</v>
      </c>
      <c r="C83" s="18" t="s">
        <v>14</v>
      </c>
      <c r="D83" s="18" t="s">
        <v>71</v>
      </c>
      <c r="E83" s="18" t="s">
        <v>62</v>
      </c>
      <c r="F83" s="19"/>
      <c r="G83" s="20" t="str">
        <f>CONCATENATE(C83,"-",D83)</f>
        <v>Mumbai-EdTech</v>
      </c>
      <c r="H83" s="20" t="str">
        <f>LEFT(B83,3)</f>
        <v>201</v>
      </c>
      <c r="I83" s="20" t="str" cm="1">
        <f t="array" ref="I83">IFERROR(_xlfn.IFS(AND(E83&gt;4500000,OR(C83="Bangalore", C83="Pune", C83="Mumbai",C83= "Delhi")),"CAT A",AND(E83&gt;450000,OR(C83="Gurugram", C83="Surat", C83="Jaipur", C83="Hyderabad")),"CAT B"),"CAT C")</f>
        <v>CAT A</v>
      </c>
      <c r="J83" s="20" t="str">
        <f>_xlfn.XLOOKUP(C83,tier!A:A,tier!B:B)</f>
        <v>Tier 1</v>
      </c>
      <c r="K83" s="20" t="str">
        <v>AyuRythm</v>
      </c>
    </row>
    <row r="84" spans="1:11">
      <c r="A84" s="18" t="s">
        <v>190</v>
      </c>
      <c r="B84" s="18">
        <v>2019</v>
      </c>
      <c r="C84" s="18" t="s">
        <v>14</v>
      </c>
      <c r="D84" s="18" t="s">
        <v>99</v>
      </c>
      <c r="E84" s="18" t="s">
        <v>62</v>
      </c>
      <c r="F84" s="19"/>
      <c r="G84" s="20" t="str">
        <f>CONCATENATE(C84,"-",D84)</f>
        <v>Mumbai-Computer Software</v>
      </c>
      <c r="H84" s="20" t="str">
        <f>LEFT(B84,3)</f>
        <v>201</v>
      </c>
      <c r="I84" s="20" t="str" cm="1">
        <f t="array" ref="I84">IFERROR(_xlfn.IFS(AND(E84&gt;4500000,OR(C84="Bangalore", C84="Pune", C84="Mumbai",C84= "Delhi")),"CAT A",AND(E84&gt;450000,OR(C84="Gurugram", C84="Surat", C84="Jaipur", C84="Hyderabad")),"CAT B"),"CAT C")</f>
        <v>CAT A</v>
      </c>
      <c r="J84" s="20" t="str">
        <f>_xlfn.XLOOKUP(C84,tier!A:A,tier!B:B)</f>
        <v>Tier 1</v>
      </c>
      <c r="K84" s="20" t="str">
        <v>Enguru</v>
      </c>
    </row>
    <row r="85" spans="1:11">
      <c r="A85" s="18" t="s">
        <v>191</v>
      </c>
      <c r="B85" s="18">
        <v>2019</v>
      </c>
      <c r="C85" s="18" t="s">
        <v>11</v>
      </c>
      <c r="D85" s="18" t="s">
        <v>25</v>
      </c>
      <c r="E85" s="18" t="s">
        <v>62</v>
      </c>
      <c r="F85" s="19"/>
      <c r="G85" s="20" t="str">
        <f>CONCATENATE(C85,"-",D85)</f>
        <v>Bangalore-FinTech</v>
      </c>
      <c r="H85" s="20" t="str">
        <f>LEFT(B85,3)</f>
        <v>201</v>
      </c>
      <c r="I85" s="20" t="str" cm="1">
        <f t="array" ref="I85">IFERROR(_xlfn.IFS(AND(E85&gt;4500000,OR(C85="Bangalore", C85="Pune", C85="Mumbai",C85= "Delhi")),"CAT A",AND(E85&gt;450000,OR(C85="Gurugram", C85="Surat", C85="Jaipur", C85="Hyderabad")),"CAT B"),"CAT C")</f>
        <v>CAT A</v>
      </c>
      <c r="J85" s="20" t="str">
        <f>_xlfn.XLOOKUP(C85,tier!A:A,tier!B:B)</f>
        <v>Tier 1</v>
      </c>
      <c r="K85" s="20" t="str">
        <v>SuperBeings</v>
      </c>
    </row>
    <row r="86" spans="1:11">
      <c r="A86" s="18" t="s">
        <v>192</v>
      </c>
      <c r="B86" s="18">
        <v>2011</v>
      </c>
      <c r="C86" s="18" t="s">
        <v>14</v>
      </c>
      <c r="D86" s="18" t="s">
        <v>97</v>
      </c>
      <c r="E86" s="18" t="s">
        <v>62</v>
      </c>
      <c r="F86" s="19"/>
      <c r="G86" s="20" t="str">
        <f>CONCATENATE(C86,"-",D86)</f>
        <v>Mumbai-Consumer Goods</v>
      </c>
      <c r="H86" s="20" t="str">
        <f>LEFT(B86,3)</f>
        <v>201</v>
      </c>
      <c r="I86" s="20" t="str" cm="1">
        <f t="array" ref="I86">IFERROR(_xlfn.IFS(AND(E86&gt;4500000,OR(C86="Bangalore", C86="Pune", C86="Mumbai",C86= "Delhi")),"CAT A",AND(E86&gt;450000,OR(C86="Gurugram", C86="Surat", C86="Jaipur", C86="Hyderabad")),"CAT B"),"CAT C")</f>
        <v>CAT A</v>
      </c>
      <c r="J86" s="20" t="str">
        <f>_xlfn.XLOOKUP(C86,tier!A:A,tier!B:B)</f>
        <v>Tier 1</v>
      </c>
      <c r="K86" s="20" t="str">
        <v>CareerNinja</v>
      </c>
    </row>
    <row r="87" spans="1:11">
      <c r="A87" s="18" t="s">
        <v>193</v>
      </c>
      <c r="B87" s="18">
        <v>2012</v>
      </c>
      <c r="C87" s="18" t="s">
        <v>35</v>
      </c>
      <c r="D87" s="18" t="s">
        <v>48</v>
      </c>
      <c r="E87" s="18" t="s">
        <v>62</v>
      </c>
      <c r="F87" s="19"/>
      <c r="G87" s="20" t="str">
        <f>CONCATENATE(C87,"-",D87)</f>
        <v>New Delhi-Information Technology</v>
      </c>
      <c r="H87" s="20" t="str">
        <f>LEFT(B87,3)</f>
        <v>201</v>
      </c>
      <c r="I87" s="20" t="str" cm="1">
        <f t="array" ref="I87">IFERROR(_xlfn.IFS(AND(E87&gt;4500000,OR(C87="Bangalore", C87="Pune", C87="Mumbai",C87= "Delhi")),"CAT A",AND(E87&gt;450000,OR(C87="Gurugram", C87="Surat", C87="Jaipur", C87="Hyderabad")),"CAT B"),"CAT C")</f>
        <v>CAT C</v>
      </c>
      <c r="J87" s="20" t="str">
        <f>_xlfn.XLOOKUP(C87,tier!A:A,tier!B:B)</f>
        <v>Tier 1</v>
      </c>
      <c r="K87" s="20" t="str">
        <v>Slang Labs</v>
      </c>
    </row>
    <row r="88" spans="1:11">
      <c r="A88" s="18" t="s">
        <v>194</v>
      </c>
      <c r="B88" s="18">
        <v>2014</v>
      </c>
      <c r="C88" s="18" t="s">
        <v>14</v>
      </c>
      <c r="D88" s="18" t="s">
        <v>61</v>
      </c>
      <c r="E88" s="18" t="s">
        <v>62</v>
      </c>
      <c r="F88" s="19"/>
      <c r="G88" s="20" t="str">
        <f>CONCATENATE(C88,"-",D88)</f>
        <v>Mumbai-Food &amp; Beverages</v>
      </c>
      <c r="H88" s="20" t="str">
        <f>LEFT(B88,3)</f>
        <v>201</v>
      </c>
      <c r="I88" s="20" t="str" cm="1">
        <f t="array" ref="I88">IFERROR(_xlfn.IFS(AND(E88&gt;4500000,OR(C88="Bangalore", C88="Pune", C88="Mumbai",C88= "Delhi")),"CAT A",AND(E88&gt;450000,OR(C88="Gurugram", C88="Surat", C88="Jaipur", C88="Hyderabad")),"CAT B"),"CAT C")</f>
        <v>CAT A</v>
      </c>
      <c r="J88" s="20" t="str">
        <f>_xlfn.XLOOKUP(C88,tier!A:A,tier!B:B)</f>
        <v>Tier 1</v>
      </c>
      <c r="K88" s="20" t="str">
        <v>UrbanKisaan</v>
      </c>
    </row>
    <row r="89" spans="1:11">
      <c r="A89" s="18" t="s">
        <v>195</v>
      </c>
      <c r="B89" s="18">
        <v>2018</v>
      </c>
      <c r="C89" s="18" t="s">
        <v>196</v>
      </c>
      <c r="D89" s="18" t="s">
        <v>119</v>
      </c>
      <c r="E89" s="18" t="s">
        <v>62</v>
      </c>
      <c r="F89" s="18" t="s">
        <v>16</v>
      </c>
      <c r="G89" s="20" t="str">
        <f>CONCATENATE(C89,"-",D89)</f>
        <v>Pune-Automotive</v>
      </c>
      <c r="H89" s="20" t="str">
        <f>LEFT(B89,3)</f>
        <v>201</v>
      </c>
      <c r="I89" s="20" t="str" cm="1">
        <f t="array" ref="I89">IFERROR(_xlfn.IFS(AND(E89&gt;4500000,OR(C89="Bangalore", C89="Pune", C89="Mumbai",C89= "Delhi")),"CAT A",AND(E89&gt;450000,OR(C89="Gurugram", C89="Surat", C89="Jaipur", C89="Hyderabad")),"CAT B"),"CAT C")</f>
        <v>CAT A</v>
      </c>
      <c r="J89" s="20" t="str">
        <f>_xlfn.XLOOKUP(C89,tier!A:A,tier!B:B)</f>
        <v>Tier 1</v>
      </c>
      <c r="K89" s="20" t="str">
        <v>Arcatron Mobility</v>
      </c>
    </row>
    <row r="90" spans="1:11">
      <c r="A90" s="18" t="s">
        <v>197</v>
      </c>
      <c r="B90" s="18">
        <v>2015</v>
      </c>
      <c r="C90" s="18" t="s">
        <v>11</v>
      </c>
      <c r="D90" s="18" t="s">
        <v>71</v>
      </c>
      <c r="E90" s="18" t="s">
        <v>62</v>
      </c>
      <c r="F90" s="19"/>
      <c r="G90" s="20" t="str">
        <f>CONCATENATE(C90,"-",D90)</f>
        <v>Bangalore-EdTech</v>
      </c>
      <c r="H90" s="20" t="str">
        <f>LEFT(B90,3)</f>
        <v>201</v>
      </c>
      <c r="I90" s="20" t="str" cm="1">
        <f t="array" ref="I90">IFERROR(_xlfn.IFS(AND(E90&gt;4500000,OR(C90="Bangalore", C90="Pune", C90="Mumbai",C90= "Delhi")),"CAT A",AND(E90&gt;450000,OR(C90="Gurugram", C90="Surat", C90="Jaipur", C90="Hyderabad")),"CAT B"),"CAT C")</f>
        <v>CAT A</v>
      </c>
      <c r="J90" s="20" t="str">
        <f>_xlfn.XLOOKUP(C90,tier!A:A,tier!B:B)</f>
        <v>Tier 1</v>
      </c>
      <c r="K90" s="20" t="str">
        <v>Pocketly</v>
      </c>
    </row>
    <row r="91" spans="1:11">
      <c r="A91" s="18" t="s">
        <v>198</v>
      </c>
      <c r="B91" s="18">
        <v>2017</v>
      </c>
      <c r="C91" s="18" t="s">
        <v>11</v>
      </c>
      <c r="D91" s="18" t="s">
        <v>47</v>
      </c>
      <c r="E91" s="18" t="s">
        <v>199</v>
      </c>
      <c r="F91" s="18" t="s">
        <v>16</v>
      </c>
      <c r="G91" s="20" t="str">
        <f>CONCATENATE(C91,"-",D91)</f>
        <v>Bangalore-Healthcare</v>
      </c>
      <c r="H91" s="20" t="str">
        <f>LEFT(B91,3)</f>
        <v>201</v>
      </c>
      <c r="I91" s="20" t="str" cm="1">
        <f t="array" ref="I91">IFERROR(_xlfn.IFS(AND(E91&gt;4500000,OR(C91="Bangalore", C91="Pune", C91="Mumbai",C91= "Delhi")),"CAT A",AND(E91&gt;450000,OR(C91="Gurugram", C91="Surat", C91="Jaipur", C91="Hyderabad")),"CAT B"),"CAT C")</f>
        <v>CAT A</v>
      </c>
      <c r="J91" s="20" t="str">
        <f>_xlfn.XLOOKUP(C91,tier!A:A,tier!B:B)</f>
        <v>Tier 1</v>
      </c>
      <c r="K91" s="20" t="str">
        <v>CoRover</v>
      </c>
    </row>
    <row r="92" spans="1:11">
      <c r="A92" s="18" t="s">
        <v>200</v>
      </c>
      <c r="B92" s="18">
        <v>2014</v>
      </c>
      <c r="C92" s="18" t="s">
        <v>11</v>
      </c>
      <c r="D92" s="18" t="s">
        <v>71</v>
      </c>
      <c r="E92" s="18" t="s">
        <v>199</v>
      </c>
      <c r="F92" s="18" t="s">
        <v>132</v>
      </c>
      <c r="G92" s="20" t="str">
        <f>CONCATENATE(C92,"-",D92)</f>
        <v>Bangalore-EdTech</v>
      </c>
      <c r="H92" s="20" t="str">
        <f>LEFT(B92,3)</f>
        <v>201</v>
      </c>
      <c r="I92" s="20" t="str" cm="1">
        <f t="array" ref="I92">IFERROR(_xlfn.IFS(AND(E92&gt;4500000,OR(C92="Bangalore", C92="Pune", C92="Mumbai",C92= "Delhi")),"CAT A",AND(E92&gt;450000,OR(C92="Gurugram", C92="Surat", C92="Jaipur", C92="Hyderabad")),"CAT B"),"CAT C")</f>
        <v>CAT A</v>
      </c>
      <c r="J92" s="20" t="str">
        <f>_xlfn.XLOOKUP(C92,tier!A:A,tier!B:B)</f>
        <v>Tier 1</v>
      </c>
      <c r="K92" s="20" t="str">
        <v>CanPe</v>
      </c>
    </row>
    <row r="93" spans="1:11">
      <c r="A93" s="18" t="s">
        <v>201</v>
      </c>
      <c r="B93" s="18">
        <v>2019</v>
      </c>
      <c r="C93" s="18" t="s">
        <v>11</v>
      </c>
      <c r="D93" s="18" t="s">
        <v>202</v>
      </c>
      <c r="E93" s="18" t="s">
        <v>62</v>
      </c>
      <c r="F93" s="18" t="s">
        <v>16</v>
      </c>
      <c r="G93" s="20" t="str">
        <f>CONCATENATE(C93,"-",D93)</f>
        <v>Bangalore-Computer software</v>
      </c>
      <c r="H93" s="20" t="str">
        <f>LEFT(B93,3)</f>
        <v>201</v>
      </c>
      <c r="I93" s="20" t="str" cm="1">
        <f t="array" ref="I93">IFERROR(_xlfn.IFS(AND(E93&gt;4500000,OR(C93="Bangalore", C93="Pune", C93="Mumbai",C93= "Delhi")),"CAT A",AND(E93&gt;450000,OR(C93="Gurugram", C93="Surat", C93="Jaipur", C93="Hyderabad")),"CAT B"),"CAT C")</f>
        <v>CAT A</v>
      </c>
      <c r="J93" s="20" t="str">
        <f>_xlfn.XLOOKUP(C93,tier!A:A,tier!B:B)</f>
        <v>Tier 1</v>
      </c>
      <c r="K93" s="20" t="str">
        <v>Biocraft Innovation Technology</v>
      </c>
    </row>
    <row r="94" spans="1:11">
      <c r="A94" s="18" t="s">
        <v>203</v>
      </c>
      <c r="B94" s="18">
        <v>2017</v>
      </c>
      <c r="C94" s="18" t="s">
        <v>14</v>
      </c>
      <c r="D94" s="18" t="s">
        <v>71</v>
      </c>
      <c r="E94" s="18" t="s">
        <v>62</v>
      </c>
      <c r="F94" s="18" t="s">
        <v>16</v>
      </c>
      <c r="G94" s="20" t="str">
        <f>CONCATENATE(C94,"-",D94)</f>
        <v>Mumbai-EdTech</v>
      </c>
      <c r="H94" s="20" t="str">
        <f>LEFT(B94,3)</f>
        <v>201</v>
      </c>
      <c r="I94" s="20" t="str" cm="1">
        <f t="array" ref="I94">IFERROR(_xlfn.IFS(AND(E94&gt;4500000,OR(C94="Bangalore", C94="Pune", C94="Mumbai",C94= "Delhi")),"CAT A",AND(E94&gt;450000,OR(C94="Gurugram", C94="Surat", C94="Jaipur", C94="Hyderabad")),"CAT B"),"CAT C")</f>
        <v>CAT A</v>
      </c>
      <c r="J94" s="20" t="str">
        <f>_xlfn.XLOOKUP(C94,tier!A:A,tier!B:B)</f>
        <v>Tier 1</v>
      </c>
      <c r="K94" s="20" t="str">
        <v>Onelife Nutriscience</v>
      </c>
    </row>
    <row r="95" spans="1:11">
      <c r="A95" s="18" t="s">
        <v>204</v>
      </c>
      <c r="B95" s="18">
        <v>2017</v>
      </c>
      <c r="C95" s="18" t="s">
        <v>11</v>
      </c>
      <c r="D95" s="18" t="s">
        <v>202</v>
      </c>
      <c r="E95" s="18" t="s">
        <v>62</v>
      </c>
      <c r="F95" s="19"/>
      <c r="G95" s="20" t="str">
        <f>CONCATENATE(C95,"-",D95)</f>
        <v>Bangalore-Computer software</v>
      </c>
      <c r="H95" s="20" t="str">
        <f>LEFT(B95,3)</f>
        <v>201</v>
      </c>
      <c r="I95" s="20" t="str" cm="1">
        <f t="array" ref="I95">IFERROR(_xlfn.IFS(AND(E95&gt;4500000,OR(C95="Bangalore", C95="Pune", C95="Mumbai",C95= "Delhi")),"CAT A",AND(E95&gt;450000,OR(C95="Gurugram", C95="Surat", C95="Jaipur", C95="Hyderabad")),"CAT B"),"CAT C")</f>
        <v>CAT A</v>
      </c>
      <c r="J95" s="20" t="str">
        <f>_xlfn.XLOOKUP(C95,tier!A:A,tier!B:B)</f>
        <v>Tier 1</v>
      </c>
      <c r="K95" s="20" t="str">
        <v>Flatheads</v>
      </c>
    </row>
    <row r="96" spans="1:11">
      <c r="A96" s="18" t="s">
        <v>205</v>
      </c>
      <c r="B96" s="18">
        <v>2017</v>
      </c>
      <c r="C96" s="18" t="s">
        <v>93</v>
      </c>
      <c r="D96" s="18" t="s">
        <v>61</v>
      </c>
      <c r="E96" s="18" t="s">
        <v>62</v>
      </c>
      <c r="F96" s="19"/>
      <c r="G96" s="20" t="str">
        <f>CONCATENATE(C96,"-",D96)</f>
        <v>Hyderabad-Food &amp; Beverages</v>
      </c>
      <c r="H96" s="20" t="str">
        <f>LEFT(B96,3)</f>
        <v>201</v>
      </c>
      <c r="I96" s="20" t="str" cm="1">
        <f t="array" ref="I96">IFERROR(_xlfn.IFS(AND(E96&gt;4500000,OR(C96="Bangalore", C96="Pune", C96="Mumbai",C96= "Delhi")),"CAT A",AND(E96&gt;450000,OR(C96="Gurugram", C96="Surat", C96="Jaipur", C96="Hyderabad")),"CAT B"),"CAT C")</f>
        <v>CAT B</v>
      </c>
      <c r="J96" s="20" t="str">
        <f>_xlfn.XLOOKUP(C96,tier!A:A,tier!B:B)</f>
        <v>Tier 1</v>
      </c>
      <c r="K96" s="20" t="str">
        <v>Fable Fintech</v>
      </c>
    </row>
    <row r="97" spans="1:11">
      <c r="A97" s="18" t="s">
        <v>206</v>
      </c>
      <c r="B97" s="18">
        <v>2015</v>
      </c>
      <c r="C97" s="18" t="s">
        <v>196</v>
      </c>
      <c r="D97" s="18" t="s">
        <v>47</v>
      </c>
      <c r="E97" s="18" t="s">
        <v>62</v>
      </c>
      <c r="F97" s="19"/>
      <c r="G97" s="20" t="str">
        <f>CONCATENATE(C97,"-",D97)</f>
        <v>Pune-Healthcare</v>
      </c>
      <c r="H97" s="20" t="str">
        <f>LEFT(B97,3)</f>
        <v>201</v>
      </c>
      <c r="I97" s="20" t="str" cm="1">
        <f t="array" ref="I97">IFERROR(_xlfn.IFS(AND(E97&gt;4500000,OR(C97="Bangalore", C97="Pune", C97="Mumbai",C97= "Delhi")),"CAT A",AND(E97&gt;450000,OR(C97="Gurugram", C97="Surat", C97="Jaipur", C97="Hyderabad")),"CAT B"),"CAT C")</f>
        <v>CAT A</v>
      </c>
      <c r="J97" s="20" t="str">
        <f>_xlfn.XLOOKUP(C97,tier!A:A,tier!B:B)</f>
        <v>Tier 1</v>
      </c>
      <c r="K97" s="20" t="str">
        <v>Cashfree</v>
      </c>
    </row>
    <row r="98" spans="1:11">
      <c r="A98" s="18" t="s">
        <v>207</v>
      </c>
      <c r="B98" s="18">
        <v>2019</v>
      </c>
      <c r="C98" s="18" t="s">
        <v>11</v>
      </c>
      <c r="D98" s="18" t="s">
        <v>25</v>
      </c>
      <c r="E98" s="18" t="s">
        <v>62</v>
      </c>
      <c r="F98" s="19"/>
      <c r="G98" s="20" t="str">
        <f>CONCATENATE(C98,"-",D98)</f>
        <v>Bangalore-FinTech</v>
      </c>
      <c r="H98" s="20" t="str">
        <f>LEFT(B98,3)</f>
        <v>201</v>
      </c>
      <c r="I98" s="20" t="str" cm="1">
        <f t="array" ref="I98">IFERROR(_xlfn.IFS(AND(E98&gt;4500000,OR(C98="Bangalore", C98="Pune", C98="Mumbai",C98= "Delhi")),"CAT A",AND(E98&gt;450000,OR(C98="Gurugram", C98="Surat", C98="Jaipur", C98="Hyderabad")),"CAT B"),"CAT C")</f>
        <v>CAT A</v>
      </c>
      <c r="J98" s="20" t="str">
        <f>_xlfn.XLOOKUP(C98,tier!A:A,tier!B:B)</f>
        <v>Tier 1</v>
      </c>
      <c r="K98" s="20" t="str">
        <v>Wellbeing Nutrition</v>
      </c>
    </row>
    <row r="99" spans="1:11">
      <c r="A99" s="18" t="s">
        <v>208</v>
      </c>
      <c r="B99" s="18">
        <v>2016</v>
      </c>
      <c r="C99" s="18" t="s">
        <v>11</v>
      </c>
      <c r="D99" s="18" t="s">
        <v>48</v>
      </c>
      <c r="E99" s="18" t="s">
        <v>62</v>
      </c>
      <c r="F99" s="19"/>
      <c r="G99" s="20" t="str">
        <f>CONCATENATE(C99,"-",D99)</f>
        <v>Bangalore-Information Technology</v>
      </c>
      <c r="H99" s="20" t="str">
        <f>LEFT(B99,3)</f>
        <v>201</v>
      </c>
      <c r="I99" s="20" t="str" cm="1">
        <f t="array" ref="I99">IFERROR(_xlfn.IFS(AND(E99&gt;4500000,OR(C99="Bangalore", C99="Pune", C99="Mumbai",C99= "Delhi")),"CAT A",AND(E99&gt;450000,OR(C99="Gurugram", C99="Surat", C99="Jaipur", C99="Hyderabad")),"CAT B"),"CAT C")</f>
        <v>CAT A</v>
      </c>
      <c r="J99" s="20" t="str">
        <f>_xlfn.XLOOKUP(C99,tier!A:A,tier!B:B)</f>
        <v>Tier 1</v>
      </c>
      <c r="K99" s="20" t="str">
        <v>WaterScience</v>
      </c>
    </row>
    <row r="100" spans="1:11">
      <c r="A100" s="18" t="s">
        <v>209</v>
      </c>
      <c r="B100" s="18">
        <v>2019</v>
      </c>
      <c r="C100" s="18" t="s">
        <v>11</v>
      </c>
      <c r="D100" s="18" t="s">
        <v>202</v>
      </c>
      <c r="E100" s="18" t="s">
        <v>62</v>
      </c>
      <c r="F100" s="18" t="s">
        <v>16</v>
      </c>
      <c r="G100" s="20" t="str">
        <f>CONCATENATE(C100,"-",D100)</f>
        <v>Bangalore-Computer software</v>
      </c>
      <c r="H100" s="20" t="str">
        <f>LEFT(B100,3)</f>
        <v>201</v>
      </c>
      <c r="I100" s="20" t="str" cm="1">
        <f t="array" ref="I100">IFERROR(_xlfn.IFS(AND(E100&gt;4500000,OR(C100="Bangalore", C100="Pune", C100="Mumbai",C100= "Delhi")),"CAT A",AND(E100&gt;450000,OR(C100="Gurugram", C100="Surat", C100="Jaipur", C100="Hyderabad")),"CAT B"),"CAT C")</f>
        <v>CAT A</v>
      </c>
      <c r="J100" s="20" t="str">
        <f>_xlfn.XLOOKUP(C100,tier!A:A,tier!B:B)</f>
        <v>Tier 1</v>
      </c>
      <c r="K100" s="20" t="str">
        <v>saarthi.ai</v>
      </c>
    </row>
    <row r="101" spans="1:11">
      <c r="A101" s="18" t="s">
        <v>210</v>
      </c>
      <c r="B101" s="18">
        <v>2019</v>
      </c>
      <c r="C101" s="18" t="s">
        <v>44</v>
      </c>
      <c r="D101" s="18" t="s">
        <v>211</v>
      </c>
      <c r="E101" s="18" t="s">
        <v>62</v>
      </c>
      <c r="F101" s="18" t="s">
        <v>212</v>
      </c>
      <c r="G101" s="20" t="str">
        <f>CONCATENATE(C101,"-",D101)</f>
        <v>Noida-Environmental service</v>
      </c>
      <c r="H101" s="20" t="str">
        <f>LEFT(B101,3)</f>
        <v>201</v>
      </c>
      <c r="I101" s="20" t="str" cm="1">
        <f t="array" ref="I101">IFERROR(_xlfn.IFS(AND(E101&gt;4500000,OR(C101="Bangalore", C101="Pune", C101="Mumbai",C101= "Delhi")),"CAT A",AND(E101&gt;450000,OR(C101="Gurugram", C101="Surat", C101="Jaipur", C101="Hyderabad")),"CAT B"),"CAT C")</f>
        <v>CAT C</v>
      </c>
      <c r="J101" s="20" t="str">
        <f>_xlfn.XLOOKUP(C101,tier!A:A,tier!B:B)</f>
        <v>Tier 1</v>
      </c>
      <c r="K101" s="20" t="str">
        <v>Answer Genomics</v>
      </c>
    </row>
    <row r="102" spans="1:11">
      <c r="A102" s="18" t="s">
        <v>213</v>
      </c>
      <c r="B102" s="18">
        <v>2019</v>
      </c>
      <c r="C102" s="18" t="s">
        <v>14</v>
      </c>
      <c r="D102" s="18" t="s">
        <v>160</v>
      </c>
      <c r="E102" s="18" t="s">
        <v>62</v>
      </c>
      <c r="F102" s="19"/>
      <c r="G102" s="20" t="str">
        <f>CONCATENATE(C102,"-",D102)</f>
        <v>Mumbai-HealthCare</v>
      </c>
      <c r="H102" s="20" t="str">
        <f>LEFT(B102,3)</f>
        <v>201</v>
      </c>
      <c r="I102" s="20" t="str" cm="1">
        <f t="array" ref="I102">IFERROR(_xlfn.IFS(AND(E102&gt;4500000,OR(C102="Bangalore", C102="Pune", C102="Mumbai",C102= "Delhi")),"CAT A",AND(E102&gt;450000,OR(C102="Gurugram", C102="Surat", C102="Jaipur", C102="Hyderabad")),"CAT B"),"CAT C")</f>
        <v>CAT A</v>
      </c>
      <c r="J102" s="20" t="str">
        <f>_xlfn.XLOOKUP(C102,tier!A:A,tier!B:B)</f>
        <v>Tier 1</v>
      </c>
      <c r="K102" s="20" t="str">
        <v>Pathfndr.io</v>
      </c>
    </row>
    <row r="103" spans="1:11">
      <c r="A103" s="18" t="s">
        <v>214</v>
      </c>
      <c r="B103" s="18">
        <v>2019</v>
      </c>
      <c r="C103" s="18" t="s">
        <v>11</v>
      </c>
      <c r="D103" s="18" t="s">
        <v>215</v>
      </c>
      <c r="E103" s="18" t="s">
        <v>62</v>
      </c>
      <c r="F103" s="19"/>
      <c r="G103" s="20" t="str">
        <f>CONCATENATE(C103,"-",D103)</f>
        <v>Bangalore-Fashion</v>
      </c>
      <c r="H103" s="20" t="str">
        <f>LEFT(B103,3)</f>
        <v>201</v>
      </c>
      <c r="I103" s="20" t="str" cm="1">
        <f t="array" ref="I103">IFERROR(_xlfn.IFS(AND(E103&gt;4500000,OR(C103="Bangalore", C103="Pune", C103="Mumbai",C103= "Delhi")),"CAT A",AND(E103&gt;450000,OR(C103="Gurugram", C103="Surat", C103="Jaipur", C103="Hyderabad")),"CAT B"),"CAT C")</f>
        <v>CAT A</v>
      </c>
      <c r="J103" s="20" t="str">
        <f>_xlfn.XLOOKUP(C103,tier!A:A,tier!B:B)</f>
        <v>Tier 1</v>
      </c>
      <c r="K103" s="20" t="str">
        <v>Green Cure</v>
      </c>
    </row>
    <row r="104" spans="1:11">
      <c r="A104" s="18" t="s">
        <v>216</v>
      </c>
      <c r="B104" s="18">
        <v>2015</v>
      </c>
      <c r="C104" s="18" t="s">
        <v>14</v>
      </c>
      <c r="D104" s="18" t="s">
        <v>25</v>
      </c>
      <c r="E104" s="18" t="s">
        <v>62</v>
      </c>
      <c r="F104" s="18" t="s">
        <v>89</v>
      </c>
      <c r="G104" s="20" t="str">
        <f>CONCATENATE(C104,"-",D104)</f>
        <v>Mumbai-FinTech</v>
      </c>
      <c r="H104" s="20" t="str">
        <f>LEFT(B104,3)</f>
        <v>201</v>
      </c>
      <c r="I104" s="20" t="str" cm="1">
        <f t="array" ref="I104">IFERROR(_xlfn.IFS(AND(E104&gt;4500000,OR(C104="Bangalore", C104="Pune", C104="Mumbai",C104= "Delhi")),"CAT A",AND(E104&gt;450000,OR(C104="Gurugram", C104="Surat", C104="Jaipur", C104="Hyderabad")),"CAT B"),"CAT C")</f>
        <v>CAT A</v>
      </c>
      <c r="J104" s="20" t="str">
        <f>_xlfn.XLOOKUP(C104,tier!A:A,tier!B:B)</f>
        <v>Tier 1</v>
      </c>
      <c r="K104" s="20" t="str">
        <v>LegalPay</v>
      </c>
    </row>
    <row r="105" spans="1:11">
      <c r="A105" s="18" t="s">
        <v>217</v>
      </c>
      <c r="B105" s="18">
        <v>2015</v>
      </c>
      <c r="C105" s="18" t="s">
        <v>11</v>
      </c>
      <c r="D105" s="18" t="s">
        <v>25</v>
      </c>
      <c r="E105" s="18" t="s">
        <v>62</v>
      </c>
      <c r="F105" s="19"/>
      <c r="G105" s="20" t="str">
        <f>CONCATENATE(C105,"-",D105)</f>
        <v>Bangalore-FinTech</v>
      </c>
      <c r="H105" s="20" t="str">
        <f>LEFT(B105,3)</f>
        <v>201</v>
      </c>
      <c r="I105" s="20" t="str" cm="1">
        <f t="array" ref="I105">IFERROR(_xlfn.IFS(AND(E105&gt;4500000,OR(C105="Bangalore", C105="Pune", C105="Mumbai",C105= "Delhi")),"CAT A",AND(E105&gt;450000,OR(C105="Gurugram", C105="Surat", C105="Jaipur", C105="Hyderabad")),"CAT B"),"CAT C")</f>
        <v>CAT A</v>
      </c>
      <c r="J105" s="20" t="str">
        <f>_xlfn.XLOOKUP(C105,tier!A:A,tier!B:B)</f>
        <v>Tier 1</v>
      </c>
      <c r="K105" s="20" t="str">
        <v>Lavado</v>
      </c>
    </row>
    <row r="106" spans="1:11">
      <c r="A106" s="18" t="s">
        <v>218</v>
      </c>
      <c r="B106" s="18">
        <v>2019</v>
      </c>
      <c r="C106" s="18" t="s">
        <v>14</v>
      </c>
      <c r="D106" s="18" t="s">
        <v>160</v>
      </c>
      <c r="E106" s="18" t="s">
        <v>62</v>
      </c>
      <c r="F106" s="19"/>
      <c r="G106" s="20" t="str">
        <f>CONCATENATE(C106,"-",D106)</f>
        <v>Mumbai-HealthCare</v>
      </c>
      <c r="H106" s="20" t="str">
        <f>LEFT(B106,3)</f>
        <v>201</v>
      </c>
      <c r="I106" s="20" t="str" cm="1">
        <f t="array" ref="I106">IFERROR(_xlfn.IFS(AND(E106&gt;4500000,OR(C106="Bangalore", C106="Pune", C106="Mumbai",C106= "Delhi")),"CAT A",AND(E106&gt;450000,OR(C106="Gurugram", C106="Surat", C106="Jaipur", C106="Hyderabad")),"CAT B"),"CAT C")</f>
        <v>CAT A</v>
      </c>
      <c r="J106" s="20" t="str">
        <f>_xlfn.XLOOKUP(C106,tier!A:A,tier!B:B)</f>
        <v>Tier 1</v>
      </c>
      <c r="K106" s="20" t="str">
        <v>Navars</v>
      </c>
    </row>
    <row r="107" spans="1:11">
      <c r="A107" s="18" t="s">
        <v>219</v>
      </c>
      <c r="B107" s="18">
        <v>2014</v>
      </c>
      <c r="C107" s="18" t="s">
        <v>11</v>
      </c>
      <c r="D107" s="18" t="s">
        <v>220</v>
      </c>
      <c r="E107" s="18" t="s">
        <v>62</v>
      </c>
      <c r="F107" s="19"/>
      <c r="G107" s="20" t="str">
        <f>CONCATENATE(C107,"-",D107)</f>
        <v>Bangalore-D2C startup</v>
      </c>
      <c r="H107" s="20" t="str">
        <f>LEFT(B107,3)</f>
        <v>201</v>
      </c>
      <c r="I107" s="20" t="str" cm="1">
        <f t="array" ref="I107">IFERROR(_xlfn.IFS(AND(E107&gt;4500000,OR(C107="Bangalore", C107="Pune", C107="Mumbai",C107= "Delhi")),"CAT A",AND(E107&gt;450000,OR(C107="Gurugram", C107="Surat", C107="Jaipur", C107="Hyderabad")),"CAT B"),"CAT C")</f>
        <v>CAT A</v>
      </c>
      <c r="J107" s="20" t="str">
        <f>_xlfn.XLOOKUP(C107,tier!A:A,tier!B:B)</f>
        <v>Tier 1</v>
      </c>
      <c r="K107" s="20" t="str">
        <v>NIRAMAI</v>
      </c>
    </row>
    <row r="108" spans="1:11">
      <c r="A108" s="21" t="s">
        <v>221</v>
      </c>
      <c r="B108" s="18">
        <v>2017</v>
      </c>
      <c r="C108" s="18" t="s">
        <v>11</v>
      </c>
      <c r="D108" s="18" t="s">
        <v>222</v>
      </c>
      <c r="E108" s="18" t="s">
        <v>62</v>
      </c>
      <c r="F108" s="18" t="s">
        <v>16</v>
      </c>
      <c r="G108" s="20" t="str">
        <f>CONCATENATE(C108,"-",D108)</f>
        <v>Bangalore-AI startup</v>
      </c>
      <c r="H108" s="20" t="str">
        <f>LEFT(B108,3)</f>
        <v>201</v>
      </c>
      <c r="I108" s="20" t="str" cm="1">
        <f t="array" ref="I108">IFERROR(_xlfn.IFS(AND(E108&gt;4500000,OR(C108="Bangalore", C108="Pune", C108="Mumbai",C108= "Delhi")),"CAT A",AND(E108&gt;450000,OR(C108="Gurugram", C108="Surat", C108="Jaipur", C108="Hyderabad")),"CAT B"),"CAT C")</f>
        <v>CAT A</v>
      </c>
      <c r="J108" s="20" t="str">
        <f>_xlfn.XLOOKUP(C108,tier!A:A,tier!B:B)</f>
        <v>Tier 1</v>
      </c>
      <c r="K108" s="20" t="str">
        <v>Chargeup</v>
      </c>
    </row>
    <row r="109" spans="1:11">
      <c r="A109" s="18" t="s">
        <v>223</v>
      </c>
      <c r="B109" s="18">
        <v>2019</v>
      </c>
      <c r="C109" s="18" t="s">
        <v>11</v>
      </c>
      <c r="D109" s="18" t="s">
        <v>160</v>
      </c>
      <c r="E109" s="18" t="s">
        <v>62</v>
      </c>
      <c r="F109" s="19"/>
      <c r="G109" s="20" t="str">
        <f>CONCATENATE(C109,"-",D109)</f>
        <v>Bangalore-HealthCare</v>
      </c>
      <c r="H109" s="20" t="str">
        <f>LEFT(B109,3)</f>
        <v>201</v>
      </c>
      <c r="I109" s="20" t="str" cm="1">
        <f t="array" ref="I109">IFERROR(_xlfn.IFS(AND(E109&gt;4500000,OR(C109="Bangalore", C109="Pune", C109="Mumbai",C109= "Delhi")),"CAT A",AND(E109&gt;450000,OR(C109="Gurugram", C109="Surat", C109="Jaipur", C109="Hyderabad")),"CAT B"),"CAT C")</f>
        <v>CAT A</v>
      </c>
      <c r="J109" s="20" t="str">
        <f>_xlfn.XLOOKUP(C109,tier!A:A,tier!B:B)</f>
        <v>Tier 1</v>
      </c>
      <c r="K109" s="20" t="str">
        <v>ParkSmart</v>
      </c>
    </row>
    <row r="110" spans="1:11">
      <c r="A110" s="21" t="s">
        <v>224</v>
      </c>
      <c r="B110" s="18">
        <v>2015</v>
      </c>
      <c r="C110" s="18" t="s">
        <v>11</v>
      </c>
      <c r="D110" s="18" t="s">
        <v>225</v>
      </c>
      <c r="E110" s="18" t="s">
        <v>62</v>
      </c>
      <c r="F110" s="18" t="s">
        <v>132</v>
      </c>
      <c r="G110" s="20" t="str">
        <f>CONCATENATE(C110,"-",D110)</f>
        <v>Bangalore-SaaS startup</v>
      </c>
      <c r="H110" s="20" t="str">
        <f>LEFT(B110,3)</f>
        <v>201</v>
      </c>
      <c r="I110" s="20" t="str" cm="1">
        <f t="array" ref="I110">IFERROR(_xlfn.IFS(AND(E110&gt;4500000,OR(C110="Bangalore", C110="Pune", C110="Mumbai",C110= "Delhi")),"CAT A",AND(E110&gt;450000,OR(C110="Gurugram", C110="Surat", C110="Jaipur", C110="Hyderabad")),"CAT B"),"CAT C")</f>
        <v>CAT A</v>
      </c>
      <c r="J110" s="20" t="str">
        <f>_xlfn.XLOOKUP(C110,tier!A:A,tier!B:B)</f>
        <v>Tier 1</v>
      </c>
      <c r="K110" s="20" t="str">
        <v>Keito</v>
      </c>
    </row>
    <row r="111" spans="1:11">
      <c r="A111" s="18" t="s">
        <v>226</v>
      </c>
      <c r="B111" s="18">
        <v>2015</v>
      </c>
      <c r="C111" s="18" t="s">
        <v>35</v>
      </c>
      <c r="D111" s="18" t="s">
        <v>47</v>
      </c>
      <c r="E111" s="18" t="s">
        <v>62</v>
      </c>
      <c r="F111" s="18" t="s">
        <v>132</v>
      </c>
      <c r="G111" s="20" t="str">
        <f>CONCATENATE(C111,"-",D111)</f>
        <v>New Delhi-Healthcare</v>
      </c>
      <c r="H111" s="20" t="str">
        <f>LEFT(B111,3)</f>
        <v>201</v>
      </c>
      <c r="I111" s="20" t="str" cm="1">
        <f t="array" ref="I111">IFERROR(_xlfn.IFS(AND(E111&gt;4500000,OR(C111="Bangalore", C111="Pune", C111="Mumbai",C111= "Delhi")),"CAT A",AND(E111&gt;450000,OR(C111="Gurugram", C111="Surat", C111="Jaipur", C111="Hyderabad")),"CAT B"),"CAT C")</f>
        <v>CAT C</v>
      </c>
      <c r="J111" s="20" t="str">
        <f>_xlfn.XLOOKUP(C111,tier!A:A,tier!B:B)</f>
        <v>Tier 1</v>
      </c>
      <c r="K111" s="20" t="str">
        <v>Avalon Labs</v>
      </c>
    </row>
    <row r="112" spans="1:11">
      <c r="A112" s="18" t="s">
        <v>227</v>
      </c>
      <c r="B112" s="18">
        <v>2019</v>
      </c>
      <c r="C112" s="18" t="s">
        <v>35</v>
      </c>
      <c r="D112" s="18" t="s">
        <v>25</v>
      </c>
      <c r="E112" s="18" t="s">
        <v>62</v>
      </c>
      <c r="F112" s="19"/>
      <c r="G112" s="20" t="str">
        <f>CONCATENATE(C112,"-",D112)</f>
        <v>New Delhi-FinTech</v>
      </c>
      <c r="H112" s="20" t="str">
        <f>LEFT(B112,3)</f>
        <v>201</v>
      </c>
      <c r="I112" s="20" t="str" cm="1">
        <f t="array" ref="I112">IFERROR(_xlfn.IFS(AND(E112&gt;4500000,OR(C112="Bangalore", C112="Pune", C112="Mumbai",C112= "Delhi")),"CAT A",AND(E112&gt;450000,OR(C112="Gurugram", C112="Surat", C112="Jaipur", C112="Hyderabad")),"CAT B"),"CAT C")</f>
        <v>CAT C</v>
      </c>
      <c r="J112" s="20" t="str">
        <f>_xlfn.XLOOKUP(C112,tier!A:A,tier!B:B)</f>
        <v>Tier 1</v>
      </c>
      <c r="K112" s="20" t="str">
        <v>Rezo.ai</v>
      </c>
    </row>
    <row r="113" spans="1:11">
      <c r="A113" s="18" t="s">
        <v>228</v>
      </c>
      <c r="B113" s="18">
        <v>2016</v>
      </c>
      <c r="C113" s="18" t="s">
        <v>14</v>
      </c>
      <c r="D113" s="18" t="s">
        <v>229</v>
      </c>
      <c r="E113" s="18" t="s">
        <v>62</v>
      </c>
      <c r="F113" s="19"/>
      <c r="G113" s="20" t="str">
        <f>CONCATENATE(C113,"-",D113)</f>
        <v>Mumbai-Consumer service</v>
      </c>
      <c r="H113" s="20" t="str">
        <f>LEFT(B113,3)</f>
        <v>201</v>
      </c>
      <c r="I113" s="20" t="str" cm="1">
        <f t="array" ref="I113">IFERROR(_xlfn.IFS(AND(E113&gt;4500000,OR(C113="Bangalore", C113="Pune", C113="Mumbai",C113= "Delhi")),"CAT A",AND(E113&gt;450000,OR(C113="Gurugram", C113="Surat", C113="Jaipur", C113="Hyderabad")),"CAT B"),"CAT C")</f>
        <v>CAT A</v>
      </c>
      <c r="J113" s="20" t="str">
        <f>_xlfn.XLOOKUP(C113,tier!A:A,tier!B:B)</f>
        <v>Tier 1</v>
      </c>
      <c r="K113" s="20" t="str">
        <v>Polygon</v>
      </c>
    </row>
    <row r="114" spans="1:11">
      <c r="A114" s="18" t="s">
        <v>230</v>
      </c>
      <c r="B114" s="18">
        <v>2019</v>
      </c>
      <c r="C114" s="18" t="s">
        <v>93</v>
      </c>
      <c r="D114" s="18" t="s">
        <v>71</v>
      </c>
      <c r="E114" s="18" t="s">
        <v>62</v>
      </c>
      <c r="F114" s="19"/>
      <c r="G114" s="20" t="str">
        <f>CONCATENATE(C114,"-",D114)</f>
        <v>Hyderabad-EdTech</v>
      </c>
      <c r="H114" s="20" t="str">
        <f>LEFT(B114,3)</f>
        <v>201</v>
      </c>
      <c r="I114" s="20" t="str" cm="1">
        <f t="array" ref="I114">IFERROR(_xlfn.IFS(AND(E114&gt;4500000,OR(C114="Bangalore", C114="Pune", C114="Mumbai",C114= "Delhi")),"CAT A",AND(E114&gt;450000,OR(C114="Gurugram", C114="Surat", C114="Jaipur", C114="Hyderabad")),"CAT B"),"CAT C")</f>
        <v>CAT B</v>
      </c>
      <c r="J114" s="20" t="str">
        <f>_xlfn.XLOOKUP(C114,tier!A:A,tier!B:B)</f>
        <v>Tier 1</v>
      </c>
      <c r="K114" s="20" t="str">
        <v>Ingenium</v>
      </c>
    </row>
    <row r="115" spans="1:11">
      <c r="A115" s="18" t="s">
        <v>231</v>
      </c>
      <c r="B115" s="18">
        <v>2016</v>
      </c>
      <c r="C115" s="18" t="s">
        <v>11</v>
      </c>
      <c r="D115" s="18" t="s">
        <v>47</v>
      </c>
      <c r="E115" s="18" t="s">
        <v>62</v>
      </c>
      <c r="F115" s="19"/>
      <c r="G115" s="20" t="str">
        <f>CONCATENATE(C115,"-",D115)</f>
        <v>Bangalore-Healthcare</v>
      </c>
      <c r="H115" s="20" t="str">
        <f>LEFT(B115,3)</f>
        <v>201</v>
      </c>
      <c r="I115" s="20" t="str" cm="1">
        <f t="array" ref="I115">IFERROR(_xlfn.IFS(AND(E115&gt;4500000,OR(C115="Bangalore", C115="Pune", C115="Mumbai",C115= "Delhi")),"CAT A",AND(E115&gt;450000,OR(C115="Gurugram", C115="Surat", C115="Jaipur", C115="Hyderabad")),"CAT B"),"CAT C")</f>
        <v>CAT A</v>
      </c>
      <c r="J115" s="20" t="str">
        <f>_xlfn.XLOOKUP(C115,tier!A:A,tier!B:B)</f>
        <v>Tier 1</v>
      </c>
      <c r="K115" s="20" t="str">
        <v>Qube Health</v>
      </c>
    </row>
    <row r="116" spans="1:11">
      <c r="A116" s="18" t="s">
        <v>232</v>
      </c>
      <c r="B116" s="18">
        <v>2019</v>
      </c>
      <c r="C116" s="18" t="s">
        <v>35</v>
      </c>
      <c r="D116" s="18" t="s">
        <v>21</v>
      </c>
      <c r="E116" s="18" t="s">
        <v>62</v>
      </c>
      <c r="F116" s="18" t="s">
        <v>132</v>
      </c>
      <c r="G116" s="20" t="str">
        <f>CONCATENATE(C116,"-",D116)</f>
        <v>New Delhi-Renewable Energy</v>
      </c>
      <c r="H116" s="20" t="str">
        <f>LEFT(B116,3)</f>
        <v>201</v>
      </c>
      <c r="I116" s="20" t="str" cm="1">
        <f t="array" ref="I116">IFERROR(_xlfn.IFS(AND(E116&gt;4500000,OR(C116="Bangalore", C116="Pune", C116="Mumbai",C116= "Delhi")),"CAT A",AND(E116&gt;450000,OR(C116="Gurugram", C116="Surat", C116="Jaipur", C116="Hyderabad")),"CAT B"),"CAT C")</f>
        <v>CAT C</v>
      </c>
      <c r="J116" s="20" t="str">
        <f>_xlfn.XLOOKUP(C116,tier!A:A,tier!B:B)</f>
        <v>Tier 1</v>
      </c>
      <c r="K116" s="20" t="str">
        <v>TruNativ</v>
      </c>
    </row>
    <row r="117" spans="1:11">
      <c r="A117" s="18" t="s">
        <v>233</v>
      </c>
      <c r="B117" s="18">
        <v>2018</v>
      </c>
      <c r="C117" s="18" t="s">
        <v>35</v>
      </c>
      <c r="D117" s="18" t="s">
        <v>119</v>
      </c>
      <c r="E117" s="18" t="s">
        <v>62</v>
      </c>
      <c r="F117" s="18" t="s">
        <v>16</v>
      </c>
      <c r="G117" s="20" t="str">
        <f>CONCATENATE(C117,"-",D117)</f>
        <v>New Delhi-Automotive</v>
      </c>
      <c r="H117" s="20" t="str">
        <f>LEFT(B117,3)</f>
        <v>201</v>
      </c>
      <c r="I117" s="20" t="str" cm="1">
        <f t="array" ref="I117">IFERROR(_xlfn.IFS(AND(E117&gt;4500000,OR(C117="Bangalore", C117="Pune", C117="Mumbai",C117= "Delhi")),"CAT A",AND(E117&gt;450000,OR(C117="Gurugram", C117="Surat", C117="Jaipur", C117="Hyderabad")),"CAT B"),"CAT C")</f>
        <v>CAT C</v>
      </c>
      <c r="J117" s="20" t="str">
        <f>_xlfn.XLOOKUP(C117,tier!A:A,tier!B:B)</f>
        <v>Tier 1</v>
      </c>
      <c r="K117" s="20" t="str">
        <v>AntWak</v>
      </c>
    </row>
    <row r="118" spans="1:11">
      <c r="A118" s="18" t="s">
        <v>234</v>
      </c>
      <c r="B118" s="18">
        <v>2016</v>
      </c>
      <c r="C118" s="18" t="s">
        <v>196</v>
      </c>
      <c r="D118" s="18" t="s">
        <v>235</v>
      </c>
      <c r="E118" s="18" t="s">
        <v>62</v>
      </c>
      <c r="F118" s="18" t="s">
        <v>16</v>
      </c>
      <c r="G118" s="20" t="str">
        <f>CONCATENATE(C118,"-",D118)</f>
        <v>Pune-AI company</v>
      </c>
      <c r="H118" s="20" t="str">
        <f>LEFT(B118,3)</f>
        <v>201</v>
      </c>
      <c r="I118" s="20" t="str" cm="1">
        <f t="array" ref="I118">IFERROR(_xlfn.IFS(AND(E118&gt;4500000,OR(C118="Bangalore", C118="Pune", C118="Mumbai",C118= "Delhi")),"CAT A",AND(E118&gt;450000,OR(C118="Gurugram", C118="Surat", C118="Jaipur", C118="Hyderabad")),"CAT B"),"CAT C")</f>
        <v>CAT A</v>
      </c>
      <c r="J118" s="20" t="str">
        <f>_xlfn.XLOOKUP(C118,tier!A:A,tier!B:B)</f>
        <v>Tier 1</v>
      </c>
      <c r="K118" s="20" t="str">
        <v>Rage Coffee</v>
      </c>
    </row>
    <row r="119" spans="1:11">
      <c r="A119" s="18" t="s">
        <v>227</v>
      </c>
      <c r="B119" s="18">
        <v>2019</v>
      </c>
      <c r="C119" s="18" t="s">
        <v>35</v>
      </c>
      <c r="D119" s="18" t="s">
        <v>25</v>
      </c>
      <c r="E119" s="18" t="s">
        <v>62</v>
      </c>
      <c r="F119" s="18" t="s">
        <v>16</v>
      </c>
      <c r="G119" s="20" t="str">
        <f>CONCATENATE(C119,"-",D119)</f>
        <v>New Delhi-FinTech</v>
      </c>
      <c r="H119" s="20" t="str">
        <f>LEFT(B119,3)</f>
        <v>201</v>
      </c>
      <c r="I119" s="20" t="str" cm="1">
        <f t="array" ref="I119">IFERROR(_xlfn.IFS(AND(E119&gt;4500000,OR(C119="Bangalore", C119="Pune", C119="Mumbai",C119= "Delhi")),"CAT A",AND(E119&gt;450000,OR(C119="Gurugram", C119="Surat", C119="Jaipur", C119="Hyderabad")),"CAT B"),"CAT C")</f>
        <v>CAT C</v>
      </c>
      <c r="J119" s="20" t="str">
        <f>_xlfn.XLOOKUP(C119,tier!A:A,tier!B:B)</f>
        <v>Tier 1</v>
      </c>
      <c r="K119" s="20" t="str">
        <v>Kudos</v>
      </c>
    </row>
    <row r="120" spans="1:11">
      <c r="A120" s="18" t="s">
        <v>236</v>
      </c>
      <c r="B120" s="18">
        <v>2017</v>
      </c>
      <c r="C120" s="18" t="s">
        <v>11</v>
      </c>
      <c r="D120" s="18" t="s">
        <v>25</v>
      </c>
      <c r="E120" s="18" t="s">
        <v>62</v>
      </c>
      <c r="F120" s="18" t="s">
        <v>132</v>
      </c>
      <c r="G120" s="20" t="str">
        <f>CONCATENATE(C120,"-",D120)</f>
        <v>Bangalore-FinTech</v>
      </c>
      <c r="H120" s="20" t="str">
        <f>LEFT(B120,3)</f>
        <v>201</v>
      </c>
      <c r="I120" s="20" t="str" cm="1">
        <f t="array" ref="I120">IFERROR(_xlfn.IFS(AND(E120&gt;4500000,OR(C120="Bangalore", C120="Pune", C120="Mumbai",C120= "Delhi")),"CAT A",AND(E120&gt;450000,OR(C120="Gurugram", C120="Surat", C120="Jaipur", C120="Hyderabad")),"CAT B"),"CAT C")</f>
        <v>CAT A</v>
      </c>
      <c r="J120" s="20" t="str">
        <f>_xlfn.XLOOKUP(C120,tier!A:A,tier!B:B)</f>
        <v>Tier 1</v>
      </c>
      <c r="K120" s="20" t="str">
        <v>Instoried</v>
      </c>
    </row>
    <row r="121" spans="1:11">
      <c r="A121" s="21" t="s">
        <v>237</v>
      </c>
      <c r="B121" s="18">
        <v>2017</v>
      </c>
      <c r="C121" s="18" t="s">
        <v>44</v>
      </c>
      <c r="D121" s="18" t="s">
        <v>222</v>
      </c>
      <c r="E121" s="18" t="s">
        <v>62</v>
      </c>
      <c r="F121" s="18" t="s">
        <v>16</v>
      </c>
      <c r="G121" s="20" t="str">
        <f>CONCATENATE(C121,"-",D121)</f>
        <v>Noida-AI startup</v>
      </c>
      <c r="H121" s="20" t="str">
        <f>LEFT(B121,3)</f>
        <v>201</v>
      </c>
      <c r="I121" s="20" t="str" cm="1">
        <f t="array" ref="I121">IFERROR(_xlfn.IFS(AND(E121&gt;4500000,OR(C121="Bangalore", C121="Pune", C121="Mumbai",C121= "Delhi")),"CAT A",AND(E121&gt;450000,OR(C121="Gurugram", C121="Surat", C121="Jaipur", C121="Hyderabad")),"CAT B"),"CAT C")</f>
        <v>CAT C</v>
      </c>
      <c r="J121" s="20" t="str">
        <f>_xlfn.XLOOKUP(C121,tier!A:A,tier!B:B)</f>
        <v>Tier 1</v>
      </c>
      <c r="K121" s="20" t="str">
        <v>Homingos</v>
      </c>
    </row>
    <row r="122" spans="1:11">
      <c r="A122" s="18" t="s">
        <v>238</v>
      </c>
      <c r="B122" s="18">
        <v>2017</v>
      </c>
      <c r="C122" s="18" t="s">
        <v>14</v>
      </c>
      <c r="D122" s="18" t="s">
        <v>239</v>
      </c>
      <c r="E122" s="18" t="s">
        <v>62</v>
      </c>
      <c r="F122" s="19"/>
      <c r="G122" s="20" t="str">
        <f>CONCATENATE(C122,"-",D122)</f>
        <v>Mumbai-Crypto</v>
      </c>
      <c r="H122" s="20" t="str">
        <f>LEFT(B122,3)</f>
        <v>201</v>
      </c>
      <c r="I122" s="20" t="str" cm="1">
        <f t="array" ref="I122">IFERROR(_xlfn.IFS(AND(E122&gt;4500000,OR(C122="Bangalore", C122="Pune", C122="Mumbai",C122= "Delhi")),"CAT A",AND(E122&gt;450000,OR(C122="Gurugram", C122="Surat", C122="Jaipur", C122="Hyderabad")),"CAT B"),"CAT C")</f>
        <v>CAT A</v>
      </c>
      <c r="J122" s="20" t="str">
        <f>_xlfn.XLOOKUP(C122,tier!A:A,tier!B:B)</f>
        <v>Tier 1</v>
      </c>
      <c r="K122" s="20" t="str">
        <v>Settlrs</v>
      </c>
    </row>
    <row r="123" spans="1:11">
      <c r="A123" s="18" t="s">
        <v>240</v>
      </c>
      <c r="B123" s="18">
        <v>2018</v>
      </c>
      <c r="C123" s="18" t="s">
        <v>35</v>
      </c>
      <c r="D123" s="18" t="s">
        <v>71</v>
      </c>
      <c r="E123" s="18" t="s">
        <v>62</v>
      </c>
      <c r="F123" s="18" t="s">
        <v>16</v>
      </c>
      <c r="G123" s="20" t="str">
        <f>CONCATENATE(C123,"-",D123)</f>
        <v>New Delhi-EdTech</v>
      </c>
      <c r="H123" s="20" t="str">
        <f>LEFT(B123,3)</f>
        <v>201</v>
      </c>
      <c r="I123" s="20" t="str" cm="1">
        <f t="array" ref="I123">IFERROR(_xlfn.IFS(AND(E123&gt;4500000,OR(C123="Bangalore", C123="Pune", C123="Mumbai",C123= "Delhi")),"CAT A",AND(E123&gt;450000,OR(C123="Gurugram", C123="Surat", C123="Jaipur", C123="Hyderabad")),"CAT B"),"CAT C")</f>
        <v>CAT C</v>
      </c>
      <c r="J123" s="20" t="str">
        <f>_xlfn.XLOOKUP(C123,tier!A:A,tier!B:B)</f>
        <v>Tier 1</v>
      </c>
      <c r="K123" s="20" t="str">
        <v>Wysa</v>
      </c>
    </row>
    <row r="124" spans="1:11">
      <c r="A124" s="18" t="s">
        <v>241</v>
      </c>
      <c r="B124" s="18">
        <v>2016</v>
      </c>
      <c r="C124" s="18" t="s">
        <v>14</v>
      </c>
      <c r="D124" s="18" t="s">
        <v>69</v>
      </c>
      <c r="E124" s="18" t="s">
        <v>62</v>
      </c>
      <c r="F124" s="18" t="s">
        <v>132</v>
      </c>
      <c r="G124" s="20" t="str">
        <f>CONCATENATE(C124,"-",D124)</f>
        <v>Mumbai-HealthTech</v>
      </c>
      <c r="H124" s="20" t="str">
        <f>LEFT(B124,3)</f>
        <v>201</v>
      </c>
      <c r="I124" s="20" t="str" cm="1">
        <f t="array" ref="I124">IFERROR(_xlfn.IFS(AND(E124&gt;4500000,OR(C124="Bangalore", C124="Pune", C124="Mumbai",C124= "Delhi")),"CAT A",AND(E124&gt;450000,OR(C124="Gurugram", C124="Surat", C124="Jaipur", C124="Hyderabad")),"CAT B"),"CAT C")</f>
        <v>CAT A</v>
      </c>
      <c r="J124" s="20" t="str">
        <f>_xlfn.XLOOKUP(C124,tier!A:A,tier!B:B)</f>
        <v>Tier 1</v>
      </c>
      <c r="K124" s="20" t="str">
        <v>Firmway</v>
      </c>
    </row>
    <row r="125" spans="1:11">
      <c r="A125" s="18" t="s">
        <v>242</v>
      </c>
      <c r="B125" s="18">
        <v>2019</v>
      </c>
      <c r="C125" s="18" t="s">
        <v>14</v>
      </c>
      <c r="D125" s="18" t="s">
        <v>61</v>
      </c>
      <c r="E125" s="18" t="s">
        <v>62</v>
      </c>
      <c r="F125" s="18" t="s">
        <v>16</v>
      </c>
      <c r="G125" s="20" t="str">
        <f>CONCATENATE(C125,"-",D125)</f>
        <v>Mumbai-Food &amp; Beverages</v>
      </c>
      <c r="H125" s="20" t="str">
        <f>LEFT(B125,3)</f>
        <v>201</v>
      </c>
      <c r="I125" s="20" t="str" cm="1">
        <f t="array" ref="I125">IFERROR(_xlfn.IFS(AND(E125&gt;4500000,OR(C125="Bangalore", C125="Pune", C125="Mumbai",C125= "Delhi")),"CAT A",AND(E125&gt;450000,OR(C125="Gurugram", C125="Surat", C125="Jaipur", C125="Hyderabad")),"CAT B"),"CAT C")</f>
        <v>CAT A</v>
      </c>
      <c r="J125" s="20" t="str">
        <f>_xlfn.XLOOKUP(C125,tier!A:A,tier!B:B)</f>
        <v>Tier 1</v>
      </c>
      <c r="K125" s="20" t="str">
        <v>Bijnis</v>
      </c>
    </row>
    <row r="126" spans="1:11">
      <c r="A126" s="18" t="s">
        <v>243</v>
      </c>
      <c r="B126" s="18">
        <v>2019</v>
      </c>
      <c r="C126" s="18" t="s">
        <v>11</v>
      </c>
      <c r="D126" s="18" t="s">
        <v>71</v>
      </c>
      <c r="E126" s="18" t="s">
        <v>62</v>
      </c>
      <c r="F126" s="18" t="s">
        <v>16</v>
      </c>
      <c r="G126" s="20" t="str">
        <f>CONCATENATE(C126,"-",D126)</f>
        <v>Bangalore-EdTech</v>
      </c>
      <c r="H126" s="20" t="str">
        <f>LEFT(B126,3)</f>
        <v>201</v>
      </c>
      <c r="I126" s="20" t="str" cm="1">
        <f t="array" ref="I126">IFERROR(_xlfn.IFS(AND(E126&gt;4500000,OR(C126="Bangalore", C126="Pune", C126="Mumbai",C126= "Delhi")),"CAT A",AND(E126&gt;450000,OR(C126="Gurugram", C126="Surat", C126="Jaipur", C126="Hyderabad")),"CAT B"),"CAT C")</f>
        <v>CAT A</v>
      </c>
      <c r="J126" s="20" t="str">
        <f>_xlfn.XLOOKUP(C126,tier!A:A,tier!B:B)</f>
        <v>Tier 1</v>
      </c>
      <c r="K126" s="20" t="str">
        <v>Hubhopper</v>
      </c>
    </row>
    <row r="127" spans="1:11">
      <c r="A127" s="18" t="s">
        <v>244</v>
      </c>
      <c r="B127" s="18">
        <v>2018</v>
      </c>
      <c r="C127" s="18" t="s">
        <v>35</v>
      </c>
      <c r="D127" s="18" t="s">
        <v>61</v>
      </c>
      <c r="E127" s="18" t="s">
        <v>62</v>
      </c>
      <c r="F127" s="18" t="s">
        <v>132</v>
      </c>
      <c r="G127" s="20" t="str">
        <f>CONCATENATE(C127,"-",D127)</f>
        <v>New Delhi-Food &amp; Beverages</v>
      </c>
      <c r="H127" s="20" t="str">
        <f>LEFT(B127,3)</f>
        <v>201</v>
      </c>
      <c r="I127" s="20" t="str" cm="1">
        <f t="array" ref="I127">IFERROR(_xlfn.IFS(AND(E127&gt;4500000,OR(C127="Bangalore", C127="Pune", C127="Mumbai",C127= "Delhi")),"CAT A",AND(E127&gt;450000,OR(C127="Gurugram", C127="Surat", C127="Jaipur", C127="Hyderabad")),"CAT B"),"CAT C")</f>
        <v>CAT C</v>
      </c>
      <c r="J127" s="20" t="str">
        <f>_xlfn.XLOOKUP(C127,tier!A:A,tier!B:B)</f>
        <v>Tier 1</v>
      </c>
      <c r="K127" s="20" t="str">
        <v>Battery Smart</v>
      </c>
    </row>
    <row r="128" spans="1:11">
      <c r="A128" s="18" t="s">
        <v>245</v>
      </c>
      <c r="B128" s="18">
        <v>2014</v>
      </c>
      <c r="C128" s="18" t="s">
        <v>196</v>
      </c>
      <c r="D128" s="18" t="s">
        <v>25</v>
      </c>
      <c r="E128" s="18" t="s">
        <v>62</v>
      </c>
      <c r="F128" s="18" t="s">
        <v>132</v>
      </c>
      <c r="G128" s="20" t="str">
        <f>CONCATENATE(C128,"-",D128)</f>
        <v>Pune-FinTech</v>
      </c>
      <c r="H128" s="20" t="str">
        <f>LEFT(B128,3)</f>
        <v>201</v>
      </c>
      <c r="I128" s="20" t="str" cm="1">
        <f t="array" ref="I128">IFERROR(_xlfn.IFS(AND(E128&gt;4500000,OR(C128="Bangalore", C128="Pune", C128="Mumbai",C128= "Delhi")),"CAT A",AND(E128&gt;450000,OR(C128="Gurugram", C128="Surat", C128="Jaipur", C128="Hyderabad")),"CAT B"),"CAT C")</f>
        <v>CAT A</v>
      </c>
      <c r="J128" s="20" t="str">
        <f>_xlfn.XLOOKUP(C128,tier!A:A,tier!B:B)</f>
        <v>Tier 1</v>
      </c>
      <c r="K128" s="20" t="str">
        <v>Onelife</v>
      </c>
    </row>
    <row r="129" spans="1:11">
      <c r="A129" s="18" t="s">
        <v>246</v>
      </c>
      <c r="B129" s="18">
        <v>2018</v>
      </c>
      <c r="C129" s="18" t="s">
        <v>11</v>
      </c>
      <c r="D129" s="18" t="s">
        <v>247</v>
      </c>
      <c r="E129" s="18" t="s">
        <v>62</v>
      </c>
      <c r="F129" s="19"/>
      <c r="G129" s="20" t="str">
        <f>CONCATENATE(C129,"-",D129)</f>
        <v>Bangalore-Content creation</v>
      </c>
      <c r="H129" s="20" t="str">
        <f>LEFT(B129,3)</f>
        <v>201</v>
      </c>
      <c r="I129" s="20" t="str" cm="1">
        <f t="array" ref="I129">IFERROR(_xlfn.IFS(AND(E129&gt;4500000,OR(C129="Bangalore", C129="Pune", C129="Mumbai",C129= "Delhi")),"CAT A",AND(E129&gt;450000,OR(C129="Gurugram", C129="Surat", C129="Jaipur", C129="Hyderabad")),"CAT B"),"CAT C")</f>
        <v>CAT A</v>
      </c>
      <c r="J129" s="20" t="str">
        <f>_xlfn.XLOOKUP(C129,tier!A:A,tier!B:B)</f>
        <v>Tier 1</v>
      </c>
      <c r="K129" s="20" t="str">
        <v>Aisle</v>
      </c>
    </row>
    <row r="130" spans="1:11">
      <c r="A130" s="18" t="s">
        <v>248</v>
      </c>
      <c r="B130" s="18">
        <v>2018</v>
      </c>
      <c r="C130" s="18" t="s">
        <v>11</v>
      </c>
      <c r="D130" s="18" t="s">
        <v>249</v>
      </c>
      <c r="E130" s="18" t="s">
        <v>62</v>
      </c>
      <c r="F130" s="19"/>
      <c r="G130" s="20" t="str">
        <f>CONCATENATE(C130,"-",D130)</f>
        <v>Bangalore-Augmented reality</v>
      </c>
      <c r="H130" s="20" t="str">
        <f>LEFT(B130,3)</f>
        <v>201</v>
      </c>
      <c r="I130" s="20" t="str" cm="1">
        <f t="array" ref="I130">IFERROR(_xlfn.IFS(AND(E130&gt;4500000,OR(C130="Bangalore", C130="Pune", C130="Mumbai",C130= "Delhi")),"CAT A",AND(E130&gt;450000,OR(C130="Gurugram", C130="Surat", C130="Jaipur", C130="Hyderabad")),"CAT B"),"CAT C")</f>
        <v>CAT A</v>
      </c>
      <c r="J130" s="20" t="str">
        <f>_xlfn.XLOOKUP(C130,tier!A:A,tier!B:B)</f>
        <v>Tier 1</v>
      </c>
      <c r="K130" s="20" t="str">
        <v>Qin1</v>
      </c>
    </row>
    <row r="131" spans="1:11">
      <c r="A131" s="18" t="s">
        <v>250</v>
      </c>
      <c r="B131" s="18">
        <v>2018</v>
      </c>
      <c r="C131" s="18" t="s">
        <v>11</v>
      </c>
      <c r="D131" s="18" t="s">
        <v>251</v>
      </c>
      <c r="E131" s="18" t="s">
        <v>62</v>
      </c>
      <c r="F131" s="18" t="s">
        <v>132</v>
      </c>
      <c r="G131" s="20" t="str">
        <f>CONCATENATE(C131,"-",D131)</f>
        <v>Bangalore-Rental space</v>
      </c>
      <c r="H131" s="20" t="str">
        <f>LEFT(B131,3)</f>
        <v>201</v>
      </c>
      <c r="I131" s="20" t="str" cm="1">
        <f t="array" ref="I131">IFERROR(_xlfn.IFS(AND(E131&gt;4500000,OR(C131="Bangalore", C131="Pune", C131="Mumbai",C131= "Delhi")),"CAT A",AND(E131&gt;450000,OR(C131="Gurugram", C131="Surat", C131="Jaipur", C131="Hyderabad")),"CAT B"),"CAT C")</f>
        <v>CAT A</v>
      </c>
      <c r="J131" s="20" t="str">
        <f>_xlfn.XLOOKUP(C131,tier!A:A,tier!B:B)</f>
        <v>Tier 1</v>
      </c>
      <c r="K131" s="20" t="str">
        <v>Quali55Care</v>
      </c>
    </row>
    <row r="132" spans="1:11">
      <c r="A132" s="18" t="s">
        <v>252</v>
      </c>
      <c r="B132" s="18">
        <v>2015</v>
      </c>
      <c r="C132" s="18" t="s">
        <v>11</v>
      </c>
      <c r="D132" s="18" t="s">
        <v>222</v>
      </c>
      <c r="E132" s="18" t="s">
        <v>62</v>
      </c>
      <c r="F132" s="19"/>
      <c r="G132" s="20" t="str">
        <f>CONCATENATE(C132,"-",D132)</f>
        <v>Bangalore-AI startup</v>
      </c>
      <c r="H132" s="20" t="str">
        <f>LEFT(B132,3)</f>
        <v>201</v>
      </c>
      <c r="I132" s="20" t="str" cm="1">
        <f t="array" ref="I132">IFERROR(_xlfn.IFS(AND(E132&gt;4500000,OR(C132="Bangalore", C132="Pune", C132="Mumbai",C132= "Delhi")),"CAT A",AND(E132&gt;450000,OR(C132="Gurugram", C132="Surat", C132="Jaipur", C132="Hyderabad")),"CAT B"),"CAT C")</f>
        <v>CAT A</v>
      </c>
      <c r="J132" s="20" t="str">
        <f>_xlfn.XLOOKUP(C132,tier!A:A,tier!B:B)</f>
        <v>Tier 1</v>
      </c>
      <c r="K132" s="20" t="str">
        <v>RevFin</v>
      </c>
    </row>
    <row r="133" spans="1:11">
      <c r="A133" s="18" t="s">
        <v>253</v>
      </c>
      <c r="B133" s="18">
        <v>2016</v>
      </c>
      <c r="C133" s="18" t="s">
        <v>14</v>
      </c>
      <c r="D133" s="18" t="s">
        <v>25</v>
      </c>
      <c r="E133" s="18" t="s">
        <v>62</v>
      </c>
      <c r="F133" s="18" t="s">
        <v>212</v>
      </c>
      <c r="G133" s="20" t="str">
        <f>CONCATENATE(C133,"-",D133)</f>
        <v>Mumbai-FinTech</v>
      </c>
      <c r="H133" s="20" t="str">
        <f>LEFT(B133,3)</f>
        <v>201</v>
      </c>
      <c r="I133" s="20" t="str" cm="1">
        <f t="array" ref="I133">IFERROR(_xlfn.IFS(AND(E133&gt;4500000,OR(C133="Bangalore", C133="Pune", C133="Mumbai",C133= "Delhi")),"CAT A",AND(E133&gt;450000,OR(C133="Gurugram", C133="Surat", C133="Jaipur", C133="Hyderabad")),"CAT B"),"CAT C")</f>
        <v>CAT A</v>
      </c>
      <c r="J133" s="20" t="str">
        <f>_xlfn.XLOOKUP(C133,tier!A:A,tier!B:B)</f>
        <v>Tier 1</v>
      </c>
      <c r="K133" s="20" t="str">
        <v>Zouk</v>
      </c>
    </row>
    <row r="134" spans="1:11">
      <c r="A134" s="18" t="s">
        <v>254</v>
      </c>
      <c r="B134" s="18">
        <v>2014</v>
      </c>
      <c r="C134" s="18" t="s">
        <v>35</v>
      </c>
      <c r="D134" s="18" t="s">
        <v>255</v>
      </c>
      <c r="E134" s="18" t="s">
        <v>62</v>
      </c>
      <c r="F134" s="19"/>
      <c r="G134" s="20" t="str">
        <f>CONCATENATE(C134,"-",D134)</f>
        <v>New Delhi-B2B service</v>
      </c>
      <c r="H134" s="20" t="str">
        <f>LEFT(B134,3)</f>
        <v>201</v>
      </c>
      <c r="I134" s="20" t="str" cm="1">
        <f t="array" ref="I134">IFERROR(_xlfn.IFS(AND(E134&gt;4500000,OR(C134="Bangalore", C134="Pune", C134="Mumbai",C134= "Delhi")),"CAT A",AND(E134&gt;450000,OR(C134="Gurugram", C134="Surat", C134="Jaipur", C134="Hyderabad")),"CAT B"),"CAT C")</f>
        <v>CAT C</v>
      </c>
      <c r="J134" s="20" t="str">
        <f>_xlfn.XLOOKUP(C134,tier!A:A,tier!B:B)</f>
        <v>Tier 1</v>
      </c>
      <c r="K134" s="20" t="str">
        <v>Digit Insurance</v>
      </c>
    </row>
    <row r="135" spans="1:11">
      <c r="A135" s="18" t="s">
        <v>256</v>
      </c>
      <c r="B135" s="18">
        <v>2015</v>
      </c>
      <c r="C135" s="18" t="s">
        <v>35</v>
      </c>
      <c r="D135" s="18" t="s">
        <v>257</v>
      </c>
      <c r="E135" s="18" t="s">
        <v>62</v>
      </c>
      <c r="F135" s="19"/>
      <c r="G135" s="20" t="str">
        <f>CONCATENATE(C135,"-",D135)</f>
        <v>New Delhi-Podcast</v>
      </c>
      <c r="H135" s="20" t="str">
        <f>LEFT(B135,3)</f>
        <v>201</v>
      </c>
      <c r="I135" s="20" t="str" cm="1">
        <f t="array" ref="I135">IFERROR(_xlfn.IFS(AND(E135&gt;4500000,OR(C135="Bangalore", C135="Pune", C135="Mumbai",C135= "Delhi")),"CAT A",AND(E135&gt;450000,OR(C135="Gurugram", C135="Surat", C135="Jaipur", C135="Hyderabad")),"CAT B"),"CAT C")</f>
        <v>CAT C</v>
      </c>
      <c r="J135" s="20" t="str">
        <f>_xlfn.XLOOKUP(C135,tier!A:A,tier!B:B)</f>
        <v>Tier 1</v>
      </c>
      <c r="K135" s="20" t="str">
        <v>Bolkar</v>
      </c>
    </row>
    <row r="136" spans="1:11">
      <c r="A136" s="18" t="s">
        <v>258</v>
      </c>
      <c r="B136" s="18">
        <v>2019</v>
      </c>
      <c r="C136" s="18" t="s">
        <v>35</v>
      </c>
      <c r="D136" s="18" t="s">
        <v>259</v>
      </c>
      <c r="E136" s="18" t="s">
        <v>62</v>
      </c>
      <c r="F136" s="18" t="s">
        <v>16</v>
      </c>
      <c r="G136" s="20" t="str">
        <f>CONCATENATE(C136,"-",D136)</f>
        <v>New Delhi-Battery</v>
      </c>
      <c r="H136" s="20" t="str">
        <f>LEFT(B136,3)</f>
        <v>201</v>
      </c>
      <c r="I136" s="20" t="str" cm="1">
        <f t="array" ref="I136">IFERROR(_xlfn.IFS(AND(E136&gt;4500000,OR(C136="Bangalore", C136="Pune", C136="Mumbai",C136= "Delhi")),"CAT A",AND(E136&gt;450000,OR(C136="Gurugram", C136="Surat", C136="Jaipur", C136="Hyderabad")),"CAT B"),"CAT C")</f>
        <v>CAT C</v>
      </c>
      <c r="J136" s="20" t="str">
        <f>_xlfn.XLOOKUP(C136,tier!A:A,tier!B:B)</f>
        <v>Tier 1</v>
      </c>
      <c r="K136" s="20" t="str">
        <v>Wright Research</v>
      </c>
    </row>
    <row r="137" spans="1:11">
      <c r="A137" s="18" t="s">
        <v>260</v>
      </c>
      <c r="B137" s="18">
        <v>2019</v>
      </c>
      <c r="C137" s="18" t="s">
        <v>14</v>
      </c>
      <c r="D137" s="18" t="s">
        <v>47</v>
      </c>
      <c r="E137" s="18" t="s">
        <v>62</v>
      </c>
      <c r="F137" s="19"/>
      <c r="G137" s="20" t="str">
        <f>CONCATENATE(C137,"-",D137)</f>
        <v>Mumbai-Healthcare</v>
      </c>
      <c r="H137" s="20" t="str">
        <f>LEFT(B137,3)</f>
        <v>201</v>
      </c>
      <c r="I137" s="20" t="str" cm="1">
        <f t="array" ref="I137">IFERROR(_xlfn.IFS(AND(E137&gt;4500000,OR(C137="Bangalore", C137="Pune", C137="Mumbai",C137= "Delhi")),"CAT A",AND(E137&gt;450000,OR(C137="Gurugram", C137="Surat", C137="Jaipur", C137="Hyderabad")),"CAT B"),"CAT C")</f>
        <v>CAT A</v>
      </c>
      <c r="J137" s="20" t="str">
        <f>_xlfn.XLOOKUP(C137,tier!A:A,tier!B:B)</f>
        <v>Tier 1</v>
      </c>
      <c r="K137" s="20" t="str">
        <v>Agri10x</v>
      </c>
    </row>
    <row r="138" spans="1:11">
      <c r="A138" s="18" t="s">
        <v>261</v>
      </c>
      <c r="B138" s="18">
        <v>2014</v>
      </c>
      <c r="C138" s="18" t="s">
        <v>11</v>
      </c>
      <c r="D138" s="18" t="s">
        <v>262</v>
      </c>
      <c r="E138" s="18" t="s">
        <v>62</v>
      </c>
      <c r="F138" s="18" t="s">
        <v>132</v>
      </c>
      <c r="G138" s="20" t="str">
        <f>CONCATENATE(C138,"-",D138)</f>
        <v>Bangalore-Dating</v>
      </c>
      <c r="H138" s="20" t="str">
        <f>LEFT(B138,3)</f>
        <v>201</v>
      </c>
      <c r="I138" s="20" t="str" cm="1">
        <f t="array" ref="I138">IFERROR(_xlfn.IFS(AND(E138&gt;4500000,OR(C138="Bangalore", C138="Pune", C138="Mumbai",C138= "Delhi")),"CAT A",AND(E138&gt;450000,OR(C138="Gurugram", C138="Surat", C138="Jaipur", C138="Hyderabad")),"CAT B"),"CAT C")</f>
        <v>CAT A</v>
      </c>
      <c r="J138" s="20" t="str">
        <f>_xlfn.XLOOKUP(C138,tier!A:A,tier!B:B)</f>
        <v>Tier 1</v>
      </c>
      <c r="K138" s="20" t="str">
        <v>Godamwale</v>
      </c>
    </row>
    <row r="139" spans="1:11">
      <c r="A139" s="18" t="s">
        <v>263</v>
      </c>
      <c r="B139" s="18">
        <v>2019</v>
      </c>
      <c r="C139" s="18" t="s">
        <v>44</v>
      </c>
      <c r="D139" s="18" t="s">
        <v>71</v>
      </c>
      <c r="E139" s="18" t="s">
        <v>62</v>
      </c>
      <c r="F139" s="18" t="s">
        <v>132</v>
      </c>
      <c r="G139" s="20" t="str">
        <f>CONCATENATE(C139,"-",D139)</f>
        <v>Noida-EdTech</v>
      </c>
      <c r="H139" s="20" t="str">
        <f>LEFT(B139,3)</f>
        <v>201</v>
      </c>
      <c r="I139" s="20" t="str" cm="1">
        <f t="array" ref="I139">IFERROR(_xlfn.IFS(AND(E139&gt;4500000,OR(C139="Bangalore", C139="Pune", C139="Mumbai",C139= "Delhi")),"CAT A",AND(E139&gt;450000,OR(C139="Gurugram", C139="Surat", C139="Jaipur", C139="Hyderabad")),"CAT B"),"CAT C")</f>
        <v>CAT C</v>
      </c>
      <c r="J139" s="20" t="str">
        <f>_xlfn.XLOOKUP(C139,tier!A:A,tier!B:B)</f>
        <v>Tier 1</v>
      </c>
      <c r="K139" s="20" t="str">
        <v>AdmitKard</v>
      </c>
    </row>
    <row r="140" spans="1:11">
      <c r="A140" s="18" t="s">
        <v>264</v>
      </c>
      <c r="B140" s="18">
        <v>2018</v>
      </c>
      <c r="C140" s="18" t="s">
        <v>14</v>
      </c>
      <c r="D140" s="18" t="s">
        <v>265</v>
      </c>
      <c r="E140" s="18" t="s">
        <v>62</v>
      </c>
      <c r="F140" s="18" t="s">
        <v>16</v>
      </c>
      <c r="G140" s="20" t="str">
        <f>CONCATENATE(C140,"-",D140)</f>
        <v>Mumbai-Health care</v>
      </c>
      <c r="H140" s="20" t="str">
        <f>LEFT(B140,3)</f>
        <v>201</v>
      </c>
      <c r="I140" s="20" t="str" cm="1">
        <f t="array" ref="I140">IFERROR(_xlfn.IFS(AND(E140&gt;4500000,OR(C140="Bangalore", C140="Pune", C140="Mumbai",C140= "Delhi")),"CAT A",AND(E140&gt;450000,OR(C140="Gurugram", C140="Surat", C140="Jaipur", C140="Hyderabad")),"CAT B"),"CAT C")</f>
        <v>CAT A</v>
      </c>
      <c r="J140" s="20" t="str">
        <f>_xlfn.XLOOKUP(C140,tier!A:A,tier!B:B)</f>
        <v>Tier 1</v>
      </c>
      <c r="K140" s="20" t="str">
        <v>Makers Hive</v>
      </c>
    </row>
    <row r="141" spans="1:11">
      <c r="A141" s="18" t="s">
        <v>266</v>
      </c>
      <c r="B141" s="18">
        <v>2018</v>
      </c>
      <c r="C141" s="18" t="s">
        <v>35</v>
      </c>
      <c r="D141" s="18" t="s">
        <v>25</v>
      </c>
      <c r="E141" s="18" t="s">
        <v>62</v>
      </c>
      <c r="F141" s="19"/>
      <c r="G141" s="20" t="str">
        <f>CONCATENATE(C141,"-",D141)</f>
        <v>New Delhi-FinTech</v>
      </c>
      <c r="H141" s="20" t="str">
        <f>LEFT(B141,3)</f>
        <v>201</v>
      </c>
      <c r="I141" s="20" t="str" cm="1">
        <f t="array" ref="I141">IFERROR(_xlfn.IFS(AND(E141&gt;4500000,OR(C141="Bangalore", C141="Pune", C141="Mumbai",C141= "Delhi")),"CAT A",AND(E141&gt;450000,OR(C141="Gurugram", C141="Surat", C141="Jaipur", C141="Hyderabad")),"CAT B"),"CAT C")</f>
        <v>CAT C</v>
      </c>
      <c r="J141" s="20" t="str">
        <f>_xlfn.XLOOKUP(C141,tier!A:A,tier!B:B)</f>
        <v>Tier 1</v>
      </c>
      <c r="K141" s="20" t="str">
        <v>MPL</v>
      </c>
    </row>
    <row r="142" spans="1:11">
      <c r="A142" s="18" t="s">
        <v>267</v>
      </c>
      <c r="B142" s="18">
        <v>2016</v>
      </c>
      <c r="C142" s="18" t="s">
        <v>14</v>
      </c>
      <c r="D142" s="18" t="s">
        <v>268</v>
      </c>
      <c r="E142" s="18" t="s">
        <v>62</v>
      </c>
      <c r="F142" s="18" t="s">
        <v>16</v>
      </c>
      <c r="G142" s="20" t="str">
        <f>CONCATENATE(C142,"-",D142)</f>
        <v>Mumbai-Fashion and lifestyle</v>
      </c>
      <c r="H142" s="20" t="str">
        <f>LEFT(B142,3)</f>
        <v>201</v>
      </c>
      <c r="I142" s="20" t="str" cm="1">
        <f t="array" ref="I142">IFERROR(_xlfn.IFS(AND(E142&gt;4500000,OR(C142="Bangalore", C142="Pune", C142="Mumbai",C142= "Delhi")),"CAT A",AND(E142&gt;450000,OR(C142="Gurugram", C142="Surat", C142="Jaipur", C142="Hyderabad")),"CAT B"),"CAT C")</f>
        <v>CAT A</v>
      </c>
      <c r="J142" s="20" t="str">
        <f>_xlfn.XLOOKUP(C142,tier!A:A,tier!B:B)</f>
        <v>Tier 1</v>
      </c>
      <c r="K142" s="20" t="str">
        <v>Inficold</v>
      </c>
    </row>
    <row r="143" spans="1:11">
      <c r="A143" s="18" t="s">
        <v>269</v>
      </c>
      <c r="B143" s="18">
        <v>2016</v>
      </c>
      <c r="C143" s="18" t="s">
        <v>11</v>
      </c>
      <c r="D143" s="18" t="s">
        <v>25</v>
      </c>
      <c r="E143" s="18" t="s">
        <v>62</v>
      </c>
      <c r="F143" s="19"/>
      <c r="G143" s="20" t="str">
        <f>CONCATENATE(C143,"-",D143)</f>
        <v>Bangalore-FinTech</v>
      </c>
      <c r="H143" s="20" t="str">
        <f>LEFT(B143,3)</f>
        <v>201</v>
      </c>
      <c r="I143" s="20" t="str" cm="1">
        <f t="array" ref="I143">IFERROR(_xlfn.IFS(AND(E143&gt;4500000,OR(C143="Bangalore", C143="Pune", C143="Mumbai",C143= "Delhi")),"CAT A",AND(E143&gt;450000,OR(C143="Gurugram", C143="Surat", C143="Jaipur", C143="Hyderabad")),"CAT B"),"CAT C")</f>
        <v>CAT A</v>
      </c>
      <c r="J143" s="20" t="str">
        <f>_xlfn.XLOOKUP(C143,tier!A:A,tier!B:B)</f>
        <v>Tier 1</v>
      </c>
      <c r="K143" s="20" t="str">
        <v>BharatPe</v>
      </c>
    </row>
    <row r="144" spans="1:11">
      <c r="A144" s="18" t="s">
        <v>270</v>
      </c>
      <c r="B144" s="18">
        <v>2018</v>
      </c>
      <c r="C144" s="18" t="s">
        <v>11</v>
      </c>
      <c r="D144" s="18" t="s">
        <v>271</v>
      </c>
      <c r="E144" s="18" t="s">
        <v>62</v>
      </c>
      <c r="F144" s="19"/>
      <c r="G144" s="20" t="str">
        <f>CONCATENATE(C144,"-",D144)</f>
        <v>Bangalore-Social network</v>
      </c>
      <c r="H144" s="20" t="str">
        <f>LEFT(B144,3)</f>
        <v>201</v>
      </c>
      <c r="I144" s="20" t="str" cm="1">
        <f t="array" ref="I144">IFERROR(_xlfn.IFS(AND(E144&gt;4500000,OR(C144="Bangalore", C144="Pune", C144="Mumbai",C144= "Delhi")),"CAT A",AND(E144&gt;450000,OR(C144="Gurugram", C144="Surat", C144="Jaipur", C144="Hyderabad")),"CAT B"),"CAT C")</f>
        <v>CAT A</v>
      </c>
      <c r="J144" s="20" t="str">
        <f>_xlfn.XLOOKUP(C144,tier!A:A,tier!B:B)</f>
        <v>Tier 1</v>
      </c>
      <c r="K144" s="20" t="str">
        <v>Kodo Card</v>
      </c>
    </row>
    <row r="145" spans="1:11">
      <c r="A145" s="18" t="s">
        <v>272</v>
      </c>
      <c r="B145" s="18">
        <v>2019</v>
      </c>
      <c r="C145" s="18" t="s">
        <v>14</v>
      </c>
      <c r="D145" s="18" t="s">
        <v>273</v>
      </c>
      <c r="E145" s="18" t="s">
        <v>62</v>
      </c>
      <c r="F145" s="18" t="s">
        <v>212</v>
      </c>
      <c r="G145" s="20" t="str">
        <f>CONCATENATE(C145,"-",D145)</f>
        <v>Mumbai-Advisory firm</v>
      </c>
      <c r="H145" s="20" t="str">
        <f>LEFT(B145,3)</f>
        <v>201</v>
      </c>
      <c r="I145" s="20" t="str" cm="1">
        <f t="array" ref="I145">IFERROR(_xlfn.IFS(AND(E145&gt;4500000,OR(C145="Bangalore", C145="Pune", C145="Mumbai",C145= "Delhi")),"CAT A",AND(E145&gt;450000,OR(C145="Gurugram", C145="Surat", C145="Jaipur", C145="Hyderabad")),"CAT B"),"CAT C")</f>
        <v>CAT A</v>
      </c>
      <c r="J145" s="20" t="str">
        <f>_xlfn.XLOOKUP(C145,tier!A:A,tier!B:B)</f>
        <v>Tier 1</v>
      </c>
      <c r="K145" s="20" t="str">
        <v>Swiggy</v>
      </c>
    </row>
    <row r="146" spans="1:11">
      <c r="A146" s="18" t="s">
        <v>274</v>
      </c>
      <c r="B146" s="18">
        <v>2018</v>
      </c>
      <c r="C146" s="18" t="s">
        <v>196</v>
      </c>
      <c r="D146" s="18" t="s">
        <v>36</v>
      </c>
      <c r="E146" s="18" t="s">
        <v>62</v>
      </c>
      <c r="F146" s="18" t="s">
        <v>16</v>
      </c>
      <c r="G146" s="20" t="str">
        <f>CONCATENATE(C146,"-",D146)</f>
        <v>Pune-AgriTech</v>
      </c>
      <c r="H146" s="20" t="str">
        <f>LEFT(B146,3)</f>
        <v>201</v>
      </c>
      <c r="I146" s="20" t="str" cm="1">
        <f t="array" ref="I146">IFERROR(_xlfn.IFS(AND(E146&gt;4500000,OR(C146="Bangalore", C146="Pune", C146="Mumbai",C146= "Delhi")),"CAT A",AND(E146&gt;450000,OR(C146="Gurugram", C146="Surat", C146="Jaipur", C146="Hyderabad")),"CAT B"),"CAT C")</f>
        <v>CAT A</v>
      </c>
      <c r="J146" s="20" t="str">
        <f>_xlfn.XLOOKUP(C146,tier!A:A,tier!B:B)</f>
        <v>Tier 1</v>
      </c>
      <c r="K146" s="20" t="str">
        <v>Chara</v>
      </c>
    </row>
    <row r="147" spans="1:11">
      <c r="A147" s="18" t="s">
        <v>275</v>
      </c>
      <c r="B147" s="18">
        <v>2016</v>
      </c>
      <c r="C147" s="18" t="s">
        <v>14</v>
      </c>
      <c r="D147" s="18" t="s">
        <v>276</v>
      </c>
      <c r="E147" s="18" t="s">
        <v>16</v>
      </c>
      <c r="F147" s="19"/>
      <c r="G147" s="20" t="str">
        <f>CONCATENATE(C147,"-",D147)</f>
        <v>Mumbai-Logistics &amp; Supply Chain</v>
      </c>
      <c r="H147" s="20" t="str">
        <f>LEFT(B147,3)</f>
        <v>201</v>
      </c>
      <c r="I147" s="20" t="str" cm="1">
        <f t="array" ref="I147">IFERROR(_xlfn.IFS(AND(E147&gt;4500000,OR(C147="Bangalore", C147="Pune", C147="Mumbai",C147= "Delhi")),"CAT A",AND(E147&gt;450000,OR(C147="Gurugram", C147="Surat", C147="Jaipur", C147="Hyderabad")),"CAT B"),"CAT C")</f>
        <v>CAT A</v>
      </c>
      <c r="J147" s="20" t="str">
        <f>_xlfn.XLOOKUP(C147,tier!A:A,tier!B:B)</f>
        <v>Tier 1</v>
      </c>
      <c r="K147" s="20" t="str">
        <v>Groww</v>
      </c>
    </row>
    <row r="148" spans="1:11">
      <c r="A148" s="18" t="s">
        <v>277</v>
      </c>
      <c r="B148" s="18">
        <v>2016</v>
      </c>
      <c r="C148" s="18" t="s">
        <v>44</v>
      </c>
      <c r="D148" s="18" t="s">
        <v>71</v>
      </c>
      <c r="E148" s="18" t="s">
        <v>132</v>
      </c>
      <c r="F148" s="19"/>
      <c r="G148" s="20" t="str">
        <f>CONCATENATE(C148,"-",D148)</f>
        <v>Noida-EdTech</v>
      </c>
      <c r="H148" s="20" t="str">
        <f>LEFT(B148,3)</f>
        <v>201</v>
      </c>
      <c r="I148" s="20" t="str" cm="1">
        <f t="array" ref="I148">IFERROR(_xlfn.IFS(AND(E148&gt;4500000,OR(C148="Bangalore", C148="Pune", C148="Mumbai",C148= "Delhi")),"CAT A",AND(E148&gt;450000,OR(C148="Gurugram", C148="Surat", C148="Jaipur", C148="Hyderabad")),"CAT B"),"CAT C")</f>
        <v>CAT C</v>
      </c>
      <c r="J148" s="20" t="str">
        <f>_xlfn.XLOOKUP(C148,tier!A:A,tier!B:B)</f>
        <v>Tier 1</v>
      </c>
      <c r="K148" s="20" t="str">
        <v>Cred</v>
      </c>
    </row>
    <row r="149" spans="1:11">
      <c r="A149" s="18" t="s">
        <v>278</v>
      </c>
      <c r="B149" s="18">
        <v>2018</v>
      </c>
      <c r="C149" s="18" t="s">
        <v>93</v>
      </c>
      <c r="D149" s="18" t="s">
        <v>153</v>
      </c>
      <c r="E149" s="18" t="s">
        <v>279</v>
      </c>
      <c r="F149" s="19"/>
      <c r="G149" s="20" t="str">
        <f>CONCATENATE(C149,"-",D149)</f>
        <v>Hyderabad-Tech Startup</v>
      </c>
      <c r="H149" s="20" t="str">
        <f>LEFT(B149,3)</f>
        <v>201</v>
      </c>
      <c r="I149" s="20" t="str" cm="1">
        <f t="array" ref="I149">IFERROR(_xlfn.IFS(AND(E149&gt;4500000,OR(C149="Bangalore", C149="Pune", C149="Mumbai",C149= "Delhi")),"CAT A",AND(E149&gt;450000,OR(C149="Gurugram", C149="Surat", C149="Jaipur", C149="Hyderabad")),"CAT B"),"CAT C")</f>
        <v>CAT B</v>
      </c>
      <c r="J149" s="20" t="str">
        <f>_xlfn.XLOOKUP(C149,tier!A:A,tier!B:B)</f>
        <v>Tier 1</v>
      </c>
      <c r="K149" s="20" t="str">
        <v>Rubix Data Sciences</v>
      </c>
    </row>
    <row r="150" spans="1:11">
      <c r="A150" s="18" t="s">
        <v>280</v>
      </c>
      <c r="B150" s="18">
        <v>2018</v>
      </c>
      <c r="C150" s="18" t="s">
        <v>11</v>
      </c>
      <c r="D150" s="18" t="s">
        <v>66</v>
      </c>
      <c r="E150" s="18" t="s">
        <v>281</v>
      </c>
      <c r="F150" s="19"/>
      <c r="G150" s="20" t="str">
        <f>CONCATENATE(C150,"-",D150)</f>
        <v>Bangalore-Gaming</v>
      </c>
      <c r="H150" s="20" t="str">
        <f>LEFT(B150,3)</f>
        <v>201</v>
      </c>
      <c r="I150" s="20" t="str" cm="1">
        <f t="array" ref="I150">IFERROR(_xlfn.IFS(AND(E150&gt;4500000,OR(C150="Bangalore", C150="Pune", C150="Mumbai",C150= "Delhi")),"CAT A",AND(E150&gt;450000,OR(C150="Gurugram", C150="Surat", C150="Jaipur", C150="Hyderabad")),"CAT B"),"CAT C")</f>
        <v>CAT A</v>
      </c>
      <c r="J150" s="20" t="str">
        <f>_xlfn.XLOOKUP(C150,tier!A:A,tier!B:B)</f>
        <v>Tier 1</v>
      </c>
      <c r="K150" s="20" t="str">
        <v>WizKlub</v>
      </c>
    </row>
    <row r="151" spans="1:11">
      <c r="A151" s="18" t="s">
        <v>282</v>
      </c>
      <c r="B151" s="18">
        <v>2015</v>
      </c>
      <c r="C151" s="18" t="s">
        <v>35</v>
      </c>
      <c r="D151" s="18" t="s">
        <v>149</v>
      </c>
      <c r="E151" s="18" t="s">
        <v>283</v>
      </c>
      <c r="F151" s="18" t="s">
        <v>132</v>
      </c>
      <c r="G151" s="20" t="str">
        <f>CONCATENATE(C151,"-",D151)</f>
        <v>New Delhi-Solar</v>
      </c>
      <c r="H151" s="20" t="str">
        <f>LEFT(B151,3)</f>
        <v>201</v>
      </c>
      <c r="I151" s="20" t="str" cm="1">
        <f t="array" ref="I151">IFERROR(_xlfn.IFS(AND(E151&gt;4500000,OR(C151="Bangalore", C151="Pune", C151="Mumbai",C151= "Delhi")),"CAT A",AND(E151&gt;450000,OR(C151="Gurugram", C151="Surat", C151="Jaipur", C151="Hyderabad")),"CAT B"),"CAT C")</f>
        <v>CAT C</v>
      </c>
      <c r="J151" s="20" t="str">
        <f>_xlfn.XLOOKUP(C151,tier!A:A,tier!B:B)</f>
        <v>Tier 1</v>
      </c>
      <c r="K151" s="20" t="str">
        <v>Beldara</v>
      </c>
    </row>
    <row r="152" spans="1:11">
      <c r="A152" s="18" t="s">
        <v>284</v>
      </c>
      <c r="B152" s="18">
        <v>2018</v>
      </c>
      <c r="C152" s="18" t="s">
        <v>35</v>
      </c>
      <c r="D152" s="18" t="s">
        <v>25</v>
      </c>
      <c r="E152" s="18" t="s">
        <v>285</v>
      </c>
      <c r="F152" s="18" t="s">
        <v>33</v>
      </c>
      <c r="G152" s="20" t="str">
        <f>CONCATENATE(C152,"-",D152)</f>
        <v>New Delhi-FinTech</v>
      </c>
      <c r="H152" s="20" t="str">
        <f>LEFT(B152,3)</f>
        <v>201</v>
      </c>
      <c r="I152" s="20" t="str" cm="1">
        <f t="array" ref="I152">IFERROR(_xlfn.IFS(AND(E152&gt;4500000,OR(C152="Bangalore", C152="Pune", C152="Mumbai",C152= "Delhi")),"CAT A",AND(E152&gt;450000,OR(C152="Gurugram", C152="Surat", C152="Jaipur", C152="Hyderabad")),"CAT B"),"CAT C")</f>
        <v>CAT C</v>
      </c>
      <c r="J152" s="20" t="str">
        <f>_xlfn.XLOOKUP(C152,tier!A:A,tier!B:B)</f>
        <v>Tier 1</v>
      </c>
      <c r="K152" s="20" t="str">
        <v>Pixxel</v>
      </c>
    </row>
    <row r="153" spans="1:11">
      <c r="A153" s="18" t="s">
        <v>286</v>
      </c>
      <c r="B153" s="18">
        <v>2019</v>
      </c>
      <c r="C153" s="18" t="s">
        <v>14</v>
      </c>
      <c r="D153" s="18" t="s">
        <v>25</v>
      </c>
      <c r="E153" s="18" t="s">
        <v>287</v>
      </c>
      <c r="F153" s="18" t="s">
        <v>16</v>
      </c>
      <c r="G153" s="20" t="str">
        <f>CONCATENATE(C153,"-",D153)</f>
        <v>Mumbai-FinTech</v>
      </c>
      <c r="H153" s="20" t="str">
        <f>LEFT(B153,3)</f>
        <v>201</v>
      </c>
      <c r="I153" s="20" t="str" cm="1">
        <f t="array" ref="I153">IFERROR(_xlfn.IFS(AND(E153&gt;4500000,OR(C153="Bangalore", C153="Pune", C153="Mumbai",C153= "Delhi")),"CAT A",AND(E153&gt;450000,OR(C153="Gurugram", C153="Surat", C153="Jaipur", C153="Hyderabad")),"CAT B"),"CAT C")</f>
        <v>CAT A</v>
      </c>
      <c r="J153" s="20" t="str">
        <f>_xlfn.XLOOKUP(C153,tier!A:A,tier!B:B)</f>
        <v>Tier 1</v>
      </c>
      <c r="K153" s="20" t="str">
        <v>Lohum</v>
      </c>
    </row>
    <row r="154" spans="1:11">
      <c r="A154" s="18" t="s">
        <v>288</v>
      </c>
      <c r="B154" s="18">
        <v>2014</v>
      </c>
      <c r="C154" s="18" t="s">
        <v>11</v>
      </c>
      <c r="D154" s="18" t="s">
        <v>289</v>
      </c>
      <c r="E154" s="18" t="s">
        <v>290</v>
      </c>
      <c r="F154" s="19"/>
      <c r="G154" s="20" t="str">
        <f>CONCATENATE(C154,"-",D154)</f>
        <v>Bangalore-Food delivery</v>
      </c>
      <c r="H154" s="20" t="str">
        <f>LEFT(B154,3)</f>
        <v>201</v>
      </c>
      <c r="I154" s="20" t="str" cm="1">
        <f t="array" ref="I154">IFERROR(_xlfn.IFS(AND(E154&gt;4500000,OR(C154="Bangalore", C154="Pune", C154="Mumbai",C154= "Delhi")),"CAT A",AND(E154&gt;450000,OR(C154="Gurugram", C154="Surat", C154="Jaipur", C154="Hyderabad")),"CAT B"),"CAT C")</f>
        <v>CAT A</v>
      </c>
      <c r="J154" s="20" t="str">
        <f>_xlfn.XLOOKUP(C154,tier!A:A,tier!B:B)</f>
        <v>Tier 1</v>
      </c>
      <c r="K154" s="20" t="str">
        <v>Chalo</v>
      </c>
    </row>
    <row r="155" spans="1:11">
      <c r="A155" s="18" t="s">
        <v>291</v>
      </c>
      <c r="B155" s="18">
        <v>2019</v>
      </c>
      <c r="C155" s="18" t="s">
        <v>11</v>
      </c>
      <c r="D155" s="18" t="s">
        <v>292</v>
      </c>
      <c r="E155" s="18" t="s">
        <v>293</v>
      </c>
      <c r="F155" s="18" t="s">
        <v>16</v>
      </c>
      <c r="G155" s="20" t="str">
        <f>CONCATENATE(C155,"-",D155)</f>
        <v>Bangalore-Deep Tech</v>
      </c>
      <c r="H155" s="20" t="str">
        <f>LEFT(B155,3)</f>
        <v>201</v>
      </c>
      <c r="I155" s="20" t="str" cm="1">
        <f t="array" ref="I155">IFERROR(_xlfn.IFS(AND(E155&gt;4500000,OR(C155="Bangalore", C155="Pune", C155="Mumbai",C155= "Delhi")),"CAT A",AND(E155&gt;450000,OR(C155="Gurugram", C155="Surat", C155="Jaipur", C155="Hyderabad")),"CAT B"),"CAT C")</f>
        <v>CAT A</v>
      </c>
      <c r="J155" s="20" t="str">
        <f>_xlfn.XLOOKUP(C155,tier!A:A,tier!B:B)</f>
        <v>Tier 1</v>
      </c>
      <c r="K155" s="20" t="str">
        <v>Oyo</v>
      </c>
    </row>
    <row r="156" spans="1:11">
      <c r="A156" s="18" t="s">
        <v>294</v>
      </c>
      <c r="B156" s="18">
        <v>2017</v>
      </c>
      <c r="C156" s="18" t="s">
        <v>11</v>
      </c>
      <c r="D156" s="18" t="s">
        <v>25</v>
      </c>
      <c r="E156" s="18" t="s">
        <v>295</v>
      </c>
      <c r="F156" s="18" t="s">
        <v>296</v>
      </c>
      <c r="G156" s="20" t="str">
        <f>CONCATENATE(C156,"-",D156)</f>
        <v>Bangalore-FinTech</v>
      </c>
      <c r="H156" s="20" t="str">
        <f>LEFT(B156,3)</f>
        <v>201</v>
      </c>
      <c r="I156" s="20" t="str" cm="1">
        <f t="array" ref="I156">IFERROR(_xlfn.IFS(AND(E156&gt;4500000,OR(C156="Bangalore", C156="Pune", C156="Mumbai",C156= "Delhi")),"CAT A",AND(E156&gt;450000,OR(C156="Gurugram", C156="Surat", C156="Jaipur", C156="Hyderabad")),"CAT B"),"CAT C")</f>
        <v>CAT A</v>
      </c>
      <c r="J156" s="20" t="str">
        <f>_xlfn.XLOOKUP(C156,tier!A:A,tier!B:B)</f>
        <v>Tier 1</v>
      </c>
      <c r="K156" s="20" t="str">
        <v>ElasticRun</v>
      </c>
    </row>
    <row r="157" spans="1:11">
      <c r="A157" s="18" t="s">
        <v>297</v>
      </c>
      <c r="B157" s="18">
        <v>2018</v>
      </c>
      <c r="C157" s="18" t="s">
        <v>11</v>
      </c>
      <c r="D157" s="18" t="s">
        <v>25</v>
      </c>
      <c r="E157" s="18" t="s">
        <v>298</v>
      </c>
      <c r="F157" s="18" t="s">
        <v>56</v>
      </c>
      <c r="G157" s="20" t="str">
        <f>CONCATENATE(C157,"-",D157)</f>
        <v>Bangalore-FinTech</v>
      </c>
      <c r="H157" s="20" t="str">
        <f>LEFT(B157,3)</f>
        <v>201</v>
      </c>
      <c r="I157" s="20" t="str" cm="1">
        <f t="array" ref="I157">IFERROR(_xlfn.IFS(AND(E157&gt;4500000,OR(C157="Bangalore", C157="Pune", C157="Mumbai",C157= "Delhi")),"CAT A",AND(E157&gt;450000,OR(C157="Gurugram", C157="Surat", C157="Jaipur", C157="Hyderabad")),"CAT B"),"CAT C")</f>
        <v>CAT A</v>
      </c>
      <c r="J157" s="20" t="str">
        <f>_xlfn.XLOOKUP(C157,tier!A:A,tier!B:B)</f>
        <v>Tier 1</v>
      </c>
      <c r="K157" s="20" t="str">
        <v>KreditBee</v>
      </c>
    </row>
    <row r="158" spans="1:11">
      <c r="A158" s="18" t="s">
        <v>299</v>
      </c>
      <c r="B158" s="18">
        <v>2018</v>
      </c>
      <c r="C158" s="18" t="s">
        <v>14</v>
      </c>
      <c r="D158" s="18" t="s">
        <v>300</v>
      </c>
      <c r="E158" s="18" t="s">
        <v>142</v>
      </c>
      <c r="F158" s="18" t="s">
        <v>16</v>
      </c>
      <c r="G158" s="20" t="str">
        <f>CONCATENATE(C158,"-",D158)</f>
        <v>Mumbai-IT startup</v>
      </c>
      <c r="H158" s="20" t="str">
        <f>LEFT(B158,3)</f>
        <v>201</v>
      </c>
      <c r="I158" s="20" t="str" cm="1">
        <f t="array" ref="I158">IFERROR(_xlfn.IFS(AND(E158&gt;4500000,OR(C158="Bangalore", C158="Pune", C158="Mumbai",C158= "Delhi")),"CAT A",AND(E158&gt;450000,OR(C158="Gurugram", C158="Surat", C158="Jaipur", C158="Hyderabad")),"CAT B"),"CAT C")</f>
        <v>CAT A</v>
      </c>
      <c r="J158" s="20" t="str">
        <f>_xlfn.XLOOKUP(C158,tier!A:A,tier!B:B)</f>
        <v>Tier 1</v>
      </c>
      <c r="K158" s="20" t="str">
        <v>MyDentalPlan</v>
      </c>
    </row>
    <row r="159" spans="1:11">
      <c r="A159" s="18" t="s">
        <v>301</v>
      </c>
      <c r="B159" s="18">
        <v>2018</v>
      </c>
      <c r="C159" s="18" t="s">
        <v>11</v>
      </c>
      <c r="D159" s="18" t="s">
        <v>71</v>
      </c>
      <c r="E159" s="18" t="s">
        <v>142</v>
      </c>
      <c r="F159" s="18" t="s">
        <v>132</v>
      </c>
      <c r="G159" s="20" t="str">
        <f>CONCATENATE(C159,"-",D159)</f>
        <v>Bangalore-EdTech</v>
      </c>
      <c r="H159" s="20" t="str">
        <f>LEFT(B159,3)</f>
        <v>201</v>
      </c>
      <c r="I159" s="20" t="str" cm="1">
        <f t="array" ref="I159">IFERROR(_xlfn.IFS(AND(E159&gt;4500000,OR(C159="Bangalore", C159="Pune", C159="Mumbai",C159= "Delhi")),"CAT A",AND(E159&gt;450000,OR(C159="Gurugram", C159="Surat", C159="Jaipur", C159="Hyderabad")),"CAT B"),"CAT C")</f>
        <v>CAT A</v>
      </c>
      <c r="J159" s="20" t="str">
        <f>_xlfn.XLOOKUP(C159,tier!A:A,tier!B:B)</f>
        <v>Tier 1</v>
      </c>
      <c r="K159" s="20" t="str">
        <v>Eunimart</v>
      </c>
    </row>
    <row r="160" spans="1:11">
      <c r="A160" s="18" t="s">
        <v>302</v>
      </c>
      <c r="B160" s="18">
        <v>2018</v>
      </c>
      <c r="C160" s="18" t="s">
        <v>14</v>
      </c>
      <c r="D160" s="18" t="s">
        <v>117</v>
      </c>
      <c r="E160" s="18" t="s">
        <v>303</v>
      </c>
      <c r="F160" s="19"/>
      <c r="G160" s="20" t="str">
        <f>CONCATENATE(C160,"-",D160)</f>
        <v>Mumbai-E-commerce</v>
      </c>
      <c r="H160" s="20" t="str">
        <f>LEFT(B160,3)</f>
        <v>201</v>
      </c>
      <c r="I160" s="20" t="str" cm="1">
        <f t="array" ref="I160">IFERROR(_xlfn.IFS(AND(E160&gt;4500000,OR(C160="Bangalore", C160="Pune", C160="Mumbai",C160= "Delhi")),"CAT A",AND(E160&gt;450000,OR(C160="Gurugram", C160="Surat", C160="Jaipur", C160="Hyderabad")),"CAT B"),"CAT C")</f>
        <v>CAT A</v>
      </c>
      <c r="J160" s="20" t="str">
        <f>_xlfn.XLOOKUP(C160,tier!A:A,tier!B:B)</f>
        <v>Tier 1</v>
      </c>
      <c r="K160" s="20" t="str">
        <v>Get My Parking</v>
      </c>
    </row>
    <row r="161" spans="1:11">
      <c r="A161" s="18" t="s">
        <v>304</v>
      </c>
      <c r="B161" s="18">
        <v>2019</v>
      </c>
      <c r="C161" s="18" t="s">
        <v>11</v>
      </c>
      <c r="D161" s="18" t="s">
        <v>305</v>
      </c>
      <c r="E161" s="18" t="s">
        <v>306</v>
      </c>
      <c r="F161" s="18" t="s">
        <v>16</v>
      </c>
      <c r="G161" s="20" t="str">
        <f>CONCATENATE(C161,"-",D161)</f>
        <v>Bangalore-SpaceTech</v>
      </c>
      <c r="H161" s="20" t="str">
        <f>LEFT(B161,3)</f>
        <v>201</v>
      </c>
      <c r="I161" s="20" t="str" cm="1">
        <f t="array" ref="I161">IFERROR(_xlfn.IFS(AND(E161&gt;4500000,OR(C161="Bangalore", C161="Pune", C161="Mumbai",C161= "Delhi")),"CAT A",AND(E161&gt;450000,OR(C161="Gurugram", C161="Surat", C161="Jaipur", C161="Hyderabad")),"CAT B"),"CAT C")</f>
        <v>CAT A</v>
      </c>
      <c r="J161" s="20" t="str">
        <f>_xlfn.XLOOKUP(C161,tier!A:A,tier!B:B)</f>
        <v>Tier 1</v>
      </c>
      <c r="K161" s="20" t="str">
        <v>Miko</v>
      </c>
    </row>
    <row r="162" spans="1:11">
      <c r="A162" s="18" t="s">
        <v>307</v>
      </c>
      <c r="B162" s="18">
        <v>2017</v>
      </c>
      <c r="C162" s="18" t="s">
        <v>44</v>
      </c>
      <c r="D162" s="18" t="s">
        <v>308</v>
      </c>
      <c r="E162" s="18" t="s">
        <v>309</v>
      </c>
      <c r="F162" s="19"/>
      <c r="G162" s="20" t="str">
        <f>CONCATENATE(C162,"-",D162)</f>
        <v>Noida-EV startup</v>
      </c>
      <c r="H162" s="20" t="str">
        <f>LEFT(B162,3)</f>
        <v>201</v>
      </c>
      <c r="I162" s="20" t="str" cm="1">
        <f t="array" ref="I162">IFERROR(_xlfn.IFS(AND(E162&gt;4500000,OR(C162="Bangalore", C162="Pune", C162="Mumbai",C162= "Delhi")),"CAT A",AND(E162&gt;450000,OR(C162="Gurugram", C162="Surat", C162="Jaipur", C162="Hyderabad")),"CAT B"),"CAT C")</f>
        <v>CAT C</v>
      </c>
      <c r="J162" s="20" t="str">
        <f>_xlfn.XLOOKUP(C162,tier!A:A,tier!B:B)</f>
        <v>Tier 1</v>
      </c>
      <c r="K162" s="20" t="str">
        <v>boAt</v>
      </c>
    </row>
    <row r="163" spans="1:11">
      <c r="A163" s="18" t="s">
        <v>310</v>
      </c>
      <c r="B163" s="18">
        <v>2014</v>
      </c>
      <c r="C163" s="18" t="s">
        <v>14</v>
      </c>
      <c r="D163" s="18" t="s">
        <v>121</v>
      </c>
      <c r="E163" s="18" t="s">
        <v>309</v>
      </c>
      <c r="F163" s="19"/>
      <c r="G163" s="20" t="str">
        <f>CONCATENATE(C163,"-",D163)</f>
        <v>Mumbai-IT</v>
      </c>
      <c r="H163" s="20" t="str">
        <f>LEFT(B163,3)</f>
        <v>201</v>
      </c>
      <c r="I163" s="20" t="str" cm="1">
        <f t="array" ref="I163">IFERROR(_xlfn.IFS(AND(E163&gt;4500000,OR(C163="Bangalore", C163="Pune", C163="Mumbai",C163= "Delhi")),"CAT A",AND(E163&gt;450000,OR(C163="Gurugram", C163="Surat", C163="Jaipur", C163="Hyderabad")),"CAT B"),"CAT C")</f>
        <v>CAT A</v>
      </c>
      <c r="J163" s="20" t="str">
        <f>_xlfn.XLOOKUP(C163,tier!A:A,tier!B:B)</f>
        <v>Tier 1</v>
      </c>
      <c r="K163" s="20" t="str">
        <v>Kinara Capital</v>
      </c>
    </row>
    <row r="164" spans="1:11">
      <c r="A164" s="18" t="s">
        <v>311</v>
      </c>
      <c r="B164" s="18">
        <v>2012</v>
      </c>
      <c r="C164" s="18" t="s">
        <v>312</v>
      </c>
      <c r="D164" s="18" t="s">
        <v>313</v>
      </c>
      <c r="E164" s="18" t="s">
        <v>309</v>
      </c>
      <c r="F164" s="18" t="s">
        <v>314</v>
      </c>
      <c r="G164" s="20" t="str">
        <f>CONCATENATE(C164,"-",D164)</f>
        <v>Gurgaon-Hospitality</v>
      </c>
      <c r="H164" s="20" t="str">
        <f>LEFT(B164,3)</f>
        <v>201</v>
      </c>
      <c r="I164" s="20" t="str" cm="1">
        <f t="array" ref="I164">IFERROR(_xlfn.IFS(AND(E164&gt;4500000,OR(C164="Bangalore", C164="Pune", C164="Mumbai",C164= "Delhi")),"CAT A",AND(E164&gt;450000,OR(C164="Gurugram", C164="Surat", C164="Jaipur", C164="Hyderabad")),"CAT B"),"CAT C")</f>
        <v>CAT C</v>
      </c>
      <c r="J164" s="20" t="str">
        <f>_xlfn.XLOOKUP(C164,tier!A:A,tier!B:B)</f>
        <v>Tier 1</v>
      </c>
      <c r="K164" s="20" t="str">
        <v>Scentials</v>
      </c>
    </row>
    <row r="165" spans="1:11">
      <c r="A165" s="18" t="s">
        <v>315</v>
      </c>
      <c r="B165" s="18">
        <v>2015</v>
      </c>
      <c r="C165" s="18" t="s">
        <v>196</v>
      </c>
      <c r="D165" s="18" t="s">
        <v>117</v>
      </c>
      <c r="E165" s="18" t="s">
        <v>112</v>
      </c>
      <c r="F165" s="18" t="s">
        <v>296</v>
      </c>
      <c r="G165" s="20" t="str">
        <f>CONCATENATE(C165,"-",D165)</f>
        <v>Pune-E-commerce</v>
      </c>
      <c r="H165" s="20" t="str">
        <f>LEFT(B165,3)</f>
        <v>201</v>
      </c>
      <c r="I165" s="20" t="str" cm="1">
        <f t="array" ref="I165">IFERROR(_xlfn.IFS(AND(E165&gt;4500000,OR(C165="Bangalore", C165="Pune", C165="Mumbai",C165= "Delhi")),"CAT A",AND(E165&gt;450000,OR(C165="Gurugram", C165="Surat", C165="Jaipur", C165="Hyderabad")),"CAT B"),"CAT C")</f>
        <v>CAT A</v>
      </c>
      <c r="J165" s="20" t="str">
        <f>_xlfn.XLOOKUP(C165,tier!A:A,tier!B:B)</f>
        <v>Tier 1</v>
      </c>
      <c r="K165" s="20" t="str">
        <v>Bombay Shaving Company</v>
      </c>
    </row>
    <row r="166" spans="1:11">
      <c r="A166" s="18" t="s">
        <v>316</v>
      </c>
      <c r="B166" s="18">
        <v>2018</v>
      </c>
      <c r="C166" s="18" t="s">
        <v>11</v>
      </c>
      <c r="D166" s="18" t="s">
        <v>25</v>
      </c>
      <c r="E166" s="18" t="s">
        <v>112</v>
      </c>
      <c r="F166" s="18" t="s">
        <v>16</v>
      </c>
      <c r="G166" s="20" t="str">
        <f>CONCATENATE(C166,"-",D166)</f>
        <v>Bangalore-FinTech</v>
      </c>
      <c r="H166" s="20" t="str">
        <f>LEFT(B166,3)</f>
        <v>201</v>
      </c>
      <c r="I166" s="20" t="str" cm="1">
        <f t="array" ref="I166">IFERROR(_xlfn.IFS(AND(E166&gt;4500000,OR(C166="Bangalore", C166="Pune", C166="Mumbai",C166= "Delhi")),"CAT A",AND(E166&gt;450000,OR(C166="Gurugram", C166="Surat", C166="Jaipur", C166="Hyderabad")),"CAT B"),"CAT C")</f>
        <v>CAT A</v>
      </c>
      <c r="J166" s="20" t="str">
        <f>_xlfn.XLOOKUP(C166,tier!A:A,tier!B:B)</f>
        <v>Tier 1</v>
      </c>
      <c r="K166" s="20" t="str">
        <v>Clensta</v>
      </c>
    </row>
    <row r="167" spans="1:11">
      <c r="A167" s="18" t="s">
        <v>316</v>
      </c>
      <c r="B167" s="18">
        <v>2018</v>
      </c>
      <c r="C167" s="18" t="s">
        <v>11</v>
      </c>
      <c r="D167" s="18" t="s">
        <v>25</v>
      </c>
      <c r="E167" s="18" t="s">
        <v>112</v>
      </c>
      <c r="F167" s="18" t="s">
        <v>56</v>
      </c>
      <c r="G167" s="20" t="str">
        <f>CONCATENATE(C167,"-",D167)</f>
        <v>Bangalore-FinTech</v>
      </c>
      <c r="H167" s="20" t="str">
        <f>LEFT(B167,3)</f>
        <v>201</v>
      </c>
      <c r="I167" s="20" t="str" cm="1">
        <f t="array" ref="I167">IFERROR(_xlfn.IFS(AND(E167&gt;4500000,OR(C167="Bangalore", C167="Pune", C167="Mumbai",C167= "Delhi")),"CAT A",AND(E167&gt;450000,OR(C167="Gurugram", C167="Surat", C167="Jaipur", C167="Hyderabad")),"CAT B"),"CAT C")</f>
        <v>CAT A</v>
      </c>
      <c r="J167" s="20" t="str">
        <f>_xlfn.XLOOKUP(C167,tier!A:A,tier!B:B)</f>
        <v>Tier 1</v>
      </c>
      <c r="K167" s="20" t="str">
        <v>Legitquest</v>
      </c>
    </row>
    <row r="168" spans="1:11">
      <c r="A168" s="18" t="s">
        <v>317</v>
      </c>
      <c r="B168" s="18">
        <v>2014</v>
      </c>
      <c r="C168" s="18" t="s">
        <v>11</v>
      </c>
      <c r="D168" s="18" t="s">
        <v>318</v>
      </c>
      <c r="E168" s="18" t="s">
        <v>319</v>
      </c>
      <c r="F168" s="18" t="s">
        <v>16</v>
      </c>
      <c r="G168" s="20" t="str">
        <f>CONCATENATE(C168,"-",D168)</f>
        <v>Bangalore-Helathcare</v>
      </c>
      <c r="H168" s="20" t="str">
        <f>LEFT(B168,3)</f>
        <v>201</v>
      </c>
      <c r="I168" s="20" t="str" cm="1">
        <f t="array" ref="I168">IFERROR(_xlfn.IFS(AND(E168&gt;4500000,OR(C168="Bangalore", C168="Pune", C168="Mumbai",C168= "Delhi")),"CAT A",AND(E168&gt;450000,OR(C168="Gurugram", C168="Surat", C168="Jaipur", C168="Hyderabad")),"CAT B"),"CAT C")</f>
        <v>CAT A</v>
      </c>
      <c r="J168" s="20" t="str">
        <f>_xlfn.XLOOKUP(C168,tier!A:A,tier!B:B)</f>
        <v>Tier 1</v>
      </c>
      <c r="K168" s="20" t="str">
        <v>ABL Workspaces</v>
      </c>
    </row>
    <row r="169" spans="1:11">
      <c r="A169" s="18" t="s">
        <v>320</v>
      </c>
      <c r="B169" s="18">
        <v>2016</v>
      </c>
      <c r="C169" s="18" t="s">
        <v>93</v>
      </c>
      <c r="D169" s="18" t="s">
        <v>117</v>
      </c>
      <c r="E169" s="18" t="s">
        <v>319</v>
      </c>
      <c r="F169" s="18" t="s">
        <v>132</v>
      </c>
      <c r="G169" s="20" t="str">
        <f>CONCATENATE(C169,"-",D169)</f>
        <v>Hyderabad-E-commerce</v>
      </c>
      <c r="H169" s="20" t="str">
        <f>LEFT(B169,3)</f>
        <v>201</v>
      </c>
      <c r="I169" s="20" t="str" cm="1">
        <f t="array" ref="I169">IFERROR(_xlfn.IFS(AND(E169&gt;4500000,OR(C169="Bangalore", C169="Pune", C169="Mumbai",C169= "Delhi")),"CAT A",AND(E169&gt;450000,OR(C169="Gurugram", C169="Surat", C169="Jaipur", C169="Hyderabad")),"CAT B"),"CAT C")</f>
        <v>CAT B</v>
      </c>
      <c r="J169" s="20" t="str">
        <f>_xlfn.XLOOKUP(C169,tier!A:A,tier!B:B)</f>
        <v>Tier 1</v>
      </c>
      <c r="K169" s="20" t="str">
        <v>InnerHour</v>
      </c>
    </row>
    <row r="170" spans="1:11">
      <c r="A170" s="18" t="s">
        <v>321</v>
      </c>
      <c r="B170" s="18">
        <v>2015</v>
      </c>
      <c r="C170" s="18" t="s">
        <v>35</v>
      </c>
      <c r="D170" s="18" t="s">
        <v>322</v>
      </c>
      <c r="E170" s="18" t="s">
        <v>323</v>
      </c>
      <c r="F170" s="19"/>
      <c r="G170" s="20" t="str">
        <f>CONCATENATE(C170,"-",D170)</f>
        <v>New Delhi-Mobility</v>
      </c>
      <c r="H170" s="20" t="str">
        <f>LEFT(B170,3)</f>
        <v>201</v>
      </c>
      <c r="I170" s="20" t="str" cm="1">
        <f t="array" ref="I170">IFERROR(_xlfn.IFS(AND(E170&gt;4500000,OR(C170="Bangalore", C170="Pune", C170="Mumbai",C170= "Delhi")),"CAT A",AND(E170&gt;450000,OR(C170="Gurugram", C170="Surat", C170="Jaipur", C170="Hyderabad")),"CAT B"),"CAT C")</f>
        <v>CAT C</v>
      </c>
      <c r="J170" s="20" t="str">
        <f>_xlfn.XLOOKUP(C170,tier!A:A,tier!B:B)</f>
        <v>Tier 1</v>
      </c>
      <c r="K170" s="20" t="str">
        <v>IndiaLends</v>
      </c>
    </row>
    <row r="171" spans="1:11">
      <c r="A171" s="18" t="s">
        <v>284</v>
      </c>
      <c r="B171" s="18">
        <v>2018</v>
      </c>
      <c r="C171" s="18" t="s">
        <v>35</v>
      </c>
      <c r="D171" s="18" t="s">
        <v>25</v>
      </c>
      <c r="E171" s="18" t="s">
        <v>323</v>
      </c>
      <c r="F171" s="18" t="s">
        <v>33</v>
      </c>
      <c r="G171" s="20" t="str">
        <f>CONCATENATE(C171,"-",D171)</f>
        <v>New Delhi-FinTech</v>
      </c>
      <c r="H171" s="20" t="str">
        <f>LEFT(B171,3)</f>
        <v>201</v>
      </c>
      <c r="I171" s="20" t="str" cm="1">
        <f t="array" ref="I171">IFERROR(_xlfn.IFS(AND(E171&gt;4500000,OR(C171="Bangalore", C171="Pune", C171="Mumbai",C171= "Delhi")),"CAT A",AND(E171&gt;450000,OR(C171="Gurugram", C171="Surat", C171="Jaipur", C171="Hyderabad")),"CAT B"),"CAT C")</f>
        <v>CAT C</v>
      </c>
      <c r="J171" s="20" t="str">
        <f>_xlfn.XLOOKUP(C171,tier!A:A,tier!B:B)</f>
        <v>Tier 1</v>
      </c>
      <c r="K171" s="20" t="str">
        <v>Masai School</v>
      </c>
    </row>
    <row r="172" spans="1:11">
      <c r="A172" s="18" t="s">
        <v>324</v>
      </c>
      <c r="B172" s="18">
        <v>2015</v>
      </c>
      <c r="C172" s="18" t="s">
        <v>14</v>
      </c>
      <c r="D172" s="18" t="s">
        <v>325</v>
      </c>
      <c r="E172" s="18" t="s">
        <v>323</v>
      </c>
      <c r="F172" s="19"/>
      <c r="G172" s="20" t="str">
        <f>CONCATENATE(C172,"-",D172)</f>
        <v>Mumbai-Robotics</v>
      </c>
      <c r="H172" s="20" t="str">
        <f>LEFT(B172,3)</f>
        <v>201</v>
      </c>
      <c r="I172" s="20" t="str" cm="1">
        <f t="array" ref="I172">IFERROR(_xlfn.IFS(AND(E172&gt;4500000,OR(C172="Bangalore", C172="Pune", C172="Mumbai",C172= "Delhi")),"CAT A",AND(E172&gt;450000,OR(C172="Gurugram", C172="Surat", C172="Jaipur", C172="Hyderabad")),"CAT B"),"CAT C")</f>
        <v>CAT A</v>
      </c>
      <c r="J172" s="20" t="str">
        <f>_xlfn.XLOOKUP(C172,tier!A:A,tier!B:B)</f>
        <v>Tier 1</v>
      </c>
      <c r="K172" s="20" t="str">
        <v>Livve Homes</v>
      </c>
    </row>
    <row r="173" spans="1:11">
      <c r="A173" s="18" t="s">
        <v>326</v>
      </c>
      <c r="B173" s="18">
        <v>2016</v>
      </c>
      <c r="C173" s="18" t="s">
        <v>35</v>
      </c>
      <c r="D173" s="18" t="s">
        <v>39</v>
      </c>
      <c r="E173" s="18" t="s">
        <v>323</v>
      </c>
      <c r="F173" s="19"/>
      <c r="G173" s="20" t="str">
        <f>CONCATENATE(C173,"-",D173)</f>
        <v>New Delhi-Electronics</v>
      </c>
      <c r="H173" s="20" t="str">
        <f>LEFT(B173,3)</f>
        <v>201</v>
      </c>
      <c r="I173" s="20" t="str" cm="1">
        <f t="array" ref="I173">IFERROR(_xlfn.IFS(AND(E173&gt;4500000,OR(C173="Bangalore", C173="Pune", C173="Mumbai",C173= "Delhi")),"CAT A",AND(E173&gt;450000,OR(C173="Gurugram", C173="Surat", C173="Jaipur", C173="Hyderabad")),"CAT B"),"CAT C")</f>
        <v>CAT C</v>
      </c>
      <c r="J173" s="20" t="str">
        <f>_xlfn.XLOOKUP(C173,tier!A:A,tier!B:B)</f>
        <v>Tier 1</v>
      </c>
      <c r="K173" s="20" t="str">
        <v>Riskcovry</v>
      </c>
    </row>
    <row r="174" spans="1:11">
      <c r="A174" s="18" t="s">
        <v>327</v>
      </c>
      <c r="B174" s="18">
        <v>2011</v>
      </c>
      <c r="C174" s="18" t="s">
        <v>11</v>
      </c>
      <c r="D174" s="18" t="s">
        <v>25</v>
      </c>
      <c r="E174" s="18" t="s">
        <v>323</v>
      </c>
      <c r="F174" s="19"/>
      <c r="G174" s="20" t="str">
        <f>CONCATENATE(C174,"-",D174)</f>
        <v>Bangalore-FinTech</v>
      </c>
      <c r="H174" s="20" t="str">
        <f>LEFT(B174,3)</f>
        <v>201</v>
      </c>
      <c r="I174" s="20" t="str" cm="1">
        <f t="array" ref="I174">IFERROR(_xlfn.IFS(AND(E174&gt;4500000,OR(C174="Bangalore", C174="Pune", C174="Mumbai",C174= "Delhi")),"CAT A",AND(E174&gt;450000,OR(C174="Gurugram", C174="Surat", C174="Jaipur", C174="Hyderabad")),"CAT B"),"CAT C")</f>
        <v>CAT A</v>
      </c>
      <c r="J174" s="20" t="str">
        <f>_xlfn.XLOOKUP(C174,tier!A:A,tier!B:B)</f>
        <v>Tier 1</v>
      </c>
      <c r="K174" s="20" t="str">
        <v>Newton School</v>
      </c>
    </row>
    <row r="175" spans="1:11">
      <c r="A175" s="18" t="s">
        <v>328</v>
      </c>
      <c r="B175" s="18">
        <v>2018</v>
      </c>
      <c r="C175" s="18" t="s">
        <v>14</v>
      </c>
      <c r="D175" s="18" t="s">
        <v>329</v>
      </c>
      <c r="E175" s="18" t="s">
        <v>323</v>
      </c>
      <c r="F175" s="19"/>
      <c r="G175" s="20" t="str">
        <f>CONCATENATE(C175,"-",D175)</f>
        <v>Mumbai-Personal Care</v>
      </c>
      <c r="H175" s="20" t="str">
        <f>LEFT(B175,3)</f>
        <v>201</v>
      </c>
      <c r="I175" s="20" t="str" cm="1">
        <f t="array" ref="I175">IFERROR(_xlfn.IFS(AND(E175&gt;4500000,OR(C175="Bangalore", C175="Pune", C175="Mumbai",C175= "Delhi")),"CAT A",AND(E175&gt;450000,OR(C175="Gurugram", C175="Surat", C175="Jaipur", C175="Hyderabad")),"CAT B"),"CAT C")</f>
        <v>CAT A</v>
      </c>
      <c r="J175" s="20" t="str">
        <f>_xlfn.XLOOKUP(C175,tier!A:A,tier!B:B)</f>
        <v>Tier 1</v>
      </c>
      <c r="K175" s="20" t="str">
        <v>Elucidata</v>
      </c>
    </row>
    <row r="176" spans="1:11">
      <c r="A176" s="18" t="s">
        <v>330</v>
      </c>
      <c r="B176" s="18">
        <v>2016</v>
      </c>
      <c r="C176" s="18" t="s">
        <v>35</v>
      </c>
      <c r="D176" s="18" t="s">
        <v>268</v>
      </c>
      <c r="E176" s="18" t="s">
        <v>323</v>
      </c>
      <c r="F176" s="19"/>
      <c r="G176" s="20" t="str">
        <f>CONCATENATE(C176,"-",D176)</f>
        <v>New Delhi-Fashion and lifestyle</v>
      </c>
      <c r="H176" s="20" t="str">
        <f>LEFT(B176,3)</f>
        <v>201</v>
      </c>
      <c r="I176" s="20" t="str" cm="1">
        <f t="array" ref="I176">IFERROR(_xlfn.IFS(AND(E176&gt;4500000,OR(C176="Bangalore", C176="Pune", C176="Mumbai",C176= "Delhi")),"CAT A",AND(E176&gt;450000,OR(C176="Gurugram", C176="Surat", C176="Jaipur", C176="Hyderabad")),"CAT B"),"CAT C")</f>
        <v>CAT C</v>
      </c>
      <c r="J176" s="20" t="str">
        <f>_xlfn.XLOOKUP(C176,tier!A:A,tier!B:B)</f>
        <v>Tier 1</v>
      </c>
      <c r="K176" s="20" t="str">
        <v>Toothsi</v>
      </c>
    </row>
    <row r="177" spans="1:11">
      <c r="A177" s="18" t="s">
        <v>284</v>
      </c>
      <c r="B177" s="18">
        <v>2018</v>
      </c>
      <c r="C177" s="18" t="s">
        <v>35</v>
      </c>
      <c r="D177" s="18" t="s">
        <v>25</v>
      </c>
      <c r="E177" s="18" t="s">
        <v>323</v>
      </c>
      <c r="F177" s="18" t="s">
        <v>33</v>
      </c>
      <c r="G177" s="20" t="str">
        <f>CONCATENATE(C177,"-",D177)</f>
        <v>New Delhi-FinTech</v>
      </c>
      <c r="H177" s="20" t="str">
        <f>LEFT(B177,3)</f>
        <v>201</v>
      </c>
      <c r="I177" s="20" t="str" cm="1">
        <f t="array" ref="I177">IFERROR(_xlfn.IFS(AND(E177&gt;4500000,OR(C177="Bangalore", C177="Pune", C177="Mumbai",C177= "Delhi")),"CAT A",AND(E177&gt;450000,OR(C177="Gurugram", C177="Surat", C177="Jaipur", C177="Hyderabad")),"CAT B"),"CAT C")</f>
        <v>CAT C</v>
      </c>
      <c r="J177" s="20" t="str">
        <f>_xlfn.XLOOKUP(C177,tier!A:A,tier!B:B)</f>
        <v>Tier 1</v>
      </c>
      <c r="K177" s="20" t="str">
        <v>ShareChat</v>
      </c>
    </row>
    <row r="178" spans="1:11">
      <c r="A178" s="18" t="s">
        <v>331</v>
      </c>
      <c r="B178" s="18">
        <v>2016</v>
      </c>
      <c r="C178" s="18" t="s">
        <v>35</v>
      </c>
      <c r="D178" s="18" t="s">
        <v>18</v>
      </c>
      <c r="E178" s="18" t="s">
        <v>332</v>
      </c>
      <c r="F178" s="19"/>
      <c r="G178" s="20" t="str">
        <f>CONCATENATE(C178,"-",D178)</f>
        <v>New Delhi-BioTechnology</v>
      </c>
      <c r="H178" s="20" t="str">
        <f>LEFT(B178,3)</f>
        <v>201</v>
      </c>
      <c r="I178" s="20" t="str" cm="1">
        <f t="array" ref="I178">IFERROR(_xlfn.IFS(AND(E178&gt;4500000,OR(C178="Bangalore", C178="Pune", C178="Mumbai",C178= "Delhi")),"CAT A",AND(E178&gt;450000,OR(C178="Gurugram", C178="Surat", C178="Jaipur", C178="Hyderabad")),"CAT B"),"CAT C")</f>
        <v>CAT C</v>
      </c>
      <c r="J178" s="20" t="str">
        <f>_xlfn.XLOOKUP(C178,tier!A:A,tier!B:B)</f>
        <v>Tier 1</v>
      </c>
      <c r="K178" s="20" t="str">
        <v>Bizongo</v>
      </c>
    </row>
    <row r="179" spans="1:11">
      <c r="A179" s="18" t="s">
        <v>333</v>
      </c>
      <c r="B179" s="18">
        <v>2017</v>
      </c>
      <c r="C179" s="18" t="s">
        <v>35</v>
      </c>
      <c r="D179" s="18" t="s">
        <v>334</v>
      </c>
      <c r="E179" s="18" t="s">
        <v>332</v>
      </c>
      <c r="F179" s="19"/>
      <c r="G179" s="20" t="str">
        <f>CONCATENATE(C179,"-",D179)</f>
        <v>New Delhi-LegalTech</v>
      </c>
      <c r="H179" s="20" t="str">
        <f>LEFT(B179,3)</f>
        <v>201</v>
      </c>
      <c r="I179" s="20" t="str" cm="1">
        <f t="array" ref="I179">IFERROR(_xlfn.IFS(AND(E179&gt;4500000,OR(C179="Bangalore", C179="Pune", C179="Mumbai",C179= "Delhi")),"CAT A",AND(E179&gt;450000,OR(C179="Gurugram", C179="Surat", C179="Jaipur", C179="Hyderabad")),"CAT B"),"CAT C")</f>
        <v>CAT C</v>
      </c>
      <c r="J179" s="20" t="str">
        <f>_xlfn.XLOOKUP(C179,tier!A:A,tier!B:B)</f>
        <v>Tier 1</v>
      </c>
      <c r="K179" s="20" t="str">
        <v>Cellestial</v>
      </c>
    </row>
    <row r="180" spans="1:11">
      <c r="A180" s="18" t="s">
        <v>335</v>
      </c>
      <c r="B180" s="18">
        <v>2017</v>
      </c>
      <c r="C180" s="18" t="s">
        <v>35</v>
      </c>
      <c r="D180" s="18" t="s">
        <v>313</v>
      </c>
      <c r="E180" s="18" t="s">
        <v>332</v>
      </c>
      <c r="F180" s="18" t="s">
        <v>132</v>
      </c>
      <c r="G180" s="20" t="str">
        <f>CONCATENATE(C180,"-",D180)</f>
        <v>New Delhi-Hospitality</v>
      </c>
      <c r="H180" s="20" t="str">
        <f>LEFT(B180,3)</f>
        <v>201</v>
      </c>
      <c r="I180" s="20" t="str" cm="1">
        <f t="array" ref="I180">IFERROR(_xlfn.IFS(AND(E180&gt;4500000,OR(C180="Bangalore", C180="Pune", C180="Mumbai",C180= "Delhi")),"CAT A",AND(E180&gt;450000,OR(C180="Gurugram", C180="Surat", C180="Jaipur", C180="Hyderabad")),"CAT B"),"CAT C")</f>
        <v>CAT C</v>
      </c>
      <c r="J180" s="20" t="str">
        <f>_xlfn.XLOOKUP(C180,tier!A:A,tier!B:B)</f>
        <v>Tier 1</v>
      </c>
      <c r="K180" s="20" t="str">
        <v>TagZ Foods</v>
      </c>
    </row>
    <row r="181" spans="1:11">
      <c r="A181" s="18" t="s">
        <v>336</v>
      </c>
      <c r="B181" s="18">
        <v>2016</v>
      </c>
      <c r="C181" s="18" t="s">
        <v>14</v>
      </c>
      <c r="D181" s="18" t="s">
        <v>47</v>
      </c>
      <c r="E181" s="18" t="s">
        <v>337</v>
      </c>
      <c r="F181" s="18" t="s">
        <v>89</v>
      </c>
      <c r="G181" s="20" t="str">
        <f>CONCATENATE(C181,"-",D181)</f>
        <v>Mumbai-Healthcare</v>
      </c>
      <c r="H181" s="20" t="str">
        <f>LEFT(B181,3)</f>
        <v>201</v>
      </c>
      <c r="I181" s="20" t="str" cm="1">
        <f t="array" ref="I181">IFERROR(_xlfn.IFS(AND(E181&gt;4500000,OR(C181="Bangalore", C181="Pune", C181="Mumbai",C181= "Delhi")),"CAT A",AND(E181&gt;450000,OR(C181="Gurugram", C181="Surat", C181="Jaipur", C181="Hyderabad")),"CAT B"),"CAT C")</f>
        <v>CAT A</v>
      </c>
      <c r="J181" s="20" t="str">
        <f>_xlfn.XLOOKUP(C181,tier!A:A,tier!B:B)</f>
        <v>Tier 1</v>
      </c>
      <c r="K181" s="20" t="str">
        <v>IGL</v>
      </c>
    </row>
    <row r="182" spans="1:11">
      <c r="A182" s="18" t="s">
        <v>338</v>
      </c>
      <c r="B182" s="18">
        <v>2014</v>
      </c>
      <c r="C182" s="18" t="s">
        <v>35</v>
      </c>
      <c r="D182" s="18" t="s">
        <v>25</v>
      </c>
      <c r="E182" s="18" t="s">
        <v>339</v>
      </c>
      <c r="F182" s="19"/>
      <c r="G182" s="20" t="str">
        <f>CONCATENATE(C182,"-",D182)</f>
        <v>New Delhi-FinTech</v>
      </c>
      <c r="H182" s="20" t="str">
        <f>LEFT(B182,3)</f>
        <v>201</v>
      </c>
      <c r="I182" s="20" t="str" cm="1">
        <f t="array" ref="I182">IFERROR(_xlfn.IFS(AND(E182&gt;4500000,OR(C182="Bangalore", C182="Pune", C182="Mumbai",C182= "Delhi")),"CAT A",AND(E182&gt;450000,OR(C182="Gurugram", C182="Surat", C182="Jaipur", C182="Hyderabad")),"CAT B"),"CAT C")</f>
        <v>CAT C</v>
      </c>
      <c r="J182" s="20" t="str">
        <f>_xlfn.XLOOKUP(C182,tier!A:A,tier!B:B)</f>
        <v>Tier 1</v>
      </c>
      <c r="K182" s="20" t="str">
        <v>Clairco</v>
      </c>
    </row>
    <row r="183" spans="1:11">
      <c r="A183" s="18" t="s">
        <v>252</v>
      </c>
      <c r="B183" s="18">
        <v>2015</v>
      </c>
      <c r="C183" s="18" t="s">
        <v>11</v>
      </c>
      <c r="D183" s="18" t="s">
        <v>235</v>
      </c>
      <c r="E183" s="18" t="s">
        <v>114</v>
      </c>
      <c r="F183" s="18" t="s">
        <v>89</v>
      </c>
      <c r="G183" s="20" t="str">
        <f>CONCATENATE(C183,"-",D183)</f>
        <v>Bangalore-AI company</v>
      </c>
      <c r="H183" s="20" t="str">
        <f>LEFT(B183,3)</f>
        <v>201</v>
      </c>
      <c r="I183" s="20" t="str" cm="1">
        <f t="array" ref="I183">IFERROR(_xlfn.IFS(AND(E183&gt;4500000,OR(C183="Bangalore", C183="Pune", C183="Mumbai",C183= "Delhi")),"CAT A",AND(E183&gt;450000,OR(C183="Gurugram", C183="Surat", C183="Jaipur", C183="Hyderabad")),"CAT B"),"CAT C")</f>
        <v>CAT A</v>
      </c>
      <c r="J183" s="20" t="str">
        <f>_xlfn.XLOOKUP(C183,tier!A:A,tier!B:B)</f>
        <v>Tier 1</v>
      </c>
      <c r="K183" s="20" t="str">
        <v>Remedico</v>
      </c>
    </row>
    <row r="184" spans="1:11">
      <c r="A184" s="18" t="s">
        <v>340</v>
      </c>
      <c r="B184" s="18">
        <v>2019</v>
      </c>
      <c r="C184" s="18" t="s">
        <v>11</v>
      </c>
      <c r="D184" s="18" t="s">
        <v>71</v>
      </c>
      <c r="E184" s="18" t="s">
        <v>114</v>
      </c>
      <c r="F184" s="18" t="s">
        <v>89</v>
      </c>
      <c r="G184" s="20" t="str">
        <f>CONCATENATE(C184,"-",D184)</f>
        <v>Bangalore-EdTech</v>
      </c>
      <c r="H184" s="20" t="str">
        <f>LEFT(B184,3)</f>
        <v>201</v>
      </c>
      <c r="I184" s="20" t="str" cm="1">
        <f t="array" ref="I184">IFERROR(_xlfn.IFS(AND(E184&gt;4500000,OR(C184="Bangalore", C184="Pune", C184="Mumbai",C184= "Delhi")),"CAT A",AND(E184&gt;450000,OR(C184="Gurugram", C184="Surat", C184="Jaipur", C184="Hyderabad")),"CAT B"),"CAT C")</f>
        <v>CAT A</v>
      </c>
      <c r="J184" s="20" t="str">
        <f>_xlfn.XLOOKUP(C184,tier!A:A,tier!B:B)</f>
        <v>Tier 1</v>
      </c>
      <c r="K184" s="20" t="str">
        <v>FanCode</v>
      </c>
    </row>
    <row r="185" spans="1:11">
      <c r="A185" s="18" t="s">
        <v>341</v>
      </c>
      <c r="B185" s="18">
        <v>2017</v>
      </c>
      <c r="C185" s="18" t="s">
        <v>11</v>
      </c>
      <c r="D185" s="18" t="s">
        <v>251</v>
      </c>
      <c r="E185" s="18" t="s">
        <v>114</v>
      </c>
      <c r="F185" s="19"/>
      <c r="G185" s="20" t="str">
        <f>CONCATENATE(C185,"-",D185)</f>
        <v>Bangalore-Rental space</v>
      </c>
      <c r="H185" s="20" t="str">
        <f>LEFT(B185,3)</f>
        <v>201</v>
      </c>
      <c r="I185" s="20" t="str" cm="1">
        <f t="array" ref="I185">IFERROR(_xlfn.IFS(AND(E185&gt;4500000,OR(C185="Bangalore", C185="Pune", C185="Mumbai",C185= "Delhi")),"CAT A",AND(E185&gt;450000,OR(C185="Gurugram", C185="Surat", C185="Jaipur", C185="Hyderabad")),"CAT B"),"CAT C")</f>
        <v>CAT A</v>
      </c>
      <c r="J185" s="20" t="str">
        <f>_xlfn.XLOOKUP(C185,tier!A:A,tier!B:B)</f>
        <v>Tier 1</v>
      </c>
      <c r="K185" s="20" t="str">
        <v>BYJU'S</v>
      </c>
    </row>
    <row r="186" spans="1:11">
      <c r="A186" s="18" t="s">
        <v>342</v>
      </c>
      <c r="B186" s="18">
        <v>2018</v>
      </c>
      <c r="C186" s="18" t="s">
        <v>11</v>
      </c>
      <c r="D186" s="18" t="s">
        <v>343</v>
      </c>
      <c r="E186" s="18" t="s">
        <v>114</v>
      </c>
      <c r="F186" s="18" t="s">
        <v>89</v>
      </c>
      <c r="G186" s="20" t="str">
        <f>CONCATENATE(C186,"-",D186)</f>
        <v>Bangalore-InsureTech</v>
      </c>
      <c r="H186" s="20" t="str">
        <f>LEFT(B186,3)</f>
        <v>201</v>
      </c>
      <c r="I186" s="20" t="str" cm="1">
        <f t="array" ref="I186">IFERROR(_xlfn.IFS(AND(E186&gt;4500000,OR(C186="Bangalore", C186="Pune", C186="Mumbai",C186= "Delhi")),"CAT A",AND(E186&gt;450000,OR(C186="Gurugram", C186="Surat", C186="Jaipur", C186="Hyderabad")),"CAT B"),"CAT C")</f>
        <v>CAT A</v>
      </c>
      <c r="J186" s="20" t="str">
        <f>_xlfn.XLOOKUP(C186,tier!A:A,tier!B:B)</f>
        <v>Tier 1</v>
      </c>
      <c r="K186" s="20" t="str">
        <v>Rupifi</v>
      </c>
    </row>
    <row r="187" spans="1:11">
      <c r="A187" s="18" t="s">
        <v>344</v>
      </c>
      <c r="B187" s="18">
        <v>2019</v>
      </c>
      <c r="C187" s="18" t="s">
        <v>11</v>
      </c>
      <c r="D187" s="18" t="s">
        <v>71</v>
      </c>
      <c r="E187" s="18" t="s">
        <v>114</v>
      </c>
      <c r="F187" s="18" t="s">
        <v>89</v>
      </c>
      <c r="G187" s="20" t="str">
        <f>CONCATENATE(C187,"-",D187)</f>
        <v>Bangalore-EdTech</v>
      </c>
      <c r="H187" s="20" t="str">
        <f>LEFT(B187,3)</f>
        <v>201</v>
      </c>
      <c r="I187" s="20" t="str" cm="1">
        <f t="array" ref="I187">IFERROR(_xlfn.IFS(AND(E187&gt;4500000,OR(C187="Bangalore", C187="Pune", C187="Mumbai",C187= "Delhi")),"CAT A",AND(E187&gt;450000,OR(C187="Gurugram", C187="Surat", C187="Jaipur", C187="Hyderabad")),"CAT B"),"CAT C")</f>
        <v>CAT A</v>
      </c>
      <c r="J187" s="20" t="str">
        <f>_xlfn.XLOOKUP(C187,tier!A:A,tier!B:B)</f>
        <v>Tier 1</v>
      </c>
      <c r="K187" s="20" t="str">
        <v>Locobuzz</v>
      </c>
    </row>
    <row r="188" spans="1:11">
      <c r="A188" s="18" t="s">
        <v>345</v>
      </c>
      <c r="B188" s="18">
        <v>2015</v>
      </c>
      <c r="C188" s="18" t="s">
        <v>35</v>
      </c>
      <c r="D188" s="18" t="s">
        <v>18</v>
      </c>
      <c r="E188" s="18" t="s">
        <v>114</v>
      </c>
      <c r="F188" s="18" t="s">
        <v>132</v>
      </c>
      <c r="G188" s="20" t="str">
        <f>CONCATENATE(C188,"-",D188)</f>
        <v>New Delhi-BioTechnology</v>
      </c>
      <c r="H188" s="20" t="str">
        <f>LEFT(B188,3)</f>
        <v>201</v>
      </c>
      <c r="I188" s="20" t="str" cm="1">
        <f t="array" ref="I188">IFERROR(_xlfn.IFS(AND(E188&gt;4500000,OR(C188="Bangalore", C188="Pune", C188="Mumbai",C188= "Delhi")),"CAT A",AND(E188&gt;450000,OR(C188="Gurugram", C188="Surat", C188="Jaipur", C188="Hyderabad")),"CAT B"),"CAT C")</f>
        <v>CAT C</v>
      </c>
      <c r="J188" s="20" t="str">
        <f>_xlfn.XLOOKUP(C188,tier!A:A,tier!B:B)</f>
        <v>Tier 1</v>
      </c>
      <c r="K188" s="20" t="str">
        <v>Easebuzz</v>
      </c>
    </row>
    <row r="189" spans="1:11">
      <c r="A189" s="18" t="s">
        <v>280</v>
      </c>
      <c r="B189" s="18">
        <v>2018</v>
      </c>
      <c r="C189" s="18" t="s">
        <v>11</v>
      </c>
      <c r="D189" s="18" t="s">
        <v>66</v>
      </c>
      <c r="E189" s="18" t="s">
        <v>114</v>
      </c>
      <c r="F189" s="19"/>
      <c r="G189" s="20" t="str">
        <f>CONCATENATE(C189,"-",D189)</f>
        <v>Bangalore-Gaming</v>
      </c>
      <c r="H189" s="20" t="str">
        <f>LEFT(B189,3)</f>
        <v>201</v>
      </c>
      <c r="I189" s="20" t="str" cm="1">
        <f t="array" ref="I189">IFERROR(_xlfn.IFS(AND(E189&gt;4500000,OR(C189="Bangalore", C189="Pune", C189="Mumbai",C189= "Delhi")),"CAT A",AND(E189&gt;450000,OR(C189="Gurugram", C189="Surat", C189="Jaipur", C189="Hyderabad")),"CAT B"),"CAT C")</f>
        <v>CAT A</v>
      </c>
      <c r="J189" s="20" t="str">
        <f>_xlfn.XLOOKUP(C189,tier!A:A,tier!B:B)</f>
        <v>Tier 1</v>
      </c>
      <c r="K189" s="20" t="str">
        <v>Bewakoof</v>
      </c>
    </row>
    <row r="190" spans="1:11">
      <c r="A190" s="18" t="s">
        <v>346</v>
      </c>
      <c r="B190" s="18">
        <v>2018</v>
      </c>
      <c r="C190" s="18" t="s">
        <v>14</v>
      </c>
      <c r="D190" s="18" t="s">
        <v>47</v>
      </c>
      <c r="E190" s="18" t="s">
        <v>114</v>
      </c>
      <c r="F190" s="18" t="s">
        <v>89</v>
      </c>
      <c r="G190" s="20" t="str">
        <f>CONCATENATE(C190,"-",D190)</f>
        <v>Mumbai-Healthcare</v>
      </c>
      <c r="H190" s="20" t="str">
        <f>LEFT(B190,3)</f>
        <v>201</v>
      </c>
      <c r="I190" s="20" t="str" cm="1">
        <f t="array" ref="I190">IFERROR(_xlfn.IFS(AND(E190&gt;4500000,OR(C190="Bangalore", C190="Pune", C190="Mumbai",C190= "Delhi")),"CAT A",AND(E190&gt;450000,OR(C190="Gurugram", C190="Surat", C190="Jaipur", C190="Hyderabad")),"CAT B"),"CAT C")</f>
        <v>CAT A</v>
      </c>
      <c r="J190" s="20" t="str">
        <f>_xlfn.XLOOKUP(C190,tier!A:A,tier!B:B)</f>
        <v>Tier 1</v>
      </c>
      <c r="K190" s="20" t="str">
        <v>Euler Motors</v>
      </c>
    </row>
    <row r="191" spans="1:11">
      <c r="A191" s="18" t="s">
        <v>347</v>
      </c>
      <c r="B191" s="18">
        <v>2015</v>
      </c>
      <c r="C191" s="18" t="s">
        <v>11</v>
      </c>
      <c r="D191" s="18" t="s">
        <v>348</v>
      </c>
      <c r="E191" s="18" t="s">
        <v>349</v>
      </c>
      <c r="F191" s="19"/>
      <c r="G191" s="20" t="str">
        <f>CONCATENATE(C191,"-",D191)</f>
        <v>Bangalore-Social Media</v>
      </c>
      <c r="H191" s="20" t="str">
        <f>LEFT(B191,3)</f>
        <v>201</v>
      </c>
      <c r="I191" s="20" t="str" cm="1">
        <f t="array" ref="I191">IFERROR(_xlfn.IFS(AND(E191&gt;4500000,OR(C191="Bangalore", C191="Pune", C191="Mumbai",C191= "Delhi")),"CAT A",AND(E191&gt;450000,OR(C191="Gurugram", C191="Surat", C191="Jaipur", C191="Hyderabad")),"CAT B"),"CAT C")</f>
        <v>CAT A</v>
      </c>
      <c r="J191" s="20" t="str">
        <f>_xlfn.XLOOKUP(C191,tier!A:A,tier!B:B)</f>
        <v>Tier 1</v>
      </c>
      <c r="K191" s="20" t="str">
        <v>Eupheus</v>
      </c>
    </row>
    <row r="192" spans="1:11">
      <c r="A192" s="18" t="s">
        <v>350</v>
      </c>
      <c r="B192" s="18">
        <v>2015</v>
      </c>
      <c r="C192" s="18" t="s">
        <v>14</v>
      </c>
      <c r="D192" s="18" t="s">
        <v>351</v>
      </c>
      <c r="E192" s="18" t="s">
        <v>352</v>
      </c>
      <c r="F192" s="18" t="s">
        <v>56</v>
      </c>
      <c r="G192" s="20" t="str">
        <f>CONCATENATE(C192,"-",D192)</f>
        <v>Mumbai-B2B E-commerce</v>
      </c>
      <c r="H192" s="20" t="str">
        <f>LEFT(B192,3)</f>
        <v>201</v>
      </c>
      <c r="I192" s="20" t="str" cm="1">
        <f t="array" ref="I192">IFERROR(_xlfn.IFS(AND(E192&gt;4500000,OR(C192="Bangalore", C192="Pune", C192="Mumbai",C192= "Delhi")),"CAT A",AND(E192&gt;450000,OR(C192="Gurugram", C192="Surat", C192="Jaipur", C192="Hyderabad")),"CAT B"),"CAT C")</f>
        <v>CAT A</v>
      </c>
      <c r="J192" s="20" t="str">
        <f>_xlfn.XLOOKUP(C192,tier!A:A,tier!B:B)</f>
        <v>Tier 1</v>
      </c>
      <c r="K192" s="20" t="str">
        <v>Saveo</v>
      </c>
    </row>
    <row r="193" spans="1:11">
      <c r="A193" s="18" t="s">
        <v>353</v>
      </c>
      <c r="B193" s="18">
        <v>2019</v>
      </c>
      <c r="C193" s="18" t="s">
        <v>93</v>
      </c>
      <c r="D193" s="18" t="s">
        <v>39</v>
      </c>
      <c r="E193" s="18" t="s">
        <v>144</v>
      </c>
      <c r="F193" s="18" t="s">
        <v>132</v>
      </c>
      <c r="G193" s="20" t="str">
        <f>CONCATENATE(C193,"-",D193)</f>
        <v>Hyderabad-Electronics</v>
      </c>
      <c r="H193" s="20" t="str">
        <f>LEFT(B193,3)</f>
        <v>201</v>
      </c>
      <c r="I193" s="20" t="str" cm="1">
        <f t="array" ref="I193">IFERROR(_xlfn.IFS(AND(E193&gt;4500000,OR(C193="Bangalore", C193="Pune", C193="Mumbai",C193= "Delhi")),"CAT A",AND(E193&gt;450000,OR(C193="Gurugram", C193="Surat", C193="Jaipur", C193="Hyderabad")),"CAT B"),"CAT C")</f>
        <v>CAT B</v>
      </c>
      <c r="J193" s="20" t="str">
        <f>_xlfn.XLOOKUP(C193,tier!A:A,tier!B:B)</f>
        <v>Tier 1</v>
      </c>
      <c r="K193" s="20" t="str">
        <v>Phi Commerce</v>
      </c>
    </row>
    <row r="194" spans="1:11">
      <c r="A194" s="18" t="s">
        <v>354</v>
      </c>
      <c r="B194" s="18">
        <v>2019</v>
      </c>
      <c r="C194" s="18" t="s">
        <v>11</v>
      </c>
      <c r="D194" s="18" t="s">
        <v>355</v>
      </c>
      <c r="E194" s="18" t="s">
        <v>144</v>
      </c>
      <c r="F194" s="18" t="s">
        <v>132</v>
      </c>
      <c r="G194" s="20" t="str">
        <f>CONCATENATE(C194,"-",D194)</f>
        <v>Bangalore-Food</v>
      </c>
      <c r="H194" s="20" t="str">
        <f>LEFT(B194,3)</f>
        <v>201</v>
      </c>
      <c r="I194" s="20" t="str" cm="1">
        <f t="array" ref="I194">IFERROR(_xlfn.IFS(AND(E194&gt;4500000,OR(C194="Bangalore", C194="Pune", C194="Mumbai",C194= "Delhi")),"CAT A",AND(E194&gt;450000,OR(C194="Gurugram", C194="Surat", C194="Jaipur", C194="Hyderabad")),"CAT B"),"CAT C")</f>
        <v>CAT A</v>
      </c>
      <c r="J194" s="20" t="str">
        <f>_xlfn.XLOOKUP(C194,tier!A:A,tier!B:B)</f>
        <v>Tier 1</v>
      </c>
      <c r="K194" s="20" t="str">
        <v>BlackSoil</v>
      </c>
    </row>
    <row r="195" spans="1:11">
      <c r="A195" s="18" t="s">
        <v>356</v>
      </c>
      <c r="B195" s="18">
        <v>2016</v>
      </c>
      <c r="C195" s="18" t="s">
        <v>14</v>
      </c>
      <c r="D195" s="18" t="s">
        <v>66</v>
      </c>
      <c r="E195" s="18" t="s">
        <v>144</v>
      </c>
      <c r="F195" s="19"/>
      <c r="G195" s="20" t="str">
        <f>CONCATENATE(C195,"-",D195)</f>
        <v>Mumbai-Gaming</v>
      </c>
      <c r="H195" s="20" t="str">
        <f>LEFT(B195,3)</f>
        <v>201</v>
      </c>
      <c r="I195" s="20" t="str" cm="1">
        <f t="array" ref="I195">IFERROR(_xlfn.IFS(AND(E195&gt;4500000,OR(C195="Bangalore", C195="Pune", C195="Mumbai",C195= "Delhi")),"CAT A",AND(E195&gt;450000,OR(C195="Gurugram", C195="Surat", C195="Jaipur", C195="Hyderabad")),"CAT B"),"CAT C")</f>
        <v>CAT A</v>
      </c>
      <c r="J195" s="20" t="str">
        <f>_xlfn.XLOOKUP(C195,tier!A:A,tier!B:B)</f>
        <v>Tier 1</v>
      </c>
      <c r="K195" s="20" t="str">
        <v>Smart Joules</v>
      </c>
    </row>
    <row r="196" spans="1:11">
      <c r="A196" s="18" t="s">
        <v>357</v>
      </c>
      <c r="B196" s="18">
        <v>2018</v>
      </c>
      <c r="C196" s="18" t="s">
        <v>11</v>
      </c>
      <c r="D196" s="18" t="s">
        <v>358</v>
      </c>
      <c r="E196" s="18" t="s">
        <v>144</v>
      </c>
      <c r="F196" s="19"/>
      <c r="G196" s="20" t="str">
        <f>CONCATENATE(C196,"-",D196)</f>
        <v>Bangalore-CleanTech</v>
      </c>
      <c r="H196" s="20" t="str">
        <f>LEFT(B196,3)</f>
        <v>201</v>
      </c>
      <c r="I196" s="20" t="str" cm="1">
        <f t="array" ref="I196">IFERROR(_xlfn.IFS(AND(E196&gt;4500000,OR(C196="Bangalore", C196="Pune", C196="Mumbai",C196= "Delhi")),"CAT A",AND(E196&gt;450000,OR(C196="Gurugram", C196="Surat", C196="Jaipur", C196="Hyderabad")),"CAT B"),"CAT C")</f>
        <v>CAT A</v>
      </c>
      <c r="J196" s="20" t="str">
        <f>_xlfn.XLOOKUP(C196,tier!A:A,tier!B:B)</f>
        <v>Tier 1</v>
      </c>
      <c r="K196" s="20" t="str">
        <v>Purplle</v>
      </c>
    </row>
    <row r="197" spans="1:11">
      <c r="A197" s="18" t="s">
        <v>359</v>
      </c>
      <c r="B197" s="18">
        <v>2017</v>
      </c>
      <c r="C197" s="18" t="s">
        <v>93</v>
      </c>
      <c r="D197" s="18" t="s">
        <v>47</v>
      </c>
      <c r="E197" s="18" t="s">
        <v>144</v>
      </c>
      <c r="F197" s="19"/>
      <c r="G197" s="20" t="str">
        <f>CONCATENATE(C197,"-",D197)</f>
        <v>Hyderabad-Healthcare</v>
      </c>
      <c r="H197" s="20" t="str">
        <f>LEFT(B197,3)</f>
        <v>201</v>
      </c>
      <c r="I197" s="20" t="str" cm="1">
        <f t="array" ref="I197">IFERROR(_xlfn.IFS(AND(E197&gt;4500000,OR(C197="Bangalore", C197="Pune", C197="Mumbai",C197= "Delhi")),"CAT A",AND(E197&gt;450000,OR(C197="Gurugram", C197="Surat", C197="Jaipur", C197="Hyderabad")),"CAT B"),"CAT C")</f>
        <v>CAT B</v>
      </c>
      <c r="J197" s="20" t="str">
        <f>_xlfn.XLOOKUP(C197,tier!A:A,tier!B:B)</f>
        <v>Tier 1</v>
      </c>
      <c r="K197" s="20" t="str">
        <v>Turtlemint</v>
      </c>
    </row>
    <row r="198" spans="1:11">
      <c r="A198" s="18" t="s">
        <v>360</v>
      </c>
      <c r="B198" s="18">
        <v>2019</v>
      </c>
      <c r="C198" s="18" t="s">
        <v>14</v>
      </c>
      <c r="D198" s="18" t="s">
        <v>361</v>
      </c>
      <c r="E198" s="18" t="s">
        <v>37</v>
      </c>
      <c r="F198" s="19"/>
      <c r="G198" s="20" t="str">
        <f>CONCATENATE(C198,"-",D198)</f>
        <v>Mumbai-Sports startup</v>
      </c>
      <c r="H198" s="20" t="str">
        <f>LEFT(B198,3)</f>
        <v>201</v>
      </c>
      <c r="I198" s="20" t="str" cm="1">
        <f t="array" ref="I198">IFERROR(_xlfn.IFS(AND(E198&gt;4500000,OR(C198="Bangalore", C198="Pune", C198="Mumbai",C198= "Delhi")),"CAT A",AND(E198&gt;450000,OR(C198="Gurugram", C198="Surat", C198="Jaipur", C198="Hyderabad")),"CAT B"),"CAT C")</f>
        <v>CAT A</v>
      </c>
      <c r="J198" s="20" t="str">
        <f>_xlfn.XLOOKUP(C198,tier!A:A,tier!B:B)</f>
        <v>Tier 1</v>
      </c>
      <c r="K198" s="20" t="str">
        <v>Rapido</v>
      </c>
    </row>
    <row r="199" spans="1:11">
      <c r="A199" s="18" t="s">
        <v>197</v>
      </c>
      <c r="B199" s="18">
        <v>2015</v>
      </c>
      <c r="C199" s="18" t="s">
        <v>11</v>
      </c>
      <c r="D199" s="18" t="s">
        <v>71</v>
      </c>
      <c r="E199" s="18" t="s">
        <v>37</v>
      </c>
      <c r="F199" s="19"/>
      <c r="G199" s="20" t="str">
        <f>CONCATENATE(C199,"-",D199)</f>
        <v>Bangalore-EdTech</v>
      </c>
      <c r="H199" s="20" t="str">
        <f>LEFT(B199,3)</f>
        <v>201</v>
      </c>
      <c r="I199" s="20" t="str" cm="1">
        <f t="array" ref="I199">IFERROR(_xlfn.IFS(AND(E199&gt;4500000,OR(C199="Bangalore", C199="Pune", C199="Mumbai",C199= "Delhi")),"CAT A",AND(E199&gt;450000,OR(C199="Gurugram", C199="Surat", C199="Jaipur", C199="Hyderabad")),"CAT B"),"CAT C")</f>
        <v>CAT A</v>
      </c>
      <c r="J199" s="20" t="str">
        <f>_xlfn.XLOOKUP(C199,tier!A:A,tier!B:B)</f>
        <v>Tier 1</v>
      </c>
      <c r="K199" s="20" t="str">
        <v>Happy Jars</v>
      </c>
    </row>
    <row r="200" spans="1:11">
      <c r="A200" s="18" t="s">
        <v>362</v>
      </c>
      <c r="B200" s="18">
        <v>2011</v>
      </c>
      <c r="C200" s="18" t="s">
        <v>11</v>
      </c>
      <c r="D200" s="18" t="s">
        <v>71</v>
      </c>
      <c r="E200" s="18" t="s">
        <v>363</v>
      </c>
      <c r="F200" s="18" t="s">
        <v>52</v>
      </c>
      <c r="G200" s="20" t="str">
        <f>CONCATENATE(C200,"-",D200)</f>
        <v>Bangalore-EdTech</v>
      </c>
      <c r="H200" s="20" t="str">
        <f>LEFT(B200,3)</f>
        <v>201</v>
      </c>
      <c r="I200" s="20" t="str" cm="1">
        <f t="array" ref="I200">IFERROR(_xlfn.IFS(AND(E200&gt;4500000,OR(C200="Bangalore", C200="Pune", C200="Mumbai",C200= "Delhi")),"CAT A",AND(E200&gt;450000,OR(C200="Gurugram", C200="Surat", C200="Jaipur", C200="Hyderabad")),"CAT B"),"CAT C")</f>
        <v>CAT A</v>
      </c>
      <c r="J200" s="20" t="str">
        <f>_xlfn.XLOOKUP(C200,tier!A:A,tier!B:B)</f>
        <v>Tier 1</v>
      </c>
      <c r="K200" s="20" t="str">
        <v>Ezstays</v>
      </c>
    </row>
    <row r="201" spans="1:11">
      <c r="A201" s="18" t="s">
        <v>364</v>
      </c>
      <c r="B201" s="18">
        <v>2019</v>
      </c>
      <c r="C201" s="18" t="s">
        <v>11</v>
      </c>
      <c r="D201" s="18" t="s">
        <v>25</v>
      </c>
      <c r="E201" s="18" t="s">
        <v>365</v>
      </c>
      <c r="F201" s="18" t="s">
        <v>132</v>
      </c>
      <c r="G201" s="20" t="str">
        <f>CONCATENATE(C201,"-",D201)</f>
        <v>Bangalore-FinTech</v>
      </c>
      <c r="H201" s="20" t="str">
        <f>LEFT(B201,3)</f>
        <v>201</v>
      </c>
      <c r="I201" s="20" t="str" cm="1">
        <f t="array" ref="I201">IFERROR(_xlfn.IFS(AND(E201&gt;4500000,OR(C201="Bangalore", C201="Pune", C201="Mumbai",C201= "Delhi")),"CAT A",AND(E201&gt;450000,OR(C201="Gurugram", C201="Surat", C201="Jaipur", C201="Hyderabad")),"CAT B"),"CAT C")</f>
        <v>CAT A</v>
      </c>
      <c r="J201" s="20" t="str">
        <f>_xlfn.XLOOKUP(C201,tier!A:A,tier!B:B)</f>
        <v>Tier 1</v>
      </c>
      <c r="K201" s="20" t="str">
        <v>Inshorts</v>
      </c>
    </row>
    <row r="202" spans="1:11">
      <c r="A202" s="18" t="s">
        <v>366</v>
      </c>
      <c r="B202" s="18">
        <v>2011</v>
      </c>
      <c r="C202" s="18" t="s">
        <v>14</v>
      </c>
      <c r="D202" s="18" t="s">
        <v>367</v>
      </c>
      <c r="E202" s="18" t="s">
        <v>64</v>
      </c>
      <c r="F202" s="18" t="s">
        <v>89</v>
      </c>
      <c r="G202" s="20" t="str">
        <f>CONCATENATE(C202,"-",D202)</f>
        <v>Mumbai-Analytics</v>
      </c>
      <c r="H202" s="20" t="str">
        <f>LEFT(B202,3)</f>
        <v>201</v>
      </c>
      <c r="I202" s="20" t="str" cm="1">
        <f t="array" ref="I202">IFERROR(_xlfn.IFS(AND(E202&gt;4500000,OR(C202="Bangalore", C202="Pune", C202="Mumbai",C202= "Delhi")),"CAT A",AND(E202&gt;450000,OR(C202="Gurugram", C202="Surat", C202="Jaipur", C202="Hyderabad")),"CAT B"),"CAT C")</f>
        <v>CAT A</v>
      </c>
      <c r="J202" s="20" t="str">
        <f>_xlfn.XLOOKUP(C202,tier!A:A,tier!B:B)</f>
        <v>Tier 1</v>
      </c>
      <c r="K202" s="20" t="str">
        <v>Ankur capital</v>
      </c>
    </row>
    <row r="203" spans="1:11">
      <c r="A203" s="18" t="s">
        <v>368</v>
      </c>
      <c r="B203" s="18">
        <v>2015</v>
      </c>
      <c r="C203" s="18" t="s">
        <v>196</v>
      </c>
      <c r="D203" s="18" t="s">
        <v>117</v>
      </c>
      <c r="E203" s="18" t="s">
        <v>64</v>
      </c>
      <c r="F203" s="18" t="s">
        <v>89</v>
      </c>
      <c r="G203" s="20" t="str">
        <f>CONCATENATE(C203,"-",D203)</f>
        <v>Pune-E-commerce</v>
      </c>
      <c r="H203" s="20" t="str">
        <f>LEFT(B203,3)</f>
        <v>201</v>
      </c>
      <c r="I203" s="20" t="str" cm="1">
        <f t="array" ref="I203">IFERROR(_xlfn.IFS(AND(E203&gt;4500000,OR(C203="Bangalore", C203="Pune", C203="Mumbai",C203= "Delhi")),"CAT A",AND(E203&gt;450000,OR(C203="Gurugram", C203="Surat", C203="Jaipur", C203="Hyderabad")),"CAT B"),"CAT C")</f>
        <v>CAT A</v>
      </c>
      <c r="J203" s="20" t="str">
        <f>_xlfn.XLOOKUP(C203,tier!A:A,tier!B:B)</f>
        <v>Tier 1</v>
      </c>
      <c r="K203" s="20" t="str">
        <v>Blume Ventures</v>
      </c>
    </row>
    <row r="204" spans="1:11">
      <c r="A204" s="18" t="s">
        <v>369</v>
      </c>
      <c r="B204" s="18">
        <v>2011</v>
      </c>
      <c r="C204" s="18" t="s">
        <v>14</v>
      </c>
      <c r="D204" s="18" t="s">
        <v>370</v>
      </c>
      <c r="E204" s="18" t="s">
        <v>64</v>
      </c>
      <c r="F204" s="19"/>
      <c r="G204" s="20" t="str">
        <f>CONCATENATE(C204,"-",D204)</f>
        <v>Mumbai-D2C Fashion</v>
      </c>
      <c r="H204" s="20" t="str">
        <f>LEFT(B204,3)</f>
        <v>201</v>
      </c>
      <c r="I204" s="20" t="str" cm="1">
        <f t="array" ref="I204">IFERROR(_xlfn.IFS(AND(E204&gt;4500000,OR(C204="Bangalore", C204="Pune", C204="Mumbai",C204= "Delhi")),"CAT A",AND(E204&gt;450000,OR(C204="Gurugram", C204="Surat", C204="Jaipur", C204="Hyderabad")),"CAT B"),"CAT C")</f>
        <v>CAT A</v>
      </c>
      <c r="J204" s="20" t="str">
        <f>_xlfn.XLOOKUP(C204,tier!A:A,tier!B:B)</f>
        <v>Tier 1</v>
      </c>
      <c r="K204" s="20" t="str">
        <v>Dunzo</v>
      </c>
    </row>
    <row r="205" spans="1:11">
      <c r="A205" s="18" t="s">
        <v>371</v>
      </c>
      <c r="B205" s="18">
        <v>2018</v>
      </c>
      <c r="C205" s="18" t="s">
        <v>35</v>
      </c>
      <c r="D205" s="18" t="s">
        <v>119</v>
      </c>
      <c r="E205" s="18" t="s">
        <v>64</v>
      </c>
      <c r="F205" s="18" t="s">
        <v>89</v>
      </c>
      <c r="G205" s="20" t="str">
        <f>CONCATENATE(C205,"-",D205)</f>
        <v>New Delhi-Automotive</v>
      </c>
      <c r="H205" s="20" t="str">
        <f>LEFT(B205,3)</f>
        <v>201</v>
      </c>
      <c r="I205" s="20" t="str" cm="1">
        <f t="array" ref="I205">IFERROR(_xlfn.IFS(AND(E205&gt;4500000,OR(C205="Bangalore", C205="Pune", C205="Mumbai",C205= "Delhi")),"CAT A",AND(E205&gt;450000,OR(C205="Gurugram", C205="Surat", C205="Jaipur", C205="Hyderabad")),"CAT B"),"CAT C")</f>
        <v>CAT C</v>
      </c>
      <c r="J205" s="20" t="str">
        <f>_xlfn.XLOOKUP(C205,tier!A:A,tier!B:B)</f>
        <v>Tier 1</v>
      </c>
      <c r="K205" s="20" t="str">
        <v>Marquee Equity</v>
      </c>
    </row>
    <row r="206" spans="1:11">
      <c r="A206" s="18" t="s">
        <v>372</v>
      </c>
      <c r="B206" s="18">
        <v>2017</v>
      </c>
      <c r="C206" s="18" t="s">
        <v>35</v>
      </c>
      <c r="D206" s="18" t="s">
        <v>71</v>
      </c>
      <c r="E206" s="18" t="s">
        <v>64</v>
      </c>
      <c r="F206" s="18" t="s">
        <v>70</v>
      </c>
      <c r="G206" s="20" t="str">
        <f>CONCATENATE(C206,"-",D206)</f>
        <v>New Delhi-EdTech</v>
      </c>
      <c r="H206" s="20" t="str">
        <f>LEFT(B206,3)</f>
        <v>201</v>
      </c>
      <c r="I206" s="20" t="str" cm="1">
        <f t="array" ref="I206">IFERROR(_xlfn.IFS(AND(E206&gt;4500000,OR(C206="Bangalore", C206="Pune", C206="Mumbai",C206= "Delhi")),"CAT A",AND(E206&gt;450000,OR(C206="Gurugram", C206="Surat", C206="Jaipur", C206="Hyderabad")),"CAT B"),"CAT C")</f>
        <v>CAT C</v>
      </c>
      <c r="J206" s="20" t="str">
        <f>_xlfn.XLOOKUP(C206,tier!A:A,tier!B:B)</f>
        <v>Tier 1</v>
      </c>
      <c r="K206" s="20" t="str">
        <v>Pitstop</v>
      </c>
    </row>
    <row r="207" spans="1:11">
      <c r="A207" s="18" t="s">
        <v>373</v>
      </c>
      <c r="B207" s="18">
        <v>2019</v>
      </c>
      <c r="C207" s="18" t="s">
        <v>11</v>
      </c>
      <c r="D207" s="18" t="s">
        <v>69</v>
      </c>
      <c r="E207" s="18" t="s">
        <v>64</v>
      </c>
      <c r="F207" s="18" t="s">
        <v>16</v>
      </c>
      <c r="G207" s="20" t="str">
        <f>CONCATENATE(C207,"-",D207)</f>
        <v>Bangalore-HealthTech</v>
      </c>
      <c r="H207" s="20" t="str">
        <f>LEFT(B207,3)</f>
        <v>201</v>
      </c>
      <c r="I207" s="20" t="str" cm="1">
        <f t="array" ref="I207">IFERROR(_xlfn.IFS(AND(E207&gt;4500000,OR(C207="Bangalore", C207="Pune", C207="Mumbai",C207= "Delhi")),"CAT A",AND(E207&gt;450000,OR(C207="Gurugram", C207="Surat", C207="Jaipur", C207="Hyderabad")),"CAT B"),"CAT C")</f>
        <v>CAT A</v>
      </c>
      <c r="J207" s="20" t="str">
        <f>_xlfn.XLOOKUP(C207,tier!A:A,tier!B:B)</f>
        <v>Tier 1</v>
      </c>
      <c r="K207" s="20" t="str">
        <v>PharmEasy</v>
      </c>
    </row>
    <row r="208" spans="1:11">
      <c r="A208" s="18" t="s">
        <v>374</v>
      </c>
      <c r="B208" s="18">
        <v>2015</v>
      </c>
      <c r="C208" s="18" t="s">
        <v>196</v>
      </c>
      <c r="D208" s="18" t="s">
        <v>25</v>
      </c>
      <c r="E208" s="18" t="s">
        <v>64</v>
      </c>
      <c r="F208" s="18" t="s">
        <v>89</v>
      </c>
      <c r="G208" s="20" t="str">
        <f>CONCATENATE(C208,"-",D208)</f>
        <v>Pune-FinTech</v>
      </c>
      <c r="H208" s="20" t="str">
        <f>LEFT(B208,3)</f>
        <v>201</v>
      </c>
      <c r="I208" s="20" t="str" cm="1">
        <f t="array" ref="I208">IFERROR(_xlfn.IFS(AND(E208&gt;4500000,OR(C208="Bangalore", C208="Pune", C208="Mumbai",C208= "Delhi")),"CAT A",AND(E208&gt;450000,OR(C208="Gurugram", C208="Surat", C208="Jaipur", C208="Hyderabad")),"CAT B"),"CAT C")</f>
        <v>CAT A</v>
      </c>
      <c r="J208" s="20" t="str">
        <f>_xlfn.XLOOKUP(C208,tier!A:A,tier!B:B)</f>
        <v>Tier 1</v>
      </c>
      <c r="K208" s="20" t="str">
        <v>Betterhalf.ai</v>
      </c>
    </row>
    <row r="209" spans="1:11">
      <c r="A209" s="18" t="s">
        <v>375</v>
      </c>
      <c r="B209" s="18">
        <v>2016</v>
      </c>
      <c r="C209" s="18" t="s">
        <v>14</v>
      </c>
      <c r="D209" s="18" t="s">
        <v>25</v>
      </c>
      <c r="E209" s="18" t="s">
        <v>64</v>
      </c>
      <c r="F209" s="19"/>
      <c r="G209" s="20" t="str">
        <f>CONCATENATE(C209,"-",D209)</f>
        <v>Mumbai-FinTech</v>
      </c>
      <c r="H209" s="20" t="str">
        <f>LEFT(B209,3)</f>
        <v>201</v>
      </c>
      <c r="I209" s="20" t="str" cm="1">
        <f t="array" ref="I209">IFERROR(_xlfn.IFS(AND(E209&gt;4500000,OR(C209="Bangalore", C209="Pune", C209="Mumbai",C209= "Delhi")),"CAT A",AND(E209&gt;450000,OR(C209="Gurugram", C209="Surat", C209="Jaipur", C209="Hyderabad")),"CAT B"),"CAT C")</f>
        <v>CAT A</v>
      </c>
      <c r="J209" s="20" t="str">
        <f>_xlfn.XLOOKUP(C209,tier!A:A,tier!B:B)</f>
        <v>Tier 1</v>
      </c>
      <c r="K209" s="20" t="str">
        <v>Avail Finance</v>
      </c>
    </row>
    <row r="210" spans="1:11">
      <c r="A210" s="18" t="s">
        <v>376</v>
      </c>
      <c r="B210" s="18">
        <v>2014</v>
      </c>
      <c r="C210" s="18" t="s">
        <v>35</v>
      </c>
      <c r="D210" s="18" t="s">
        <v>21</v>
      </c>
      <c r="E210" s="18" t="s">
        <v>377</v>
      </c>
      <c r="F210" s="19"/>
      <c r="G210" s="20" t="str">
        <f>CONCATENATE(C210,"-",D210)</f>
        <v>New Delhi-Renewable Energy</v>
      </c>
      <c r="H210" s="20" t="str">
        <f>LEFT(B210,3)</f>
        <v>201</v>
      </c>
      <c r="I210" s="20" t="str" cm="1">
        <f t="array" ref="I210">IFERROR(_xlfn.IFS(AND(E210&gt;4500000,OR(C210="Bangalore", C210="Pune", C210="Mumbai",C210= "Delhi")),"CAT A",AND(E210&gt;450000,OR(C210="Gurugram", C210="Surat", C210="Jaipur", C210="Hyderabad")),"CAT B"),"CAT C")</f>
        <v>CAT C</v>
      </c>
      <c r="J210" s="20" t="str">
        <f>_xlfn.XLOOKUP(C210,tier!A:A,tier!B:B)</f>
        <v>Tier 1</v>
      </c>
      <c r="K210" s="20" t="str">
        <v>Fitterfly</v>
      </c>
    </row>
    <row r="211" spans="1:11">
      <c r="A211" s="18" t="s">
        <v>378</v>
      </c>
      <c r="B211" s="18">
        <v>2011</v>
      </c>
      <c r="C211" s="18" t="s">
        <v>14</v>
      </c>
      <c r="D211" s="18" t="s">
        <v>379</v>
      </c>
      <c r="E211" s="18" t="s">
        <v>380</v>
      </c>
      <c r="F211" s="19"/>
      <c r="G211" s="20" t="str">
        <f>CONCATENATE(C211,"-",D211)</f>
        <v>Mumbai-Beauty products</v>
      </c>
      <c r="H211" s="20" t="str">
        <f>LEFT(B211,3)</f>
        <v>201</v>
      </c>
      <c r="I211" s="20" t="str" cm="1">
        <f t="array" ref="I211">IFERROR(_xlfn.IFS(AND(E211&gt;4500000,OR(C211="Bangalore", C211="Pune", C211="Mumbai",C211= "Delhi")),"CAT A",AND(E211&gt;450000,OR(C211="Gurugram", C211="Surat", C211="Jaipur", C211="Hyderabad")),"CAT B"),"CAT C")</f>
        <v>CAT A</v>
      </c>
      <c r="J211" s="20" t="str">
        <f>_xlfn.XLOOKUP(C211,tier!A:A,tier!B:B)</f>
        <v>Tier 1</v>
      </c>
      <c r="K211" s="20" t="str">
        <v>Sirona Hygiene</v>
      </c>
    </row>
    <row r="212" spans="1:11">
      <c r="A212" s="18" t="s">
        <v>381</v>
      </c>
      <c r="B212" s="18">
        <v>2015</v>
      </c>
      <c r="C212" s="18" t="s">
        <v>14</v>
      </c>
      <c r="D212" s="18" t="s">
        <v>343</v>
      </c>
      <c r="E212" s="18" t="s">
        <v>380</v>
      </c>
      <c r="F212" s="18" t="s">
        <v>296</v>
      </c>
      <c r="G212" s="20" t="str">
        <f>CONCATENATE(C212,"-",D212)</f>
        <v>Mumbai-InsureTech</v>
      </c>
      <c r="H212" s="20" t="str">
        <f>LEFT(B212,3)</f>
        <v>201</v>
      </c>
      <c r="I212" s="20" t="str" cm="1">
        <f t="array" ref="I212">IFERROR(_xlfn.IFS(AND(E212&gt;4500000,OR(C212="Bangalore", C212="Pune", C212="Mumbai",C212= "Delhi")),"CAT A",AND(E212&gt;450000,OR(C212="Gurugram", C212="Surat", C212="Jaipur", C212="Hyderabad")),"CAT B"),"CAT C")</f>
        <v>CAT A</v>
      </c>
      <c r="J212" s="20" t="str">
        <f>_xlfn.XLOOKUP(C212,tier!A:A,tier!B:B)</f>
        <v>Tier 1</v>
      </c>
      <c r="K212" s="20" t="str">
        <v>Superpro.ai</v>
      </c>
    </row>
    <row r="213" spans="1:11">
      <c r="A213" s="18" t="s">
        <v>382</v>
      </c>
      <c r="B213" s="18">
        <v>2015</v>
      </c>
      <c r="C213" s="18" t="s">
        <v>11</v>
      </c>
      <c r="D213" s="18" t="s">
        <v>383</v>
      </c>
      <c r="E213" s="18" t="s">
        <v>384</v>
      </c>
      <c r="F213" s="18" t="s">
        <v>56</v>
      </c>
      <c r="G213" s="20" t="str">
        <f>CONCATENATE(C213,"-",D213)</f>
        <v>Bangalore-Transportation</v>
      </c>
      <c r="H213" s="20" t="str">
        <f>LEFT(B213,3)</f>
        <v>201</v>
      </c>
      <c r="I213" s="20" t="str" cm="1">
        <f t="array" ref="I213">IFERROR(_xlfn.IFS(AND(E213&gt;4500000,OR(C213="Bangalore", C213="Pune", C213="Mumbai",C213= "Delhi")),"CAT A",AND(E213&gt;450000,OR(C213="Gurugram", C213="Surat", C213="Jaipur", C213="Hyderabad")),"CAT B"),"CAT C")</f>
        <v>CAT A</v>
      </c>
      <c r="J213" s="20" t="str">
        <f>_xlfn.XLOOKUP(C213,tier!A:A,tier!B:B)</f>
        <v>Tier 1</v>
      </c>
      <c r="K213" s="20" t="str">
        <v>BlackSoil NBFC</v>
      </c>
    </row>
    <row r="214" spans="1:11">
      <c r="A214" s="18" t="s">
        <v>385</v>
      </c>
      <c r="B214" s="18">
        <v>2016</v>
      </c>
      <c r="C214" s="18" t="s">
        <v>35</v>
      </c>
      <c r="D214" s="18" t="s">
        <v>61</v>
      </c>
      <c r="E214" s="18" t="s">
        <v>386</v>
      </c>
      <c r="F214" s="18" t="s">
        <v>16</v>
      </c>
      <c r="G214" s="20" t="str">
        <f>CONCATENATE(C214,"-",D214)</f>
        <v>New Delhi-Food &amp; Beverages</v>
      </c>
      <c r="H214" s="20" t="str">
        <f>LEFT(B214,3)</f>
        <v>201</v>
      </c>
      <c r="I214" s="20" t="str" cm="1">
        <f t="array" ref="I214">IFERROR(_xlfn.IFS(AND(E214&gt;4500000,OR(C214="Bangalore", C214="Pune", C214="Mumbai",C214= "Delhi")),"CAT A",AND(E214&gt;450000,OR(C214="Gurugram", C214="Surat", C214="Jaipur", C214="Hyderabad")),"CAT B"),"CAT C")</f>
        <v>CAT C</v>
      </c>
      <c r="J214" s="20" t="str">
        <f>_xlfn.XLOOKUP(C214,tier!A:A,tier!B:B)</f>
        <v>Tier 1</v>
      </c>
      <c r="K214" s="20" t="str">
        <v>Captain Fresh</v>
      </c>
    </row>
    <row r="215" spans="1:11">
      <c r="A215" s="18" t="s">
        <v>387</v>
      </c>
      <c r="B215" s="18">
        <v>2019</v>
      </c>
      <c r="C215" s="18" t="s">
        <v>35</v>
      </c>
      <c r="D215" s="18" t="s">
        <v>71</v>
      </c>
      <c r="E215" s="18" t="s">
        <v>386</v>
      </c>
      <c r="F215" s="18" t="s">
        <v>16</v>
      </c>
      <c r="G215" s="20" t="str">
        <f>CONCATENATE(C215,"-",D215)</f>
        <v>New Delhi-EdTech</v>
      </c>
      <c r="H215" s="20" t="str">
        <f>LEFT(B215,3)</f>
        <v>201</v>
      </c>
      <c r="I215" s="20" t="str" cm="1">
        <f t="array" ref="I215">IFERROR(_xlfn.IFS(AND(E215&gt;4500000,OR(C215="Bangalore", C215="Pune", C215="Mumbai",C215= "Delhi")),"CAT A",AND(E215&gt;450000,OR(C215="Gurugram", C215="Surat", C215="Jaipur", C215="Hyderabad")),"CAT B"),"CAT C")</f>
        <v>CAT C</v>
      </c>
      <c r="J215" s="20" t="str">
        <f>_xlfn.XLOOKUP(C215,tier!A:A,tier!B:B)</f>
        <v>Tier 1</v>
      </c>
      <c r="K215" s="20" t="str">
        <v>Headfone</v>
      </c>
    </row>
    <row r="216" spans="1:11">
      <c r="A216" s="18" t="s">
        <v>388</v>
      </c>
      <c r="B216" s="18">
        <v>2013</v>
      </c>
      <c r="C216" s="18" t="s">
        <v>44</v>
      </c>
      <c r="D216" s="18" t="s">
        <v>389</v>
      </c>
      <c r="E216" s="18" t="s">
        <v>40</v>
      </c>
      <c r="F216" s="19"/>
      <c r="G216" s="20" t="str">
        <f>CONCATENATE(C216,"-",D216)</f>
        <v>Noida-Media</v>
      </c>
      <c r="H216" s="20" t="str">
        <f>LEFT(B216,3)</f>
        <v>201</v>
      </c>
      <c r="I216" s="20" t="str" cm="1">
        <f t="array" ref="I216">IFERROR(_xlfn.IFS(AND(E216&gt;4500000,OR(C216="Bangalore", C216="Pune", C216="Mumbai",C216= "Delhi")),"CAT A",AND(E216&gt;450000,OR(C216="Gurugram", C216="Surat", C216="Jaipur", C216="Hyderabad")),"CAT B"),"CAT C")</f>
        <v>CAT C</v>
      </c>
      <c r="J216" s="20" t="str">
        <f>_xlfn.XLOOKUP(C216,tier!A:A,tier!B:B)</f>
        <v>Tier 1</v>
      </c>
      <c r="K216" s="20" t="str">
        <v>SSA Finserv</v>
      </c>
    </row>
    <row r="217" spans="1:11">
      <c r="A217" s="18" t="s">
        <v>390</v>
      </c>
      <c r="B217" s="18">
        <v>2011</v>
      </c>
      <c r="C217" s="18" t="s">
        <v>14</v>
      </c>
      <c r="D217" s="18" t="s">
        <v>25</v>
      </c>
      <c r="E217" s="18" t="s">
        <v>40</v>
      </c>
      <c r="F217" s="19"/>
      <c r="G217" s="20" t="str">
        <f>CONCATENATE(C217,"-",D217)</f>
        <v>Mumbai-FinTech</v>
      </c>
      <c r="H217" s="20" t="str">
        <f>LEFT(B217,3)</f>
        <v>201</v>
      </c>
      <c r="I217" s="20" t="str" cm="1">
        <f t="array" ref="I217">IFERROR(_xlfn.IFS(AND(E217&gt;4500000,OR(C217="Bangalore", C217="Pune", C217="Mumbai",C217= "Delhi")),"CAT A",AND(E217&gt;450000,OR(C217="Gurugram", C217="Surat", C217="Jaipur", C217="Hyderabad")),"CAT B"),"CAT C")</f>
        <v>CAT A</v>
      </c>
      <c r="J217" s="20" t="str">
        <f>_xlfn.XLOOKUP(C217,tier!A:A,tier!B:B)</f>
        <v>Tier 1</v>
      </c>
      <c r="K217" s="20" t="str">
        <v>Meddo</v>
      </c>
    </row>
    <row r="218" spans="1:11">
      <c r="A218" s="18" t="s">
        <v>391</v>
      </c>
      <c r="B218" s="18">
        <v>2011</v>
      </c>
      <c r="C218" s="18" t="s">
        <v>14</v>
      </c>
      <c r="D218" s="18" t="s">
        <v>25</v>
      </c>
      <c r="E218" s="18" t="s">
        <v>40</v>
      </c>
      <c r="F218" s="19"/>
      <c r="G218" s="20" t="str">
        <f>CONCATENATE(C218,"-",D218)</f>
        <v>Mumbai-FinTech</v>
      </c>
      <c r="H218" s="20" t="str">
        <f>LEFT(B218,3)</f>
        <v>201</v>
      </c>
      <c r="I218" s="20" t="str" cm="1">
        <f t="array" ref="I218">IFERROR(_xlfn.IFS(AND(E218&gt;4500000,OR(C218="Bangalore", C218="Pune", C218="Mumbai",C218= "Delhi")),"CAT A",AND(E218&gt;450000,OR(C218="Gurugram", C218="Surat", C218="Jaipur", C218="Hyderabad")),"CAT B"),"CAT C")</f>
        <v>CAT A</v>
      </c>
      <c r="J218" s="20" t="str">
        <f>_xlfn.XLOOKUP(C218,tier!A:A,tier!B:B)</f>
        <v>Tier 1</v>
      </c>
      <c r="K218" s="20" t="str">
        <v>Meesho</v>
      </c>
    </row>
    <row r="219" spans="1:11">
      <c r="A219" s="18" t="s">
        <v>392</v>
      </c>
      <c r="B219" s="18">
        <v>2015</v>
      </c>
      <c r="C219" s="18" t="s">
        <v>11</v>
      </c>
      <c r="D219" s="18" t="s">
        <v>393</v>
      </c>
      <c r="E219" s="18" t="s">
        <v>40</v>
      </c>
      <c r="F219" s="18" t="s">
        <v>95</v>
      </c>
      <c r="G219" s="20" t="str">
        <f>CONCATENATE(C219,"-",D219)</f>
        <v>Bangalore-Delivery service</v>
      </c>
      <c r="H219" s="20" t="str">
        <f>LEFT(B219,3)</f>
        <v>201</v>
      </c>
      <c r="I219" s="20" t="str" cm="1">
        <f t="array" ref="I219">IFERROR(_xlfn.IFS(AND(E219&gt;4500000,OR(C219="Bangalore", C219="Pune", C219="Mumbai",C219= "Delhi")),"CAT A",AND(E219&gt;450000,OR(C219="Gurugram", C219="Surat", C219="Jaipur", C219="Hyderabad")),"CAT B"),"CAT C")</f>
        <v>CAT A</v>
      </c>
      <c r="J219" s="20" t="str">
        <f>_xlfn.XLOOKUP(C219,tier!A:A,tier!B:B)</f>
        <v>Tier 1</v>
      </c>
      <c r="K219" s="20" t="str">
        <v>BricSpaces</v>
      </c>
    </row>
    <row r="220" spans="1:11">
      <c r="A220" s="18" t="s">
        <v>394</v>
      </c>
      <c r="B220" s="18">
        <v>2016</v>
      </c>
      <c r="C220" s="18" t="s">
        <v>14</v>
      </c>
      <c r="D220" s="18" t="s">
        <v>25</v>
      </c>
      <c r="E220" s="18" t="s">
        <v>395</v>
      </c>
      <c r="F220" s="19"/>
      <c r="G220" s="20" t="str">
        <f>CONCATENATE(C220,"-",D220)</f>
        <v>Mumbai-FinTech</v>
      </c>
      <c r="H220" s="20" t="str">
        <f>LEFT(B220,3)</f>
        <v>201</v>
      </c>
      <c r="I220" s="20" t="str" cm="1">
        <f t="array" ref="I220">IFERROR(_xlfn.IFS(AND(E220&gt;4500000,OR(C220="Bangalore", C220="Pune", C220="Mumbai",C220= "Delhi")),"CAT A",AND(E220&gt;450000,OR(C220="Gurugram", C220="Surat", C220="Jaipur", C220="Hyderabad")),"CAT B"),"CAT C")</f>
        <v>CAT A</v>
      </c>
      <c r="J220" s="20" t="str">
        <f>_xlfn.XLOOKUP(C220,tier!A:A,tier!B:B)</f>
        <v>Tier 1</v>
      </c>
      <c r="K220" s="20" t="str">
        <v>Convin</v>
      </c>
    </row>
    <row r="221" spans="1:11">
      <c r="A221" s="18" t="s">
        <v>396</v>
      </c>
      <c r="B221" s="18">
        <v>2015</v>
      </c>
      <c r="C221" s="18" t="s">
        <v>11</v>
      </c>
      <c r="D221" s="18" t="s">
        <v>119</v>
      </c>
      <c r="E221" s="18" t="s">
        <v>150</v>
      </c>
      <c r="F221" s="18" t="s">
        <v>147</v>
      </c>
      <c r="G221" s="20" t="str">
        <f>CONCATENATE(C221,"-",D221)</f>
        <v>Bangalore-Automotive</v>
      </c>
      <c r="H221" s="20" t="str">
        <f>LEFT(B221,3)</f>
        <v>201</v>
      </c>
      <c r="I221" s="20" t="str" cm="1">
        <f t="array" ref="I221">IFERROR(_xlfn.IFS(AND(E221&gt;4500000,OR(C221="Bangalore", C221="Pune", C221="Mumbai",C221= "Delhi")),"CAT A",AND(E221&gt;450000,OR(C221="Gurugram", C221="Surat", C221="Jaipur", C221="Hyderabad")),"CAT B"),"CAT C")</f>
        <v>CAT A</v>
      </c>
      <c r="J221" s="20" t="str">
        <f>_xlfn.XLOOKUP(C221,tier!A:A,tier!B:B)</f>
        <v>Tier 1</v>
      </c>
      <c r="K221" s="20" t="str">
        <v>ixamBee</v>
      </c>
    </row>
    <row r="222" spans="1:11">
      <c r="A222" s="18" t="s">
        <v>397</v>
      </c>
      <c r="B222" s="18">
        <v>2015</v>
      </c>
      <c r="C222" s="18" t="s">
        <v>14</v>
      </c>
      <c r="D222" s="18" t="s">
        <v>69</v>
      </c>
      <c r="E222" s="18" t="s">
        <v>398</v>
      </c>
      <c r="F222" s="18" t="s">
        <v>95</v>
      </c>
      <c r="G222" s="20" t="str">
        <f>CONCATENATE(C222,"-",D222)</f>
        <v>Mumbai-HealthTech</v>
      </c>
      <c r="H222" s="20" t="str">
        <f>LEFT(B222,3)</f>
        <v>201</v>
      </c>
      <c r="I222" s="20" t="str" cm="1">
        <f t="array" ref="I222">IFERROR(_xlfn.IFS(AND(E222&gt;4500000,OR(C222="Bangalore", C222="Pune", C222="Mumbai",C222= "Delhi")),"CAT A",AND(E222&gt;450000,OR(C222="Gurugram", C222="Surat", C222="Jaipur", C222="Hyderabad")),"CAT B"),"CAT C")</f>
        <v>CAT A</v>
      </c>
      <c r="J222" s="20" t="str">
        <f>_xlfn.XLOOKUP(C222,tier!A:A,tier!B:B)</f>
        <v>Tier 1</v>
      </c>
      <c r="K222" s="20" t="str">
        <v>Indic Inspirations</v>
      </c>
    </row>
    <row r="223" spans="1:11">
      <c r="A223" s="21" t="s">
        <v>399</v>
      </c>
      <c r="B223" s="18">
        <v>2016</v>
      </c>
      <c r="C223" s="18" t="s">
        <v>11</v>
      </c>
      <c r="D223" s="18" t="s">
        <v>400</v>
      </c>
      <c r="E223" s="18" t="s">
        <v>42</v>
      </c>
      <c r="F223" s="18" t="s">
        <v>132</v>
      </c>
      <c r="G223" s="20" t="str">
        <f>CONCATENATE(C223,"-",D223)</f>
        <v>Bangalore-Matrimony</v>
      </c>
      <c r="H223" s="20" t="str">
        <f>LEFT(B223,3)</f>
        <v>201</v>
      </c>
      <c r="I223" s="20" t="str" cm="1">
        <f t="array" ref="I223">IFERROR(_xlfn.IFS(AND(E223&gt;4500000,OR(C223="Bangalore", C223="Pune", C223="Mumbai",C223= "Delhi")),"CAT A",AND(E223&gt;450000,OR(C223="Gurugram", C223="Surat", C223="Jaipur", C223="Hyderabad")),"CAT B"),"CAT C")</f>
        <v>CAT A</v>
      </c>
      <c r="J223" s="20" t="str">
        <f>_xlfn.XLOOKUP(C223,tier!A:A,tier!B:B)</f>
        <v>Tier 1</v>
      </c>
      <c r="K223" s="20" t="str">
        <v>PurpleTutor</v>
      </c>
    </row>
    <row r="224" spans="1:11">
      <c r="A224" s="18" t="s">
        <v>401</v>
      </c>
      <c r="B224" s="18">
        <v>2017</v>
      </c>
      <c r="C224" s="18" t="s">
        <v>11</v>
      </c>
      <c r="D224" s="18" t="s">
        <v>25</v>
      </c>
      <c r="E224" s="18" t="s">
        <v>42</v>
      </c>
      <c r="F224" s="18" t="s">
        <v>33</v>
      </c>
      <c r="G224" s="20" t="str">
        <f>CONCATENATE(C224,"-",D224)</f>
        <v>Bangalore-FinTech</v>
      </c>
      <c r="H224" s="20" t="str">
        <f>LEFT(B224,3)</f>
        <v>201</v>
      </c>
      <c r="I224" s="20" t="str" cm="1">
        <f t="array" ref="I224">IFERROR(_xlfn.IFS(AND(E224&gt;4500000,OR(C224="Bangalore", C224="Pune", C224="Mumbai",C224= "Delhi")),"CAT A",AND(E224&gt;450000,OR(C224="Gurugram", C224="Surat", C224="Jaipur", C224="Hyderabad")),"CAT B"),"CAT C")</f>
        <v>CAT A</v>
      </c>
      <c r="J224" s="20" t="str">
        <f>_xlfn.XLOOKUP(C224,tier!A:A,tier!B:B)</f>
        <v>Tier 1</v>
      </c>
      <c r="K224" s="20" t="str">
        <v>Finsall</v>
      </c>
    </row>
    <row r="225" spans="1:11">
      <c r="A225" s="18" t="s">
        <v>402</v>
      </c>
      <c r="B225" s="18">
        <v>2016</v>
      </c>
      <c r="C225" s="18" t="s">
        <v>14</v>
      </c>
      <c r="D225" s="18" t="s">
        <v>69</v>
      </c>
      <c r="E225" s="18" t="s">
        <v>42</v>
      </c>
      <c r="F225" s="18" t="s">
        <v>132</v>
      </c>
      <c r="G225" s="20" t="str">
        <f>CONCATENATE(C225,"-",D225)</f>
        <v>Mumbai-HealthTech</v>
      </c>
      <c r="H225" s="20" t="str">
        <f>LEFT(B225,3)</f>
        <v>201</v>
      </c>
      <c r="I225" s="20" t="str" cm="1">
        <f t="array" ref="I225">IFERROR(_xlfn.IFS(AND(E225&gt;4500000,OR(C225="Bangalore", C225="Pune", C225="Mumbai",C225= "Delhi")),"CAT A",AND(E225&gt;450000,OR(C225="Gurugram", C225="Surat", C225="Jaipur", C225="Hyderabad")),"CAT B"),"CAT C")</f>
        <v>CAT A</v>
      </c>
      <c r="J225" s="20" t="str">
        <f>_xlfn.XLOOKUP(C225,tier!A:A,tier!B:B)</f>
        <v>Tier 1</v>
      </c>
      <c r="K225" s="20" t="str">
        <v>iMumz</v>
      </c>
    </row>
    <row r="226" spans="1:11">
      <c r="A226" s="18" t="s">
        <v>403</v>
      </c>
      <c r="B226" s="18">
        <v>2015</v>
      </c>
      <c r="C226" s="18" t="s">
        <v>35</v>
      </c>
      <c r="D226" s="18" t="s">
        <v>69</v>
      </c>
      <c r="E226" s="18" t="s">
        <v>42</v>
      </c>
      <c r="F226" s="18" t="s">
        <v>89</v>
      </c>
      <c r="G226" s="20" t="str">
        <f>CONCATENATE(C226,"-",D226)</f>
        <v>New Delhi-HealthTech</v>
      </c>
      <c r="H226" s="20" t="str">
        <f>LEFT(B226,3)</f>
        <v>201</v>
      </c>
      <c r="I226" s="20" t="str" cm="1">
        <f t="array" ref="I226">IFERROR(_xlfn.IFS(AND(E226&gt;4500000,OR(C226="Bangalore", C226="Pune", C226="Mumbai",C226= "Delhi")),"CAT A",AND(E226&gt;450000,OR(C226="Gurugram", C226="Surat", C226="Jaipur", C226="Hyderabad")),"CAT B"),"CAT C")</f>
        <v>CAT C</v>
      </c>
      <c r="J226" s="20" t="str">
        <f>_xlfn.XLOOKUP(C226,tier!A:A,tier!B:B)</f>
        <v>Tier 1</v>
      </c>
      <c r="K226" s="20" t="str">
        <v>Jai Kisan</v>
      </c>
    </row>
    <row r="227" spans="1:11">
      <c r="A227" s="21" t="s">
        <v>404</v>
      </c>
      <c r="B227" s="18">
        <v>2019</v>
      </c>
      <c r="C227" s="18" t="s">
        <v>11</v>
      </c>
      <c r="D227" s="18" t="s">
        <v>405</v>
      </c>
      <c r="E227" s="18" t="s">
        <v>42</v>
      </c>
      <c r="F227" s="18" t="s">
        <v>16</v>
      </c>
      <c r="G227" s="20" t="str">
        <f>CONCATENATE(C227,"-",D227)</f>
        <v>Bangalore-Video communication</v>
      </c>
      <c r="H227" s="20" t="str">
        <f>LEFT(B227,3)</f>
        <v>201</v>
      </c>
      <c r="I227" s="20" t="str" cm="1">
        <f t="array" ref="I227">IFERROR(_xlfn.IFS(AND(E227&gt;4500000,OR(C227="Bangalore", C227="Pune", C227="Mumbai",C227= "Delhi")),"CAT A",AND(E227&gt;450000,OR(C227="Gurugram", C227="Surat", C227="Jaipur", C227="Hyderabad")),"CAT B"),"CAT C")</f>
        <v>CAT A</v>
      </c>
      <c r="J227" s="20" t="str">
        <f>_xlfn.XLOOKUP(C227,tier!A:A,tier!B:B)</f>
        <v>Tier 1</v>
      </c>
      <c r="K227" s="20" t="str">
        <v>Lead School</v>
      </c>
    </row>
    <row r="228" spans="1:11">
      <c r="A228" s="18" t="s">
        <v>406</v>
      </c>
      <c r="B228" s="18">
        <v>2010</v>
      </c>
      <c r="C228" s="18" t="s">
        <v>14</v>
      </c>
      <c r="D228" s="18" t="s">
        <v>25</v>
      </c>
      <c r="E228" s="18" t="s">
        <v>42</v>
      </c>
      <c r="F228" s="19"/>
      <c r="G228" s="20" t="str">
        <f>CONCATENATE(C228,"-",D228)</f>
        <v>Mumbai-FinTech</v>
      </c>
      <c r="H228" s="20" t="str">
        <f>LEFT(B228,3)</f>
        <v>201</v>
      </c>
      <c r="I228" s="20" t="str" cm="1">
        <f t="array" ref="I228">IFERROR(_xlfn.IFS(AND(E228&gt;4500000,OR(C228="Bangalore", C228="Pune", C228="Mumbai",C228= "Delhi")),"CAT A",AND(E228&gt;450000,OR(C228="Gurugram", C228="Surat", C228="Jaipur", C228="Hyderabad")),"CAT B"),"CAT C")</f>
        <v>CAT A</v>
      </c>
      <c r="J228" s="20" t="str">
        <f>_xlfn.XLOOKUP(C228,tier!A:A,tier!B:B)</f>
        <v>Tier 1</v>
      </c>
      <c r="K228" s="20" t="str">
        <v>Pepperfry</v>
      </c>
    </row>
    <row r="229" spans="1:11">
      <c r="A229" s="18" t="s">
        <v>407</v>
      </c>
      <c r="B229" s="18">
        <v>2019</v>
      </c>
      <c r="C229" s="18" t="s">
        <v>11</v>
      </c>
      <c r="D229" s="18" t="s">
        <v>408</v>
      </c>
      <c r="E229" s="18" t="s">
        <v>42</v>
      </c>
      <c r="F229" s="18" t="s">
        <v>16</v>
      </c>
      <c r="G229" s="20" t="str">
        <f>CONCATENATE(C229,"-",D229)</f>
        <v>Bangalore-Supply chain platform</v>
      </c>
      <c r="H229" s="20" t="str">
        <f>LEFT(B229,3)</f>
        <v>201</v>
      </c>
      <c r="I229" s="20" t="str" cm="1">
        <f t="array" ref="I229">IFERROR(_xlfn.IFS(AND(E229&gt;4500000,OR(C229="Bangalore", C229="Pune", C229="Mumbai",C229= "Delhi")),"CAT A",AND(E229&gt;450000,OR(C229="Gurugram", C229="Surat", C229="Jaipur", C229="Hyderabad")),"CAT B"),"CAT C")</f>
        <v>CAT A</v>
      </c>
      <c r="J229" s="20" t="str">
        <f>_xlfn.XLOOKUP(C229,tier!A:A,tier!B:B)</f>
        <v>Tier 1</v>
      </c>
      <c r="K229" s="20" t="str">
        <v>Udaan</v>
      </c>
    </row>
    <row r="230" spans="1:11">
      <c r="A230" s="18" t="s">
        <v>409</v>
      </c>
      <c r="B230" s="18">
        <v>2017</v>
      </c>
      <c r="C230" s="18" t="s">
        <v>11</v>
      </c>
      <c r="D230" s="18" t="s">
        <v>410</v>
      </c>
      <c r="E230" s="18" t="s">
        <v>42</v>
      </c>
      <c r="F230" s="18" t="s">
        <v>16</v>
      </c>
      <c r="G230" s="20" t="str">
        <f>CONCATENATE(C230,"-",D230)</f>
        <v>Bangalore-Social audio</v>
      </c>
      <c r="H230" s="20" t="str">
        <f>LEFT(B230,3)</f>
        <v>201</v>
      </c>
      <c r="I230" s="20" t="str" cm="1">
        <f t="array" ref="I230">IFERROR(_xlfn.IFS(AND(E230&gt;4500000,OR(C230="Bangalore", C230="Pune", C230="Mumbai",C230= "Delhi")),"CAT A",AND(E230&gt;450000,OR(C230="Gurugram", C230="Surat", C230="Jaipur", C230="Hyderabad")),"CAT B"),"CAT C")</f>
        <v>CAT A</v>
      </c>
      <c r="J230" s="20" t="str">
        <f>_xlfn.XLOOKUP(C230,tier!A:A,tier!B:B)</f>
        <v>Tier 1</v>
      </c>
      <c r="K230" s="20" t="str">
        <v>Karnival</v>
      </c>
    </row>
    <row r="231" spans="1:11">
      <c r="A231" s="18" t="s">
        <v>411</v>
      </c>
      <c r="B231" s="18">
        <v>2019</v>
      </c>
      <c r="C231" s="18" t="s">
        <v>14</v>
      </c>
      <c r="D231" s="18" t="s">
        <v>25</v>
      </c>
      <c r="E231" s="18" t="s">
        <v>42</v>
      </c>
      <c r="F231" s="19"/>
      <c r="G231" s="20" t="str">
        <f>CONCATENATE(C231,"-",D231)</f>
        <v>Mumbai-FinTech</v>
      </c>
      <c r="H231" s="20" t="str">
        <f>LEFT(B231,3)</f>
        <v>201</v>
      </c>
      <c r="I231" s="20" t="str" cm="1">
        <f t="array" ref="I231">IFERROR(_xlfn.IFS(AND(E231&gt;4500000,OR(C231="Bangalore", C231="Pune", C231="Mumbai",C231= "Delhi")),"CAT A",AND(E231&gt;450000,OR(C231="Gurugram", C231="Surat", C231="Jaipur", C231="Hyderabad")),"CAT B"),"CAT C")</f>
        <v>CAT A</v>
      </c>
      <c r="J231" s="20" t="str">
        <f>_xlfn.XLOOKUP(C231,tier!A:A,tier!B:B)</f>
        <v>Tier 1</v>
      </c>
      <c r="K231" s="20" t="str">
        <v>Udayy</v>
      </c>
    </row>
    <row r="232" spans="1:11">
      <c r="A232" s="18" t="s">
        <v>412</v>
      </c>
      <c r="B232" s="18">
        <v>2018</v>
      </c>
      <c r="C232" s="18" t="s">
        <v>312</v>
      </c>
      <c r="D232" s="18" t="s">
        <v>47</v>
      </c>
      <c r="E232" s="18" t="s">
        <v>42</v>
      </c>
      <c r="F232" s="18" t="s">
        <v>132</v>
      </c>
      <c r="G232" s="20" t="str">
        <f>CONCATENATE(C232,"-",D232)</f>
        <v>Gurgaon-Healthcare</v>
      </c>
      <c r="H232" s="20" t="str">
        <f>LEFT(B232,3)</f>
        <v>201</v>
      </c>
      <c r="I232" s="20" t="str" cm="1">
        <f t="array" ref="I232">IFERROR(_xlfn.IFS(AND(E232&gt;4500000,OR(C232="Bangalore", C232="Pune", C232="Mumbai",C232= "Delhi")),"CAT A",AND(E232&gt;450000,OR(C232="Gurugram", C232="Surat", C232="Jaipur", C232="Hyderabad")),"CAT B"),"CAT C")</f>
        <v>CAT C</v>
      </c>
      <c r="J232" s="20" t="str">
        <f>_xlfn.XLOOKUP(C232,tier!A:A,tier!B:B)</f>
        <v>Tier 1</v>
      </c>
      <c r="K232" s="20" t="str">
        <v>CareerLabs</v>
      </c>
    </row>
    <row r="233" spans="1:11">
      <c r="A233" s="18" t="s">
        <v>413</v>
      </c>
      <c r="B233" s="18">
        <v>2015</v>
      </c>
      <c r="C233" s="18" t="s">
        <v>11</v>
      </c>
      <c r="D233" s="18" t="s">
        <v>117</v>
      </c>
      <c r="E233" s="18" t="s">
        <v>414</v>
      </c>
      <c r="F233" s="19"/>
      <c r="G233" s="20" t="str">
        <f>CONCATENATE(C233,"-",D233)</f>
        <v>Bangalore-E-commerce</v>
      </c>
      <c r="H233" s="20" t="str">
        <f>LEFT(B233,3)</f>
        <v>201</v>
      </c>
      <c r="I233" s="20" t="str" cm="1">
        <f t="array" ref="I233">IFERROR(_xlfn.IFS(AND(E233&gt;4500000,OR(C233="Bangalore", C233="Pune", C233="Mumbai",C233= "Delhi")),"CAT A",AND(E233&gt;450000,OR(C233="Gurugram", C233="Surat", C233="Jaipur", C233="Hyderabad")),"CAT B"),"CAT C")</f>
        <v>CAT A</v>
      </c>
      <c r="J233" s="20" t="str">
        <f>_xlfn.XLOOKUP(C233,tier!A:A,tier!B:B)</f>
        <v>Tier 1</v>
      </c>
      <c r="K233" s="20" t="str">
        <v>Maya</v>
      </c>
    </row>
    <row r="234" spans="1:11">
      <c r="A234" s="18" t="s">
        <v>415</v>
      </c>
      <c r="B234" s="18">
        <v>2018</v>
      </c>
      <c r="C234" s="18" t="s">
        <v>11</v>
      </c>
      <c r="D234" s="18" t="s">
        <v>416</v>
      </c>
      <c r="E234" s="18" t="s">
        <v>417</v>
      </c>
      <c r="F234" s="18" t="s">
        <v>212</v>
      </c>
      <c r="G234" s="20" t="str">
        <f>CONCATENATE(C234,"-",D234)</f>
        <v>Bangalore-Real estate</v>
      </c>
      <c r="H234" s="20" t="str">
        <f>LEFT(B234,3)</f>
        <v>201</v>
      </c>
      <c r="I234" s="20" t="str" cm="1">
        <f t="array" ref="I234">IFERROR(_xlfn.IFS(AND(E234&gt;4500000,OR(C234="Bangalore", C234="Pune", C234="Mumbai",C234= "Delhi")),"CAT A",AND(E234&gt;450000,OR(C234="Gurugram", C234="Surat", C234="Jaipur", C234="Hyderabad")),"CAT B"),"CAT C")</f>
        <v>CAT A</v>
      </c>
      <c r="J234" s="20" t="str">
        <f>_xlfn.XLOOKUP(C234,tier!A:A,tier!B:B)</f>
        <v>Tier 1</v>
      </c>
      <c r="K234" s="20" t="str">
        <v>Freyr Energy</v>
      </c>
    </row>
    <row r="235" spans="1:11">
      <c r="A235" s="18" t="s">
        <v>418</v>
      </c>
      <c r="B235" s="18">
        <v>2019</v>
      </c>
      <c r="C235" s="18" t="s">
        <v>11</v>
      </c>
      <c r="D235" s="18" t="s">
        <v>225</v>
      </c>
      <c r="E235" s="18" t="s">
        <v>419</v>
      </c>
      <c r="F235" s="18" t="s">
        <v>212</v>
      </c>
      <c r="G235" s="20" t="str">
        <f>CONCATENATE(C235,"-",D235)</f>
        <v>Bangalore-SaaS startup</v>
      </c>
      <c r="H235" s="20" t="str">
        <f>LEFT(B235,3)</f>
        <v>201</v>
      </c>
      <c r="I235" s="20" t="str" cm="1">
        <f t="array" ref="I235">IFERROR(_xlfn.IFS(AND(E235&gt;4500000,OR(C235="Bangalore", C235="Pune", C235="Mumbai",C235= "Delhi")),"CAT A",AND(E235&gt;450000,OR(C235="Gurugram", C235="Surat", C235="Jaipur", C235="Hyderabad")),"CAT B"),"CAT C")</f>
        <v>CAT A</v>
      </c>
      <c r="J235" s="20" t="str">
        <f>_xlfn.XLOOKUP(C235,tier!A:A,tier!B:B)</f>
        <v>Tier 1</v>
      </c>
      <c r="K235" s="20" t="str">
        <v>TrulyMadly</v>
      </c>
    </row>
    <row r="236" spans="1:11">
      <c r="A236" s="18" t="s">
        <v>420</v>
      </c>
      <c r="B236" s="18">
        <v>2016</v>
      </c>
      <c r="C236" s="18" t="s">
        <v>35</v>
      </c>
      <c r="D236" s="18" t="s">
        <v>71</v>
      </c>
      <c r="E236" s="18" t="s">
        <v>419</v>
      </c>
      <c r="F236" s="18" t="s">
        <v>16</v>
      </c>
      <c r="G236" s="20" t="str">
        <f>CONCATENATE(C236,"-",D236)</f>
        <v>New Delhi-EdTech</v>
      </c>
      <c r="H236" s="20" t="str">
        <f>LEFT(B236,3)</f>
        <v>201</v>
      </c>
      <c r="I236" s="20" t="str" cm="1">
        <f t="array" ref="I236">IFERROR(_xlfn.IFS(AND(E236&gt;4500000,OR(C236="Bangalore", C236="Pune", C236="Mumbai",C236= "Delhi")),"CAT A",AND(E236&gt;450000,OR(C236="Gurugram", C236="Surat", C236="Jaipur", C236="Hyderabad")),"CAT B"),"CAT C")</f>
        <v>CAT C</v>
      </c>
      <c r="J236" s="20" t="str">
        <f>_xlfn.XLOOKUP(C236,tier!A:A,tier!B:B)</f>
        <v>Tier 1</v>
      </c>
      <c r="K236" s="20" t="str">
        <v>4baseCare</v>
      </c>
    </row>
    <row r="237" spans="1:11">
      <c r="A237" s="18" t="s">
        <v>421</v>
      </c>
      <c r="B237" s="18">
        <v>2019</v>
      </c>
      <c r="C237" s="18" t="s">
        <v>196</v>
      </c>
      <c r="D237" s="18" t="s">
        <v>422</v>
      </c>
      <c r="E237" s="18" t="s">
        <v>419</v>
      </c>
      <c r="F237" s="19"/>
      <c r="G237" s="20" t="str">
        <f>CONCATENATE(C237,"-",D237)</f>
        <v>Pune-Cultural</v>
      </c>
      <c r="H237" s="20" t="str">
        <f>LEFT(B237,3)</f>
        <v>201</v>
      </c>
      <c r="I237" s="20" t="str" cm="1">
        <f t="array" ref="I237">IFERROR(_xlfn.IFS(AND(E237&gt;4500000,OR(C237="Bangalore", C237="Pune", C237="Mumbai",C237= "Delhi")),"CAT A",AND(E237&gt;450000,OR(C237="Gurugram", C237="Surat", C237="Jaipur", C237="Hyderabad")),"CAT B"),"CAT C")</f>
        <v>CAT A</v>
      </c>
      <c r="J237" s="20" t="str">
        <f>_xlfn.XLOOKUP(C237,tier!A:A,tier!B:B)</f>
        <v>Tier 1</v>
      </c>
      <c r="K237" s="20" t="str">
        <v>Kutuki</v>
      </c>
    </row>
    <row r="238" spans="1:11">
      <c r="A238" s="18" t="s">
        <v>423</v>
      </c>
      <c r="B238" s="18">
        <v>2019</v>
      </c>
      <c r="C238" s="18" t="s">
        <v>14</v>
      </c>
      <c r="D238" s="18" t="s">
        <v>71</v>
      </c>
      <c r="E238" s="18" t="s">
        <v>419</v>
      </c>
      <c r="F238" s="18" t="s">
        <v>16</v>
      </c>
      <c r="G238" s="20" t="str">
        <f>CONCATENATE(C238,"-",D238)</f>
        <v>Mumbai-EdTech</v>
      </c>
      <c r="H238" s="20" t="str">
        <f>LEFT(B238,3)</f>
        <v>201</v>
      </c>
      <c r="I238" s="20" t="str" cm="1">
        <f t="array" ref="I238">IFERROR(_xlfn.IFS(AND(E238&gt;4500000,OR(C238="Bangalore", C238="Pune", C238="Mumbai",C238= "Delhi")),"CAT A",AND(E238&gt;450000,OR(C238="Gurugram", C238="Surat", C238="Jaipur", C238="Hyderabad")),"CAT B"),"CAT C")</f>
        <v>CAT A</v>
      </c>
      <c r="J238" s="20" t="str">
        <f>_xlfn.XLOOKUP(C238,tier!A:A,tier!B:B)</f>
        <v>Tier 1</v>
      </c>
      <c r="K238" s="20" t="str">
        <v>Pariksha</v>
      </c>
    </row>
    <row r="239" spans="1:11">
      <c r="A239" s="18" t="s">
        <v>424</v>
      </c>
      <c r="B239" s="18">
        <v>2019</v>
      </c>
      <c r="C239" s="18" t="s">
        <v>11</v>
      </c>
      <c r="D239" s="18" t="s">
        <v>425</v>
      </c>
      <c r="E239" s="18" t="s">
        <v>419</v>
      </c>
      <c r="F239" s="18" t="s">
        <v>16</v>
      </c>
      <c r="G239" s="20" t="str">
        <f>CONCATENATE(C239,"-",D239)</f>
        <v>Bangalore-Insuretech</v>
      </c>
      <c r="H239" s="20" t="str">
        <f>LEFT(B239,3)</f>
        <v>201</v>
      </c>
      <c r="I239" s="20" t="str" cm="1">
        <f t="array" ref="I239">IFERROR(_xlfn.IFS(AND(E239&gt;4500000,OR(C239="Bangalore", C239="Pune", C239="Mumbai",C239= "Delhi")),"CAT A",AND(E239&gt;450000,OR(C239="Gurugram", C239="Surat", C239="Jaipur", C239="Hyderabad")),"CAT B"),"CAT C")</f>
        <v>CAT A</v>
      </c>
      <c r="J239" s="20" t="str">
        <f>_xlfn.XLOOKUP(C239,tier!A:A,tier!B:B)</f>
        <v>Tier 1</v>
      </c>
      <c r="K239" s="20" t="str">
        <v>Furlenco</v>
      </c>
    </row>
    <row r="240" spans="1:11">
      <c r="A240" s="18" t="s">
        <v>426</v>
      </c>
      <c r="B240" s="18">
        <v>2019</v>
      </c>
      <c r="C240" s="18" t="s">
        <v>11</v>
      </c>
      <c r="D240" s="18" t="s">
        <v>47</v>
      </c>
      <c r="E240" s="18" t="s">
        <v>419</v>
      </c>
      <c r="F240" s="19"/>
      <c r="G240" s="20" t="str">
        <f>CONCATENATE(C240,"-",D240)</f>
        <v>Bangalore-Healthcare</v>
      </c>
      <c r="H240" s="20" t="str">
        <f>LEFT(B240,3)</f>
        <v>201</v>
      </c>
      <c r="I240" s="20" t="str" cm="1">
        <f t="array" ref="I240">IFERROR(_xlfn.IFS(AND(E240&gt;4500000,OR(C240="Bangalore", C240="Pune", C240="Mumbai",C240= "Delhi")),"CAT A",AND(E240&gt;450000,OR(C240="Gurugram", C240="Surat", C240="Jaipur", C240="Hyderabad")),"CAT B"),"CAT C")</f>
        <v>CAT A</v>
      </c>
      <c r="J240" s="20" t="str">
        <f>_xlfn.XLOOKUP(C240,tier!A:A,tier!B:B)</f>
        <v>Tier 1</v>
      </c>
      <c r="K240" s="20" t="str">
        <v>Nao Spirits &amp; Beverages Pvt Ltd</v>
      </c>
    </row>
    <row r="241" spans="1:11">
      <c r="A241" s="18" t="s">
        <v>427</v>
      </c>
      <c r="B241" s="18">
        <v>2017</v>
      </c>
      <c r="C241" s="18" t="s">
        <v>14</v>
      </c>
      <c r="D241" s="18" t="s">
        <v>25</v>
      </c>
      <c r="E241" s="18" t="s">
        <v>59</v>
      </c>
      <c r="F241" s="18" t="s">
        <v>89</v>
      </c>
      <c r="G241" s="20" t="str">
        <f>CONCATENATE(C241,"-",D241)</f>
        <v>Mumbai-FinTech</v>
      </c>
      <c r="H241" s="20" t="str">
        <f>LEFT(B241,3)</f>
        <v>201</v>
      </c>
      <c r="I241" s="20" t="str" cm="1">
        <f t="array" ref="I241">IFERROR(_xlfn.IFS(AND(E241&gt;4500000,OR(C241="Bangalore", C241="Pune", C241="Mumbai",C241= "Delhi")),"CAT A",AND(E241&gt;450000,OR(C241="Gurugram", C241="Surat", C241="Jaipur", C241="Hyderabad")),"CAT B"),"CAT C")</f>
        <v>CAT A</v>
      </c>
      <c r="J241" s="20" t="str">
        <f>_xlfn.XLOOKUP(C241,tier!A:A,tier!B:B)</f>
        <v>Tier 1</v>
      </c>
      <c r="K241" s="20" t="str">
        <v>Pocket Aces</v>
      </c>
    </row>
    <row r="242" spans="1:11">
      <c r="A242" s="18" t="s">
        <v>428</v>
      </c>
      <c r="B242" s="18">
        <v>2012</v>
      </c>
      <c r="C242" s="18" t="s">
        <v>14</v>
      </c>
      <c r="D242" s="18" t="s">
        <v>71</v>
      </c>
      <c r="E242" s="18" t="s">
        <v>59</v>
      </c>
      <c r="F242" s="18" t="s">
        <v>296</v>
      </c>
      <c r="G242" s="20" t="str">
        <f>CONCATENATE(C242,"-",D242)</f>
        <v>Mumbai-EdTech</v>
      </c>
      <c r="H242" s="20" t="str">
        <f>LEFT(B242,3)</f>
        <v>201</v>
      </c>
      <c r="I242" s="20" t="str" cm="1">
        <f t="array" ref="I242">IFERROR(_xlfn.IFS(AND(E242&gt;4500000,OR(C242="Bangalore", C242="Pune", C242="Mumbai",C242= "Delhi")),"CAT A",AND(E242&gt;450000,OR(C242="Gurugram", C242="Surat", C242="Jaipur", C242="Hyderabad")),"CAT B"),"CAT C")</f>
        <v>CAT A</v>
      </c>
      <c r="J242" s="20" t="str">
        <f>_xlfn.XLOOKUP(C242,tier!A:A,tier!B:B)</f>
        <v>Tier 1</v>
      </c>
      <c r="K242" s="20" t="str">
        <v>WeWork India</v>
      </c>
    </row>
    <row r="243" spans="1:11">
      <c r="A243" s="18" t="s">
        <v>429</v>
      </c>
      <c r="B243" s="18">
        <v>2011</v>
      </c>
      <c r="C243" s="18" t="s">
        <v>14</v>
      </c>
      <c r="D243" s="18" t="s">
        <v>117</v>
      </c>
      <c r="E243" s="18" t="s">
        <v>59</v>
      </c>
      <c r="F243" s="18" t="s">
        <v>33</v>
      </c>
      <c r="G243" s="20" t="str">
        <f>CONCATENATE(C243,"-",D243)</f>
        <v>Mumbai-E-commerce</v>
      </c>
      <c r="H243" s="20" t="str">
        <f>LEFT(B243,3)</f>
        <v>201</v>
      </c>
      <c r="I243" s="20" t="str" cm="1">
        <f t="array" ref="I243">IFERROR(_xlfn.IFS(AND(E243&gt;4500000,OR(C243="Bangalore", C243="Pune", C243="Mumbai",C243= "Delhi")),"CAT A",AND(E243&gt;450000,OR(C243="Gurugram", C243="Surat", C243="Jaipur", C243="Hyderabad")),"CAT B"),"CAT C")</f>
        <v>CAT A</v>
      </c>
      <c r="J243" s="20" t="str">
        <f>_xlfn.XLOOKUP(C243,tier!A:A,tier!B:B)</f>
        <v>Tier 1</v>
      </c>
      <c r="K243" s="20" t="str">
        <v>Avanti Finance</v>
      </c>
    </row>
    <row r="244" spans="1:11">
      <c r="A244" s="18" t="s">
        <v>430</v>
      </c>
      <c r="B244" s="18">
        <v>2016</v>
      </c>
      <c r="C244" s="18" t="s">
        <v>11</v>
      </c>
      <c r="D244" s="18" t="s">
        <v>117</v>
      </c>
      <c r="E244" s="18" t="s">
        <v>431</v>
      </c>
      <c r="F244" s="19"/>
      <c r="G244" s="20" t="str">
        <f>CONCATENATE(C244,"-",D244)</f>
        <v>Bangalore-E-commerce</v>
      </c>
      <c r="H244" s="20" t="str">
        <f>LEFT(B244,3)</f>
        <v>201</v>
      </c>
      <c r="I244" s="20" t="str" cm="1">
        <f t="array" ref="I244">IFERROR(_xlfn.IFS(AND(E244&gt;4500000,OR(C244="Bangalore", C244="Pune", C244="Mumbai",C244= "Delhi")),"CAT A",AND(E244&gt;450000,OR(C244="Gurugram", C244="Surat", C244="Jaipur", C244="Hyderabad")),"CAT B"),"CAT C")</f>
        <v>CAT A</v>
      </c>
      <c r="J244" s="20" t="str">
        <f>_xlfn.XLOOKUP(C244,tier!A:A,tier!B:B)</f>
        <v>Tier 1</v>
      </c>
      <c r="K244" s="20" t="str">
        <v>CoinSwitch Kuber</v>
      </c>
    </row>
    <row r="245" spans="1:11">
      <c r="A245" s="18" t="s">
        <v>371</v>
      </c>
      <c r="B245" s="18">
        <v>2018</v>
      </c>
      <c r="C245" s="18" t="s">
        <v>35</v>
      </c>
      <c r="D245" s="18" t="s">
        <v>119</v>
      </c>
      <c r="E245" s="18" t="s">
        <v>432</v>
      </c>
      <c r="F245" s="18" t="s">
        <v>89</v>
      </c>
      <c r="G245" s="20" t="str">
        <f>CONCATENATE(C245,"-",D245)</f>
        <v>New Delhi-Automotive</v>
      </c>
      <c r="H245" s="20" t="str">
        <f>LEFT(B245,3)</f>
        <v>201</v>
      </c>
      <c r="I245" s="20" t="str" cm="1">
        <f t="array" ref="I245">IFERROR(_xlfn.IFS(AND(E245&gt;4500000,OR(C245="Bangalore", C245="Pune", C245="Mumbai",C245= "Delhi")),"CAT A",AND(E245&gt;450000,OR(C245="Gurugram", C245="Surat", C245="Jaipur", C245="Hyderabad")),"CAT B"),"CAT C")</f>
        <v>CAT C</v>
      </c>
      <c r="J245" s="20" t="str">
        <f>_xlfn.XLOOKUP(C245,tier!A:A,tier!B:B)</f>
        <v>Tier 1</v>
      </c>
      <c r="K245" s="20" t="str">
        <v>iBus</v>
      </c>
    </row>
    <row r="246" spans="1:11">
      <c r="A246" s="18" t="s">
        <v>433</v>
      </c>
      <c r="B246" s="18">
        <v>2015</v>
      </c>
      <c r="C246" s="18" t="s">
        <v>11</v>
      </c>
      <c r="D246" s="18" t="s">
        <v>225</v>
      </c>
      <c r="E246" s="18" t="s">
        <v>434</v>
      </c>
      <c r="F246" s="18" t="s">
        <v>16</v>
      </c>
      <c r="G246" s="20" t="str">
        <f>CONCATENATE(C246,"-",D246)</f>
        <v>Bangalore-SaaS startup</v>
      </c>
      <c r="H246" s="20" t="str">
        <f>LEFT(B246,3)</f>
        <v>201</v>
      </c>
      <c r="I246" s="20" t="str" cm="1">
        <f t="array" ref="I246">IFERROR(_xlfn.IFS(AND(E246&gt;4500000,OR(C246="Bangalore", C246="Pune", C246="Mumbai",C246= "Delhi")),"CAT A",AND(E246&gt;450000,OR(C246="Gurugram", C246="Surat", C246="Jaipur", C246="Hyderabad")),"CAT B"),"CAT C")</f>
        <v>CAT A</v>
      </c>
      <c r="J246" s="20" t="str">
        <f>_xlfn.XLOOKUP(C246,tier!A:A,tier!B:B)</f>
        <v>Tier 1</v>
      </c>
      <c r="K246" s="20" t="str">
        <v>BankSathi</v>
      </c>
    </row>
    <row r="247" spans="1:11">
      <c r="A247" s="18" t="s">
        <v>435</v>
      </c>
      <c r="B247" s="18">
        <v>2019</v>
      </c>
      <c r="C247" s="18" t="s">
        <v>312</v>
      </c>
      <c r="D247" s="18" t="s">
        <v>71</v>
      </c>
      <c r="E247" s="18" t="s">
        <v>434</v>
      </c>
      <c r="F247" s="18" t="s">
        <v>16</v>
      </c>
      <c r="G247" s="20" t="str">
        <f>CONCATENATE(C247,"-",D247)</f>
        <v>Gurgaon-EdTech</v>
      </c>
      <c r="H247" s="20" t="str">
        <f>LEFT(B247,3)</f>
        <v>201</v>
      </c>
      <c r="I247" s="20" t="str" cm="1">
        <f t="array" ref="I247">IFERROR(_xlfn.IFS(AND(E247&gt;4500000,OR(C247="Bangalore", C247="Pune", C247="Mumbai",C247= "Delhi")),"CAT A",AND(E247&gt;450000,OR(C247="Gurugram", C247="Surat", C247="Jaipur", C247="Hyderabad")),"CAT B"),"CAT C")</f>
        <v>CAT C</v>
      </c>
      <c r="J247" s="20" t="str">
        <f>_xlfn.XLOOKUP(C247,tier!A:A,tier!B:B)</f>
        <v>Tier 1</v>
      </c>
      <c r="K247" s="20" t="str">
        <v>Mentoria</v>
      </c>
    </row>
    <row r="248" spans="1:11">
      <c r="A248" s="18" t="s">
        <v>436</v>
      </c>
      <c r="B248" s="18">
        <v>2019</v>
      </c>
      <c r="C248" s="18" t="s">
        <v>11</v>
      </c>
      <c r="D248" s="18" t="s">
        <v>71</v>
      </c>
      <c r="E248" s="18" t="s">
        <v>437</v>
      </c>
      <c r="F248" s="19"/>
      <c r="G248" s="20" t="str">
        <f>CONCATENATE(C248,"-",D248)</f>
        <v>Bangalore-EdTech</v>
      </c>
      <c r="H248" s="20" t="str">
        <f>LEFT(B248,3)</f>
        <v>201</v>
      </c>
      <c r="I248" s="20" t="str" cm="1">
        <f t="array" ref="I248">IFERROR(_xlfn.IFS(AND(E248&gt;4500000,OR(C248="Bangalore", C248="Pune", C248="Mumbai",C248= "Delhi")),"CAT A",AND(E248&gt;450000,OR(C248="Gurugram", C248="Surat", C248="Jaipur", C248="Hyderabad")),"CAT B"),"CAT C")</f>
        <v>CAT A</v>
      </c>
      <c r="J248" s="20" t="str">
        <f>_xlfn.XLOOKUP(C248,tier!A:A,tier!B:B)</f>
        <v>Tier 1</v>
      </c>
      <c r="K248" s="20" t="str">
        <v>Klassroom</v>
      </c>
    </row>
    <row r="249" spans="1:11">
      <c r="A249" s="18" t="s">
        <v>438</v>
      </c>
      <c r="B249" s="18">
        <v>2016</v>
      </c>
      <c r="C249" s="18" t="s">
        <v>11</v>
      </c>
      <c r="D249" s="18" t="s">
        <v>69</v>
      </c>
      <c r="E249" s="18" t="s">
        <v>437</v>
      </c>
      <c r="F249" s="18" t="s">
        <v>16</v>
      </c>
      <c r="G249" s="20" t="str">
        <f>CONCATENATE(C249,"-",D249)</f>
        <v>Bangalore-HealthTech</v>
      </c>
      <c r="H249" s="20" t="str">
        <f>LEFT(B249,3)</f>
        <v>201</v>
      </c>
      <c r="I249" s="20" t="str" cm="1">
        <f t="array" ref="I249">IFERROR(_xlfn.IFS(AND(E249&gt;4500000,OR(C249="Bangalore", C249="Pune", C249="Mumbai",C249= "Delhi")),"CAT A",AND(E249&gt;450000,OR(C249="Gurugram", C249="Surat", C249="Jaipur", C249="Hyderabad")),"CAT B"),"CAT C")</f>
        <v>CAT A</v>
      </c>
      <c r="J249" s="20" t="str">
        <f>_xlfn.XLOOKUP(C249,tier!A:A,tier!B:B)</f>
        <v>Tier 1</v>
      </c>
      <c r="K249" s="20" t="str">
        <v>Pickright Technologies</v>
      </c>
    </row>
    <row r="250" spans="1:11">
      <c r="A250" s="18" t="s">
        <v>439</v>
      </c>
      <c r="B250" s="18">
        <v>2018</v>
      </c>
      <c r="C250" s="18" t="s">
        <v>11</v>
      </c>
      <c r="D250" s="18" t="s">
        <v>25</v>
      </c>
      <c r="E250" s="18" t="s">
        <v>440</v>
      </c>
      <c r="F250" s="18" t="s">
        <v>296</v>
      </c>
      <c r="G250" s="20" t="str">
        <f>CONCATENATE(C250,"-",D250)</f>
        <v>Bangalore-FinTech</v>
      </c>
      <c r="H250" s="20" t="str">
        <f>LEFT(B250,3)</f>
        <v>201</v>
      </c>
      <c r="I250" s="20" t="str" cm="1">
        <f t="array" ref="I250">IFERROR(_xlfn.IFS(AND(E250&gt;4500000,OR(C250="Bangalore", C250="Pune", C250="Mumbai",C250= "Delhi")),"CAT A",AND(E250&gt;450000,OR(C250="Gurugram", C250="Surat", C250="Jaipur", C250="Hyderabad")),"CAT B"),"CAT C")</f>
        <v>CAT A</v>
      </c>
      <c r="J250" s="20" t="str">
        <f>_xlfn.XLOOKUP(C250,tier!A:A,tier!B:B)</f>
        <v>Tier 1</v>
      </c>
      <c r="K250" s="20" t="str">
        <v>Comofi Medtech</v>
      </c>
    </row>
    <row r="251" spans="1:11">
      <c r="A251" s="18" t="s">
        <v>441</v>
      </c>
      <c r="B251" s="18">
        <v>2014</v>
      </c>
      <c r="C251" s="18" t="s">
        <v>93</v>
      </c>
      <c r="D251" s="18" t="s">
        <v>21</v>
      </c>
      <c r="E251" s="18" t="s">
        <v>22</v>
      </c>
      <c r="F251" s="19"/>
      <c r="G251" s="20" t="str">
        <f>CONCATENATE(C251,"-",D251)</f>
        <v>Hyderabad-Renewable Energy</v>
      </c>
      <c r="H251" s="20" t="str">
        <f>LEFT(B251,3)</f>
        <v>201</v>
      </c>
      <c r="I251" s="20" t="str" cm="1">
        <f t="array" ref="I251">IFERROR(_xlfn.IFS(AND(E251&gt;4500000,OR(C251="Bangalore", C251="Pune", C251="Mumbai",C251= "Delhi")),"CAT A",AND(E251&gt;450000,OR(C251="Gurugram", C251="Surat", C251="Jaipur", C251="Hyderabad")),"CAT B"),"CAT C")</f>
        <v>CAT B</v>
      </c>
      <c r="J251" s="20" t="str">
        <f>_xlfn.XLOOKUP(C251,tier!A:A,tier!B:B)</f>
        <v>Tier 1</v>
      </c>
      <c r="K251" s="20" t="str">
        <v>Hemp Horizons</v>
      </c>
    </row>
    <row r="252" spans="1:11">
      <c r="A252" s="18" t="s">
        <v>442</v>
      </c>
      <c r="B252" s="18">
        <v>2013</v>
      </c>
      <c r="C252" s="18" t="s">
        <v>35</v>
      </c>
      <c r="D252" s="18" t="s">
        <v>262</v>
      </c>
      <c r="E252" s="18" t="s">
        <v>22</v>
      </c>
      <c r="F252" s="18" t="s">
        <v>132</v>
      </c>
      <c r="G252" s="20" t="str">
        <f>CONCATENATE(C252,"-",D252)</f>
        <v>New Delhi-Dating</v>
      </c>
      <c r="H252" s="20" t="str">
        <f>LEFT(B252,3)</f>
        <v>201</v>
      </c>
      <c r="I252" s="20" t="str" cm="1">
        <f t="array" ref="I252">IFERROR(_xlfn.IFS(AND(E252&gt;4500000,OR(C252="Bangalore", C252="Pune", C252="Mumbai",C252= "Delhi")),"CAT A",AND(E252&gt;450000,OR(C252="Gurugram", C252="Surat", C252="Jaipur", C252="Hyderabad")),"CAT B"),"CAT C")</f>
        <v>CAT C</v>
      </c>
      <c r="J252" s="20" t="str">
        <f>_xlfn.XLOOKUP(C252,tier!A:A,tier!B:B)</f>
        <v>Tier 1</v>
      </c>
      <c r="K252" s="20" t="str">
        <v>MyGlamm</v>
      </c>
    </row>
    <row r="253" spans="1:11">
      <c r="A253" s="18" t="s">
        <v>330</v>
      </c>
      <c r="B253" s="18">
        <v>2015</v>
      </c>
      <c r="C253" s="18" t="s">
        <v>35</v>
      </c>
      <c r="D253" s="18" t="s">
        <v>443</v>
      </c>
      <c r="E253" s="18" t="s">
        <v>22</v>
      </c>
      <c r="F253" s="19"/>
      <c r="G253" s="20" t="str">
        <f>CONCATENATE(C253,"-",D253)</f>
        <v>New Delhi-Lifestyle</v>
      </c>
      <c r="H253" s="20" t="str">
        <f>LEFT(B253,3)</f>
        <v>201</v>
      </c>
      <c r="I253" s="20" t="str" cm="1">
        <f t="array" ref="I253">IFERROR(_xlfn.IFS(AND(E253&gt;4500000,OR(C253="Bangalore", C253="Pune", C253="Mumbai",C253= "Delhi")),"CAT A",AND(E253&gt;450000,OR(C253="Gurugram", C253="Surat", C253="Jaipur", C253="Hyderabad")),"CAT B"),"CAT C")</f>
        <v>CAT C</v>
      </c>
      <c r="J253" s="20" t="str">
        <f>_xlfn.XLOOKUP(C253,tier!A:A,tier!B:B)</f>
        <v>Tier 1</v>
      </c>
      <c r="K253" s="20" t="str">
        <v>Ecom Express</v>
      </c>
    </row>
    <row r="254" spans="1:11">
      <c r="A254" s="18" t="s">
        <v>444</v>
      </c>
      <c r="B254" s="18">
        <v>2018</v>
      </c>
      <c r="C254" s="18" t="s">
        <v>11</v>
      </c>
      <c r="D254" s="18" t="s">
        <v>69</v>
      </c>
      <c r="E254" s="18" t="s">
        <v>22</v>
      </c>
      <c r="F254" s="18" t="s">
        <v>132</v>
      </c>
      <c r="G254" s="20" t="str">
        <f>CONCATENATE(C254,"-",D254)</f>
        <v>Bangalore-HealthTech</v>
      </c>
      <c r="H254" s="20" t="str">
        <f>LEFT(B254,3)</f>
        <v>201</v>
      </c>
      <c r="I254" s="20" t="str" cm="1">
        <f t="array" ref="I254">IFERROR(_xlfn.IFS(AND(E254&gt;4500000,OR(C254="Bangalore", C254="Pune", C254="Mumbai",C254= "Delhi")),"CAT A",AND(E254&gt;450000,OR(C254="Gurugram", C254="Surat", C254="Jaipur", C254="Hyderabad")),"CAT B"),"CAT C")</f>
        <v>CAT A</v>
      </c>
      <c r="J254" s="20" t="str">
        <f>_xlfn.XLOOKUP(C254,tier!A:A,tier!B:B)</f>
        <v>Tier 1</v>
      </c>
      <c r="K254" s="20" t="str">
        <v>SATYA MicroCapital</v>
      </c>
    </row>
    <row r="255" spans="1:11">
      <c r="A255" s="18" t="s">
        <v>445</v>
      </c>
      <c r="B255" s="18">
        <v>2017</v>
      </c>
      <c r="C255" s="18" t="s">
        <v>11</v>
      </c>
      <c r="D255" s="18" t="s">
        <v>71</v>
      </c>
      <c r="E255" s="18" t="s">
        <v>22</v>
      </c>
      <c r="F255" s="18" t="s">
        <v>16</v>
      </c>
      <c r="G255" s="20" t="str">
        <f>CONCATENATE(C255,"-",D255)</f>
        <v>Bangalore-EdTech</v>
      </c>
      <c r="H255" s="20" t="str">
        <f>LEFT(B255,3)</f>
        <v>201</v>
      </c>
      <c r="I255" s="20" t="str" cm="1">
        <f t="array" ref="I255">IFERROR(_xlfn.IFS(AND(E255&gt;4500000,OR(C255="Bangalore", C255="Pune", C255="Mumbai",C255= "Delhi")),"CAT A",AND(E255&gt;450000,OR(C255="Gurugram", C255="Surat", C255="Jaipur", C255="Hyderabad")),"CAT B"),"CAT C")</f>
        <v>CAT A</v>
      </c>
      <c r="J255" s="20" t="str">
        <f>_xlfn.XLOOKUP(C255,tier!A:A,tier!B:B)</f>
        <v>Tier 1</v>
      </c>
      <c r="K255" s="20" t="str">
        <v>CropIn</v>
      </c>
    </row>
    <row r="256" spans="1:11">
      <c r="A256" s="18" t="s">
        <v>446</v>
      </c>
      <c r="B256" s="18">
        <v>2015</v>
      </c>
      <c r="C256" s="18" t="s">
        <v>196</v>
      </c>
      <c r="D256" s="18" t="s">
        <v>71</v>
      </c>
      <c r="E256" s="18" t="s">
        <v>22</v>
      </c>
      <c r="F256" s="18" t="s">
        <v>132</v>
      </c>
      <c r="G256" s="20" t="str">
        <f>CONCATENATE(C256,"-",D256)</f>
        <v>Pune-EdTech</v>
      </c>
      <c r="H256" s="20" t="str">
        <f>LEFT(B256,3)</f>
        <v>201</v>
      </c>
      <c r="I256" s="20" t="str" cm="1">
        <f t="array" ref="I256">IFERROR(_xlfn.IFS(AND(E256&gt;4500000,OR(C256="Bangalore", C256="Pune", C256="Mumbai",C256= "Delhi")),"CAT A",AND(E256&gt;450000,OR(C256="Gurugram", C256="Surat", C256="Jaipur", C256="Hyderabad")),"CAT B"),"CAT C")</f>
        <v>CAT A</v>
      </c>
      <c r="J256" s="20" t="str">
        <f>_xlfn.XLOOKUP(C256,tier!A:A,tier!B:B)</f>
        <v>Tier 1</v>
      </c>
      <c r="K256" s="20" t="str">
        <v>Urban Company</v>
      </c>
    </row>
    <row r="257" spans="1:11">
      <c r="A257" s="18" t="s">
        <v>447</v>
      </c>
      <c r="B257" s="18">
        <v>2012</v>
      </c>
      <c r="C257" s="18" t="s">
        <v>11</v>
      </c>
      <c r="D257" s="18" t="s">
        <v>448</v>
      </c>
      <c r="E257" s="18" t="s">
        <v>22</v>
      </c>
      <c r="F257" s="19"/>
      <c r="G257" s="20" t="str">
        <f>CONCATENATE(C257,"-",D257)</f>
        <v>Bangalore-Home Decor</v>
      </c>
      <c r="H257" s="20" t="str">
        <f>LEFT(B257,3)</f>
        <v>201</v>
      </c>
      <c r="I257" s="20" t="str" cm="1">
        <f t="array" ref="I257">IFERROR(_xlfn.IFS(AND(E257&gt;4500000,OR(C257="Bangalore", C257="Pune", C257="Mumbai",C257= "Delhi")),"CAT A",AND(E257&gt;450000,OR(C257="Gurugram", C257="Surat", C257="Jaipur", C257="Hyderabad")),"CAT B"),"CAT C")</f>
        <v>CAT A</v>
      </c>
      <c r="J257" s="20" t="str">
        <f>_xlfn.XLOOKUP(C257,tier!A:A,tier!B:B)</f>
        <v>Tier 1</v>
      </c>
      <c r="K257" s="20" t="str">
        <v>Voiro</v>
      </c>
    </row>
    <row r="258" spans="1:11">
      <c r="A258" s="18" t="s">
        <v>449</v>
      </c>
      <c r="B258" s="18">
        <v>2016</v>
      </c>
      <c r="C258" s="18" t="s">
        <v>35</v>
      </c>
      <c r="D258" s="18" t="s">
        <v>450</v>
      </c>
      <c r="E258" s="18" t="s">
        <v>22</v>
      </c>
      <c r="F258" s="18" t="s">
        <v>89</v>
      </c>
      <c r="G258" s="20" t="str">
        <f>CONCATENATE(C258,"-",D258)</f>
        <v>New Delhi-Beverages</v>
      </c>
      <c r="H258" s="20" t="str">
        <f>LEFT(B258,3)</f>
        <v>201</v>
      </c>
      <c r="I258" s="20" t="str" cm="1">
        <f t="array" ref="I258">IFERROR(_xlfn.IFS(AND(E258&gt;4500000,OR(C258="Bangalore", C258="Pune", C258="Mumbai",C258= "Delhi")),"CAT A",AND(E258&gt;450000,OR(C258="Gurugram", C258="Surat", C258="Jaipur", C258="Hyderabad")),"CAT B"),"CAT C")</f>
        <v>CAT C</v>
      </c>
      <c r="J258" s="20" t="str">
        <f>_xlfn.XLOOKUP(C258,tier!A:A,tier!B:B)</f>
        <v>Tier 1</v>
      </c>
      <c r="K258" s="20" t="str">
        <v>KoineArth</v>
      </c>
    </row>
    <row r="259" spans="1:11">
      <c r="A259" s="18" t="s">
        <v>451</v>
      </c>
      <c r="B259" s="18">
        <v>2013</v>
      </c>
      <c r="C259" s="18" t="s">
        <v>14</v>
      </c>
      <c r="D259" s="18" t="s">
        <v>389</v>
      </c>
      <c r="E259" s="18" t="s">
        <v>22</v>
      </c>
      <c r="F259" s="19"/>
      <c r="G259" s="20" t="str">
        <f>CONCATENATE(C259,"-",D259)</f>
        <v>Mumbai-Media</v>
      </c>
      <c r="H259" s="20" t="str">
        <f>LEFT(B259,3)</f>
        <v>201</v>
      </c>
      <c r="I259" s="20" t="str" cm="1">
        <f t="array" ref="I259">IFERROR(_xlfn.IFS(AND(E259&gt;4500000,OR(C259="Bangalore", C259="Pune", C259="Mumbai",C259= "Delhi")),"CAT A",AND(E259&gt;450000,OR(C259="Gurugram", C259="Surat", C259="Jaipur", C259="Hyderabad")),"CAT B"),"CAT C")</f>
        <v>CAT A</v>
      </c>
      <c r="J259" s="20" t="str">
        <f>_xlfn.XLOOKUP(C259,tier!A:A,tier!B:B)</f>
        <v>Tier 1</v>
      </c>
      <c r="K259" s="20" t="str">
        <v>Nivesh</v>
      </c>
    </row>
    <row r="260" spans="1:11">
      <c r="A260" s="18" t="s">
        <v>452</v>
      </c>
      <c r="B260" s="18">
        <v>2017</v>
      </c>
      <c r="C260" s="18" t="s">
        <v>11</v>
      </c>
      <c r="D260" s="18" t="s">
        <v>313</v>
      </c>
      <c r="E260" s="18" t="s">
        <v>453</v>
      </c>
      <c r="F260" s="19"/>
      <c r="G260" s="20" t="str">
        <f>CONCATENATE(C260,"-",D260)</f>
        <v>Bangalore-Hospitality</v>
      </c>
      <c r="H260" s="20" t="str">
        <f>LEFT(B260,3)</f>
        <v>201</v>
      </c>
      <c r="I260" s="20" t="str" cm="1">
        <f t="array" ref="I260">IFERROR(_xlfn.IFS(AND(E260&gt;4500000,OR(C260="Bangalore", C260="Pune", C260="Mumbai",C260= "Delhi")),"CAT A",AND(E260&gt;450000,OR(C260="Gurugram", C260="Surat", C260="Jaipur", C260="Hyderabad")),"CAT B"),"CAT C")</f>
        <v>CAT A</v>
      </c>
      <c r="J260" s="20" t="str">
        <f>_xlfn.XLOOKUP(C260,tier!A:A,tier!B:B)</f>
        <v>Tier 1</v>
      </c>
      <c r="K260" s="20" t="str">
        <v>Razorpay</v>
      </c>
    </row>
    <row r="261" spans="1:11">
      <c r="A261" s="18" t="s">
        <v>454</v>
      </c>
      <c r="B261" s="18">
        <v>2016</v>
      </c>
      <c r="C261" s="18" t="s">
        <v>11</v>
      </c>
      <c r="D261" s="18" t="s">
        <v>25</v>
      </c>
      <c r="E261" s="18" t="s">
        <v>453</v>
      </c>
      <c r="F261" s="18" t="s">
        <v>89</v>
      </c>
      <c r="G261" s="20" t="str">
        <f>CONCATENATE(C261,"-",D261)</f>
        <v>Bangalore-FinTech</v>
      </c>
      <c r="H261" s="20" t="str">
        <f>LEFT(B261,3)</f>
        <v>201</v>
      </c>
      <c r="I261" s="20" t="str" cm="1">
        <f t="array" ref="I261">IFERROR(_xlfn.IFS(AND(E261&gt;4500000,OR(C261="Bangalore", C261="Pune", C261="Mumbai",C261= "Delhi")),"CAT A",AND(E261&gt;450000,OR(C261="Gurugram", C261="Surat", C261="Jaipur", C261="Hyderabad")),"CAT B"),"CAT C")</f>
        <v>CAT A</v>
      </c>
      <c r="J261" s="20" t="str">
        <f>_xlfn.XLOOKUP(C261,tier!A:A,tier!B:B)</f>
        <v>Tier 1</v>
      </c>
      <c r="K261" s="20" t="str">
        <v>ImaginXP</v>
      </c>
    </row>
    <row r="262" spans="1:11">
      <c r="A262" s="18" t="s">
        <v>455</v>
      </c>
      <c r="B262" s="18">
        <v>2017</v>
      </c>
      <c r="C262" s="18" t="s">
        <v>11</v>
      </c>
      <c r="D262" s="18" t="s">
        <v>25</v>
      </c>
      <c r="E262" s="18" t="s">
        <v>456</v>
      </c>
      <c r="F262" s="18" t="s">
        <v>70</v>
      </c>
      <c r="G262" s="20" t="str">
        <f>CONCATENATE(C262,"-",D262)</f>
        <v>Bangalore-FinTech</v>
      </c>
      <c r="H262" s="20" t="str">
        <f>LEFT(B262,3)</f>
        <v>201</v>
      </c>
      <c r="I262" s="20" t="str" cm="1">
        <f t="array" ref="I262">IFERROR(_xlfn.IFS(AND(E262&gt;4500000,OR(C262="Bangalore", C262="Pune", C262="Mumbai",C262= "Delhi")),"CAT A",AND(E262&gt;450000,OR(C262="Gurugram", C262="Surat", C262="Jaipur", C262="Hyderabad")),"CAT B"),"CAT C")</f>
        <v>CAT A</v>
      </c>
      <c r="J262" s="20" t="str">
        <f>_xlfn.XLOOKUP(C262,tier!A:A,tier!B:B)</f>
        <v>Tier 1</v>
      </c>
      <c r="K262" s="20" t="str">
        <v>UptimeAI</v>
      </c>
    </row>
    <row r="263" spans="1:11">
      <c r="A263" s="18" t="s">
        <v>457</v>
      </c>
      <c r="B263" s="18">
        <v>2010</v>
      </c>
      <c r="C263" s="18" t="s">
        <v>11</v>
      </c>
      <c r="D263" s="18" t="s">
        <v>458</v>
      </c>
      <c r="E263" s="18" t="s">
        <v>459</v>
      </c>
      <c r="F263" s="19"/>
      <c r="G263" s="20" t="str">
        <f>CONCATENATE(C263,"-",D263)</f>
        <v>Bangalore-Telecommuncation</v>
      </c>
      <c r="H263" s="20" t="str">
        <f>LEFT(B263,3)</f>
        <v>201</v>
      </c>
      <c r="I263" s="20" t="str" cm="1">
        <f t="array" ref="I263">IFERROR(_xlfn.IFS(AND(E263&gt;4500000,OR(C263="Bangalore", C263="Pune", C263="Mumbai",C263= "Delhi")),"CAT A",AND(E263&gt;450000,OR(C263="Gurugram", C263="Surat", C263="Jaipur", C263="Hyderabad")),"CAT B"),"CAT C")</f>
        <v>CAT A</v>
      </c>
      <c r="J263" s="20" t="str">
        <f>_xlfn.XLOOKUP(C263,tier!A:A,tier!B:B)</f>
        <v>Tier 1</v>
      </c>
      <c r="K263" s="20" t="str">
        <v>Biconomy</v>
      </c>
    </row>
    <row r="264" spans="1:11">
      <c r="A264" s="18" t="s">
        <v>460</v>
      </c>
      <c r="B264" s="18">
        <v>2019</v>
      </c>
      <c r="C264" s="18" t="s">
        <v>35</v>
      </c>
      <c r="D264" s="18" t="s">
        <v>25</v>
      </c>
      <c r="E264" s="18" t="s">
        <v>157</v>
      </c>
      <c r="F264" s="18" t="s">
        <v>16</v>
      </c>
      <c r="G264" s="20" t="str">
        <f>CONCATENATE(C264,"-",D264)</f>
        <v>New Delhi-FinTech</v>
      </c>
      <c r="H264" s="20" t="str">
        <f>LEFT(B264,3)</f>
        <v>201</v>
      </c>
      <c r="I264" s="20" t="str" cm="1">
        <f t="array" ref="I264">IFERROR(_xlfn.IFS(AND(E264&gt;4500000,OR(C264="Bangalore", C264="Pune", C264="Mumbai",C264= "Delhi")),"CAT A",AND(E264&gt;450000,OR(C264="Gurugram", C264="Surat", C264="Jaipur", C264="Hyderabad")),"CAT B"),"CAT C")</f>
        <v>CAT C</v>
      </c>
      <c r="J264" s="20" t="str">
        <f>_xlfn.XLOOKUP(C264,tier!A:A,tier!B:B)</f>
        <v>Tier 1</v>
      </c>
      <c r="K264" s="20" t="str">
        <v>Karkhana.io</v>
      </c>
    </row>
    <row r="265" spans="1:11">
      <c r="A265" s="18" t="s">
        <v>461</v>
      </c>
      <c r="B265" s="18">
        <v>2015</v>
      </c>
      <c r="C265" s="18" t="s">
        <v>14</v>
      </c>
      <c r="D265" s="18" t="s">
        <v>71</v>
      </c>
      <c r="E265" s="18" t="s">
        <v>157</v>
      </c>
      <c r="F265" s="18" t="s">
        <v>132</v>
      </c>
      <c r="G265" s="20" t="str">
        <f>CONCATENATE(C265,"-",D265)</f>
        <v>Mumbai-EdTech</v>
      </c>
      <c r="H265" s="20" t="str">
        <f>LEFT(B265,3)</f>
        <v>201</v>
      </c>
      <c r="I265" s="20" t="str" cm="1">
        <f t="array" ref="I265">IFERROR(_xlfn.IFS(AND(E265&gt;4500000,OR(C265="Bangalore", C265="Pune", C265="Mumbai",C265= "Delhi")),"CAT A",AND(E265&gt;450000,OR(C265="Gurugram", C265="Surat", C265="Jaipur", C265="Hyderabad")),"CAT B"),"CAT C")</f>
        <v>CAT A</v>
      </c>
      <c r="J265" s="20" t="str">
        <f>_xlfn.XLOOKUP(C265,tier!A:A,tier!B:B)</f>
        <v>Tier 1</v>
      </c>
      <c r="K265" s="20" t="str">
        <v>Taskmo</v>
      </c>
    </row>
    <row r="266" spans="1:11">
      <c r="A266" s="18" t="s">
        <v>462</v>
      </c>
      <c r="B266" s="18">
        <v>2016</v>
      </c>
      <c r="C266" s="18" t="s">
        <v>14</v>
      </c>
      <c r="D266" s="18" t="s">
        <v>71</v>
      </c>
      <c r="E266" s="18" t="s">
        <v>157</v>
      </c>
      <c r="F266" s="18" t="s">
        <v>132</v>
      </c>
      <c r="G266" s="20" t="str">
        <f>CONCATENATE(C266,"-",D266)</f>
        <v>Mumbai-EdTech</v>
      </c>
      <c r="H266" s="20" t="str">
        <f>LEFT(B266,3)</f>
        <v>201</v>
      </c>
      <c r="I266" s="20" t="str" cm="1">
        <f t="array" ref="I266">IFERROR(_xlfn.IFS(AND(E266&gt;4500000,OR(C266="Bangalore", C266="Pune", C266="Mumbai",C266= "Delhi")),"CAT A",AND(E266&gt;450000,OR(C266="Gurugram", C266="Surat", C266="Jaipur", C266="Hyderabad")),"CAT B"),"CAT C")</f>
        <v>CAT A</v>
      </c>
      <c r="J266" s="20" t="str">
        <f>_xlfn.XLOOKUP(C266,tier!A:A,tier!B:B)</f>
        <v>Tier 1</v>
      </c>
      <c r="K266" s="20" t="str">
        <v>Zoko</v>
      </c>
    </row>
    <row r="267" spans="1:11">
      <c r="A267" s="18" t="s">
        <v>463</v>
      </c>
      <c r="B267" s="18">
        <v>2019</v>
      </c>
      <c r="C267" s="18" t="s">
        <v>11</v>
      </c>
      <c r="D267" s="18" t="s">
        <v>25</v>
      </c>
      <c r="E267" s="18" t="s">
        <v>157</v>
      </c>
      <c r="F267" s="19"/>
      <c r="G267" s="20" t="str">
        <f>CONCATENATE(C267,"-",D267)</f>
        <v>Bangalore-FinTech</v>
      </c>
      <c r="H267" s="20" t="str">
        <f>LEFT(B267,3)</f>
        <v>201</v>
      </c>
      <c r="I267" s="20" t="str" cm="1">
        <f t="array" ref="I267">IFERROR(_xlfn.IFS(AND(E267&gt;4500000,OR(C267="Bangalore", C267="Pune", C267="Mumbai",C267= "Delhi")),"CAT A",AND(E267&gt;450000,OR(C267="Gurugram", C267="Surat", C267="Jaipur", C267="Hyderabad")),"CAT B"),"CAT C")</f>
        <v>CAT A</v>
      </c>
      <c r="J267" s="20" t="str">
        <f>_xlfn.XLOOKUP(C267,tier!A:A,tier!B:B)</f>
        <v>Tier 1</v>
      </c>
      <c r="K267" s="20" t="str">
        <v>Zerone</v>
      </c>
    </row>
    <row r="268" spans="1:11">
      <c r="A268" s="18" t="s">
        <v>464</v>
      </c>
      <c r="B268" s="18">
        <v>2018</v>
      </c>
      <c r="C268" s="18" t="s">
        <v>11</v>
      </c>
      <c r="D268" s="18" t="s">
        <v>69</v>
      </c>
      <c r="E268" s="18" t="s">
        <v>157</v>
      </c>
      <c r="F268" s="19"/>
      <c r="G268" s="20" t="str">
        <f>CONCATENATE(C268,"-",D268)</f>
        <v>Bangalore-HealthTech</v>
      </c>
      <c r="H268" s="20" t="str">
        <f>LEFT(B268,3)</f>
        <v>201</v>
      </c>
      <c r="I268" s="20" t="str" cm="1">
        <f t="array" ref="I268">IFERROR(_xlfn.IFS(AND(E268&gt;4500000,OR(C268="Bangalore", C268="Pune", C268="Mumbai",C268= "Delhi")),"CAT A",AND(E268&gt;450000,OR(C268="Gurugram", C268="Surat", C268="Jaipur", C268="Hyderabad")),"CAT B"),"CAT C")</f>
        <v>CAT A</v>
      </c>
      <c r="J268" s="20" t="str">
        <f>_xlfn.XLOOKUP(C268,tier!A:A,tier!B:B)</f>
        <v>Tier 1</v>
      </c>
      <c r="K268" s="20" t="str">
        <v>Zotalabs</v>
      </c>
    </row>
    <row r="269" spans="1:11">
      <c r="A269" s="18" t="s">
        <v>464</v>
      </c>
      <c r="B269" s="18">
        <v>2017</v>
      </c>
      <c r="C269" s="18" t="s">
        <v>11</v>
      </c>
      <c r="D269" s="18" t="s">
        <v>465</v>
      </c>
      <c r="E269" s="18" t="s">
        <v>157</v>
      </c>
      <c r="F269" s="19"/>
      <c r="G269" s="20" t="str">
        <f>CONCATENATE(C269,"-",D269)</f>
        <v>Bangalore-HeathTech</v>
      </c>
      <c r="H269" s="20" t="str">
        <f>LEFT(B269,3)</f>
        <v>201</v>
      </c>
      <c r="I269" s="20" t="str" cm="1">
        <f t="array" ref="I269">IFERROR(_xlfn.IFS(AND(E269&gt;4500000,OR(C269="Bangalore", C269="Pune", C269="Mumbai",C269= "Delhi")),"CAT A",AND(E269&gt;450000,OR(C269="Gurugram", C269="Surat", C269="Jaipur", C269="Hyderabad")),"CAT B"),"CAT C")</f>
        <v>CAT A</v>
      </c>
      <c r="J269" s="20" t="str">
        <f>_xlfn.XLOOKUP(C269,tier!A:A,tier!B:B)</f>
        <v>Tier 1</v>
      </c>
      <c r="K269" s="20" t="str">
        <v>Unbox Robotics</v>
      </c>
    </row>
    <row r="270" spans="1:11">
      <c r="A270" s="18" t="s">
        <v>466</v>
      </c>
      <c r="B270" s="18">
        <v>2017</v>
      </c>
      <c r="C270" s="18" t="s">
        <v>44</v>
      </c>
      <c r="D270" s="18" t="s">
        <v>467</v>
      </c>
      <c r="E270" s="18" t="s">
        <v>157</v>
      </c>
      <c r="F270" s="18" t="s">
        <v>16</v>
      </c>
      <c r="G270" s="20" t="str">
        <f>CONCATENATE(C270,"-",D270)</f>
        <v>Noida-Cannabis startup</v>
      </c>
      <c r="H270" s="20" t="str">
        <f>LEFT(B270,3)</f>
        <v>201</v>
      </c>
      <c r="I270" s="20" t="str" cm="1">
        <f t="array" ref="I270">IFERROR(_xlfn.IFS(AND(E270&gt;4500000,OR(C270="Bangalore", C270="Pune", C270="Mumbai",C270= "Delhi")),"CAT A",AND(E270&gt;450000,OR(C270="Gurugram", C270="Surat", C270="Jaipur", C270="Hyderabad")),"CAT B"),"CAT C")</f>
        <v>CAT C</v>
      </c>
      <c r="J270" s="20" t="str">
        <f>_xlfn.XLOOKUP(C270,tier!A:A,tier!B:B)</f>
        <v>Tier 1</v>
      </c>
      <c r="K270" s="20" t="str">
        <v>upGrad</v>
      </c>
    </row>
    <row r="271" spans="1:11">
      <c r="A271" s="18" t="s">
        <v>468</v>
      </c>
      <c r="B271" s="18">
        <v>2015</v>
      </c>
      <c r="C271" s="18" t="s">
        <v>14</v>
      </c>
      <c r="D271" s="18" t="s">
        <v>379</v>
      </c>
      <c r="E271" s="18" t="s">
        <v>469</v>
      </c>
      <c r="F271" s="18" t="s">
        <v>56</v>
      </c>
      <c r="G271" s="20" t="str">
        <f>CONCATENATE(C271,"-",D271)</f>
        <v>Mumbai-Beauty products</v>
      </c>
      <c r="H271" s="20" t="str">
        <f>LEFT(B271,3)</f>
        <v>201</v>
      </c>
      <c r="I271" s="20" t="str" cm="1">
        <f t="array" ref="I271">IFERROR(_xlfn.IFS(AND(E271&gt;4500000,OR(C271="Bangalore", C271="Pune", C271="Mumbai",C271= "Delhi")),"CAT A",AND(E271&gt;450000,OR(C271="Gurugram", C271="Surat", C271="Jaipur", C271="Hyderabad")),"CAT B"),"CAT C")</f>
        <v>CAT A</v>
      </c>
      <c r="J271" s="20" t="str">
        <f>_xlfn.XLOOKUP(C271,tier!A:A,tier!B:B)</f>
        <v>Tier 1</v>
      </c>
      <c r="K271" s="20" t="str">
        <v>Zetwerk</v>
      </c>
    </row>
    <row r="272" spans="1:11">
      <c r="A272" s="18" t="s">
        <v>470</v>
      </c>
      <c r="B272" s="18">
        <v>2012</v>
      </c>
      <c r="C272" s="18" t="s">
        <v>35</v>
      </c>
      <c r="D272" s="18" t="s">
        <v>117</v>
      </c>
      <c r="E272" s="18" t="s">
        <v>469</v>
      </c>
      <c r="F272" s="19"/>
      <c r="G272" s="20" t="str">
        <f>CONCATENATE(C272,"-",D272)</f>
        <v>New Delhi-E-commerce</v>
      </c>
      <c r="H272" s="20" t="str">
        <f>LEFT(B272,3)</f>
        <v>201</v>
      </c>
      <c r="I272" s="20" t="str" cm="1">
        <f t="array" ref="I272">IFERROR(_xlfn.IFS(AND(E272&gt;4500000,OR(C272="Bangalore", C272="Pune", C272="Mumbai",C272= "Delhi")),"CAT A",AND(E272&gt;450000,OR(C272="Gurugram", C272="Surat", C272="Jaipur", C272="Hyderabad")),"CAT B"),"CAT C")</f>
        <v>CAT C</v>
      </c>
      <c r="J272" s="20" t="str">
        <f>_xlfn.XLOOKUP(C272,tier!A:A,tier!B:B)</f>
        <v>Tier 1</v>
      </c>
      <c r="K272" s="20" t="str">
        <v>DusMinute</v>
      </c>
    </row>
    <row r="273" spans="1:11">
      <c r="A273" s="18" t="s">
        <v>471</v>
      </c>
      <c r="B273" s="18">
        <v>2017</v>
      </c>
      <c r="C273" s="18" t="s">
        <v>35</v>
      </c>
      <c r="D273" s="18" t="s">
        <v>25</v>
      </c>
      <c r="E273" s="18" t="s">
        <v>469</v>
      </c>
      <c r="F273" s="19"/>
      <c r="G273" s="20" t="str">
        <f>CONCATENATE(C273,"-",D273)</f>
        <v>New Delhi-FinTech</v>
      </c>
      <c r="H273" s="20" t="str">
        <f>LEFT(B273,3)</f>
        <v>201</v>
      </c>
      <c r="I273" s="20" t="str" cm="1">
        <f t="array" ref="I273">IFERROR(_xlfn.IFS(AND(E273&gt;4500000,OR(C273="Bangalore", C273="Pune", C273="Mumbai",C273= "Delhi")),"CAT A",AND(E273&gt;450000,OR(C273="Gurugram", C273="Surat", C273="Jaipur", C273="Hyderabad")),"CAT B"),"CAT C")</f>
        <v>CAT C</v>
      </c>
      <c r="J273" s="20" t="str">
        <f>_xlfn.XLOOKUP(C273,tier!A:A,tier!B:B)</f>
        <v>Tier 1</v>
      </c>
      <c r="K273" s="20" t="str">
        <v>RuleZero</v>
      </c>
    </row>
    <row r="274" spans="1:11">
      <c r="A274" s="18" t="s">
        <v>472</v>
      </c>
      <c r="B274" s="18">
        <v>2010</v>
      </c>
      <c r="C274" s="18" t="s">
        <v>11</v>
      </c>
      <c r="D274" s="18" t="s">
        <v>36</v>
      </c>
      <c r="E274" s="18" t="s">
        <v>469</v>
      </c>
      <c r="F274" s="18" t="s">
        <v>56</v>
      </c>
      <c r="G274" s="20" t="str">
        <f>CONCATENATE(C274,"-",D274)</f>
        <v>Bangalore-AgriTech</v>
      </c>
      <c r="H274" s="20" t="str">
        <f>LEFT(B274,3)</f>
        <v>201</v>
      </c>
      <c r="I274" s="20" t="str" cm="1">
        <f t="array" ref="I274">IFERROR(_xlfn.IFS(AND(E274&gt;4500000,OR(C274="Bangalore", C274="Pune", C274="Mumbai",C274= "Delhi")),"CAT A",AND(E274&gt;450000,OR(C274="Gurugram", C274="Surat", C274="Jaipur", C274="Hyderabad")),"CAT B"),"CAT C")</f>
        <v>CAT A</v>
      </c>
      <c r="J274" s="20" t="str">
        <f>_xlfn.XLOOKUP(C274,tier!A:A,tier!B:B)</f>
        <v>Tier 1</v>
      </c>
      <c r="K274" s="20" t="str">
        <v>Myelin Foundry</v>
      </c>
    </row>
    <row r="275" spans="1:11">
      <c r="A275" s="18" t="s">
        <v>473</v>
      </c>
      <c r="B275" s="18">
        <v>2014</v>
      </c>
      <c r="C275" s="18" t="s">
        <v>35</v>
      </c>
      <c r="D275" s="18" t="s">
        <v>474</v>
      </c>
      <c r="E275" s="18" t="s">
        <v>475</v>
      </c>
      <c r="F275" s="19"/>
      <c r="G275" s="20" t="str">
        <f>CONCATENATE(C275,"-",D275)</f>
        <v>New Delhi-Home services</v>
      </c>
      <c r="H275" s="20" t="str">
        <f>LEFT(B275,3)</f>
        <v>201</v>
      </c>
      <c r="I275" s="20" t="str" cm="1">
        <f t="array" ref="I275">IFERROR(_xlfn.IFS(AND(E275&gt;4500000,OR(C275="Bangalore", C275="Pune", C275="Mumbai",C275= "Delhi")),"CAT A",AND(E275&gt;450000,OR(C275="Gurugram", C275="Surat", C275="Jaipur", C275="Hyderabad")),"CAT B"),"CAT C")</f>
        <v>CAT C</v>
      </c>
      <c r="J275" s="20" t="str">
        <f>_xlfn.XLOOKUP(C275,tier!A:A,tier!B:B)</f>
        <v>Tier 1</v>
      </c>
      <c r="K275" s="20" t="str">
        <v>6Degree</v>
      </c>
    </row>
    <row r="276" spans="1:11">
      <c r="A276" s="18" t="s">
        <v>476</v>
      </c>
      <c r="B276" s="18">
        <v>2014</v>
      </c>
      <c r="C276" s="18" t="s">
        <v>11</v>
      </c>
      <c r="D276" s="18" t="s">
        <v>477</v>
      </c>
      <c r="E276" s="18" t="s">
        <v>478</v>
      </c>
      <c r="F276" s="18" t="s">
        <v>132</v>
      </c>
      <c r="G276" s="20" t="str">
        <f>CONCATENATE(C276,"-",D276)</f>
        <v>Bangalore-Advertisement</v>
      </c>
      <c r="H276" s="20" t="str">
        <f>LEFT(B276,3)</f>
        <v>201</v>
      </c>
      <c r="I276" s="20" t="str" cm="1">
        <f t="array" ref="I276">IFERROR(_xlfn.IFS(AND(E276&gt;4500000,OR(C276="Bangalore", C276="Pune", C276="Mumbai",C276= "Delhi")),"CAT A",AND(E276&gt;450000,OR(C276="Gurugram", C276="Surat", C276="Jaipur", C276="Hyderabad")),"CAT B"),"CAT C")</f>
        <v>CAT A</v>
      </c>
      <c r="J276" s="20" t="str">
        <f>_xlfn.XLOOKUP(C276,tier!A:A,tier!B:B)</f>
        <v>Tier 1</v>
      </c>
      <c r="K276" s="20" t="str">
        <v>Taikee</v>
      </c>
    </row>
    <row r="277" spans="1:11">
      <c r="A277" s="18" t="s">
        <v>479</v>
      </c>
      <c r="B277" s="18">
        <v>2018</v>
      </c>
      <c r="C277" s="18" t="s">
        <v>11</v>
      </c>
      <c r="D277" s="18" t="s">
        <v>480</v>
      </c>
      <c r="E277" s="18" t="s">
        <v>478</v>
      </c>
      <c r="F277" s="18" t="s">
        <v>132</v>
      </c>
      <c r="G277" s="20" t="str">
        <f>CONCATENATE(C277,"-",D277)</f>
        <v>Bangalore-Blockchain startup</v>
      </c>
      <c r="H277" s="20" t="str">
        <f>LEFT(B277,3)</f>
        <v>201</v>
      </c>
      <c r="I277" s="20" t="str" cm="1">
        <f t="array" ref="I277">IFERROR(_xlfn.IFS(AND(E277&gt;4500000,OR(C277="Bangalore", C277="Pune", C277="Mumbai",C277= "Delhi")),"CAT A",AND(E277&gt;450000,OR(C277="Gurugram", C277="Surat", C277="Jaipur", C277="Hyderabad")),"CAT B"),"CAT C")</f>
        <v>CAT A</v>
      </c>
      <c r="J277" s="20" t="str">
        <f>_xlfn.XLOOKUP(C277,tier!A:A,tier!B:B)</f>
        <v>Tier 1</v>
      </c>
      <c r="K277" s="20" t="str">
        <v>Fuel Buddy</v>
      </c>
    </row>
    <row r="278" spans="1:11">
      <c r="A278" s="18" t="s">
        <v>446</v>
      </c>
      <c r="B278" s="18">
        <v>2015</v>
      </c>
      <c r="C278" s="18" t="s">
        <v>196</v>
      </c>
      <c r="D278" s="18" t="s">
        <v>71</v>
      </c>
      <c r="E278" s="18" t="s">
        <v>478</v>
      </c>
      <c r="F278" s="19"/>
      <c r="G278" s="20" t="str">
        <f>CONCATENATE(C278,"-",D278)</f>
        <v>Pune-EdTech</v>
      </c>
      <c r="H278" s="20" t="str">
        <f>LEFT(B278,3)</f>
        <v>201</v>
      </c>
      <c r="I278" s="20" t="str" cm="1">
        <f t="array" ref="I278">IFERROR(_xlfn.IFS(AND(E278&gt;4500000,OR(C278="Bangalore", C278="Pune", C278="Mumbai",C278= "Delhi")),"CAT A",AND(E278&gt;450000,OR(C278="Gurugram", C278="Surat", C278="Jaipur", C278="Hyderabad")),"CAT B"),"CAT C")</f>
        <v>CAT A</v>
      </c>
      <c r="J278" s="20" t="str">
        <f>_xlfn.XLOOKUP(C278,tier!A:A,tier!B:B)</f>
        <v>Tier 1</v>
      </c>
      <c r="K278" s="20" t="str">
        <v>ExtraaEdge</v>
      </c>
    </row>
    <row r="279" spans="1:11">
      <c r="A279" s="18" t="s">
        <v>481</v>
      </c>
      <c r="B279" s="18">
        <v>2016</v>
      </c>
      <c r="C279" s="18" t="s">
        <v>44</v>
      </c>
      <c r="D279" s="18" t="s">
        <v>25</v>
      </c>
      <c r="E279" s="18" t="s">
        <v>482</v>
      </c>
      <c r="F279" s="18" t="s">
        <v>132</v>
      </c>
      <c r="G279" s="20" t="str">
        <f>CONCATENATE(C279,"-",D279)</f>
        <v>Noida-FinTech</v>
      </c>
      <c r="H279" s="20" t="str">
        <f>LEFT(B279,3)</f>
        <v>201</v>
      </c>
      <c r="I279" s="20" t="str" cm="1">
        <f t="array" ref="I279">IFERROR(_xlfn.IFS(AND(E279&gt;4500000,OR(C279="Bangalore", C279="Pune", C279="Mumbai",C279= "Delhi")),"CAT A",AND(E279&gt;450000,OR(C279="Gurugram", C279="Surat", C279="Jaipur", C279="Hyderabad")),"CAT B"),"CAT C")</f>
        <v>CAT C</v>
      </c>
      <c r="J279" s="20" t="str">
        <f>_xlfn.XLOOKUP(C279,tier!A:A,tier!B:B)</f>
        <v>Tier 1</v>
      </c>
      <c r="K279" s="20" t="str">
        <v>Pencil</v>
      </c>
    </row>
    <row r="280" spans="1:11">
      <c r="A280" s="18" t="s">
        <v>483</v>
      </c>
      <c r="B280" s="18">
        <v>2014</v>
      </c>
      <c r="C280" s="18" t="s">
        <v>11</v>
      </c>
      <c r="D280" s="18" t="s">
        <v>25</v>
      </c>
      <c r="E280" s="18" t="s">
        <v>484</v>
      </c>
      <c r="F280" s="18" t="s">
        <v>95</v>
      </c>
      <c r="G280" s="20" t="str">
        <f>CONCATENATE(C280,"-",D280)</f>
        <v>Bangalore-FinTech</v>
      </c>
      <c r="H280" s="20" t="str">
        <f>LEFT(B280,3)</f>
        <v>201</v>
      </c>
      <c r="I280" s="20" t="str" cm="1">
        <f t="array" ref="I280">IFERROR(_xlfn.IFS(AND(E280&gt;4500000,OR(C280="Bangalore", C280="Pune", C280="Mumbai",C280= "Delhi")),"CAT A",AND(E280&gt;450000,OR(C280="Gurugram", C280="Surat", C280="Jaipur", C280="Hyderabad")),"CAT B"),"CAT C")</f>
        <v>CAT A</v>
      </c>
      <c r="J280" s="20" t="str">
        <f>_xlfn.XLOOKUP(C280,tier!A:A,tier!B:B)</f>
        <v>Tier 1</v>
      </c>
      <c r="K280" s="20" t="str">
        <v>Progcap</v>
      </c>
    </row>
    <row r="281" spans="1:11">
      <c r="A281" s="18" t="s">
        <v>485</v>
      </c>
      <c r="B281" s="18">
        <v>2013</v>
      </c>
      <c r="C281" s="18" t="s">
        <v>196</v>
      </c>
      <c r="D281" s="18" t="s">
        <v>71</v>
      </c>
      <c r="E281" s="18" t="s">
        <v>161</v>
      </c>
      <c r="F281" s="19"/>
      <c r="G281" s="20" t="str">
        <f>CONCATENATE(C281,"-",D281)</f>
        <v>Pune-EdTech</v>
      </c>
      <c r="H281" s="20" t="str">
        <f>LEFT(B281,3)</f>
        <v>201</v>
      </c>
      <c r="I281" s="20" t="str" cm="1">
        <f t="array" ref="I281">IFERROR(_xlfn.IFS(AND(E281&gt;4500000,OR(C281="Bangalore", C281="Pune", C281="Mumbai",C281= "Delhi")),"CAT A",AND(E281&gt;450000,OR(C281="Gurugram", C281="Surat", C281="Jaipur", C281="Hyderabad")),"CAT B"),"CAT C")</f>
        <v>CAT A</v>
      </c>
      <c r="J281" s="20" t="str">
        <f>_xlfn.XLOOKUP(C281,tier!A:A,tier!B:B)</f>
        <v>Tier 1</v>
      </c>
      <c r="K281" s="20" t="str">
        <v>Aviom Housing Finance</v>
      </c>
    </row>
    <row r="282" spans="1:11">
      <c r="A282" s="18" t="s">
        <v>486</v>
      </c>
      <c r="B282" s="18">
        <v>2016</v>
      </c>
      <c r="C282" s="18" t="s">
        <v>11</v>
      </c>
      <c r="D282" s="18" t="s">
        <v>222</v>
      </c>
      <c r="E282" s="18" t="s">
        <v>161</v>
      </c>
      <c r="F282" s="18" t="s">
        <v>16</v>
      </c>
      <c r="G282" s="20" t="str">
        <f>CONCATENATE(C282,"-",D282)</f>
        <v>Bangalore-AI startup</v>
      </c>
      <c r="H282" s="20" t="str">
        <f>LEFT(B282,3)</f>
        <v>201</v>
      </c>
      <c r="I282" s="20" t="str" cm="1">
        <f t="array" ref="I282">IFERROR(_xlfn.IFS(AND(E282&gt;4500000,OR(C282="Bangalore", C282="Pune", C282="Mumbai",C282= "Delhi")),"CAT A",AND(E282&gt;450000,OR(C282="Gurugram", C282="Surat", C282="Jaipur", C282="Hyderabad")),"CAT B"),"CAT C")</f>
        <v>CAT A</v>
      </c>
      <c r="J282" s="20" t="str">
        <f>_xlfn.XLOOKUP(C282,tier!A:A,tier!B:B)</f>
        <v>Tier 1</v>
      </c>
      <c r="K282" s="20" t="str">
        <v>Vista Rooms</v>
      </c>
    </row>
    <row r="283" spans="1:11">
      <c r="A283" s="18" t="s">
        <v>487</v>
      </c>
      <c r="B283" s="18">
        <v>2019</v>
      </c>
      <c r="C283" s="18" t="s">
        <v>35</v>
      </c>
      <c r="D283" s="18" t="s">
        <v>480</v>
      </c>
      <c r="E283" s="18" t="s">
        <v>161</v>
      </c>
      <c r="F283" s="18" t="s">
        <v>16</v>
      </c>
      <c r="G283" s="20" t="str">
        <f>CONCATENATE(C283,"-",D283)</f>
        <v>New Delhi-Blockchain startup</v>
      </c>
      <c r="H283" s="20" t="str">
        <f>LEFT(B283,3)</f>
        <v>201</v>
      </c>
      <c r="I283" s="20" t="str" cm="1">
        <f t="array" ref="I283">IFERROR(_xlfn.IFS(AND(E283&gt;4500000,OR(C283="Bangalore", C283="Pune", C283="Mumbai",C283= "Delhi")),"CAT A",AND(E283&gt;450000,OR(C283="Gurugram", C283="Surat", C283="Jaipur", C283="Hyderabad")),"CAT B"),"CAT C")</f>
        <v>CAT C</v>
      </c>
      <c r="J283" s="20" t="str">
        <f>_xlfn.XLOOKUP(C283,tier!A:A,tier!B:B)</f>
        <v>Tier 1</v>
      </c>
      <c r="K283" s="20" t="str">
        <v>Mindler</v>
      </c>
    </row>
    <row r="284" spans="1:11">
      <c r="A284" s="21" t="s">
        <v>488</v>
      </c>
      <c r="B284" s="18">
        <v>2018</v>
      </c>
      <c r="C284" s="18" t="s">
        <v>14</v>
      </c>
      <c r="D284" s="18" t="s">
        <v>489</v>
      </c>
      <c r="E284" s="18" t="s">
        <v>161</v>
      </c>
      <c r="F284" s="18" t="s">
        <v>16</v>
      </c>
      <c r="G284" s="20" t="str">
        <f>CONCATENATE(C284,"-",D284)</f>
        <v>Mumbai-Manufacturing startup</v>
      </c>
      <c r="H284" s="20" t="str">
        <f>LEFT(B284,3)</f>
        <v>201</v>
      </c>
      <c r="I284" s="20" t="str" cm="1">
        <f t="array" ref="I284">IFERROR(_xlfn.IFS(AND(E284&gt;4500000,OR(C284="Bangalore", C284="Pune", C284="Mumbai",C284= "Delhi")),"CAT A",AND(E284&gt;450000,OR(C284="Gurugram", C284="Surat", C284="Jaipur", C284="Hyderabad")),"CAT B"),"CAT C")</f>
        <v>CAT A</v>
      </c>
      <c r="J284" s="20" t="str">
        <f>_xlfn.XLOOKUP(C284,tier!A:A,tier!B:B)</f>
        <v>Tier 1</v>
      </c>
      <c r="K284" s="20" t="str">
        <v>True Elements</v>
      </c>
    </row>
    <row r="285" spans="1:11">
      <c r="A285" s="18" t="s">
        <v>362</v>
      </c>
      <c r="B285" s="18">
        <v>2011</v>
      </c>
      <c r="C285" s="18" t="s">
        <v>11</v>
      </c>
      <c r="D285" s="18" t="s">
        <v>71</v>
      </c>
      <c r="E285" s="18" t="s">
        <v>490</v>
      </c>
      <c r="F285" s="19"/>
      <c r="G285" s="20" t="str">
        <f>CONCATENATE(C285,"-",D285)</f>
        <v>Bangalore-EdTech</v>
      </c>
      <c r="H285" s="20" t="str">
        <f>LEFT(B285,3)</f>
        <v>201</v>
      </c>
      <c r="I285" s="20" t="str" cm="1">
        <f t="array" ref="I285">IFERROR(_xlfn.IFS(AND(E285&gt;4500000,OR(C285="Bangalore", C285="Pune", C285="Mumbai",C285= "Delhi")),"CAT A",AND(E285&gt;450000,OR(C285="Gurugram", C285="Surat", C285="Jaipur", C285="Hyderabad")),"CAT B"),"CAT C")</f>
        <v>CAT A</v>
      </c>
      <c r="J285" s="20" t="str">
        <f>_xlfn.XLOOKUP(C285,tier!A:A,tier!B:B)</f>
        <v>Tier 1</v>
      </c>
      <c r="K285" s="20" t="str">
        <v>ReadyAssist</v>
      </c>
    </row>
    <row r="286" spans="1:11">
      <c r="A286" s="18" t="s">
        <v>491</v>
      </c>
      <c r="B286" s="18">
        <v>2018</v>
      </c>
      <c r="C286" s="18" t="s">
        <v>11</v>
      </c>
      <c r="D286" s="18" t="s">
        <v>492</v>
      </c>
      <c r="E286" s="18" t="s">
        <v>493</v>
      </c>
      <c r="F286" s="19"/>
      <c r="G286" s="20" t="str">
        <f>CONCATENATE(C286,"-",D286)</f>
        <v>Bangalore-B2B Marketplace</v>
      </c>
      <c r="H286" s="20" t="str">
        <f>LEFT(B286,3)</f>
        <v>201</v>
      </c>
      <c r="I286" s="20" t="str" cm="1">
        <f t="array" ref="I286">IFERROR(_xlfn.IFS(AND(E286&gt;4500000,OR(C286="Bangalore", C286="Pune", C286="Mumbai",C286= "Delhi")),"CAT A",AND(E286&gt;450000,OR(C286="Gurugram", C286="Surat", C286="Jaipur", C286="Hyderabad")),"CAT B"),"CAT C")</f>
        <v>CAT A</v>
      </c>
      <c r="J286" s="20" t="str">
        <f>_xlfn.XLOOKUP(C286,tier!A:A,tier!B:B)</f>
        <v>Tier 1</v>
      </c>
      <c r="K286" s="20" t="str">
        <v>Devic Earth</v>
      </c>
    </row>
    <row r="287" spans="1:11">
      <c r="A287" s="18" t="s">
        <v>494</v>
      </c>
      <c r="B287" s="18">
        <v>2016</v>
      </c>
      <c r="C287" s="18" t="s">
        <v>11</v>
      </c>
      <c r="D287" s="18" t="s">
        <v>153</v>
      </c>
      <c r="E287" s="18" t="s">
        <v>78</v>
      </c>
      <c r="F287" s="18" t="s">
        <v>16</v>
      </c>
      <c r="G287" s="20" t="str">
        <f>CONCATENATE(C287,"-",D287)</f>
        <v>Bangalore-Tech Startup</v>
      </c>
      <c r="H287" s="20" t="str">
        <f>LEFT(B287,3)</f>
        <v>201</v>
      </c>
      <c r="I287" s="20" t="str" cm="1">
        <f t="array" ref="I287">IFERROR(_xlfn.IFS(AND(E287&gt;4500000,OR(C287="Bangalore", C287="Pune", C287="Mumbai",C287= "Delhi")),"CAT A",AND(E287&gt;450000,OR(C287="Gurugram", C287="Surat", C287="Jaipur", C287="Hyderabad")),"CAT B"),"CAT C")</f>
        <v>CAT A</v>
      </c>
      <c r="J287" s="20" t="str">
        <f>_xlfn.XLOOKUP(C287,tier!A:A,tier!B:B)</f>
        <v>Tier 1</v>
      </c>
      <c r="K287" s="20" t="str">
        <v>Avataar Ventures</v>
      </c>
    </row>
    <row r="288" spans="1:11">
      <c r="A288" s="18" t="s">
        <v>495</v>
      </c>
      <c r="B288" s="18">
        <v>2018</v>
      </c>
      <c r="C288" s="18" t="s">
        <v>312</v>
      </c>
      <c r="D288" s="18" t="s">
        <v>25</v>
      </c>
      <c r="E288" s="18" t="s">
        <v>496</v>
      </c>
      <c r="F288" s="18" t="s">
        <v>132</v>
      </c>
      <c r="G288" s="20" t="str">
        <f>CONCATENATE(C288,"-",D288)</f>
        <v>Gurgaon-FinTech</v>
      </c>
      <c r="H288" s="20" t="str">
        <f>LEFT(B288,3)</f>
        <v>201</v>
      </c>
      <c r="I288" s="20" t="str" cm="1">
        <f t="array" ref="I288">IFERROR(_xlfn.IFS(AND(E288&gt;4500000,OR(C288="Bangalore", C288="Pune", C288="Mumbai",C288= "Delhi")),"CAT A",AND(E288&gt;450000,OR(C288="Gurugram", C288="Surat", C288="Jaipur", C288="Hyderabad")),"CAT B"),"CAT C")</f>
        <v>CAT C</v>
      </c>
      <c r="J288" s="20" t="str">
        <f>_xlfn.XLOOKUP(C288,tier!A:A,tier!B:B)</f>
        <v>Tier 1</v>
      </c>
      <c r="K288" s="20" t="str">
        <v>PlayShifu</v>
      </c>
    </row>
    <row r="289" spans="1:11">
      <c r="A289" s="18" t="s">
        <v>497</v>
      </c>
      <c r="B289" s="18">
        <v>2019</v>
      </c>
      <c r="C289" s="18" t="s">
        <v>196</v>
      </c>
      <c r="D289" s="18" t="s">
        <v>153</v>
      </c>
      <c r="E289" s="18" t="s">
        <v>498</v>
      </c>
      <c r="F289" s="18" t="s">
        <v>16</v>
      </c>
      <c r="G289" s="20" t="str">
        <f>CONCATENATE(C289,"-",D289)</f>
        <v>Pune-Tech Startup</v>
      </c>
      <c r="H289" s="20" t="str">
        <f>LEFT(B289,3)</f>
        <v>201</v>
      </c>
      <c r="I289" s="20" t="str" cm="1">
        <f t="array" ref="I289">IFERROR(_xlfn.IFS(AND(E289&gt;4500000,OR(C289="Bangalore", C289="Pune", C289="Mumbai",C289= "Delhi")),"CAT A",AND(E289&gt;450000,OR(C289="Gurugram", C289="Surat", C289="Jaipur", C289="Hyderabad")),"CAT B"),"CAT C")</f>
        <v>CAT A</v>
      </c>
      <c r="J289" s="20" t="str">
        <f>_xlfn.XLOOKUP(C289,tier!A:A,tier!B:B)</f>
        <v>Tier 1</v>
      </c>
      <c r="K289" s="20" t="str">
        <v>Leap Finance</v>
      </c>
    </row>
    <row r="290" spans="1:11">
      <c r="A290" s="18" t="s">
        <v>499</v>
      </c>
      <c r="B290" s="18">
        <v>2019</v>
      </c>
      <c r="C290" s="18" t="s">
        <v>11</v>
      </c>
      <c r="D290" s="18" t="s">
        <v>222</v>
      </c>
      <c r="E290" s="18" t="s">
        <v>500</v>
      </c>
      <c r="F290" s="18" t="s">
        <v>132</v>
      </c>
      <c r="G290" s="20" t="str">
        <f>CONCATENATE(C290,"-",D290)</f>
        <v>Bangalore-AI startup</v>
      </c>
      <c r="H290" s="20" t="str">
        <f>LEFT(B290,3)</f>
        <v>201</v>
      </c>
      <c r="I290" s="20" t="str" cm="1">
        <f t="array" ref="I290">IFERROR(_xlfn.IFS(AND(E290&gt;4500000,OR(C290="Bangalore", C290="Pune", C290="Mumbai",C290= "Delhi")),"CAT A",AND(E290&gt;450000,OR(C290="Gurugram", C290="Surat", C290="Jaipur", C290="Hyderabad")),"CAT B"),"CAT C")</f>
        <v>CAT A</v>
      </c>
      <c r="J290" s="20" t="str">
        <f>_xlfn.XLOOKUP(C290,tier!A:A,tier!B:B)</f>
        <v>Tier 1</v>
      </c>
      <c r="K290" s="20" t="str">
        <v>MFine</v>
      </c>
    </row>
    <row r="291" spans="1:11">
      <c r="A291" s="18" t="s">
        <v>501</v>
      </c>
      <c r="B291" s="18">
        <v>2015</v>
      </c>
      <c r="C291" s="18" t="s">
        <v>14</v>
      </c>
      <c r="D291" s="18" t="s">
        <v>71</v>
      </c>
      <c r="E291" s="18" t="s">
        <v>502</v>
      </c>
      <c r="F291" s="19"/>
      <c r="G291" s="20" t="str">
        <f>CONCATENATE(C291,"-",D291)</f>
        <v>Mumbai-EdTech</v>
      </c>
      <c r="H291" s="20" t="str">
        <f>LEFT(B291,3)</f>
        <v>201</v>
      </c>
      <c r="I291" s="20" t="str" cm="1">
        <f t="array" ref="I291">IFERROR(_xlfn.IFS(AND(E291&gt;4500000,OR(C291="Bangalore", C291="Pune", C291="Mumbai",C291= "Delhi")),"CAT A",AND(E291&gt;450000,OR(C291="Gurugram", C291="Surat", C291="Jaipur", C291="Hyderabad")),"CAT B"),"CAT C")</f>
        <v>CAT A</v>
      </c>
      <c r="J291" s="20" t="str">
        <f>_xlfn.XLOOKUP(C291,tier!A:A,tier!B:B)</f>
        <v>Tier 1</v>
      </c>
      <c r="K291" s="20" t="str">
        <v>ZFW Hospitality</v>
      </c>
    </row>
    <row r="292" spans="1:11">
      <c r="A292" s="18" t="s">
        <v>503</v>
      </c>
      <c r="B292" s="18">
        <v>2018</v>
      </c>
      <c r="C292" s="18" t="s">
        <v>11</v>
      </c>
      <c r="D292" s="18" t="s">
        <v>117</v>
      </c>
      <c r="E292" s="18" t="s">
        <v>502</v>
      </c>
      <c r="F292" s="18" t="s">
        <v>296</v>
      </c>
      <c r="G292" s="20" t="str">
        <f>CONCATENATE(C292,"-",D292)</f>
        <v>Bangalore-E-commerce</v>
      </c>
      <c r="H292" s="20" t="str">
        <f>LEFT(B292,3)</f>
        <v>201</v>
      </c>
      <c r="I292" s="20" t="str" cm="1">
        <f t="array" ref="I292">IFERROR(_xlfn.IFS(AND(E292&gt;4500000,OR(C292="Bangalore", C292="Pune", C292="Mumbai",C292= "Delhi")),"CAT A",AND(E292&gt;450000,OR(C292="Gurugram", C292="Surat", C292="Jaipur", C292="Hyderabad")),"CAT B"),"CAT C")</f>
        <v>CAT A</v>
      </c>
      <c r="J292" s="20" t="str">
        <f>_xlfn.XLOOKUP(C292,tier!A:A,tier!B:B)</f>
        <v>Tier 1</v>
      </c>
      <c r="K292" s="20" t="str">
        <v>Magenta EV</v>
      </c>
    </row>
    <row r="293" spans="1:11">
      <c r="A293" s="18" t="s">
        <v>504</v>
      </c>
      <c r="B293" s="18">
        <v>2017</v>
      </c>
      <c r="C293" s="18" t="s">
        <v>11</v>
      </c>
      <c r="D293" s="18" t="s">
        <v>141</v>
      </c>
      <c r="E293" s="18" t="s">
        <v>505</v>
      </c>
      <c r="F293" s="18" t="s">
        <v>132</v>
      </c>
      <c r="G293" s="20" t="str">
        <f>CONCATENATE(C293,"-",D293)</f>
        <v>Bangalore-Retail</v>
      </c>
      <c r="H293" s="20" t="str">
        <f>LEFT(B293,3)</f>
        <v>201</v>
      </c>
      <c r="I293" s="20" t="str" cm="1">
        <f t="array" ref="I293">IFERROR(_xlfn.IFS(AND(E293&gt;4500000,OR(C293="Bangalore", C293="Pune", C293="Mumbai",C293= "Delhi")),"CAT A",AND(E293&gt;450000,OR(C293="Gurugram", C293="Surat", C293="Jaipur", C293="Hyderabad")),"CAT B"),"CAT C")</f>
        <v>CAT A</v>
      </c>
      <c r="J293" s="20" t="str">
        <f>_xlfn.XLOOKUP(C293,tier!A:A,tier!B:B)</f>
        <v>Tier 1</v>
      </c>
      <c r="K293" s="20" t="str">
        <v>Plum</v>
      </c>
    </row>
    <row r="294" spans="1:11">
      <c r="A294" s="18" t="s">
        <v>191</v>
      </c>
      <c r="B294" s="18">
        <v>2019</v>
      </c>
      <c r="C294" s="18" t="s">
        <v>11</v>
      </c>
      <c r="D294" s="18" t="s">
        <v>25</v>
      </c>
      <c r="E294" s="18" t="s">
        <v>131</v>
      </c>
      <c r="F294" s="18" t="s">
        <v>132</v>
      </c>
      <c r="G294" s="20" t="str">
        <f>CONCATENATE(C294,"-",D294)</f>
        <v>Bangalore-FinTech</v>
      </c>
      <c r="H294" s="20" t="str">
        <f>LEFT(B294,3)</f>
        <v>201</v>
      </c>
      <c r="I294" s="20" t="str" cm="1">
        <f t="array" ref="I294">IFERROR(_xlfn.IFS(AND(E294&gt;4500000,OR(C294="Bangalore", C294="Pune", C294="Mumbai",C294= "Delhi")),"CAT A",AND(E294&gt;450000,OR(C294="Gurugram", C294="Surat", C294="Jaipur", C294="Hyderabad")),"CAT B"),"CAT C")</f>
        <v>CAT A</v>
      </c>
      <c r="J294" s="20" t="str">
        <f>_xlfn.XLOOKUP(C294,tier!A:A,tier!B:B)</f>
        <v>Tier 1</v>
      </c>
      <c r="K294" s="20" t="str">
        <v>Darwinbox</v>
      </c>
    </row>
    <row r="295" spans="1:11">
      <c r="A295" s="18" t="s">
        <v>506</v>
      </c>
      <c r="B295" s="18">
        <v>2019</v>
      </c>
      <c r="C295" s="18" t="s">
        <v>11</v>
      </c>
      <c r="D295" s="18" t="s">
        <v>153</v>
      </c>
      <c r="E295" s="18" t="s">
        <v>131</v>
      </c>
      <c r="F295" s="18" t="s">
        <v>16</v>
      </c>
      <c r="G295" s="20" t="str">
        <f>CONCATENATE(C295,"-",D295)</f>
        <v>Bangalore-Tech Startup</v>
      </c>
      <c r="H295" s="20" t="str">
        <f>LEFT(B295,3)</f>
        <v>201</v>
      </c>
      <c r="I295" s="20" t="str" cm="1">
        <f t="array" ref="I295">IFERROR(_xlfn.IFS(AND(E295&gt;4500000,OR(C295="Bangalore", C295="Pune", C295="Mumbai",C295= "Delhi")),"CAT A",AND(E295&gt;450000,OR(C295="Gurugram", C295="Surat", C295="Jaipur", C295="Hyderabad")),"CAT B"),"CAT C")</f>
        <v>CAT A</v>
      </c>
      <c r="J295" s="20" t="str">
        <f>_xlfn.XLOOKUP(C295,tier!A:A,tier!B:B)</f>
        <v>Tier 1</v>
      </c>
      <c r="K295" s="20" t="str">
        <v>Alteria Capital</v>
      </c>
    </row>
    <row r="296" spans="1:11">
      <c r="A296" s="18" t="s">
        <v>507</v>
      </c>
      <c r="B296" s="18">
        <v>2019</v>
      </c>
      <c r="C296" s="18" t="s">
        <v>11</v>
      </c>
      <c r="D296" s="18" t="s">
        <v>222</v>
      </c>
      <c r="E296" s="18" t="s">
        <v>131</v>
      </c>
      <c r="F296" s="18" t="s">
        <v>132</v>
      </c>
      <c r="G296" s="20" t="str">
        <f>CONCATENATE(C296,"-",D296)</f>
        <v>Bangalore-AI startup</v>
      </c>
      <c r="H296" s="20" t="str">
        <f>LEFT(B296,3)</f>
        <v>201</v>
      </c>
      <c r="I296" s="20" t="str" cm="1">
        <f t="array" ref="I296">IFERROR(_xlfn.IFS(AND(E296&gt;4500000,OR(C296="Bangalore", C296="Pune", C296="Mumbai",C296= "Delhi")),"CAT A",AND(E296&gt;450000,OR(C296="Gurugram", C296="Surat", C296="Jaipur", C296="Hyderabad")),"CAT B"),"CAT C")</f>
        <v>CAT A</v>
      </c>
      <c r="J296" s="20" t="str">
        <f>_xlfn.XLOOKUP(C296,tier!A:A,tier!B:B)</f>
        <v>Tier 1</v>
      </c>
      <c r="K296" s="20" t="str">
        <v>Jumbotail</v>
      </c>
    </row>
    <row r="297" spans="1:11">
      <c r="A297" s="18" t="s">
        <v>508</v>
      </c>
      <c r="B297" s="18">
        <v>2014</v>
      </c>
      <c r="C297" s="18" t="s">
        <v>14</v>
      </c>
      <c r="D297" s="18" t="s">
        <v>141</v>
      </c>
      <c r="E297" s="18" t="s">
        <v>131</v>
      </c>
      <c r="F297" s="19"/>
      <c r="G297" s="20" t="str">
        <f>CONCATENATE(C297,"-",D297)</f>
        <v>Mumbai-Retail</v>
      </c>
      <c r="H297" s="20" t="str">
        <f>LEFT(B297,3)</f>
        <v>201</v>
      </c>
      <c r="I297" s="20" t="str" cm="1">
        <f t="array" ref="I297">IFERROR(_xlfn.IFS(AND(E297&gt;4500000,OR(C297="Bangalore", C297="Pune", C297="Mumbai",C297= "Delhi")),"CAT A",AND(E297&gt;450000,OR(C297="Gurugram", C297="Surat", C297="Jaipur", C297="Hyderabad")),"CAT B"),"CAT C")</f>
        <v>CAT A</v>
      </c>
      <c r="J297" s="20" t="str">
        <f>_xlfn.XLOOKUP(C297,tier!A:A,tier!B:B)</f>
        <v>Tier 1</v>
      </c>
      <c r="K297" s="20" t="str">
        <v>HealthPlix</v>
      </c>
    </row>
    <row r="298" spans="1:11">
      <c r="A298" s="18" t="s">
        <v>509</v>
      </c>
      <c r="B298" s="18">
        <v>2010</v>
      </c>
      <c r="C298" s="18" t="s">
        <v>14</v>
      </c>
      <c r="D298" s="18" t="s">
        <v>117</v>
      </c>
      <c r="E298" s="18" t="s">
        <v>131</v>
      </c>
      <c r="F298" s="19"/>
      <c r="G298" s="20" t="str">
        <f>CONCATENATE(C298,"-",D298)</f>
        <v>Mumbai-E-commerce</v>
      </c>
      <c r="H298" s="20" t="str">
        <f>LEFT(B298,3)</f>
        <v>201</v>
      </c>
      <c r="I298" s="20" t="str" cm="1">
        <f t="array" ref="I298">IFERROR(_xlfn.IFS(AND(E298&gt;4500000,OR(C298="Bangalore", C298="Pune", C298="Mumbai",C298= "Delhi")),"CAT A",AND(E298&gt;450000,OR(C298="Gurugram", C298="Surat", C298="Jaipur", C298="Hyderabad")),"CAT B"),"CAT C")</f>
        <v>CAT A</v>
      </c>
      <c r="J298" s="20" t="str">
        <f>_xlfn.XLOOKUP(C298,tier!A:A,tier!B:B)</f>
        <v>Tier 1</v>
      </c>
      <c r="K298" s="20" t="str">
        <v>Chingari</v>
      </c>
    </row>
    <row r="299" spans="1:11">
      <c r="A299" s="18" t="s">
        <v>510</v>
      </c>
      <c r="B299" s="18">
        <v>2017</v>
      </c>
      <c r="C299" s="18" t="s">
        <v>35</v>
      </c>
      <c r="D299" s="18" t="s">
        <v>511</v>
      </c>
      <c r="E299" s="18" t="s">
        <v>131</v>
      </c>
      <c r="F299" s="19"/>
      <c r="G299" s="20" t="str">
        <f>CONCATENATE(C299,"-",D299)</f>
        <v>New Delhi-Oil and Energy</v>
      </c>
      <c r="H299" s="20" t="str">
        <f>LEFT(B299,3)</f>
        <v>201</v>
      </c>
      <c r="I299" s="20" t="str" cm="1">
        <f t="array" ref="I299">IFERROR(_xlfn.IFS(AND(E299&gt;4500000,OR(C299="Bangalore", C299="Pune", C299="Mumbai",C299= "Delhi")),"CAT A",AND(E299&gt;450000,OR(C299="Gurugram", C299="Surat", C299="Jaipur", C299="Hyderabad")),"CAT B"),"CAT C")</f>
        <v>CAT C</v>
      </c>
      <c r="J299" s="20" t="str">
        <f>_xlfn.XLOOKUP(C299,tier!A:A,tier!B:B)</f>
        <v>Tier 1</v>
      </c>
      <c r="K299" s="20" t="str">
        <v>Tilt</v>
      </c>
    </row>
    <row r="300" spans="1:11">
      <c r="A300" s="18" t="s">
        <v>512</v>
      </c>
      <c r="B300" s="18">
        <v>2015</v>
      </c>
      <c r="C300" s="18" t="s">
        <v>196</v>
      </c>
      <c r="D300" s="18" t="s">
        <v>513</v>
      </c>
      <c r="E300" s="18" t="s">
        <v>131</v>
      </c>
      <c r="F300" s="18" t="s">
        <v>132</v>
      </c>
      <c r="G300" s="20" t="str">
        <f>CONCATENATE(C300,"-",D300)</f>
        <v>Pune-MarTech</v>
      </c>
      <c r="H300" s="20" t="str">
        <f>LEFT(B300,3)</f>
        <v>201</v>
      </c>
      <c r="I300" s="20" t="str" cm="1">
        <f t="array" ref="I300">IFERROR(_xlfn.IFS(AND(E300&gt;4500000,OR(C300="Bangalore", C300="Pune", C300="Mumbai",C300= "Delhi")),"CAT A",AND(E300&gt;450000,OR(C300="Gurugram", C300="Surat", C300="Jaipur", C300="Hyderabad")),"CAT B"),"CAT C")</f>
        <v>CAT A</v>
      </c>
      <c r="J300" s="20" t="str">
        <f>_xlfn.XLOOKUP(C300,tier!A:A,tier!B:B)</f>
        <v>Tier 1</v>
      </c>
      <c r="K300" s="20" t="str">
        <v>Quizizz</v>
      </c>
    </row>
    <row r="301" spans="1:11">
      <c r="A301" s="18" t="s">
        <v>514</v>
      </c>
      <c r="B301" s="18">
        <v>2019</v>
      </c>
      <c r="C301" s="18" t="s">
        <v>14</v>
      </c>
      <c r="D301" s="18" t="s">
        <v>515</v>
      </c>
      <c r="E301" s="18" t="s">
        <v>131</v>
      </c>
      <c r="F301" s="18" t="s">
        <v>132</v>
      </c>
      <c r="G301" s="20" t="str">
        <f>CONCATENATE(C301,"-",D301)</f>
        <v>Mumbai-Content publishing</v>
      </c>
      <c r="H301" s="20" t="str">
        <f>LEFT(B301,3)</f>
        <v>201</v>
      </c>
      <c r="I301" s="20" t="str" cm="1">
        <f t="array" ref="I301">IFERROR(_xlfn.IFS(AND(E301&gt;4500000,OR(C301="Bangalore", C301="Pune", C301="Mumbai",C301= "Delhi")),"CAT A",AND(E301&gt;450000,OR(C301="Gurugram", C301="Surat", C301="Jaipur", C301="Hyderabad")),"CAT B"),"CAT C")</f>
        <v>CAT A</v>
      </c>
      <c r="J301" s="20" t="str">
        <f>_xlfn.XLOOKUP(C301,tier!A:A,tier!B:B)</f>
        <v>Tier 1</v>
      </c>
      <c r="K301" s="20" t="str">
        <v>Apna.co</v>
      </c>
    </row>
    <row r="302" spans="1:11">
      <c r="A302" s="18" t="s">
        <v>516</v>
      </c>
      <c r="B302" s="18">
        <v>2017</v>
      </c>
      <c r="C302" s="18" t="s">
        <v>35</v>
      </c>
      <c r="D302" s="18" t="s">
        <v>25</v>
      </c>
      <c r="E302" s="18" t="s">
        <v>131</v>
      </c>
      <c r="F302" s="18" t="s">
        <v>33</v>
      </c>
      <c r="G302" s="20" t="str">
        <f>CONCATENATE(C302,"-",D302)</f>
        <v>New Delhi-FinTech</v>
      </c>
      <c r="H302" s="20" t="str">
        <f>LEFT(B302,3)</f>
        <v>201</v>
      </c>
      <c r="I302" s="20" t="str" cm="1">
        <f t="array" ref="I302">IFERROR(_xlfn.IFS(AND(E302&gt;4500000,OR(C302="Bangalore", C302="Pune", C302="Mumbai",C302= "Delhi")),"CAT A",AND(E302&gt;450000,OR(C302="Gurugram", C302="Surat", C302="Jaipur", C302="Hyderabad")),"CAT B"),"CAT C")</f>
        <v>CAT C</v>
      </c>
      <c r="J302" s="20" t="str">
        <f>_xlfn.XLOOKUP(C302,tier!A:A,tier!B:B)</f>
        <v>Tier 1</v>
      </c>
      <c r="K302" s="20" t="str">
        <v>OZiva</v>
      </c>
    </row>
    <row r="303" spans="1:11">
      <c r="A303" s="18" t="s">
        <v>517</v>
      </c>
      <c r="B303" s="18">
        <v>2016</v>
      </c>
      <c r="C303" s="18" t="s">
        <v>35</v>
      </c>
      <c r="D303" s="18" t="s">
        <v>25</v>
      </c>
      <c r="E303" s="18" t="s">
        <v>131</v>
      </c>
      <c r="F303" s="18" t="s">
        <v>33</v>
      </c>
      <c r="G303" s="20" t="str">
        <f>CONCATENATE(C303,"-",D303)</f>
        <v>New Delhi-FinTech</v>
      </c>
      <c r="H303" s="20" t="str">
        <f>LEFT(B303,3)</f>
        <v>201</v>
      </c>
      <c r="I303" s="20" t="str" cm="1">
        <f t="array" ref="I303">IFERROR(_xlfn.IFS(AND(E303&gt;4500000,OR(C303="Bangalore", C303="Pune", C303="Mumbai",C303= "Delhi")),"CAT A",AND(E303&gt;450000,OR(C303="Gurugram", C303="Surat", C303="Jaipur", C303="Hyderabad")),"CAT B"),"CAT C")</f>
        <v>CAT C</v>
      </c>
      <c r="J303" s="20" t="str">
        <f>_xlfn.XLOOKUP(C303,tier!A:A,tier!B:B)</f>
        <v>Tier 1</v>
      </c>
      <c r="K303" s="20" t="str">
        <v>Phable</v>
      </c>
    </row>
    <row r="304" spans="1:11">
      <c r="A304" s="18" t="s">
        <v>518</v>
      </c>
      <c r="B304" s="18">
        <v>2015</v>
      </c>
      <c r="C304" s="18" t="s">
        <v>14</v>
      </c>
      <c r="D304" s="18" t="s">
        <v>313</v>
      </c>
      <c r="E304" s="18" t="s">
        <v>131</v>
      </c>
      <c r="F304" s="19"/>
      <c r="G304" s="20" t="str">
        <f>CONCATENATE(C304,"-",D304)</f>
        <v>Mumbai-Hospitality</v>
      </c>
      <c r="H304" s="20" t="str">
        <f>LEFT(B304,3)</f>
        <v>201</v>
      </c>
      <c r="I304" s="20" t="str" cm="1">
        <f t="array" ref="I304">IFERROR(_xlfn.IFS(AND(E304&gt;4500000,OR(C304="Bangalore", C304="Pune", C304="Mumbai",C304= "Delhi")),"CAT A",AND(E304&gt;450000,OR(C304="Gurugram", C304="Surat", C304="Jaipur", C304="Hyderabad")),"CAT B"),"CAT C")</f>
        <v>CAT A</v>
      </c>
      <c r="J304" s="20" t="str">
        <f>_xlfn.XLOOKUP(C304,tier!A:A,tier!B:B)</f>
        <v>Tier 1</v>
      </c>
      <c r="K304" s="20" t="str">
        <v>Paperfly</v>
      </c>
    </row>
    <row r="305" spans="1:11">
      <c r="A305" s="18" t="s">
        <v>519</v>
      </c>
      <c r="B305" s="18">
        <v>2015</v>
      </c>
      <c r="C305" s="18" t="s">
        <v>35</v>
      </c>
      <c r="D305" s="18" t="s">
        <v>71</v>
      </c>
      <c r="E305" s="18" t="s">
        <v>131</v>
      </c>
      <c r="F305" s="18" t="s">
        <v>132</v>
      </c>
      <c r="G305" s="20" t="str">
        <f>CONCATENATE(C305,"-",D305)</f>
        <v>New Delhi-EdTech</v>
      </c>
      <c r="H305" s="20" t="str">
        <f>LEFT(B305,3)</f>
        <v>201</v>
      </c>
      <c r="I305" s="20" t="str" cm="1">
        <f t="array" ref="I305">IFERROR(_xlfn.IFS(AND(E305&gt;4500000,OR(C305="Bangalore", C305="Pune", C305="Mumbai",C305= "Delhi")),"CAT A",AND(E305&gt;450000,OR(C305="Gurugram", C305="Surat", C305="Jaipur", C305="Hyderabad")),"CAT B"),"CAT C")</f>
        <v>CAT C</v>
      </c>
      <c r="J305" s="20" t="str">
        <f>_xlfn.XLOOKUP(C305,tier!A:A,tier!B:B)</f>
        <v>Tier 1</v>
      </c>
      <c r="K305" s="20" t="str">
        <v>FreeStand</v>
      </c>
    </row>
    <row r="306" spans="1:11">
      <c r="A306" s="18" t="s">
        <v>520</v>
      </c>
      <c r="B306" s="18">
        <v>2011</v>
      </c>
      <c r="C306" s="18" t="s">
        <v>196</v>
      </c>
      <c r="D306" s="18" t="s">
        <v>521</v>
      </c>
      <c r="E306" s="18" t="s">
        <v>131</v>
      </c>
      <c r="F306" s="19"/>
      <c r="G306" s="20" t="str">
        <f>CONCATENATE(C306,"-",D306)</f>
        <v>Pune-Food and Beverages</v>
      </c>
      <c r="H306" s="20" t="str">
        <f>LEFT(B306,3)</f>
        <v>201</v>
      </c>
      <c r="I306" s="20" t="str" cm="1">
        <f t="array" ref="I306">IFERROR(_xlfn.IFS(AND(E306&gt;4500000,OR(C306="Bangalore", C306="Pune", C306="Mumbai",C306= "Delhi")),"CAT A",AND(E306&gt;450000,OR(C306="Gurugram", C306="Surat", C306="Jaipur", C306="Hyderabad")),"CAT B"),"CAT C")</f>
        <v>CAT A</v>
      </c>
      <c r="J306" s="20" t="str">
        <f>_xlfn.XLOOKUP(C306,tier!A:A,tier!B:B)</f>
        <v>Tier 1</v>
      </c>
      <c r="K306" s="20" t="str">
        <v>Dybo</v>
      </c>
    </row>
    <row r="307" spans="1:11">
      <c r="A307" s="18" t="s">
        <v>522</v>
      </c>
      <c r="B307" s="18">
        <v>2018</v>
      </c>
      <c r="C307" s="18" t="s">
        <v>11</v>
      </c>
      <c r="D307" s="18" t="s">
        <v>523</v>
      </c>
      <c r="E307" s="18" t="s">
        <v>131</v>
      </c>
      <c r="F307" s="18" t="s">
        <v>16</v>
      </c>
      <c r="G307" s="20" t="str">
        <f>CONCATENATE(C307,"-",D307)</f>
        <v>Bangalore-Vehicle repair startup</v>
      </c>
      <c r="H307" s="20" t="str">
        <f>LEFT(B307,3)</f>
        <v>201</v>
      </c>
      <c r="I307" s="20" t="str" cm="1">
        <f t="array" ref="I307">IFERROR(_xlfn.IFS(AND(E307&gt;4500000,OR(C307="Bangalore", C307="Pune", C307="Mumbai",C307= "Delhi")),"CAT A",AND(E307&gt;450000,OR(C307="Gurugram", C307="Surat", C307="Jaipur", C307="Hyderabad")),"CAT B"),"CAT C")</f>
        <v>CAT A</v>
      </c>
      <c r="J307" s="20" t="str">
        <f>_xlfn.XLOOKUP(C307,tier!A:A,tier!B:B)</f>
        <v>Tier 1</v>
      </c>
      <c r="K307" s="20" t="str">
        <v>Supply6</v>
      </c>
    </row>
    <row r="308" spans="1:11">
      <c r="A308" s="18" t="s">
        <v>524</v>
      </c>
      <c r="B308" s="18">
        <v>2018</v>
      </c>
      <c r="C308" s="18" t="s">
        <v>11</v>
      </c>
      <c r="D308" s="18" t="s">
        <v>525</v>
      </c>
      <c r="E308" s="18" t="s">
        <v>131</v>
      </c>
      <c r="F308" s="19"/>
      <c r="G308" s="20" t="str">
        <f>CONCATENATE(C308,"-",D308)</f>
        <v>Bangalore-Pollution control equiptment</v>
      </c>
      <c r="H308" s="20" t="str">
        <f>LEFT(B308,3)</f>
        <v>201</v>
      </c>
      <c r="I308" s="20" t="str" cm="1">
        <f t="array" ref="I308">IFERROR(_xlfn.IFS(AND(E308&gt;4500000,OR(C308="Bangalore", C308="Pune", C308="Mumbai",C308= "Delhi")),"CAT A",AND(E308&gt;450000,OR(C308="Gurugram", C308="Surat", C308="Jaipur", C308="Hyderabad")),"CAT B"),"CAT C")</f>
        <v>CAT A</v>
      </c>
      <c r="J308" s="20" t="str">
        <f>_xlfn.XLOOKUP(C308,tier!A:A,tier!B:B)</f>
        <v>Tier 1</v>
      </c>
      <c r="K308" s="20" t="str">
        <v>HobSpace</v>
      </c>
    </row>
    <row r="309" spans="1:11">
      <c r="A309" s="18" t="s">
        <v>526</v>
      </c>
      <c r="B309" s="18">
        <v>2019</v>
      </c>
      <c r="C309" s="18" t="s">
        <v>11</v>
      </c>
      <c r="D309" s="18" t="s">
        <v>25</v>
      </c>
      <c r="E309" s="18" t="s">
        <v>527</v>
      </c>
      <c r="F309" s="19"/>
      <c r="G309" s="20" t="str">
        <f>CONCATENATE(C309,"-",D309)</f>
        <v>Bangalore-FinTech</v>
      </c>
      <c r="H309" s="20" t="str">
        <f>LEFT(B309,3)</f>
        <v>201</v>
      </c>
      <c r="I309" s="20" t="str" cm="1">
        <f t="array" ref="I309">IFERROR(_xlfn.IFS(AND(E309&gt;4500000,OR(C309="Bangalore", C309="Pune", C309="Mumbai",C309= "Delhi")),"CAT A",AND(E309&gt;450000,OR(C309="Gurugram", C309="Surat", C309="Jaipur", C309="Hyderabad")),"CAT B"),"CAT C")</f>
        <v>CAT A</v>
      </c>
      <c r="J309" s="20" t="str">
        <f>_xlfn.XLOOKUP(C309,tier!A:A,tier!B:B)</f>
        <v>Tier 1</v>
      </c>
      <c r="K309" s="20" t="str">
        <v>Speciale Invest</v>
      </c>
    </row>
    <row r="310" spans="1:11">
      <c r="A310" s="18" t="s">
        <v>284</v>
      </c>
      <c r="B310" s="18">
        <v>2018</v>
      </c>
      <c r="C310" s="18" t="s">
        <v>35</v>
      </c>
      <c r="D310" s="18" t="s">
        <v>25</v>
      </c>
      <c r="E310" s="18" t="s">
        <v>527</v>
      </c>
      <c r="F310" s="18" t="s">
        <v>296</v>
      </c>
      <c r="G310" s="20" t="str">
        <f>CONCATENATE(C310,"-",D310)</f>
        <v>New Delhi-FinTech</v>
      </c>
      <c r="H310" s="20" t="str">
        <f>LEFT(B310,3)</f>
        <v>201</v>
      </c>
      <c r="I310" s="20" t="str" cm="1">
        <f t="array" ref="I310">IFERROR(_xlfn.IFS(AND(E310&gt;4500000,OR(C310="Bangalore", C310="Pune", C310="Mumbai",C310= "Delhi")),"CAT A",AND(E310&gt;450000,OR(C310="Gurugram", C310="Surat", C310="Jaipur", C310="Hyderabad")),"CAT B"),"CAT C")</f>
        <v>CAT C</v>
      </c>
      <c r="J310" s="20" t="str">
        <f>_xlfn.XLOOKUP(C310,tier!A:A,tier!B:B)</f>
        <v>Tier 1</v>
      </c>
      <c r="K310" s="20" t="str">
        <v>FloBiz</v>
      </c>
    </row>
    <row r="311" spans="1:11">
      <c r="A311" s="18" t="s">
        <v>326</v>
      </c>
      <c r="B311" s="18">
        <v>2016</v>
      </c>
      <c r="C311" s="18" t="s">
        <v>14</v>
      </c>
      <c r="D311" s="18" t="s">
        <v>528</v>
      </c>
      <c r="E311" s="18" t="s">
        <v>527</v>
      </c>
      <c r="F311" s="18" t="s">
        <v>529</v>
      </c>
      <c r="G311" s="20" t="str">
        <f>CONCATENATE(C311,"-",D311)</f>
        <v>Mumbai-Fashion &amp; Lifestyle</v>
      </c>
      <c r="H311" s="20" t="str">
        <f>LEFT(B311,3)</f>
        <v>201</v>
      </c>
      <c r="I311" s="20" t="str" cm="1">
        <f t="array" ref="I311">IFERROR(_xlfn.IFS(AND(E311&gt;4500000,OR(C311="Bangalore", C311="Pune", C311="Mumbai",C311= "Delhi")),"CAT A",AND(E311&gt;450000,OR(C311="Gurugram", C311="Surat", C311="Jaipur", C311="Hyderabad")),"CAT B"),"CAT C")</f>
        <v>CAT A</v>
      </c>
      <c r="J311" s="20" t="str">
        <f>_xlfn.XLOOKUP(C311,tier!A:A,tier!B:B)</f>
        <v>Tier 1</v>
      </c>
      <c r="K311" s="20" t="str">
        <v>SarvaGram</v>
      </c>
    </row>
    <row r="312" spans="1:11">
      <c r="A312" s="18" t="s">
        <v>530</v>
      </c>
      <c r="B312" s="18">
        <v>2016</v>
      </c>
      <c r="C312" s="18" t="s">
        <v>11</v>
      </c>
      <c r="D312" s="18" t="s">
        <v>71</v>
      </c>
      <c r="E312" s="18" t="s">
        <v>531</v>
      </c>
      <c r="F312" s="18" t="s">
        <v>70</v>
      </c>
      <c r="G312" s="20" t="str">
        <f>CONCATENATE(C312,"-",D312)</f>
        <v>Bangalore-EdTech</v>
      </c>
      <c r="H312" s="20" t="str">
        <f>LEFT(B312,3)</f>
        <v>201</v>
      </c>
      <c r="I312" s="20" t="str" cm="1">
        <f t="array" ref="I312">IFERROR(_xlfn.IFS(AND(E312&gt;4500000,OR(C312="Bangalore", C312="Pune", C312="Mumbai",C312= "Delhi")),"CAT A",AND(E312&gt;450000,OR(C312="Gurugram", C312="Surat", C312="Jaipur", C312="Hyderabad")),"CAT B"),"CAT C")</f>
        <v>CAT A</v>
      </c>
      <c r="J312" s="20" t="str">
        <f>_xlfn.XLOOKUP(C312,tier!A:A,tier!B:B)</f>
        <v>Tier 1</v>
      </c>
      <c r="K312" s="20" t="str">
        <v>Eduvanz</v>
      </c>
    </row>
    <row r="313" spans="1:11">
      <c r="A313" s="18" t="s">
        <v>532</v>
      </c>
      <c r="B313" s="18">
        <v>2019</v>
      </c>
      <c r="C313" s="18" t="s">
        <v>11</v>
      </c>
      <c r="D313" s="18" t="s">
        <v>25</v>
      </c>
      <c r="E313" s="18" t="s">
        <v>531</v>
      </c>
      <c r="F313" s="18" t="s">
        <v>70</v>
      </c>
      <c r="G313" s="20" t="str">
        <f>CONCATENATE(C313,"-",D313)</f>
        <v>Bangalore-FinTech</v>
      </c>
      <c r="H313" s="20" t="str">
        <f>LEFT(B313,3)</f>
        <v>201</v>
      </c>
      <c r="I313" s="20" t="str" cm="1">
        <f t="array" ref="I313">IFERROR(_xlfn.IFS(AND(E313&gt;4500000,OR(C313="Bangalore", C313="Pune", C313="Mumbai",C313= "Delhi")),"CAT A",AND(E313&gt;450000,OR(C313="Gurugram", C313="Surat", C313="Jaipur", C313="Hyderabad")),"CAT B"),"CAT C")</f>
        <v>CAT A</v>
      </c>
      <c r="J313" s="20" t="str">
        <f>_xlfn.XLOOKUP(C313,tier!A:A,tier!B:B)</f>
        <v>Tier 1</v>
      </c>
      <c r="K313" s="20" t="str">
        <v>Zupee</v>
      </c>
    </row>
    <row r="314" spans="1:11">
      <c r="A314" s="18" t="s">
        <v>533</v>
      </c>
      <c r="B314" s="18">
        <v>2017</v>
      </c>
      <c r="C314" s="18" t="s">
        <v>11</v>
      </c>
      <c r="D314" s="18" t="s">
        <v>265</v>
      </c>
      <c r="E314" s="18" t="s">
        <v>534</v>
      </c>
      <c r="F314" s="19"/>
      <c r="G314" s="20" t="str">
        <f>CONCATENATE(C314,"-",D314)</f>
        <v>Bangalore-Health care</v>
      </c>
      <c r="H314" s="20" t="str">
        <f>LEFT(B314,3)</f>
        <v>201</v>
      </c>
      <c r="I314" s="20" t="str" cm="1">
        <f t="array" ref="I314">IFERROR(_xlfn.IFS(AND(E314&gt;4500000,OR(C314="Bangalore", C314="Pune", C314="Mumbai",C314= "Delhi")),"CAT A",AND(E314&gt;450000,OR(C314="Gurugram", C314="Surat", C314="Jaipur", C314="Hyderabad")),"CAT B"),"CAT C")</f>
        <v>CAT A</v>
      </c>
      <c r="J314" s="20" t="str">
        <f>_xlfn.XLOOKUP(C314,tier!A:A,tier!B:B)</f>
        <v>Tier 1</v>
      </c>
      <c r="K314" s="20" t="str">
        <v>Ola</v>
      </c>
    </row>
    <row r="315" spans="1:11">
      <c r="A315" s="18" t="s">
        <v>535</v>
      </c>
      <c r="B315" s="18">
        <v>2015</v>
      </c>
      <c r="C315" s="18" t="s">
        <v>35</v>
      </c>
      <c r="D315" s="18" t="s">
        <v>61</v>
      </c>
      <c r="E315" s="18" t="s">
        <v>536</v>
      </c>
      <c r="F315" s="18" t="s">
        <v>212</v>
      </c>
      <c r="G315" s="20" t="str">
        <f>CONCATENATE(C315,"-",D315)</f>
        <v>New Delhi-Food &amp; Beverages</v>
      </c>
      <c r="H315" s="20" t="str">
        <f>LEFT(B315,3)</f>
        <v>201</v>
      </c>
      <c r="I315" s="20" t="str" cm="1">
        <f t="array" ref="I315">IFERROR(_xlfn.IFS(AND(E315&gt;4500000,OR(C315="Bangalore", C315="Pune", C315="Mumbai",C315= "Delhi")),"CAT A",AND(E315&gt;450000,OR(C315="Gurugram", C315="Surat", C315="Jaipur", C315="Hyderabad")),"CAT B"),"CAT C")</f>
        <v>CAT C</v>
      </c>
      <c r="J315" s="20" t="str">
        <f>_xlfn.XLOOKUP(C315,tier!A:A,tier!B:B)</f>
        <v>Tier 1</v>
      </c>
      <c r="K315" s="20" t="str">
        <v>Mohalla Tech</v>
      </c>
    </row>
    <row r="316" spans="1:11">
      <c r="A316" s="18" t="s">
        <v>537</v>
      </c>
      <c r="B316" s="18">
        <v>2017</v>
      </c>
      <c r="C316" s="18" t="s">
        <v>14</v>
      </c>
      <c r="D316" s="18" t="s">
        <v>21</v>
      </c>
      <c r="E316" s="18" t="s">
        <v>32</v>
      </c>
      <c r="F316" s="18" t="s">
        <v>89</v>
      </c>
      <c r="G316" s="20" t="str">
        <f>CONCATENATE(C316,"-",D316)</f>
        <v>Mumbai-Renewable Energy</v>
      </c>
      <c r="H316" s="20" t="str">
        <f>LEFT(B316,3)</f>
        <v>201</v>
      </c>
      <c r="I316" s="20" t="str" cm="1">
        <f t="array" ref="I316">IFERROR(_xlfn.IFS(AND(E316&gt;4500000,OR(C316="Bangalore", C316="Pune", C316="Mumbai",C316= "Delhi")),"CAT A",AND(E316&gt;450000,OR(C316="Gurugram", C316="Surat", C316="Jaipur", C316="Hyderabad")),"CAT B"),"CAT C")</f>
        <v>CAT A</v>
      </c>
      <c r="J316" s="20" t="str">
        <f>_xlfn.XLOOKUP(C316,tier!A:A,tier!B:B)</f>
        <v>Tier 1</v>
      </c>
      <c r="K316" s="20" t="str">
        <v>Acko</v>
      </c>
    </row>
    <row r="317" spans="1:11">
      <c r="A317" s="18" t="s">
        <v>538</v>
      </c>
      <c r="B317" s="18">
        <v>2019</v>
      </c>
      <c r="C317" s="18" t="s">
        <v>11</v>
      </c>
      <c r="D317" s="18" t="s">
        <v>160</v>
      </c>
      <c r="E317" s="18" t="s">
        <v>32</v>
      </c>
      <c r="F317" s="18" t="s">
        <v>89</v>
      </c>
      <c r="G317" s="20" t="str">
        <f>CONCATENATE(C317,"-",D317)</f>
        <v>Bangalore-HealthCare</v>
      </c>
      <c r="H317" s="20" t="str">
        <f>LEFT(B317,3)</f>
        <v>201</v>
      </c>
      <c r="I317" s="20" t="str" cm="1">
        <f t="array" ref="I317">IFERROR(_xlfn.IFS(AND(E317&gt;4500000,OR(C317="Bangalore", C317="Pune", C317="Mumbai",C317= "Delhi")),"CAT A",AND(E317&gt;450000,OR(C317="Gurugram", C317="Surat", C317="Jaipur", C317="Hyderabad")),"CAT B"),"CAT C")</f>
        <v>CAT A</v>
      </c>
      <c r="J317" s="20" t="str">
        <f>_xlfn.XLOOKUP(C317,tier!A:A,tier!B:B)</f>
        <v>Tier 1</v>
      </c>
      <c r="K317" s="20" t="str">
        <v>Postman</v>
      </c>
    </row>
    <row r="318" spans="1:11">
      <c r="A318" s="18" t="s">
        <v>539</v>
      </c>
      <c r="B318" s="18">
        <v>2015</v>
      </c>
      <c r="C318" s="18" t="s">
        <v>93</v>
      </c>
      <c r="D318" s="18" t="s">
        <v>540</v>
      </c>
      <c r="E318" s="18" t="s">
        <v>32</v>
      </c>
      <c r="F318" s="19"/>
      <c r="G318" s="20" t="str">
        <f>CONCATENATE(C318,"-",D318)</f>
        <v>Hyderabad-HR Tech</v>
      </c>
      <c r="H318" s="20" t="str">
        <f>LEFT(B318,3)</f>
        <v>201</v>
      </c>
      <c r="I318" s="20" t="str" cm="1">
        <f t="array" ref="I318">IFERROR(_xlfn.IFS(AND(E318&gt;4500000,OR(C318="Bangalore", C318="Pune", C318="Mumbai",C318= "Delhi")),"CAT A",AND(E318&gt;450000,OR(C318="Gurugram", C318="Surat", C318="Jaipur", C318="Hyderabad")),"CAT B"),"CAT C")</f>
        <v>CAT B</v>
      </c>
      <c r="J318" s="20" t="str">
        <f>_xlfn.XLOOKUP(C318,tier!A:A,tier!B:B)</f>
        <v>Tier 1</v>
      </c>
      <c r="K318" s="20" t="str">
        <v>Stellaris Venture Partners</v>
      </c>
    </row>
    <row r="319" spans="1:11">
      <c r="A319" s="18" t="s">
        <v>455</v>
      </c>
      <c r="B319" s="18">
        <v>2017</v>
      </c>
      <c r="C319" s="18" t="s">
        <v>11</v>
      </c>
      <c r="D319" s="18" t="s">
        <v>541</v>
      </c>
      <c r="E319" s="18" t="s">
        <v>32</v>
      </c>
      <c r="F319" s="18" t="s">
        <v>89</v>
      </c>
      <c r="G319" s="20" t="str">
        <f>CONCATENATE(C319,"-",D319)</f>
        <v>Bangalore-Cryptocurrency</v>
      </c>
      <c r="H319" s="20" t="str">
        <f>LEFT(B319,3)</f>
        <v>201</v>
      </c>
      <c r="I319" s="20" t="str" cm="1">
        <f t="array" ref="I319">IFERROR(_xlfn.IFS(AND(E319&gt;4500000,OR(C319="Bangalore", C319="Pune", C319="Mumbai",C319= "Delhi")),"CAT A",AND(E319&gt;450000,OR(C319="Gurugram", C319="Surat", C319="Jaipur", C319="Hyderabad")),"CAT B"),"CAT C")</f>
        <v>CAT A</v>
      </c>
      <c r="J319" s="20" t="str">
        <f>_xlfn.XLOOKUP(C319,tier!A:A,tier!B:B)</f>
        <v>Tier 1</v>
      </c>
      <c r="K319" s="20" t="str">
        <v>Slice</v>
      </c>
    </row>
    <row r="320" spans="1:11">
      <c r="A320" s="18" t="s">
        <v>542</v>
      </c>
      <c r="B320" s="18">
        <v>2018</v>
      </c>
      <c r="C320" s="18" t="s">
        <v>14</v>
      </c>
      <c r="D320" s="18" t="s">
        <v>25</v>
      </c>
      <c r="E320" s="18" t="s">
        <v>543</v>
      </c>
      <c r="F320" s="18" t="s">
        <v>33</v>
      </c>
      <c r="G320" s="20" t="str">
        <f>CONCATENATE(C320,"-",D320)</f>
        <v>Mumbai-FinTech</v>
      </c>
      <c r="H320" s="20" t="str">
        <f>LEFT(B320,3)</f>
        <v>201</v>
      </c>
      <c r="I320" s="20" t="str" cm="1">
        <f t="array" ref="I320">IFERROR(_xlfn.IFS(AND(E320&gt;4500000,OR(C320="Bangalore", C320="Pune", C320="Mumbai",C320= "Delhi")),"CAT A",AND(E320&gt;450000,OR(C320="Gurugram", C320="Surat", C320="Jaipur", C320="Hyderabad")),"CAT B"),"CAT C")</f>
        <v>CAT A</v>
      </c>
      <c r="J320" s="20" t="str">
        <f>_xlfn.XLOOKUP(C320,tier!A:A,tier!B:B)</f>
        <v>Tier 1</v>
      </c>
      <c r="K320" s="20" t="str">
        <v>Ola Electric</v>
      </c>
    </row>
    <row r="321" spans="1:11">
      <c r="A321" s="18" t="s">
        <v>544</v>
      </c>
      <c r="B321" s="18">
        <v>2015</v>
      </c>
      <c r="C321" s="18" t="s">
        <v>11</v>
      </c>
      <c r="D321" s="18" t="s">
        <v>521</v>
      </c>
      <c r="E321" s="18" t="s">
        <v>545</v>
      </c>
      <c r="F321" s="18" t="s">
        <v>546</v>
      </c>
      <c r="G321" s="20" t="str">
        <f>CONCATENATE(C321,"-",D321)</f>
        <v>Bangalore-Food and Beverages</v>
      </c>
      <c r="H321" s="20" t="str">
        <f>LEFT(B321,3)</f>
        <v>201</v>
      </c>
      <c r="I321" s="20" t="str" cm="1">
        <f t="array" ref="I321">IFERROR(_xlfn.IFS(AND(E321&gt;4500000,OR(C321="Bangalore", C321="Pune", C321="Mumbai",C321= "Delhi")),"CAT A",AND(E321&gt;450000,OR(C321="Gurugram", C321="Surat", C321="Jaipur", C321="Hyderabad")),"CAT B"),"CAT C")</f>
        <v>CAT A</v>
      </c>
      <c r="J321" s="20" t="str">
        <f>_xlfn.XLOOKUP(C321,tier!A:A,tier!B:B)</f>
        <v>Tier 1</v>
      </c>
      <c r="K321" s="20" t="str">
        <v>BrowserStack</v>
      </c>
    </row>
    <row r="322" spans="1:11">
      <c r="A322" s="18" t="s">
        <v>547</v>
      </c>
      <c r="B322" s="18">
        <v>2014</v>
      </c>
      <c r="C322" s="18" t="s">
        <v>11</v>
      </c>
      <c r="D322" s="18" t="s">
        <v>160</v>
      </c>
      <c r="E322" s="18" t="s">
        <v>548</v>
      </c>
      <c r="F322" s="18" t="s">
        <v>70</v>
      </c>
      <c r="G322" s="20" t="str">
        <f>CONCATENATE(C322,"-",D322)</f>
        <v>Bangalore-HealthCare</v>
      </c>
      <c r="H322" s="20" t="str">
        <f>LEFT(B322,3)</f>
        <v>201</v>
      </c>
      <c r="I322" s="20" t="str" cm="1">
        <f t="array" ref="I322">IFERROR(_xlfn.IFS(AND(E322&gt;4500000,OR(C322="Bangalore", C322="Pune", C322="Mumbai",C322= "Delhi")),"CAT A",AND(E322&gt;450000,OR(C322="Gurugram", C322="Surat", C322="Jaipur", C322="Hyderabad")),"CAT B"),"CAT C")</f>
        <v>CAT A</v>
      </c>
      <c r="J322" s="20" t="str">
        <f>_xlfn.XLOOKUP(C322,tier!A:A,tier!B:B)</f>
        <v>Tier 1</v>
      </c>
      <c r="K322" s="20" t="str">
        <v>Licious</v>
      </c>
    </row>
    <row r="323" spans="1:11">
      <c r="A323" s="18" t="s">
        <v>549</v>
      </c>
      <c r="B323" s="18">
        <v>2018</v>
      </c>
      <c r="C323" s="18" t="s">
        <v>11</v>
      </c>
      <c r="D323" s="18" t="s">
        <v>348</v>
      </c>
      <c r="E323" s="18" t="s">
        <v>550</v>
      </c>
      <c r="F323" s="19"/>
      <c r="G323" s="20" t="str">
        <f>CONCATENATE(C323,"-",D323)</f>
        <v>Bangalore-Social Media</v>
      </c>
      <c r="H323" s="20" t="str">
        <f>LEFT(B323,3)</f>
        <v>201</v>
      </c>
      <c r="I323" s="20" t="str" cm="1">
        <f t="array" ref="I323">IFERROR(_xlfn.IFS(AND(E323&gt;4500000,OR(C323="Bangalore", C323="Pune", C323="Mumbai",C323= "Delhi")),"CAT A",AND(E323&gt;450000,OR(C323="Gurugram", C323="Surat", C323="Jaipur", C323="Hyderabad")),"CAT B"),"CAT C")</f>
        <v>CAT A</v>
      </c>
      <c r="J323" s="20" t="str">
        <f>_xlfn.XLOOKUP(C323,tier!A:A,tier!B:B)</f>
        <v>Tier 1</v>
      </c>
      <c r="K323" s="20" t="str">
        <v>Rebel Foods</v>
      </c>
    </row>
    <row r="324" spans="1:11">
      <c r="A324" s="18" t="s">
        <v>551</v>
      </c>
      <c r="B324" s="18">
        <v>2016</v>
      </c>
      <c r="C324" s="18" t="s">
        <v>11</v>
      </c>
      <c r="D324" s="18" t="s">
        <v>552</v>
      </c>
      <c r="E324" s="18" t="s">
        <v>553</v>
      </c>
      <c r="F324" s="19"/>
      <c r="G324" s="20" t="str">
        <f>CONCATENATE(C324,"-",D324)</f>
        <v>Bangalore-Bike Rental</v>
      </c>
      <c r="H324" s="20" t="str">
        <f>LEFT(B324,3)</f>
        <v>201</v>
      </c>
      <c r="I324" s="20" t="str" cm="1">
        <f t="array" ref="I324">IFERROR(_xlfn.IFS(AND(E324&gt;4500000,OR(C324="Bangalore", C324="Pune", C324="Mumbai",C324= "Delhi")),"CAT A",AND(E324&gt;450000,OR(C324="Gurugram", C324="Surat", C324="Jaipur", C324="Hyderabad")),"CAT B"),"CAT C")</f>
        <v>CAT A</v>
      </c>
      <c r="J324" s="20" t="str">
        <f>_xlfn.XLOOKUP(C324,tier!A:A,tier!B:B)</f>
        <v>Tier 1</v>
      </c>
      <c r="K324" s="20" t="str">
        <v>Curefit</v>
      </c>
    </row>
    <row r="325" spans="1:11">
      <c r="A325" s="18" t="s">
        <v>554</v>
      </c>
      <c r="B325" s="18">
        <v>2015</v>
      </c>
      <c r="C325" s="18" t="s">
        <v>11</v>
      </c>
      <c r="D325" s="18" t="s">
        <v>71</v>
      </c>
      <c r="E325" s="18" t="s">
        <v>555</v>
      </c>
      <c r="F325" s="18" t="s">
        <v>89</v>
      </c>
      <c r="G325" s="20" t="str">
        <f>CONCATENATE(C325,"-",D325)</f>
        <v>Bangalore-EdTech</v>
      </c>
      <c r="H325" s="20" t="str">
        <f>LEFT(B325,3)</f>
        <v>201</v>
      </c>
      <c r="I325" s="20" t="str" cm="1">
        <f t="array" ref="I325">IFERROR(_xlfn.IFS(AND(E325&gt;4500000,OR(C325="Bangalore", C325="Pune", C325="Mumbai",C325= "Delhi")),"CAT A",AND(E325&gt;450000,OR(C325="Gurugram", C325="Surat", C325="Jaipur", C325="Hyderabad")),"CAT B"),"CAT C")</f>
        <v>CAT A</v>
      </c>
      <c r="J325" s="20" t="str">
        <f>_xlfn.XLOOKUP(C325,tier!A:A,tier!B:B)</f>
        <v>Tier 1</v>
      </c>
      <c r="K325" s="20" t="str">
        <v>DealShare</v>
      </c>
    </row>
    <row r="326" spans="1:11">
      <c r="A326" s="21" t="s">
        <v>556</v>
      </c>
      <c r="B326" s="18">
        <v>2019</v>
      </c>
      <c r="C326" s="18" t="s">
        <v>11</v>
      </c>
      <c r="D326" s="18" t="s">
        <v>557</v>
      </c>
      <c r="E326" s="18" t="s">
        <v>555</v>
      </c>
      <c r="F326" s="19"/>
      <c r="G326" s="20" t="str">
        <f>CONCATENATE(C326,"-",D326)</f>
        <v>Bangalore-Recruitment</v>
      </c>
      <c r="H326" s="20" t="str">
        <f>LEFT(B326,3)</f>
        <v>201</v>
      </c>
      <c r="I326" s="20" t="str" cm="1">
        <f t="array" ref="I326">IFERROR(_xlfn.IFS(AND(E326&gt;4500000,OR(C326="Bangalore", C326="Pune", C326="Mumbai",C326= "Delhi")),"CAT A",AND(E326&gt;450000,OR(C326="Gurugram", C326="Surat", C326="Jaipur", C326="Hyderabad")),"CAT B"),"CAT C")</f>
        <v>CAT A</v>
      </c>
      <c r="J326" s="20" t="str">
        <f>_xlfn.XLOOKUP(C326,tier!A:A,tier!B:B)</f>
        <v>Tier 1</v>
      </c>
      <c r="K326" s="20" t="str">
        <v>Fourth Partner Energy</v>
      </c>
    </row>
    <row r="327" spans="1:11">
      <c r="A327" s="18" t="s">
        <v>558</v>
      </c>
      <c r="B327" s="18">
        <v>2016</v>
      </c>
      <c r="C327" s="18" t="s">
        <v>14</v>
      </c>
      <c r="D327" s="18" t="s">
        <v>106</v>
      </c>
      <c r="E327" s="18" t="s">
        <v>559</v>
      </c>
      <c r="F327" s="18" t="s">
        <v>70</v>
      </c>
      <c r="G327" s="20" t="str">
        <f>CONCATENATE(C327,"-",D327)</f>
        <v>Mumbai-Heathcare</v>
      </c>
      <c r="H327" s="20" t="str">
        <f>LEFT(B327,3)</f>
        <v>201</v>
      </c>
      <c r="I327" s="20" t="str" cm="1">
        <f t="array" ref="I327">IFERROR(_xlfn.IFS(AND(E327&gt;4500000,OR(C327="Bangalore", C327="Pune", C327="Mumbai",C327= "Delhi")),"CAT A",AND(E327&gt;450000,OR(C327="Gurugram", C327="Surat", C327="Jaipur", C327="Hyderabad")),"CAT B"),"CAT C")</f>
        <v>CAT A</v>
      </c>
      <c r="J327" s="20" t="str">
        <f>_xlfn.XLOOKUP(C327,tier!A:A,tier!B:B)</f>
        <v>Tier 1</v>
      </c>
      <c r="K327" s="20" t="str">
        <v>Trell</v>
      </c>
    </row>
    <row r="328" spans="1:11">
      <c r="A328" s="18" t="s">
        <v>560</v>
      </c>
      <c r="B328" s="18">
        <v>2017</v>
      </c>
      <c r="C328" s="18" t="s">
        <v>11</v>
      </c>
      <c r="D328" s="18" t="s">
        <v>69</v>
      </c>
      <c r="E328" s="18" t="s">
        <v>559</v>
      </c>
      <c r="F328" s="18" t="s">
        <v>89</v>
      </c>
      <c r="G328" s="20" t="str">
        <f>CONCATENATE(C328,"-",D328)</f>
        <v>Bangalore-HealthTech</v>
      </c>
      <c r="H328" s="20" t="str">
        <f>LEFT(B328,3)</f>
        <v>201</v>
      </c>
      <c r="I328" s="20" t="str" cm="1">
        <f t="array" ref="I328">IFERROR(_xlfn.IFS(AND(E328&gt;4500000,OR(C328="Bangalore", C328="Pune", C328="Mumbai",C328= "Delhi")),"CAT A",AND(E328&gt;450000,OR(C328="Gurugram", C328="Surat", C328="Jaipur", C328="Hyderabad")),"CAT B"),"CAT C")</f>
        <v>CAT A</v>
      </c>
      <c r="J328" s="20" t="str">
        <f>_xlfn.XLOOKUP(C328,tier!A:A,tier!B:B)</f>
        <v>Tier 1</v>
      </c>
      <c r="K328" s="20" t="str">
        <v>Porter</v>
      </c>
    </row>
    <row r="329" spans="1:11">
      <c r="A329" s="18" t="s">
        <v>561</v>
      </c>
      <c r="B329" s="18">
        <v>2016</v>
      </c>
      <c r="C329" s="18" t="s">
        <v>11</v>
      </c>
      <c r="D329" s="18" t="s">
        <v>117</v>
      </c>
      <c r="E329" s="18" t="s">
        <v>562</v>
      </c>
      <c r="F329" s="19"/>
      <c r="G329" s="20" t="str">
        <f>CONCATENATE(C329,"-",D329)</f>
        <v>Bangalore-E-commerce</v>
      </c>
      <c r="H329" s="20" t="str">
        <f>LEFT(B329,3)</f>
        <v>201</v>
      </c>
      <c r="I329" s="20" t="str" cm="1">
        <f t="array" ref="I329">IFERROR(_xlfn.IFS(AND(E329&gt;4500000,OR(C329="Bangalore", C329="Pune", C329="Mumbai",C329= "Delhi")),"CAT A",AND(E329&gt;450000,OR(C329="Gurugram", C329="Surat", C329="Jaipur", C329="Hyderabad")),"CAT B"),"CAT C")</f>
        <v>CAT A</v>
      </c>
      <c r="J329" s="20" t="str">
        <f>_xlfn.XLOOKUP(C329,tier!A:A,tier!B:B)</f>
        <v>Tier 1</v>
      </c>
      <c r="K329" s="20" t="str">
        <v>Vedantu</v>
      </c>
    </row>
    <row r="330" spans="1:11">
      <c r="A330" s="18" t="s">
        <v>563</v>
      </c>
      <c r="B330" s="18">
        <v>2017</v>
      </c>
      <c r="C330" s="18" t="s">
        <v>35</v>
      </c>
      <c r="D330" s="18" t="s">
        <v>255</v>
      </c>
      <c r="E330" s="18" t="s">
        <v>564</v>
      </c>
      <c r="F330" s="19"/>
      <c r="G330" s="20" t="str">
        <f>CONCATENATE(C330,"-",D330)</f>
        <v>New Delhi-B2B service</v>
      </c>
      <c r="H330" s="20" t="str">
        <f>LEFT(B330,3)</f>
        <v>201</v>
      </c>
      <c r="I330" s="20" t="str" cm="1">
        <f t="array" ref="I330">IFERROR(_xlfn.IFS(AND(E330&gt;4500000,OR(C330="Bangalore", C330="Pune", C330="Mumbai",C330= "Delhi")),"CAT A",AND(E330&gt;450000,OR(C330="Gurugram", C330="Surat", C330="Jaipur", C330="Hyderabad")),"CAT B"),"CAT C")</f>
        <v>CAT C</v>
      </c>
      <c r="J330" s="20" t="str">
        <f>_xlfn.XLOOKUP(C330,tier!A:A,tier!B:B)</f>
        <v>Tier 1</v>
      </c>
      <c r="K330" s="20" t="str">
        <v>Apna</v>
      </c>
    </row>
    <row r="331" spans="1:11">
      <c r="A331" s="18" t="s">
        <v>565</v>
      </c>
      <c r="B331" s="18">
        <v>2019</v>
      </c>
      <c r="C331" s="18" t="s">
        <v>11</v>
      </c>
      <c r="D331" s="18" t="s">
        <v>121</v>
      </c>
      <c r="E331" s="18" t="s">
        <v>564</v>
      </c>
      <c r="F331" s="18" t="s">
        <v>16</v>
      </c>
      <c r="G331" s="20" t="str">
        <f>CONCATENATE(C331,"-",D331)</f>
        <v>Bangalore-IT</v>
      </c>
      <c r="H331" s="20" t="str">
        <f>LEFT(B331,3)</f>
        <v>201</v>
      </c>
      <c r="I331" s="20" t="str" cm="1">
        <f t="array" ref="I331">IFERROR(_xlfn.IFS(AND(E331&gt;4500000,OR(C331="Bangalore", C331="Pune", C331="Mumbai",C331= "Delhi")),"CAT A",AND(E331&gt;450000,OR(C331="Gurugram", C331="Surat", C331="Jaipur", C331="Hyderabad")),"CAT B"),"CAT C")</f>
        <v>CAT A</v>
      </c>
      <c r="J331" s="20" t="str">
        <f>_xlfn.XLOOKUP(C331,tier!A:A,tier!B:B)</f>
        <v>Tier 1</v>
      </c>
      <c r="K331" s="20" t="str">
        <v>Khatabook</v>
      </c>
    </row>
    <row r="332" spans="1:11">
      <c r="A332" s="18" t="s">
        <v>566</v>
      </c>
      <c r="B332" s="18">
        <v>2018</v>
      </c>
      <c r="C332" s="18" t="s">
        <v>11</v>
      </c>
      <c r="D332" s="18" t="s">
        <v>318</v>
      </c>
      <c r="E332" s="18" t="s">
        <v>564</v>
      </c>
      <c r="F332" s="18" t="s">
        <v>16</v>
      </c>
      <c r="G332" s="20" t="str">
        <f>CONCATENATE(C332,"-",D332)</f>
        <v>Bangalore-Helathcare</v>
      </c>
      <c r="H332" s="20" t="str">
        <f>LEFT(B332,3)</f>
        <v>201</v>
      </c>
      <c r="I332" s="20" t="str" cm="1">
        <f t="array" ref="I332">IFERROR(_xlfn.IFS(AND(E332&gt;4500000,OR(C332="Bangalore", C332="Pune", C332="Mumbai",C332= "Delhi")),"CAT A",AND(E332&gt;450000,OR(C332="Gurugram", C332="Surat", C332="Jaipur", C332="Hyderabad")),"CAT B"),"CAT C")</f>
        <v>CAT A</v>
      </c>
      <c r="J332" s="20" t="str">
        <f>_xlfn.XLOOKUP(C332,tier!A:A,tier!B:B)</f>
        <v>Tier 1</v>
      </c>
      <c r="K332" s="20" t="str">
        <v>Zoomcar</v>
      </c>
    </row>
    <row r="333" spans="1:11">
      <c r="A333" s="18" t="s">
        <v>567</v>
      </c>
      <c r="B333" s="18">
        <v>2019</v>
      </c>
      <c r="C333" s="18" t="s">
        <v>14</v>
      </c>
      <c r="D333" s="18" t="s">
        <v>71</v>
      </c>
      <c r="E333" s="18" t="s">
        <v>564</v>
      </c>
      <c r="F333" s="18" t="s">
        <v>568</v>
      </c>
      <c r="G333" s="20" t="str">
        <f>CONCATENATE(C333,"-",D333)</f>
        <v>Mumbai-EdTech</v>
      </c>
      <c r="H333" s="20" t="str">
        <f>LEFT(B333,3)</f>
        <v>201</v>
      </c>
      <c r="I333" s="20" t="str" cm="1">
        <f t="array" ref="I333">IFERROR(_xlfn.IFS(AND(E333&gt;4500000,OR(C333="Bangalore", C333="Pune", C333="Mumbai",C333= "Delhi")),"CAT A",AND(E333&gt;450000,OR(C333="Gurugram", C333="Surat", C333="Jaipur", C333="Hyderabad")),"CAT B"),"CAT C")</f>
        <v>CAT A</v>
      </c>
      <c r="J333" s="20" t="str">
        <f>_xlfn.XLOOKUP(C333,tier!A:A,tier!B:B)</f>
        <v>Tier 1</v>
      </c>
      <c r="K333" s="20" t="str">
        <v>Open Financial Technologies</v>
      </c>
    </row>
    <row r="334" spans="1:11">
      <c r="A334" s="18" t="s">
        <v>569</v>
      </c>
      <c r="B334" s="18">
        <v>2017</v>
      </c>
      <c r="C334" s="18" t="s">
        <v>11</v>
      </c>
      <c r="D334" s="18" t="s">
        <v>25</v>
      </c>
      <c r="E334" s="18" t="s">
        <v>81</v>
      </c>
      <c r="F334" s="19"/>
      <c r="G334" s="20" t="str">
        <f>CONCATENATE(C334,"-",D334)</f>
        <v>Bangalore-FinTech</v>
      </c>
      <c r="H334" s="20" t="str">
        <f>LEFT(B334,3)</f>
        <v>201</v>
      </c>
      <c r="I334" s="20" t="str" cm="1">
        <f t="array" ref="I334">IFERROR(_xlfn.IFS(AND(E334&gt;4500000,OR(C334="Bangalore", C334="Pune", C334="Mumbai",C334= "Delhi")),"CAT A",AND(E334&gt;450000,OR(C334="Gurugram", C334="Surat", C334="Jaipur", C334="Hyderabad")),"CAT B"),"CAT C")</f>
        <v>CAT A</v>
      </c>
      <c r="J334" s="20" t="str">
        <f>_xlfn.XLOOKUP(C334,tier!A:A,tier!B:B)</f>
        <v>Tier 1</v>
      </c>
      <c r="K334" s="20" t="str">
        <v>Clear</v>
      </c>
    </row>
    <row r="335" spans="1:11">
      <c r="A335" s="18" t="s">
        <v>570</v>
      </c>
      <c r="B335" s="18">
        <v>2019</v>
      </c>
      <c r="C335" s="18" t="s">
        <v>11</v>
      </c>
      <c r="D335" s="18" t="s">
        <v>153</v>
      </c>
      <c r="E335" s="18" t="s">
        <v>81</v>
      </c>
      <c r="F335" s="18" t="s">
        <v>89</v>
      </c>
      <c r="G335" s="20" t="str">
        <f>CONCATENATE(C335,"-",D335)</f>
        <v>Bangalore-Tech Startup</v>
      </c>
      <c r="H335" s="20" t="str">
        <f>LEFT(B335,3)</f>
        <v>201</v>
      </c>
      <c r="I335" s="20" t="str" cm="1">
        <f t="array" ref="I335">IFERROR(_xlfn.IFS(AND(E335&gt;4500000,OR(C335="Bangalore", C335="Pune", C335="Mumbai",C335= "Delhi")),"CAT A",AND(E335&gt;450000,OR(C335="Gurugram", C335="Surat", C335="Jaipur", C335="Hyderabad")),"CAT B"),"CAT C")</f>
        <v>CAT A</v>
      </c>
      <c r="J335" s="20" t="str">
        <f>_xlfn.XLOOKUP(C335,tier!A:A,tier!B:B)</f>
        <v>Tier 1</v>
      </c>
      <c r="K335" s="20" t="str">
        <v>Medikabazaar</v>
      </c>
    </row>
    <row r="336" spans="1:11">
      <c r="A336" s="18" t="s">
        <v>571</v>
      </c>
      <c r="B336" s="18">
        <v>2019</v>
      </c>
      <c r="C336" s="18" t="s">
        <v>14</v>
      </c>
      <c r="D336" s="18" t="s">
        <v>25</v>
      </c>
      <c r="E336" s="18" t="s">
        <v>81</v>
      </c>
      <c r="F336" s="18" t="s">
        <v>70</v>
      </c>
      <c r="G336" s="20" t="str">
        <f>CONCATENATE(C336,"-",D336)</f>
        <v>Mumbai-FinTech</v>
      </c>
      <c r="H336" s="20" t="str">
        <f>LEFT(B336,3)</f>
        <v>201</v>
      </c>
      <c r="I336" s="20" t="str" cm="1">
        <f t="array" ref="I336">IFERROR(_xlfn.IFS(AND(E336&gt;4500000,OR(C336="Bangalore", C336="Pune", C336="Mumbai",C336= "Delhi")),"CAT A",AND(E336&gt;450000,OR(C336="Gurugram", C336="Surat", C336="Jaipur", C336="Hyderabad")),"CAT B"),"CAT C")</f>
        <v>CAT A</v>
      </c>
      <c r="J336" s="20" t="str">
        <f>_xlfn.XLOOKUP(C336,tier!A:A,tier!B:B)</f>
        <v>Tier 1</v>
      </c>
      <c r="K336" s="20" t="str">
        <v>HealthifyMe</v>
      </c>
    </row>
    <row r="337" spans="1:11">
      <c r="A337" s="18" t="s">
        <v>572</v>
      </c>
      <c r="B337" s="18">
        <v>2016</v>
      </c>
      <c r="C337" s="18" t="s">
        <v>14</v>
      </c>
      <c r="D337" s="18" t="s">
        <v>25</v>
      </c>
      <c r="E337" s="18" t="s">
        <v>81</v>
      </c>
      <c r="F337" s="18" t="s">
        <v>33</v>
      </c>
      <c r="G337" s="20" t="str">
        <f>CONCATENATE(C337,"-",D337)</f>
        <v>Mumbai-FinTech</v>
      </c>
      <c r="H337" s="20" t="str">
        <f>LEFT(B337,3)</f>
        <v>201</v>
      </c>
      <c r="I337" s="20" t="str" cm="1">
        <f t="array" ref="I337">IFERROR(_xlfn.IFS(AND(E337&gt;4500000,OR(C337="Bangalore", C337="Pune", C337="Mumbai",C337= "Delhi")),"CAT A",AND(E337&gt;450000,OR(C337="Gurugram", C337="Surat", C337="Jaipur", C337="Hyderabad")),"CAT B"),"CAT C")</f>
        <v>CAT A</v>
      </c>
      <c r="J337" s="20" t="str">
        <f>_xlfn.XLOOKUP(C337,tier!A:A,tier!B:B)</f>
        <v>Tier 1</v>
      </c>
      <c r="K337" s="20" t="str">
        <v>AgroStar</v>
      </c>
    </row>
    <row r="338" spans="1:11">
      <c r="A338" s="18" t="s">
        <v>284</v>
      </c>
      <c r="B338" s="18">
        <v>2018</v>
      </c>
      <c r="C338" s="18" t="s">
        <v>35</v>
      </c>
      <c r="D338" s="18" t="s">
        <v>25</v>
      </c>
      <c r="E338" s="18" t="s">
        <v>81</v>
      </c>
      <c r="F338" s="18" t="s">
        <v>33</v>
      </c>
      <c r="G338" s="20" t="str">
        <f>CONCATENATE(C338,"-",D338)</f>
        <v>New Delhi-FinTech</v>
      </c>
      <c r="H338" s="20" t="str">
        <f>LEFT(B338,3)</f>
        <v>201</v>
      </c>
      <c r="I338" s="20" t="str" cm="1">
        <f t="array" ref="I338">IFERROR(_xlfn.IFS(AND(E338&gt;4500000,OR(C338="Bangalore", C338="Pune", C338="Mumbai",C338= "Delhi")),"CAT A",AND(E338&gt;450000,OR(C338="Gurugram", C338="Surat", C338="Jaipur", C338="Hyderabad")),"CAT B"),"CAT C")</f>
        <v>CAT C</v>
      </c>
      <c r="J338" s="20" t="str">
        <f>_xlfn.XLOOKUP(C338,tier!A:A,tier!B:B)</f>
        <v>Tier 1</v>
      </c>
      <c r="K338" s="20" t="str">
        <v>BlackBuck</v>
      </c>
    </row>
    <row r="339" spans="1:11">
      <c r="A339" s="18" t="s">
        <v>573</v>
      </c>
      <c r="B339" s="18">
        <v>2018</v>
      </c>
      <c r="C339" s="18" t="s">
        <v>312</v>
      </c>
      <c r="D339" s="18" t="s">
        <v>66</v>
      </c>
      <c r="E339" s="18" t="s">
        <v>81</v>
      </c>
      <c r="F339" s="19"/>
      <c r="G339" s="20" t="str">
        <f>CONCATENATE(C339,"-",D339)</f>
        <v>Gurgaon-Gaming</v>
      </c>
      <c r="H339" s="20" t="str">
        <f>LEFT(B339,3)</f>
        <v>201</v>
      </c>
      <c r="I339" s="20" t="str" cm="1">
        <f t="array" ref="I339">IFERROR(_xlfn.IFS(AND(E339&gt;4500000,OR(C339="Bangalore", C339="Pune", C339="Mumbai",C339= "Delhi")),"CAT A",AND(E339&gt;450000,OR(C339="Gurugram", C339="Surat", C339="Jaipur", C339="Hyderabad")),"CAT B"),"CAT C")</f>
        <v>CAT C</v>
      </c>
      <c r="J339" s="20" t="str">
        <f>_xlfn.XLOOKUP(C339,tier!A:A,tier!B:B)</f>
        <v>Tier 1</v>
      </c>
      <c r="K339" s="20" t="str">
        <v>WinZO</v>
      </c>
    </row>
    <row r="340" spans="1:11">
      <c r="A340" s="18" t="s">
        <v>503</v>
      </c>
      <c r="B340" s="18">
        <v>2018</v>
      </c>
      <c r="C340" s="18" t="s">
        <v>11</v>
      </c>
      <c r="D340" s="18" t="s">
        <v>574</v>
      </c>
      <c r="E340" s="18">
        <v>600000000</v>
      </c>
      <c r="F340" s="19"/>
      <c r="G340" s="20" t="str">
        <f>CONCATENATE(C340,"-",D340)</f>
        <v>Bangalore-Mechanical Or Industrial Engineering</v>
      </c>
      <c r="H340" s="20" t="str">
        <f>LEFT(B340,3)</f>
        <v>201</v>
      </c>
      <c r="I340" s="20" t="str" cm="1">
        <f t="array" ref="I340">IFERROR(_xlfn.IFS(AND(E340&gt;4500000,OR(C340="Bangalore", C340="Pune", C340="Mumbai",C340= "Delhi")),"CAT A",AND(E340&gt;450000,OR(C340="Gurugram", C340="Surat", C340="Jaipur", C340="Hyderabad")),"CAT B"),"CAT C")</f>
        <v>CAT A</v>
      </c>
      <c r="J340" s="20" t="str">
        <f>_xlfn.XLOOKUP(C340,tier!A:A,tier!B:B)</f>
        <v>Tier 1</v>
      </c>
      <c r="K340" s="20" t="str">
        <v>Classplus</v>
      </c>
    </row>
    <row r="341" spans="1:11">
      <c r="A341" s="18" t="s">
        <v>413</v>
      </c>
      <c r="B341" s="18">
        <v>2015</v>
      </c>
      <c r="C341" s="18" t="s">
        <v>11</v>
      </c>
      <c r="D341" s="18" t="s">
        <v>575</v>
      </c>
      <c r="E341" s="18">
        <v>570000000</v>
      </c>
      <c r="F341" s="19"/>
      <c r="G341" s="20" t="str">
        <f>CONCATENATE(C341,"-",D341)</f>
        <v>Bangalore-Social commerce</v>
      </c>
      <c r="H341" s="20" t="str">
        <f>LEFT(B341,3)</f>
        <v>201</v>
      </c>
      <c r="I341" s="20" t="str" cm="1">
        <f t="array" ref="I341">IFERROR(_xlfn.IFS(AND(E341&gt;4500000,OR(C341="Bangalore", C341="Pune", C341="Mumbai",C341= "Delhi")),"CAT A",AND(E341&gt;450000,OR(C341="Gurugram", C341="Surat", C341="Jaipur", C341="Hyderabad")),"CAT B"),"CAT C")</f>
        <v>CAT A</v>
      </c>
      <c r="J341" s="20" t="str">
        <f>_xlfn.XLOOKUP(C341,tier!A:A,tier!B:B)</f>
        <v>Tier 1</v>
      </c>
      <c r="K341" s="20" t="str">
        <v>India Quotient</v>
      </c>
    </row>
    <row r="342" spans="1:11">
      <c r="A342" s="18" t="s">
        <v>576</v>
      </c>
      <c r="B342" s="18">
        <v>2010</v>
      </c>
      <c r="C342" s="18" t="s">
        <v>11</v>
      </c>
      <c r="D342" s="18" t="s">
        <v>322</v>
      </c>
      <c r="E342" s="18">
        <v>500000000</v>
      </c>
      <c r="F342" s="19"/>
      <c r="G342" s="20" t="str">
        <f>CONCATENATE(C342,"-",D342)</f>
        <v>Bangalore-Mobility</v>
      </c>
      <c r="H342" s="20" t="str">
        <f>LEFT(B342,3)</f>
        <v>201</v>
      </c>
      <c r="I342" s="20" t="str" cm="1">
        <f t="array" ref="I342">IFERROR(_xlfn.IFS(AND(E342&gt;4500000,OR(C342="Bangalore", C342="Pune", C342="Mumbai",C342= "Delhi")),"CAT A",AND(E342&gt;450000,OR(C342="Gurugram", C342="Surat", C342="Jaipur", C342="Hyderabad")),"CAT B"),"CAT C")</f>
        <v>CAT A</v>
      </c>
      <c r="J342" s="20" t="str">
        <f>_xlfn.XLOOKUP(C342,tier!A:A,tier!B:B)</f>
        <v>Tier 1</v>
      </c>
      <c r="K342" s="20" t="str">
        <v>Juspay</v>
      </c>
    </row>
    <row r="343" spans="1:11">
      <c r="A343" s="18" t="s">
        <v>82</v>
      </c>
      <c r="B343" s="18">
        <v>2018</v>
      </c>
      <c r="C343" s="18" t="s">
        <v>11</v>
      </c>
      <c r="D343" s="18" t="s">
        <v>389</v>
      </c>
      <c r="E343" s="18">
        <v>450000000</v>
      </c>
      <c r="F343" s="19"/>
      <c r="G343" s="20" t="str">
        <f>CONCATENATE(C343,"-",D343)</f>
        <v>Bangalore-Media</v>
      </c>
      <c r="H343" s="20" t="str">
        <f>LEFT(B343,3)</f>
        <v>201</v>
      </c>
      <c r="I343" s="20" t="str" cm="1">
        <f t="array" ref="I343">IFERROR(_xlfn.IFS(AND(E343&gt;4500000,OR(C343="Bangalore", C343="Pune", C343="Mumbai",C343= "Delhi")),"CAT A",AND(E343&gt;450000,OR(C343="Gurugram", C343="Surat", C343="Jaipur", C343="Hyderabad")),"CAT B"),"CAT C")</f>
        <v>CAT A</v>
      </c>
      <c r="J343" s="20" t="str">
        <f>_xlfn.XLOOKUP(C343,tier!A:A,tier!B:B)</f>
        <v>Tier 1</v>
      </c>
      <c r="K343" s="20" t="str">
        <v>8i Ventures</v>
      </c>
    </row>
    <row r="344" spans="1:11">
      <c r="A344" s="18" t="s">
        <v>284</v>
      </c>
      <c r="B344" s="18">
        <v>2018</v>
      </c>
      <c r="C344" s="18" t="s">
        <v>35</v>
      </c>
      <c r="D344" s="18" t="s">
        <v>25</v>
      </c>
      <c r="E344" s="18">
        <v>370000000</v>
      </c>
      <c r="F344" s="18" t="s">
        <v>95</v>
      </c>
      <c r="G344" s="20" t="str">
        <f>CONCATENATE(C344,"-",D344)</f>
        <v>New Delhi-FinTech</v>
      </c>
      <c r="H344" s="20" t="str">
        <f>LEFT(B344,3)</f>
        <v>201</v>
      </c>
      <c r="I344" s="20" t="str" cm="1">
        <f t="array" ref="I344">IFERROR(_xlfn.IFS(AND(E344&gt;4500000,OR(C344="Bangalore", C344="Pune", C344="Mumbai",C344= "Delhi")),"CAT A",AND(E344&gt;450000,OR(C344="Gurugram", C344="Surat", C344="Jaipur", C344="Hyderabad")),"CAT B"),"CAT C")</f>
        <v>CAT C</v>
      </c>
      <c r="J344" s="20" t="str">
        <f>_xlfn.XLOOKUP(C344,tier!A:A,tier!B:B)</f>
        <v>Tier 1</v>
      </c>
      <c r="K344" s="20" t="str">
        <v>Fi</v>
      </c>
    </row>
    <row r="345" spans="1:11">
      <c r="A345" s="18" t="s">
        <v>362</v>
      </c>
      <c r="B345" s="18">
        <v>2011</v>
      </c>
      <c r="C345" s="18" t="s">
        <v>11</v>
      </c>
      <c r="D345" s="18" t="s">
        <v>71</v>
      </c>
      <c r="E345" s="18">
        <v>350000000</v>
      </c>
      <c r="F345" s="19"/>
      <c r="G345" s="20" t="str">
        <f>CONCATENATE(C345,"-",D345)</f>
        <v>Bangalore-EdTech</v>
      </c>
      <c r="H345" s="20" t="str">
        <f>LEFT(B345,3)</f>
        <v>201</v>
      </c>
      <c r="I345" s="20" t="str" cm="1">
        <f t="array" ref="I345">IFERROR(_xlfn.IFS(AND(E345&gt;4500000,OR(C345="Bangalore", C345="Pune", C345="Mumbai",C345= "Delhi")),"CAT A",AND(E345&gt;450000,OR(C345="Gurugram", C345="Surat", C345="Jaipur", C345="Hyderabad")),"CAT B"),"CAT C")</f>
        <v>CAT A</v>
      </c>
      <c r="J345" s="20" t="str">
        <f>_xlfn.XLOOKUP(C345,tier!A:A,tier!B:B)</f>
        <v>Tier 1</v>
      </c>
      <c r="K345" s="20" t="str">
        <v>SUN Mobility</v>
      </c>
    </row>
    <row r="346" spans="1:11">
      <c r="A346" s="18" t="s">
        <v>362</v>
      </c>
      <c r="B346" s="18">
        <v>2011</v>
      </c>
      <c r="C346" s="18" t="s">
        <v>11</v>
      </c>
      <c r="D346" s="18" t="s">
        <v>71</v>
      </c>
      <c r="E346" s="18">
        <v>300000000</v>
      </c>
      <c r="F346" s="19"/>
      <c r="G346" s="20" t="str">
        <f>CONCATENATE(C346,"-",D346)</f>
        <v>Bangalore-EdTech</v>
      </c>
      <c r="H346" s="20" t="str">
        <f>LEFT(B346,3)</f>
        <v>201</v>
      </c>
      <c r="I346" s="20" t="str" cm="1">
        <f t="array" ref="I346">IFERROR(_xlfn.IFS(AND(E346&gt;4500000,OR(C346="Bangalore", C346="Pune", C346="Mumbai",C346= "Delhi")),"CAT A",AND(E346&gt;450000,OR(C346="Gurugram", C346="Surat", C346="Jaipur", C346="Hyderabad")),"CAT B"),"CAT C")</f>
        <v>CAT A</v>
      </c>
      <c r="J346" s="20" t="str">
        <f>_xlfn.XLOOKUP(C346,tier!A:A,tier!B:B)</f>
        <v>Tier 1</v>
      </c>
      <c r="K346" s="20" t="str">
        <v>Capital Float</v>
      </c>
    </row>
    <row r="347" spans="1:11">
      <c r="A347" s="18" t="s">
        <v>577</v>
      </c>
      <c r="B347" s="18">
        <v>2015</v>
      </c>
      <c r="C347" s="18" t="s">
        <v>11</v>
      </c>
      <c r="D347" s="18" t="s">
        <v>578</v>
      </c>
      <c r="E347" s="18">
        <v>266000000</v>
      </c>
      <c r="F347" s="18" t="s">
        <v>579</v>
      </c>
      <c r="G347" s="20" t="str">
        <f>CONCATENATE(C347,"-",D347)</f>
        <v>Bangalore-Social media</v>
      </c>
      <c r="H347" s="20" t="str">
        <f>LEFT(B347,3)</f>
        <v>201</v>
      </c>
      <c r="I347" s="20" t="str" cm="1">
        <f t="array" ref="I347">IFERROR(_xlfn.IFS(AND(E347&gt;4500000,OR(C347="Bangalore", C347="Pune", C347="Mumbai",C347= "Delhi")),"CAT A",AND(E347&gt;450000,OR(C347="Gurugram", C347="Surat", C347="Jaipur", C347="Hyderabad")),"CAT B"),"CAT C")</f>
        <v>CAT A</v>
      </c>
      <c r="J347" s="20" t="str">
        <f>_xlfn.XLOOKUP(C347,tier!A:A,tier!B:B)</f>
        <v>Tier 1</v>
      </c>
      <c r="K347" s="20" t="str">
        <v>ZestMoney</v>
      </c>
    </row>
    <row r="348" spans="1:11">
      <c r="A348" s="18" t="s">
        <v>455</v>
      </c>
      <c r="B348" s="18">
        <v>2017</v>
      </c>
      <c r="C348" s="18" t="s">
        <v>11</v>
      </c>
      <c r="D348" s="18" t="s">
        <v>239</v>
      </c>
      <c r="E348" s="18">
        <v>260000000</v>
      </c>
      <c r="F348" s="18" t="s">
        <v>56</v>
      </c>
      <c r="G348" s="20" t="str">
        <f>CONCATENATE(C348,"-",D348)</f>
        <v>Bangalore-Crypto</v>
      </c>
      <c r="H348" s="20" t="str">
        <f>LEFT(B348,3)</f>
        <v>201</v>
      </c>
      <c r="I348" s="20" t="str" cm="1">
        <f t="array" ref="I348">IFERROR(_xlfn.IFS(AND(E348&gt;4500000,OR(C348="Bangalore", C348="Pune", C348="Mumbai",C348= "Delhi")),"CAT A",AND(E348&gt;450000,OR(C348="Gurugram", C348="Surat", C348="Jaipur", C348="Hyderabad")),"CAT B"),"CAT C")</f>
        <v>CAT A</v>
      </c>
      <c r="J348" s="20" t="str">
        <f>_xlfn.XLOOKUP(C348,tier!A:A,tier!B:B)</f>
        <v>Tier 1</v>
      </c>
      <c r="K348" s="20" t="str">
        <v>HomeLane</v>
      </c>
    </row>
    <row r="349" spans="1:11">
      <c r="A349" s="18" t="s">
        <v>580</v>
      </c>
      <c r="B349" s="18">
        <v>2016</v>
      </c>
      <c r="C349" s="18" t="s">
        <v>11</v>
      </c>
      <c r="D349" s="18" t="s">
        <v>101</v>
      </c>
      <c r="E349" s="18">
        <v>255000000</v>
      </c>
      <c r="F349" s="18" t="s">
        <v>296</v>
      </c>
      <c r="G349" s="20" t="str">
        <f>CONCATENATE(C349,"-",D349)</f>
        <v>Bangalore-Insurance</v>
      </c>
      <c r="H349" s="20" t="str">
        <f>LEFT(B349,3)</f>
        <v>201</v>
      </c>
      <c r="I349" s="20" t="str" cm="1">
        <f t="array" ref="I349">IFERROR(_xlfn.IFS(AND(E349&gt;4500000,OR(C349="Bangalore", C349="Pune", C349="Mumbai",C349= "Delhi")),"CAT A",AND(E349&gt;450000,OR(C349="Gurugram", C349="Surat", C349="Jaipur", C349="Hyderabad")),"CAT B"),"CAT C")</f>
        <v>CAT A</v>
      </c>
      <c r="J349" s="20" t="str">
        <f>_xlfn.XLOOKUP(C349,tier!A:A,tier!B:B)</f>
        <v>Tier 1</v>
      </c>
      <c r="K349" s="20" t="str">
        <v>Locus</v>
      </c>
    </row>
    <row r="350" spans="1:11">
      <c r="A350" s="18" t="s">
        <v>439</v>
      </c>
      <c r="B350" s="18">
        <v>2018</v>
      </c>
      <c r="C350" s="18" t="s">
        <v>11</v>
      </c>
      <c r="D350" s="18" t="s">
        <v>581</v>
      </c>
      <c r="E350" s="18">
        <v>250000000</v>
      </c>
      <c r="F350" s="18" t="s">
        <v>95</v>
      </c>
      <c r="G350" s="20" t="str">
        <f>CONCATENATE(C350,"-",D350)</f>
        <v>Bangalore-Finance</v>
      </c>
      <c r="H350" s="20" t="str">
        <f>LEFT(B350,3)</f>
        <v>201</v>
      </c>
      <c r="I350" s="20" t="str" cm="1">
        <f t="array" ref="I350">IFERROR(_xlfn.IFS(AND(E350&gt;4500000,OR(C350="Bangalore", C350="Pune", C350="Mumbai",C350= "Delhi")),"CAT A",AND(E350&gt;450000,OR(C350="Gurugram", C350="Surat", C350="Jaipur", C350="Hyderabad")),"CAT B"),"CAT C")</f>
        <v>CAT A</v>
      </c>
      <c r="J350" s="20" t="str">
        <f>_xlfn.XLOOKUP(C350,tier!A:A,tier!B:B)</f>
        <v>Tier 1</v>
      </c>
      <c r="K350" s="20" t="str">
        <v>BYJU’S</v>
      </c>
    </row>
    <row r="351" spans="1:11">
      <c r="A351" s="18" t="s">
        <v>294</v>
      </c>
      <c r="B351" s="18">
        <v>2016</v>
      </c>
      <c r="C351" s="18" t="s">
        <v>11</v>
      </c>
      <c r="D351" s="18" t="s">
        <v>581</v>
      </c>
      <c r="E351" s="18">
        <v>250000000</v>
      </c>
      <c r="F351" s="18" t="s">
        <v>95</v>
      </c>
      <c r="G351" s="20" t="str">
        <f>CONCATENATE(C351,"-",D351)</f>
        <v>Bangalore-Finance</v>
      </c>
      <c r="H351" s="20" t="str">
        <f>LEFT(B351,3)</f>
        <v>201</v>
      </c>
      <c r="I351" s="20" t="str" cm="1">
        <f t="array" ref="I351">IFERROR(_xlfn.IFS(AND(E351&gt;4500000,OR(C351="Bangalore", C351="Pune", C351="Mumbai",C351= "Delhi")),"CAT A",AND(E351&gt;450000,OR(C351="Gurugram", C351="Surat", C351="Jaipur", C351="Hyderabad")),"CAT B"),"CAT C")</f>
        <v>CAT A</v>
      </c>
      <c r="J351" s="20" t="str">
        <f>_xlfn.XLOOKUP(C351,tier!A:A,tier!B:B)</f>
        <v>Tier 1</v>
      </c>
      <c r="K351" s="20" t="str">
        <v>Pratilipi</v>
      </c>
    </row>
    <row r="352" spans="1:11">
      <c r="A352" s="18" t="s">
        <v>473</v>
      </c>
      <c r="B352" s="18">
        <v>2014</v>
      </c>
      <c r="C352" s="18" t="s">
        <v>35</v>
      </c>
      <c r="D352" s="18" t="s">
        <v>474</v>
      </c>
      <c r="E352" s="18">
        <v>250000000</v>
      </c>
      <c r="F352" s="18" t="s">
        <v>52</v>
      </c>
      <c r="G352" s="20" t="str">
        <f>CONCATENATE(C352,"-",D352)</f>
        <v>New Delhi-Home services</v>
      </c>
      <c r="H352" s="20" t="str">
        <f>LEFT(B352,3)</f>
        <v>201</v>
      </c>
      <c r="I352" s="20" t="str" cm="1">
        <f t="array" ref="I352">IFERROR(_xlfn.IFS(AND(E352&gt;4500000,OR(C352="Bangalore", C352="Pune", C352="Mumbai",C352= "Delhi")),"CAT A",AND(E352&gt;450000,OR(C352="Gurugram", C352="Surat", C352="Jaipur", C352="Hyderabad")),"CAT B"),"CAT C")</f>
        <v>CAT C</v>
      </c>
      <c r="J352" s="20" t="str">
        <f>_xlfn.XLOOKUP(C352,tier!A:A,tier!B:B)</f>
        <v>Tier 1</v>
      </c>
      <c r="K352" s="20" t="str">
        <v>Jupiter</v>
      </c>
    </row>
    <row r="353" spans="1:11">
      <c r="A353" s="18" t="s">
        <v>582</v>
      </c>
      <c r="B353" s="18">
        <v>2014</v>
      </c>
      <c r="C353" s="18" t="s">
        <v>11</v>
      </c>
      <c r="D353" s="18" t="s">
        <v>202</v>
      </c>
      <c r="E353" s="18">
        <v>225000000</v>
      </c>
      <c r="F353" s="18" t="s">
        <v>296</v>
      </c>
      <c r="G353" s="20" t="str">
        <f>CONCATENATE(C353,"-",D353)</f>
        <v>Bangalore-Computer software</v>
      </c>
      <c r="H353" s="20" t="str">
        <f>LEFT(B353,3)</f>
        <v>201</v>
      </c>
      <c r="I353" s="20" t="str" cm="1">
        <f t="array" ref="I353">IFERROR(_xlfn.IFS(AND(E353&gt;4500000,OR(C353="Bangalore", C353="Pune", C353="Mumbai",C353= "Delhi")),"CAT A",AND(E353&gt;450000,OR(C353="Gurugram", C353="Surat", C353="Jaipur", C353="Hyderabad")),"CAT B"),"CAT C")</f>
        <v>CAT A</v>
      </c>
      <c r="J353" s="20" t="str">
        <f>_xlfn.XLOOKUP(C353,tier!A:A,tier!B:B)</f>
        <v>Tier 1</v>
      </c>
      <c r="K353" s="20" t="str">
        <v>Shiprocket</v>
      </c>
    </row>
    <row r="354" spans="1:11">
      <c r="A354" s="18" t="s">
        <v>583</v>
      </c>
      <c r="B354" s="18">
        <v>2015</v>
      </c>
      <c r="C354" s="18" t="s">
        <v>11</v>
      </c>
      <c r="D354" s="18" t="s">
        <v>584</v>
      </c>
      <c r="E354" s="18">
        <v>225000000</v>
      </c>
      <c r="F354" s="19"/>
      <c r="G354" s="20" t="str">
        <f>CONCATENATE(C354,"-",D354)</f>
        <v>Bangalore-Venture Capital</v>
      </c>
      <c r="H354" s="20" t="str">
        <f>LEFT(B354,3)</f>
        <v>201</v>
      </c>
      <c r="I354" s="20" t="str" cm="1">
        <f t="array" ref="I354">IFERROR(_xlfn.IFS(AND(E354&gt;4500000,OR(C354="Bangalore", C354="Pune", C354="Mumbai",C354= "Delhi")),"CAT A",AND(E354&gt;450000,OR(C354="Gurugram", C354="Surat", C354="Jaipur", C354="Hyderabad")),"CAT B"),"CAT C")</f>
        <v>CAT A</v>
      </c>
      <c r="J354" s="20" t="str">
        <f>_xlfn.XLOOKUP(C354,tier!A:A,tier!B:B)</f>
        <v>Tier 1</v>
      </c>
      <c r="K354" s="20" t="str">
        <v>BOX8</v>
      </c>
    </row>
    <row r="355" spans="1:11">
      <c r="A355" s="18" t="s">
        <v>585</v>
      </c>
      <c r="B355" s="18">
        <v>2015</v>
      </c>
      <c r="C355" s="18" t="s">
        <v>11</v>
      </c>
      <c r="D355" s="18" t="s">
        <v>51</v>
      </c>
      <c r="E355" s="18">
        <v>220000000</v>
      </c>
      <c r="F355" s="18" t="s">
        <v>70</v>
      </c>
      <c r="G355" s="20" t="str">
        <f>CONCATENATE(C355,"-",D355)</f>
        <v>Bangalore-Financial Services</v>
      </c>
      <c r="H355" s="20" t="str">
        <f>LEFT(B355,3)</f>
        <v>201</v>
      </c>
      <c r="I355" s="20" t="str" cm="1">
        <f t="array" ref="I355">IFERROR(_xlfn.IFS(AND(E355&gt;4500000,OR(C355="Bangalore", C355="Pune", C355="Mumbai",C355= "Delhi")),"CAT A",AND(E355&gt;450000,OR(C355="Gurugram", C355="Surat", C355="Jaipur", C355="Hyderabad")),"CAT B"),"CAT C")</f>
        <v>CAT A</v>
      </c>
      <c r="J355" s="20" t="str">
        <f>_xlfn.XLOOKUP(C355,tier!A:A,tier!B:B)</f>
        <v>Tier 1</v>
      </c>
      <c r="K355" s="20" t="str">
        <v>Simpl</v>
      </c>
    </row>
    <row r="356" spans="1:11">
      <c r="A356" s="18" t="s">
        <v>586</v>
      </c>
      <c r="B356" s="18">
        <v>2017</v>
      </c>
      <c r="C356" s="18" t="s">
        <v>11</v>
      </c>
      <c r="D356" s="18" t="s">
        <v>119</v>
      </c>
      <c r="E356" s="18">
        <v>200000000</v>
      </c>
      <c r="F356" s="19"/>
      <c r="G356" s="20" t="str">
        <f>CONCATENATE(C356,"-",D356)</f>
        <v>Bangalore-Automotive</v>
      </c>
      <c r="H356" s="20" t="str">
        <f>LEFT(B356,3)</f>
        <v>201</v>
      </c>
      <c r="I356" s="20" t="str" cm="1">
        <f t="array" ref="I356">IFERROR(_xlfn.IFS(AND(E356&gt;4500000,OR(C356="Bangalore", C356="Pune", C356="Mumbai",C356= "Delhi")),"CAT A",AND(E356&gt;450000,OR(C356="Gurugram", C356="Surat", C356="Jaipur", C356="Hyderabad")),"CAT B"),"CAT C")</f>
        <v>CAT A</v>
      </c>
      <c r="J356" s="20" t="str">
        <f>_xlfn.XLOOKUP(C356,tier!A:A,tier!B:B)</f>
        <v>Tier 1</v>
      </c>
      <c r="K356" s="20" t="str">
        <v>Smallcase</v>
      </c>
    </row>
    <row r="357" spans="1:11">
      <c r="A357" s="18" t="s">
        <v>586</v>
      </c>
      <c r="B357" s="18">
        <v>2017</v>
      </c>
      <c r="C357" s="18" t="s">
        <v>11</v>
      </c>
      <c r="D357" s="18" t="s">
        <v>119</v>
      </c>
      <c r="E357" s="18">
        <v>200000000</v>
      </c>
      <c r="F357" s="19"/>
      <c r="G357" s="20" t="str">
        <f>CONCATENATE(C357,"-",D357)</f>
        <v>Bangalore-Automotive</v>
      </c>
      <c r="H357" s="20" t="str">
        <f>LEFT(B357,3)</f>
        <v>201</v>
      </c>
      <c r="I357" s="20" t="str" cm="1">
        <f t="array" ref="I357">IFERROR(_xlfn.IFS(AND(E357&gt;4500000,OR(C357="Bangalore", C357="Pune", C357="Mumbai",C357= "Delhi")),"CAT A",AND(E357&gt;450000,OR(C357="Gurugram", C357="Surat", C357="Jaipur", C357="Hyderabad")),"CAT B"),"CAT C")</f>
        <v>CAT A</v>
      </c>
      <c r="J357" s="20" t="str">
        <f>_xlfn.XLOOKUP(C357,tier!A:A,tier!B:B)</f>
        <v>Tier 1</v>
      </c>
      <c r="K357" s="20" t="str">
        <v>Fampay</v>
      </c>
    </row>
    <row r="358" spans="1:11">
      <c r="A358" s="18" t="s">
        <v>269</v>
      </c>
      <c r="B358" s="18">
        <v>2016</v>
      </c>
      <c r="C358" s="18" t="s">
        <v>11</v>
      </c>
      <c r="D358" s="18" t="s">
        <v>425</v>
      </c>
      <c r="E358" s="18">
        <v>200000000</v>
      </c>
      <c r="F358" s="19"/>
      <c r="G358" s="20" t="str">
        <f>CONCATENATE(C358,"-",D358)</f>
        <v>Bangalore-Insuretech</v>
      </c>
      <c r="H358" s="20" t="str">
        <f>LEFT(B358,3)</f>
        <v>201</v>
      </c>
      <c r="I358" s="20" t="str" cm="1">
        <f t="array" ref="I358">IFERROR(_xlfn.IFS(AND(E358&gt;4500000,OR(C358="Bangalore", C358="Pune", C358="Mumbai",C358= "Delhi")),"CAT A",AND(E358&gt;450000,OR(C358="Gurugram", C358="Surat", C358="Jaipur", C358="Hyderabad")),"CAT B"),"CAT C")</f>
        <v>CAT A</v>
      </c>
      <c r="J358" s="20" t="str">
        <f>_xlfn.XLOOKUP(C358,tier!A:A,tier!B:B)</f>
        <v>Tier 1</v>
      </c>
      <c r="K358" s="20" t="str">
        <v>CollegeDekho</v>
      </c>
    </row>
    <row r="359" spans="1:11">
      <c r="A359" s="18" t="s">
        <v>587</v>
      </c>
      <c r="B359" s="18">
        <v>2011</v>
      </c>
      <c r="C359" s="18" t="s">
        <v>14</v>
      </c>
      <c r="D359" s="18" t="s">
        <v>225</v>
      </c>
      <c r="E359" s="18">
        <v>200000000</v>
      </c>
      <c r="F359" s="18" t="s">
        <v>70</v>
      </c>
      <c r="G359" s="20" t="str">
        <f>CONCATENATE(C359,"-",D359)</f>
        <v>Mumbai-SaaS startup</v>
      </c>
      <c r="H359" s="20" t="str">
        <f>LEFT(B359,3)</f>
        <v>201</v>
      </c>
      <c r="I359" s="20" t="str" cm="1">
        <f t="array" ref="I359">IFERROR(_xlfn.IFS(AND(E359&gt;4500000,OR(C359="Bangalore", C359="Pune", C359="Mumbai",C359= "Delhi")),"CAT A",AND(E359&gt;450000,OR(C359="Gurugram", C359="Surat", C359="Jaipur", C359="Hyderabad")),"CAT B"),"CAT C")</f>
        <v>CAT A</v>
      </c>
      <c r="J359" s="20" t="str">
        <f>_xlfn.XLOOKUP(C359,tier!A:A,tier!B:B)</f>
        <v>Tier 1</v>
      </c>
      <c r="K359" s="20" t="str">
        <v>Exotel</v>
      </c>
    </row>
    <row r="360" spans="1:11">
      <c r="A360" s="18" t="s">
        <v>588</v>
      </c>
      <c r="B360" s="18">
        <v>2015</v>
      </c>
      <c r="C360" s="18" t="s">
        <v>11</v>
      </c>
      <c r="D360" s="18" t="s">
        <v>61</v>
      </c>
      <c r="E360" s="18">
        <v>192000000</v>
      </c>
      <c r="F360" s="18" t="s">
        <v>52</v>
      </c>
      <c r="G360" s="20" t="str">
        <f>CONCATENATE(C360,"-",D360)</f>
        <v>Bangalore-Food &amp; Beverages</v>
      </c>
      <c r="H360" s="20" t="str">
        <f>LEFT(B360,3)</f>
        <v>201</v>
      </c>
      <c r="I360" s="20" t="str" cm="1">
        <f t="array" ref="I360">IFERROR(_xlfn.IFS(AND(E360&gt;4500000,OR(C360="Bangalore", C360="Pune", C360="Mumbai",C360= "Delhi")),"CAT A",AND(E360&gt;450000,OR(C360="Gurugram", C360="Surat", C360="Jaipur", C360="Hyderabad")),"CAT B"),"CAT C")</f>
        <v>CAT A</v>
      </c>
      <c r="J360" s="20" t="str">
        <f>_xlfn.XLOOKUP(C360,tier!A:A,tier!B:B)</f>
        <v>Tier 1</v>
      </c>
      <c r="K360" s="20" t="str">
        <v>Ati Motors</v>
      </c>
    </row>
    <row r="361" spans="1:11">
      <c r="A361" s="18" t="s">
        <v>589</v>
      </c>
      <c r="B361" s="18">
        <v>2011</v>
      </c>
      <c r="C361" s="18" t="s">
        <v>14</v>
      </c>
      <c r="D361" s="18" t="s">
        <v>590</v>
      </c>
      <c r="E361" s="18">
        <v>175000000</v>
      </c>
      <c r="F361" s="18" t="s">
        <v>52</v>
      </c>
      <c r="G361" s="20" t="str">
        <f>CONCATENATE(C361,"-",D361)</f>
        <v>Mumbai-Cloud kitchen</v>
      </c>
      <c r="H361" s="20" t="str">
        <f>LEFT(B361,3)</f>
        <v>201</v>
      </c>
      <c r="I361" s="20" t="str" cm="1">
        <f t="array" ref="I361">IFERROR(_xlfn.IFS(AND(E361&gt;4500000,OR(C361="Bangalore", C361="Pune", C361="Mumbai",C361= "Delhi")),"CAT A",AND(E361&gt;450000,OR(C361="Gurugram", C361="Surat", C361="Jaipur", C361="Hyderabad")),"CAT B"),"CAT C")</f>
        <v>CAT A</v>
      </c>
      <c r="J361" s="20" t="str">
        <f>_xlfn.XLOOKUP(C361,tier!A:A,tier!B:B)</f>
        <v>Tier 1</v>
      </c>
      <c r="K361" s="20" t="str">
        <v>MoEngage</v>
      </c>
    </row>
    <row r="362" spans="1:11">
      <c r="A362" s="18" t="s">
        <v>503</v>
      </c>
      <c r="B362" s="18">
        <v>2018</v>
      </c>
      <c r="C362" s="18" t="s">
        <v>11</v>
      </c>
      <c r="D362" s="18" t="s">
        <v>591</v>
      </c>
      <c r="E362" s="18">
        <v>150000000</v>
      </c>
      <c r="F362" s="18" t="s">
        <v>95</v>
      </c>
      <c r="G362" s="20" t="str">
        <f>CONCATENATE(C362,"-",D362)</f>
        <v>Bangalore-Mechanical &amp; Industrial Engineering</v>
      </c>
      <c r="H362" s="20" t="str">
        <f>LEFT(B362,3)</f>
        <v>201</v>
      </c>
      <c r="I362" s="20" t="str" cm="1">
        <f t="array" ref="I362">IFERROR(_xlfn.IFS(AND(E362&gt;4500000,OR(C362="Bangalore", C362="Pune", C362="Mumbai",C362= "Delhi")),"CAT A",AND(E362&gt;450000,OR(C362="Gurugram", C362="Surat", C362="Jaipur", C362="Hyderabad")),"CAT B"),"CAT C")</f>
        <v>CAT A</v>
      </c>
      <c r="J362" s="20" t="str">
        <f>_xlfn.XLOOKUP(C362,tier!A:A,tier!B:B)</f>
        <v>Tier 1</v>
      </c>
      <c r="K362" s="20" t="str">
        <v>Vayana Network</v>
      </c>
    </row>
    <row r="363" spans="1:11">
      <c r="A363" s="18" t="s">
        <v>592</v>
      </c>
      <c r="B363" s="18">
        <v>2016</v>
      </c>
      <c r="C363" s="18" t="s">
        <v>11</v>
      </c>
      <c r="D363" s="18" t="s">
        <v>29</v>
      </c>
      <c r="E363" s="18">
        <v>145000000</v>
      </c>
      <c r="F363" s="19"/>
      <c r="G363" s="20" t="str">
        <f>CONCATENATE(C363,"-",D363)</f>
        <v>Bangalore-Health, Wellness &amp; Fitness</v>
      </c>
      <c r="H363" s="20" t="str">
        <f>LEFT(B363,3)</f>
        <v>201</v>
      </c>
      <c r="I363" s="20" t="str" cm="1">
        <f t="array" ref="I363">IFERROR(_xlfn.IFS(AND(E363&gt;4500000,OR(C363="Bangalore", C363="Pune", C363="Mumbai",C363= "Delhi")),"CAT A",AND(E363&gt;450000,OR(C363="Gurugram", C363="Surat", C363="Jaipur", C363="Hyderabad")),"CAT B"),"CAT C")</f>
        <v>CAT A</v>
      </c>
      <c r="J363" s="20" t="str">
        <f>_xlfn.XLOOKUP(C363,tier!A:A,tier!B:B)</f>
        <v>Tier 1</v>
      </c>
      <c r="K363" s="20" t="str">
        <v>CredAble</v>
      </c>
    </row>
    <row r="364" spans="1:11">
      <c r="A364" s="18" t="s">
        <v>593</v>
      </c>
      <c r="B364" s="18">
        <v>2018</v>
      </c>
      <c r="C364" s="18" t="s">
        <v>11</v>
      </c>
      <c r="D364" s="18" t="s">
        <v>141</v>
      </c>
      <c r="E364" s="18">
        <v>144000000</v>
      </c>
      <c r="F364" s="19"/>
      <c r="G364" s="20" t="str">
        <f>CONCATENATE(C364,"-",D364)</f>
        <v>Bangalore-Retail</v>
      </c>
      <c r="H364" s="20" t="str">
        <f>LEFT(B364,3)</f>
        <v>201</v>
      </c>
      <c r="I364" s="20" t="str" cm="1">
        <f t="array" ref="I364">IFERROR(_xlfn.IFS(AND(E364&gt;4500000,OR(C364="Bangalore", C364="Pune", C364="Mumbai",C364= "Delhi")),"CAT A",AND(E364&gt;450000,OR(C364="Gurugram", C364="Surat", C364="Jaipur", C364="Hyderabad")),"CAT B"),"CAT C")</f>
        <v>CAT A</v>
      </c>
      <c r="J364" s="20" t="str">
        <f>_xlfn.XLOOKUP(C364,tier!A:A,tier!B:B)</f>
        <v>Tier 1</v>
      </c>
      <c r="K364" s="20" t="str">
        <v>Park+</v>
      </c>
    </row>
    <row r="365" spans="1:11">
      <c r="A365" s="18" t="s">
        <v>594</v>
      </c>
      <c r="B365" s="18">
        <v>2010</v>
      </c>
      <c r="C365" s="18" t="s">
        <v>93</v>
      </c>
      <c r="D365" s="18" t="s">
        <v>149</v>
      </c>
      <c r="E365" s="18">
        <v>125000000</v>
      </c>
      <c r="F365" s="19"/>
      <c r="G365" s="20" t="str">
        <f>CONCATENATE(C365,"-",D365)</f>
        <v>Hyderabad-Solar</v>
      </c>
      <c r="H365" s="20" t="str">
        <f>LEFT(B365,3)</f>
        <v>201</v>
      </c>
      <c r="I365" s="20" t="str" cm="1">
        <f t="array" ref="I365">IFERROR(_xlfn.IFS(AND(E365&gt;4500000,OR(C365="Bangalore", C365="Pune", C365="Mumbai",C365= "Delhi")),"CAT A",AND(E365&gt;450000,OR(C365="Gurugram", C365="Surat", C365="Jaipur", C365="Hyderabad")),"CAT B"),"CAT C")</f>
        <v>CAT B</v>
      </c>
      <c r="J365" s="20" t="str">
        <f>_xlfn.XLOOKUP(C365,tier!A:A,tier!B:B)</f>
        <v>Tier 1</v>
      </c>
      <c r="K365" s="20" t="str">
        <v>Design Cafe</v>
      </c>
    </row>
    <row r="366" spans="1:11">
      <c r="A366" s="18" t="s">
        <v>350</v>
      </c>
      <c r="B366" s="18">
        <v>2015</v>
      </c>
      <c r="C366" s="18" t="s">
        <v>14</v>
      </c>
      <c r="D366" s="18" t="s">
        <v>45</v>
      </c>
      <c r="E366" s="18">
        <v>100000000</v>
      </c>
      <c r="F366" s="18" t="s">
        <v>296</v>
      </c>
      <c r="G366" s="20" t="str">
        <f>CONCATENATE(C366,"-",D366)</f>
        <v>Mumbai-Information Technology &amp; Services</v>
      </c>
      <c r="H366" s="20" t="str">
        <f>LEFT(B366,3)</f>
        <v>201</v>
      </c>
      <c r="I366" s="20" t="str" cm="1">
        <f t="array" ref="I366">IFERROR(_xlfn.IFS(AND(E366&gt;4500000,OR(C366="Bangalore", C366="Pune", C366="Mumbai",C366= "Delhi")),"CAT A",AND(E366&gt;450000,OR(C366="Gurugram", C366="Surat", C366="Jaipur", C366="Hyderabad")),"CAT B"),"CAT C")</f>
        <v>CAT A</v>
      </c>
      <c r="J366" s="20" t="str">
        <f>_xlfn.XLOOKUP(C366,tier!A:A,tier!B:B)</f>
        <v>Tier 1</v>
      </c>
      <c r="K366" s="20" t="str">
        <v>Credgenics</v>
      </c>
    </row>
    <row r="367" spans="1:11">
      <c r="A367" s="18" t="s">
        <v>350</v>
      </c>
      <c r="B367" s="18">
        <v>2015</v>
      </c>
      <c r="C367" s="18" t="s">
        <v>14</v>
      </c>
      <c r="D367" s="18" t="s">
        <v>595</v>
      </c>
      <c r="E367" s="18">
        <v>100000000</v>
      </c>
      <c r="F367" s="18" t="s">
        <v>296</v>
      </c>
      <c r="G367" s="20" t="str">
        <f>CONCATENATE(C367,"-",D367)</f>
        <v>Mumbai-B2B Ecommerce</v>
      </c>
      <c r="H367" s="20" t="str">
        <f>LEFT(B367,3)</f>
        <v>201</v>
      </c>
      <c r="I367" s="20" t="str" cm="1">
        <f t="array" ref="I367">IFERROR(_xlfn.IFS(AND(E367&gt;4500000,OR(C367="Bangalore", C367="Pune", C367="Mumbai",C367= "Delhi")),"CAT A",AND(E367&gt;450000,OR(C367="Gurugram", C367="Surat", C367="Jaipur", C367="Hyderabad")),"CAT B"),"CAT C")</f>
        <v>CAT A</v>
      </c>
      <c r="J367" s="20" t="str">
        <f>_xlfn.XLOOKUP(C367,tier!A:A,tier!B:B)</f>
        <v>Tier 1</v>
      </c>
      <c r="K367" s="20" t="str">
        <v>Credenc</v>
      </c>
    </row>
    <row r="368" spans="1:11">
      <c r="A368" s="18" t="s">
        <v>596</v>
      </c>
      <c r="B368" s="18">
        <v>2016</v>
      </c>
      <c r="C368" s="18" t="s">
        <v>11</v>
      </c>
      <c r="D368" s="18" t="s">
        <v>575</v>
      </c>
      <c r="E368" s="18">
        <v>100000000</v>
      </c>
      <c r="F368" s="19"/>
      <c r="G368" s="20" t="str">
        <f>CONCATENATE(C368,"-",D368)</f>
        <v>Bangalore-Social commerce</v>
      </c>
      <c r="H368" s="20" t="str">
        <f>LEFT(B368,3)</f>
        <v>201</v>
      </c>
      <c r="I368" s="20" t="str" cm="1">
        <f t="array" ref="I368">IFERROR(_xlfn.IFS(AND(E368&gt;4500000,OR(C368="Bangalore", C368="Pune", C368="Mumbai",C368= "Delhi")),"CAT A",AND(E368&gt;450000,OR(C368="Gurugram", C368="Surat", C368="Jaipur", C368="Hyderabad")),"CAT B"),"CAT C")</f>
        <v>CAT A</v>
      </c>
      <c r="J368" s="20" t="str">
        <f>_xlfn.XLOOKUP(C368,tier!A:A,tier!B:B)</f>
        <v>Tier 1</v>
      </c>
      <c r="K368" s="20" t="str">
        <v>Mosaic Wellness</v>
      </c>
    </row>
    <row r="369" spans="1:11">
      <c r="A369" s="18" t="s">
        <v>597</v>
      </c>
      <c r="B369" s="18">
        <v>2014</v>
      </c>
      <c r="C369" s="18" t="s">
        <v>11</v>
      </c>
      <c r="D369" s="18" t="s">
        <v>276</v>
      </c>
      <c r="E369" s="18">
        <v>100000000</v>
      </c>
      <c r="F369" s="18" t="s">
        <v>95</v>
      </c>
      <c r="G369" s="20" t="str">
        <f>CONCATENATE(C369,"-",D369)</f>
        <v>Bangalore-Logistics &amp; Supply Chain</v>
      </c>
      <c r="H369" s="20" t="str">
        <f>LEFT(B369,3)</f>
        <v>201</v>
      </c>
      <c r="I369" s="20" t="str" cm="1">
        <f t="array" ref="I369">IFERROR(_xlfn.IFS(AND(E369&gt;4500000,OR(C369="Bangalore", C369="Pune", C369="Mumbai",C369= "Delhi")),"CAT A",AND(E369&gt;450000,OR(C369="Gurugram", C369="Surat", C369="Jaipur", C369="Hyderabad")),"CAT B"),"CAT C")</f>
        <v>CAT A</v>
      </c>
      <c r="J369" s="20" t="str">
        <f>_xlfn.XLOOKUP(C369,tier!A:A,tier!B:B)</f>
        <v>Tier 1</v>
      </c>
      <c r="K369" s="20" t="str">
        <v>Melorra</v>
      </c>
    </row>
    <row r="370" spans="1:11">
      <c r="A370" s="18" t="s">
        <v>598</v>
      </c>
      <c r="B370" s="18">
        <v>2011</v>
      </c>
      <c r="C370" s="18" t="s">
        <v>11</v>
      </c>
      <c r="D370" s="18" t="s">
        <v>184</v>
      </c>
      <c r="E370" s="18">
        <v>100000000</v>
      </c>
      <c r="F370" s="18" t="s">
        <v>95</v>
      </c>
      <c r="G370" s="20" t="str">
        <f>CONCATENATE(C370,"-",D370)</f>
        <v>Bangalore-E-learning</v>
      </c>
      <c r="H370" s="20" t="str">
        <f>LEFT(B370,3)</f>
        <v>201</v>
      </c>
      <c r="I370" s="20" t="str" cm="1">
        <f t="array" ref="I370">IFERROR(_xlfn.IFS(AND(E370&gt;4500000,OR(C370="Bangalore", C370="Pune", C370="Mumbai",C370= "Delhi")),"CAT A",AND(E370&gt;450000,OR(C370="Gurugram", C370="Surat", C370="Jaipur", C370="Hyderabad")),"CAT B"),"CAT C")</f>
        <v>CAT A</v>
      </c>
      <c r="J370" s="20" t="str">
        <f>_xlfn.XLOOKUP(C370,tier!A:A,tier!B:B)</f>
        <v>Tier 1</v>
      </c>
      <c r="K370" s="20" t="str">
        <v>BetterPlace</v>
      </c>
    </row>
    <row r="371" spans="1:11">
      <c r="A371" s="18" t="s">
        <v>599</v>
      </c>
      <c r="B371" s="18">
        <v>2019</v>
      </c>
      <c r="C371" s="18" t="s">
        <v>11</v>
      </c>
      <c r="D371" s="18" t="s">
        <v>557</v>
      </c>
      <c r="E371" s="18">
        <v>100000000</v>
      </c>
      <c r="F371" s="18" t="s">
        <v>56</v>
      </c>
      <c r="G371" s="20" t="str">
        <f>CONCATENATE(C371,"-",D371)</f>
        <v>Bangalore-Recruitment</v>
      </c>
      <c r="H371" s="20" t="str">
        <f>LEFT(B371,3)</f>
        <v>201</v>
      </c>
      <c r="I371" s="20" t="str" cm="1">
        <f t="array" ref="I371">IFERROR(_xlfn.IFS(AND(E371&gt;4500000,OR(C371="Bangalore", C371="Pune", C371="Mumbai",C371= "Delhi")),"CAT A",AND(E371&gt;450000,OR(C371="Gurugram", C371="Surat", C371="Jaipur", C371="Hyderabad")),"CAT B"),"CAT C")</f>
        <v>CAT A</v>
      </c>
      <c r="J371" s="20" t="str">
        <f>_xlfn.XLOOKUP(C371,tier!A:A,tier!B:B)</f>
        <v>Tier 1</v>
      </c>
      <c r="K371" s="20" t="str">
        <v>Skit</v>
      </c>
    </row>
    <row r="372" spans="1:11">
      <c r="A372" s="18" t="s">
        <v>600</v>
      </c>
      <c r="B372" s="18">
        <v>2018</v>
      </c>
      <c r="C372" s="18" t="s">
        <v>11</v>
      </c>
      <c r="D372" s="18" t="s">
        <v>51</v>
      </c>
      <c r="E372" s="18">
        <v>100000000</v>
      </c>
      <c r="F372" s="18" t="s">
        <v>56</v>
      </c>
      <c r="G372" s="20" t="str">
        <f>CONCATENATE(C372,"-",D372)</f>
        <v>Bangalore-Financial Services</v>
      </c>
      <c r="H372" s="20" t="str">
        <f>LEFT(B372,3)</f>
        <v>201</v>
      </c>
      <c r="I372" s="20" t="str" cm="1">
        <f t="array" ref="I372">IFERROR(_xlfn.IFS(AND(E372&gt;4500000,OR(C372="Bangalore", C372="Pune", C372="Mumbai",C372= "Delhi")),"CAT A",AND(E372&gt;450000,OR(C372="Gurugram", C372="Surat", C372="Jaipur", C372="Hyderabad")),"CAT B"),"CAT C")</f>
        <v>CAT A</v>
      </c>
      <c r="J372" s="20" t="str">
        <f>_xlfn.XLOOKUP(C372,tier!A:A,tier!B:B)</f>
        <v>Tier 1</v>
      </c>
      <c r="K372" s="20" t="str">
        <v>Pocket FM</v>
      </c>
    </row>
    <row r="373" spans="1:11">
      <c r="A373" s="18" t="s">
        <v>586</v>
      </c>
      <c r="B373" s="18">
        <v>2017</v>
      </c>
      <c r="C373" s="18" t="s">
        <v>11</v>
      </c>
      <c r="D373" s="18" t="s">
        <v>119</v>
      </c>
      <c r="E373" s="18">
        <v>100000000</v>
      </c>
      <c r="F373" s="18" t="s">
        <v>33</v>
      </c>
      <c r="G373" s="20" t="str">
        <f>CONCATENATE(C373,"-",D373)</f>
        <v>Bangalore-Automotive</v>
      </c>
      <c r="H373" s="20" t="str">
        <f>LEFT(B373,3)</f>
        <v>201</v>
      </c>
      <c r="I373" s="20" t="str" cm="1">
        <f t="array" ref="I373">IFERROR(_xlfn.IFS(AND(E373&gt;4500000,OR(C373="Bangalore", C373="Pune", C373="Mumbai",C373= "Delhi")),"CAT A",AND(E373&gt;450000,OR(C373="Gurugram", C373="Surat", C373="Jaipur", C373="Hyderabad")),"CAT B"),"CAT C")</f>
        <v>CAT A</v>
      </c>
      <c r="J373" s="20" t="str">
        <f>_xlfn.XLOOKUP(C373,tier!A:A,tier!B:B)</f>
        <v>Tier 1</v>
      </c>
      <c r="K373" s="20" t="str">
        <v>Simple Energy</v>
      </c>
    </row>
    <row r="374" spans="1:11">
      <c r="A374" s="18" t="s">
        <v>447</v>
      </c>
      <c r="B374" s="18">
        <v>2012</v>
      </c>
      <c r="C374" s="18" t="s">
        <v>11</v>
      </c>
      <c r="D374" s="18" t="s">
        <v>97</v>
      </c>
      <c r="E374" s="18">
        <v>100000000</v>
      </c>
      <c r="F374" s="19"/>
      <c r="G374" s="20" t="str">
        <f>CONCATENATE(C374,"-",D374)</f>
        <v>Bangalore-Consumer Goods</v>
      </c>
      <c r="H374" s="20" t="str">
        <f>LEFT(B374,3)</f>
        <v>201</v>
      </c>
      <c r="I374" s="20" t="str" cm="1">
        <f t="array" ref="I374">IFERROR(_xlfn.IFS(AND(E374&gt;4500000,OR(C374="Bangalore", C374="Pune", C374="Mumbai",C374= "Delhi")),"CAT A",AND(E374&gt;450000,OR(C374="Gurugram", C374="Surat", C374="Jaipur", C374="Hyderabad")),"CAT B"),"CAT C")</f>
        <v>CAT A</v>
      </c>
      <c r="J374" s="20" t="str">
        <f>_xlfn.XLOOKUP(C374,tier!A:A,tier!B:B)</f>
        <v>Tier 1</v>
      </c>
      <c r="K374" s="20" t="str">
        <v>Atomberg</v>
      </c>
    </row>
    <row r="375" spans="1:11">
      <c r="A375" s="18" t="s">
        <v>601</v>
      </c>
      <c r="B375" s="18">
        <v>2012</v>
      </c>
      <c r="C375" s="18" t="s">
        <v>11</v>
      </c>
      <c r="D375" s="18" t="s">
        <v>322</v>
      </c>
      <c r="E375" s="18">
        <v>92000000</v>
      </c>
      <c r="F375" s="19"/>
      <c r="G375" s="20" t="str">
        <f>CONCATENATE(C375,"-",D375)</f>
        <v>Bangalore-Mobility</v>
      </c>
      <c r="H375" s="20" t="str">
        <f>LEFT(B375,3)</f>
        <v>201</v>
      </c>
      <c r="I375" s="20" t="str" cm="1">
        <f t="array" ref="I375">IFERROR(_xlfn.IFS(AND(E375&gt;4500000,OR(C375="Bangalore", C375="Pune", C375="Mumbai",C375= "Delhi")),"CAT A",AND(E375&gt;450000,OR(C375="Gurugram", C375="Surat", C375="Jaipur", C375="Hyderabad")),"CAT B"),"CAT C")</f>
        <v>CAT A</v>
      </c>
      <c r="J375" s="20" t="str">
        <f>_xlfn.XLOOKUP(C375,tier!A:A,tier!B:B)</f>
        <v>Tier 1</v>
      </c>
      <c r="K375" s="20" t="str">
        <v>Wakefit</v>
      </c>
    </row>
    <row r="376" spans="1:11">
      <c r="A376" s="18" t="s">
        <v>602</v>
      </c>
      <c r="B376" s="18">
        <v>2017</v>
      </c>
      <c r="C376" s="18" t="s">
        <v>11</v>
      </c>
      <c r="D376" s="18" t="s">
        <v>51</v>
      </c>
      <c r="E376" s="18">
        <v>90000000</v>
      </c>
      <c r="F376" s="18" t="s">
        <v>56</v>
      </c>
      <c r="G376" s="20" t="str">
        <f>CONCATENATE(C376,"-",D376)</f>
        <v>Bangalore-Financial Services</v>
      </c>
      <c r="H376" s="20" t="str">
        <f>LEFT(B376,3)</f>
        <v>201</v>
      </c>
      <c r="I376" s="20" t="str" cm="1">
        <f t="array" ref="I376">IFERROR(_xlfn.IFS(AND(E376&gt;4500000,OR(C376="Bangalore", C376="Pune", C376="Mumbai",C376= "Delhi")),"CAT A",AND(E376&gt;450000,OR(C376="Gurugram", C376="Surat", C376="Jaipur", C376="Hyderabad")),"CAT B"),"CAT C")</f>
        <v>CAT A</v>
      </c>
      <c r="J376" s="20" t="str">
        <f>_xlfn.XLOOKUP(C376,tier!A:A,tier!B:B)</f>
        <v>Tier 1</v>
      </c>
      <c r="K376" s="20" t="str">
        <v>Haber</v>
      </c>
    </row>
    <row r="377" spans="1:11">
      <c r="A377" s="18" t="s">
        <v>544</v>
      </c>
      <c r="B377" s="18">
        <v>2015</v>
      </c>
      <c r="C377" s="18" t="s">
        <v>11</v>
      </c>
      <c r="D377" s="18" t="s">
        <v>595</v>
      </c>
      <c r="E377" s="18">
        <v>85000000</v>
      </c>
      <c r="F377" s="18" t="s">
        <v>56</v>
      </c>
      <c r="G377" s="20" t="str">
        <f>CONCATENATE(C377,"-",D377)</f>
        <v>Bangalore-B2B Ecommerce</v>
      </c>
      <c r="H377" s="20" t="str">
        <f>LEFT(B377,3)</f>
        <v>201</v>
      </c>
      <c r="I377" s="20" t="str" cm="1">
        <f t="array" ref="I377">IFERROR(_xlfn.IFS(AND(E377&gt;4500000,OR(C377="Bangalore", C377="Pune", C377="Mumbai",C377= "Delhi")),"CAT A",AND(E377&gt;450000,OR(C377="Gurugram", C377="Surat", C377="Jaipur", C377="Hyderabad")),"CAT B"),"CAT C")</f>
        <v>CAT A</v>
      </c>
      <c r="J377" s="20" t="str">
        <f>_xlfn.XLOOKUP(C377,tier!A:A,tier!B:B)</f>
        <v>Tier 1</v>
      </c>
      <c r="K377" s="20" t="str">
        <v>Vahdam</v>
      </c>
    </row>
    <row r="378" spans="1:11">
      <c r="A378" s="18" t="s">
        <v>603</v>
      </c>
      <c r="B378" s="18">
        <v>2011</v>
      </c>
      <c r="C378" s="18" t="s">
        <v>11</v>
      </c>
      <c r="D378" s="18" t="s">
        <v>99</v>
      </c>
      <c r="E378" s="18">
        <v>75000000</v>
      </c>
      <c r="F378" s="18" t="s">
        <v>56</v>
      </c>
      <c r="G378" s="20" t="str">
        <f>CONCATENATE(C378,"-",D378)</f>
        <v>Bangalore-Computer Software</v>
      </c>
      <c r="H378" s="20" t="str">
        <f>LEFT(B378,3)</f>
        <v>201</v>
      </c>
      <c r="I378" s="20" t="str" cm="1">
        <f t="array" ref="I378">IFERROR(_xlfn.IFS(AND(E378&gt;4500000,OR(C378="Bangalore", C378="Pune", C378="Mumbai",C378= "Delhi")),"CAT A",AND(E378&gt;450000,OR(C378="Gurugram", C378="Surat", C378="Jaipur", C378="Hyderabad")),"CAT B"),"CAT C")</f>
        <v>CAT A</v>
      </c>
      <c r="J378" s="20" t="str">
        <f>_xlfn.XLOOKUP(C378,tier!A:A,tier!B:B)</f>
        <v>Tier 1</v>
      </c>
      <c r="K378" s="20" t="str">
        <v>Klub</v>
      </c>
    </row>
    <row r="379" spans="1:11">
      <c r="A379" s="18" t="s">
        <v>604</v>
      </c>
      <c r="B379" s="18">
        <v>2014</v>
      </c>
      <c r="C379" s="18" t="s">
        <v>14</v>
      </c>
      <c r="D379" s="18" t="s">
        <v>605</v>
      </c>
      <c r="E379" s="18">
        <v>75000000</v>
      </c>
      <c r="F379" s="18" t="s">
        <v>56</v>
      </c>
      <c r="G379" s="20" t="str">
        <f>CONCATENATE(C379,"-",D379)</f>
        <v>Mumbai-Healthtech</v>
      </c>
      <c r="H379" s="20" t="str">
        <f>LEFT(B379,3)</f>
        <v>201</v>
      </c>
      <c r="I379" s="20" t="str" cm="1">
        <f t="array" ref="I379">IFERROR(_xlfn.IFS(AND(E379&gt;4500000,OR(C379="Bangalore", C379="Pune", C379="Mumbai",C379= "Delhi")),"CAT A",AND(E379&gt;450000,OR(C379="Gurugram", C379="Surat", C379="Jaipur", C379="Hyderabad")),"CAT B"),"CAT C")</f>
        <v>CAT A</v>
      </c>
      <c r="J379" s="20" t="str">
        <f>_xlfn.XLOOKUP(C379,tier!A:A,tier!B:B)</f>
        <v>Tier 1</v>
      </c>
      <c r="K379" s="20" t="str">
        <v>LoveLocal</v>
      </c>
    </row>
    <row r="380" spans="1:11">
      <c r="A380" s="18" t="s">
        <v>606</v>
      </c>
      <c r="B380" s="18">
        <v>2012</v>
      </c>
      <c r="C380" s="18" t="s">
        <v>11</v>
      </c>
      <c r="D380" s="18" t="s">
        <v>47</v>
      </c>
      <c r="E380" s="18">
        <v>75000000</v>
      </c>
      <c r="F380" s="18" t="s">
        <v>56</v>
      </c>
      <c r="G380" s="20" t="str">
        <f>CONCATENATE(C380,"-",D380)</f>
        <v>Bangalore-Healthcare</v>
      </c>
      <c r="H380" s="20" t="str">
        <f>LEFT(B380,3)</f>
        <v>201</v>
      </c>
      <c r="I380" s="20" t="str" cm="1">
        <f t="array" ref="I380">IFERROR(_xlfn.IFS(AND(E380&gt;4500000,OR(C380="Bangalore", C380="Pune", C380="Mumbai",C380= "Delhi")),"CAT A",AND(E380&gt;450000,OR(C380="Gurugram", C380="Surat", C380="Jaipur", C380="Hyderabad")),"CAT B"),"CAT C")</f>
        <v>CAT A</v>
      </c>
      <c r="J380" s="20" t="str">
        <f>_xlfn.XLOOKUP(C380,tier!A:A,tier!B:B)</f>
        <v>Tier 1</v>
      </c>
      <c r="K380" s="20" t="str">
        <v>SaaS Labs</v>
      </c>
    </row>
    <row r="381" spans="1:11">
      <c r="A381" s="18" t="s">
        <v>607</v>
      </c>
      <c r="B381" s="18">
        <v>2013</v>
      </c>
      <c r="C381" s="18" t="s">
        <v>196</v>
      </c>
      <c r="D381" s="18" t="s">
        <v>36</v>
      </c>
      <c r="E381" s="18">
        <v>70000000</v>
      </c>
      <c r="F381" s="18" t="s">
        <v>296</v>
      </c>
      <c r="G381" s="20" t="str">
        <f>CONCATENATE(C381,"-",D381)</f>
        <v>Pune-AgriTech</v>
      </c>
      <c r="H381" s="20" t="str">
        <f>LEFT(B381,3)</f>
        <v>201</v>
      </c>
      <c r="I381" s="20" t="str" cm="1">
        <f t="array" ref="I381">IFERROR(_xlfn.IFS(AND(E381&gt;4500000,OR(C381="Bangalore", C381="Pune", C381="Mumbai",C381= "Delhi")),"CAT A",AND(E381&gt;450000,OR(C381="Gurugram", C381="Surat", C381="Jaipur", C381="Hyderabad")),"CAT B"),"CAT C")</f>
        <v>CAT A</v>
      </c>
      <c r="J381" s="20" t="str">
        <f>_xlfn.XLOOKUP(C381,tier!A:A,tier!B:B)</f>
        <v>Tier 1</v>
      </c>
      <c r="K381" s="20" t="str">
        <v>Treebo Hotels</v>
      </c>
    </row>
    <row r="382" spans="1:11">
      <c r="A382" s="18" t="s">
        <v>378</v>
      </c>
      <c r="B382" s="18">
        <v>2012</v>
      </c>
      <c r="C382" s="18" t="s">
        <v>14</v>
      </c>
      <c r="D382" s="18" t="s">
        <v>117</v>
      </c>
      <c r="E382" s="18">
        <v>70000000</v>
      </c>
      <c r="F382" s="19"/>
      <c r="G382" s="20" t="str">
        <f>CONCATENATE(C382,"-",D382)</f>
        <v>Mumbai-E-commerce</v>
      </c>
      <c r="H382" s="20" t="str">
        <f>LEFT(B382,3)</f>
        <v>201</v>
      </c>
      <c r="I382" s="20" t="str" cm="1">
        <f t="array" ref="I382">IFERROR(_xlfn.IFS(AND(E382&gt;4500000,OR(C382="Bangalore", C382="Pune", C382="Mumbai",C382= "Delhi")),"CAT A",AND(E382&gt;450000,OR(C382="Gurugram", C382="Surat", C382="Jaipur", C382="Hyderabad")),"CAT B"),"CAT C")</f>
        <v>CAT A</v>
      </c>
      <c r="J382" s="20" t="str">
        <f>_xlfn.XLOOKUP(C382,tier!A:A,tier!B:B)</f>
        <v>Tier 1</v>
      </c>
      <c r="K382" s="20" t="str">
        <v>House of Kieraya</v>
      </c>
    </row>
    <row r="383" spans="1:11">
      <c r="A383" s="18" t="s">
        <v>599</v>
      </c>
      <c r="B383" s="18">
        <v>2019</v>
      </c>
      <c r="C383" s="18" t="s">
        <v>11</v>
      </c>
      <c r="D383" s="18" t="s">
        <v>608</v>
      </c>
      <c r="E383" s="18">
        <v>70000000</v>
      </c>
      <c r="F383" s="18" t="s">
        <v>70</v>
      </c>
      <c r="G383" s="20" t="str">
        <f>CONCATENATE(C383,"-",D383)</f>
        <v>Bangalore-Human Resources</v>
      </c>
      <c r="H383" s="20" t="str">
        <f>LEFT(B383,3)</f>
        <v>201</v>
      </c>
      <c r="I383" s="20" t="str" cm="1">
        <f t="array" ref="I383">IFERROR(_xlfn.IFS(AND(E383&gt;4500000,OR(C383="Bangalore", C383="Pune", C383="Mumbai",C383= "Delhi")),"CAT A",AND(E383&gt;450000,OR(C383="Gurugram", C383="Surat", C383="Jaipur", C383="Hyderabad")),"CAT B"),"CAT C")</f>
        <v>CAT A</v>
      </c>
      <c r="J383" s="20" t="str">
        <f>_xlfn.XLOOKUP(C383,tier!A:A,tier!B:B)</f>
        <v>Tier 1</v>
      </c>
      <c r="K383" s="20" t="str">
        <v>Disprz</v>
      </c>
    </row>
    <row r="384" spans="1:11">
      <c r="A384" s="18" t="s">
        <v>609</v>
      </c>
      <c r="B384" s="18">
        <v>2015</v>
      </c>
      <c r="C384" s="18" t="s">
        <v>11</v>
      </c>
      <c r="D384" s="18" t="s">
        <v>276</v>
      </c>
      <c r="E384" s="18">
        <v>67000000</v>
      </c>
      <c r="F384" s="18" t="s">
        <v>95</v>
      </c>
      <c r="G384" s="20" t="str">
        <f>CONCATENATE(C384,"-",D384)</f>
        <v>Bangalore-Logistics &amp; Supply Chain</v>
      </c>
      <c r="H384" s="20" t="str">
        <f>LEFT(B384,3)</f>
        <v>201</v>
      </c>
      <c r="I384" s="20" t="str" cm="1">
        <f t="array" ref="I384">IFERROR(_xlfn.IFS(AND(E384&gt;4500000,OR(C384="Bangalore", C384="Pune", C384="Mumbai",C384= "Delhi")),"CAT A",AND(E384&gt;450000,OR(C384="Gurugram", C384="Surat", C384="Jaipur", C384="Hyderabad")),"CAT B"),"CAT C")</f>
        <v>CAT A</v>
      </c>
      <c r="J384" s="20" t="str">
        <f>_xlfn.XLOOKUP(C384,tier!A:A,tier!B:B)</f>
        <v>Tier 1</v>
      </c>
      <c r="K384" s="20" t="str">
        <v>RIPPLR</v>
      </c>
    </row>
    <row r="385" spans="1:11">
      <c r="A385" s="18" t="s">
        <v>610</v>
      </c>
      <c r="B385" s="18">
        <v>2018</v>
      </c>
      <c r="C385" s="18" t="s">
        <v>35</v>
      </c>
      <c r="D385" s="18" t="s">
        <v>66</v>
      </c>
      <c r="E385" s="18">
        <v>65000000</v>
      </c>
      <c r="F385" s="18" t="s">
        <v>56</v>
      </c>
      <c r="G385" s="20" t="str">
        <f>CONCATENATE(C385,"-",D385)</f>
        <v>New Delhi-Gaming</v>
      </c>
      <c r="H385" s="20" t="str">
        <f>LEFT(B385,3)</f>
        <v>201</v>
      </c>
      <c r="I385" s="20" t="str" cm="1">
        <f t="array" ref="I385">IFERROR(_xlfn.IFS(AND(E385&gt;4500000,OR(C385="Bangalore", C385="Pune", C385="Mumbai",C385= "Delhi")),"CAT A",AND(E385&gt;450000,OR(C385="Gurugram", C385="Surat", C385="Jaipur", C385="Hyderabad")),"CAT B"),"CAT C")</f>
        <v>CAT C</v>
      </c>
      <c r="J385" s="20" t="str">
        <f>_xlfn.XLOOKUP(C385,tier!A:A,tier!B:B)</f>
        <v>Tier 1</v>
      </c>
      <c r="K385" s="20" t="str">
        <v>Loop Health</v>
      </c>
    </row>
    <row r="386" spans="1:11">
      <c r="A386" s="18" t="s">
        <v>611</v>
      </c>
      <c r="B386" s="18">
        <v>2017</v>
      </c>
      <c r="C386" s="18" t="s">
        <v>44</v>
      </c>
      <c r="D386" s="18" t="s">
        <v>71</v>
      </c>
      <c r="E386" s="18">
        <v>65000000</v>
      </c>
      <c r="F386" s="18" t="s">
        <v>56</v>
      </c>
      <c r="G386" s="20" t="str">
        <f>CONCATENATE(C386,"-",D386)</f>
        <v>Noida-EdTech</v>
      </c>
      <c r="H386" s="20" t="str">
        <f>LEFT(B386,3)</f>
        <v>201</v>
      </c>
      <c r="I386" s="20" t="str" cm="1">
        <f t="array" ref="I386">IFERROR(_xlfn.IFS(AND(E386&gt;4500000,OR(C386="Bangalore", C386="Pune", C386="Mumbai",C386= "Delhi")),"CAT A",AND(E386&gt;450000,OR(C386="Gurugram", C386="Surat", C386="Jaipur", C386="Hyderabad")),"CAT B"),"CAT C")</f>
        <v>CAT C</v>
      </c>
      <c r="J386" s="20" t="str">
        <f>_xlfn.XLOOKUP(C386,tier!A:A,tier!B:B)</f>
        <v>Tier 1</v>
      </c>
      <c r="K386" s="20" t="str">
        <v>Toch.ai</v>
      </c>
    </row>
    <row r="387" spans="1:11">
      <c r="A387" s="18" t="s">
        <v>612</v>
      </c>
      <c r="B387" s="18">
        <v>2012</v>
      </c>
      <c r="C387" s="18" t="s">
        <v>14</v>
      </c>
      <c r="D387" s="18" t="s">
        <v>613</v>
      </c>
      <c r="E387" s="18">
        <v>64000000</v>
      </c>
      <c r="F387" s="19"/>
      <c r="G387" s="20" t="str">
        <f>CONCATENATE(C387,"-",D387)</f>
        <v>Mumbai-Venture capitalist</v>
      </c>
      <c r="H387" s="20" t="str">
        <f>LEFT(B387,3)</f>
        <v>201</v>
      </c>
      <c r="I387" s="20" t="str" cm="1">
        <f t="array" ref="I387">IFERROR(_xlfn.IFS(AND(E387&gt;4500000,OR(C387="Bangalore", C387="Pune", C387="Mumbai",C387= "Delhi")),"CAT A",AND(E387&gt;450000,OR(C387="Gurugram", C387="Surat", C387="Jaipur", C387="Hyderabad")),"CAT B"),"CAT C")</f>
        <v>CAT A</v>
      </c>
      <c r="J387" s="20" t="str">
        <f>_xlfn.XLOOKUP(C387,tier!A:A,tier!B:B)</f>
        <v>Tier 1</v>
      </c>
      <c r="K387" s="20" t="str">
        <v>Fittr</v>
      </c>
    </row>
    <row r="388" spans="1:11">
      <c r="A388" s="18" t="s">
        <v>614</v>
      </c>
      <c r="B388" s="18">
        <v>2012</v>
      </c>
      <c r="C388" s="18" t="s">
        <v>11</v>
      </c>
      <c r="D388" s="18" t="s">
        <v>25</v>
      </c>
      <c r="E388" s="18">
        <v>60000000</v>
      </c>
      <c r="F388" s="18" t="s">
        <v>56</v>
      </c>
      <c r="G388" s="20" t="str">
        <f>CONCATENATE(C388,"-",D388)</f>
        <v>Bangalore-FinTech</v>
      </c>
      <c r="H388" s="20" t="str">
        <f>LEFT(B388,3)</f>
        <v>201</v>
      </c>
      <c r="I388" s="20" t="str" cm="1">
        <f t="array" ref="I388">IFERROR(_xlfn.IFS(AND(E388&gt;4500000,OR(C388="Bangalore", C388="Pune", C388="Mumbai",C388= "Delhi")),"CAT A",AND(E388&gt;450000,OR(C388="Gurugram", C388="Surat", C388="Jaipur", C388="Hyderabad")),"CAT B"),"CAT C")</f>
        <v>CAT A</v>
      </c>
      <c r="J388" s="20" t="str">
        <f>_xlfn.XLOOKUP(C388,tier!A:A,tier!B:B)</f>
        <v>Tier 1</v>
      </c>
      <c r="K388" s="20" t="str">
        <v>LenDenClub</v>
      </c>
    </row>
    <row r="389" spans="1:11">
      <c r="A389" s="18" t="s">
        <v>388</v>
      </c>
      <c r="B389" s="18">
        <v>2013</v>
      </c>
      <c r="C389" s="18" t="s">
        <v>44</v>
      </c>
      <c r="D389" s="18" t="s">
        <v>615</v>
      </c>
      <c r="E389" s="18">
        <v>60000000</v>
      </c>
      <c r="F389" s="19"/>
      <c r="G389" s="20" t="str">
        <f>CONCATENATE(C389,"-",D389)</f>
        <v>Noida-Internet</v>
      </c>
      <c r="H389" s="20" t="str">
        <f>LEFT(B389,3)</f>
        <v>201</v>
      </c>
      <c r="I389" s="20" t="str" cm="1">
        <f t="array" ref="I389">IFERROR(_xlfn.IFS(AND(E389&gt;4500000,OR(C389="Bangalore", C389="Pune", C389="Mumbai",C389= "Delhi")),"CAT A",AND(E389&gt;450000,OR(C389="Gurugram", C389="Surat", C389="Jaipur", C389="Hyderabad")),"CAT B"),"CAT C")</f>
        <v>CAT C</v>
      </c>
      <c r="J389" s="20" t="str">
        <f>_xlfn.XLOOKUP(C389,tier!A:A,tier!B:B)</f>
        <v>Tier 1</v>
      </c>
      <c r="K389" s="20" t="str">
        <v>Leap India</v>
      </c>
    </row>
    <row r="390" spans="1:11">
      <c r="A390" s="18" t="s">
        <v>532</v>
      </c>
      <c r="B390" s="18">
        <v>2019</v>
      </c>
      <c r="C390" s="18" t="s">
        <v>11</v>
      </c>
      <c r="D390" s="18" t="s">
        <v>51</v>
      </c>
      <c r="E390" s="18">
        <v>55000000</v>
      </c>
      <c r="F390" s="18" t="s">
        <v>56</v>
      </c>
      <c r="G390" s="20" t="str">
        <f>CONCATENATE(C390,"-",D390)</f>
        <v>Bangalore-Financial Services</v>
      </c>
      <c r="H390" s="20" t="str">
        <f>LEFT(B390,3)</f>
        <v>201</v>
      </c>
      <c r="I390" s="20" t="str" cm="1">
        <f t="array" ref="I390">IFERROR(_xlfn.IFS(AND(E390&gt;4500000,OR(C390="Bangalore", C390="Pune", C390="Mumbai",C390= "Delhi")),"CAT A",AND(E390&gt;450000,OR(C390="Gurugram", C390="Surat", C390="Jaipur", C390="Hyderabad")),"CAT B"),"CAT C")</f>
        <v>CAT A</v>
      </c>
      <c r="J390" s="20" t="str">
        <f>_xlfn.XLOOKUP(C390,tier!A:A,tier!B:B)</f>
        <v>Tier 1</v>
      </c>
      <c r="K390" s="20" t="str">
        <v>Rentomojo</v>
      </c>
    </row>
    <row r="391" spans="1:11">
      <c r="A391" s="18" t="s">
        <v>588</v>
      </c>
      <c r="B391" s="18">
        <v>2015</v>
      </c>
      <c r="C391" s="18" t="s">
        <v>11</v>
      </c>
      <c r="D391" s="18" t="s">
        <v>61</v>
      </c>
      <c r="E391" s="18">
        <v>52000000</v>
      </c>
      <c r="F391" s="18" t="s">
        <v>579</v>
      </c>
      <c r="G391" s="20" t="str">
        <f>CONCATENATE(C391,"-",D391)</f>
        <v>Bangalore-Food &amp; Beverages</v>
      </c>
      <c r="H391" s="20" t="str">
        <f>LEFT(B391,3)</f>
        <v>201</v>
      </c>
      <c r="I391" s="20" t="str" cm="1">
        <f t="array" ref="I391">IFERROR(_xlfn.IFS(AND(E391&gt;4500000,OR(C391="Bangalore", C391="Pune", C391="Mumbai",C391= "Delhi")),"CAT A",AND(E391&gt;450000,OR(C391="Gurugram", C391="Surat", C391="Jaipur", C391="Hyderabad")),"CAT B"),"CAT C")</f>
        <v>CAT A</v>
      </c>
      <c r="J391" s="20" t="str">
        <f>_xlfn.XLOOKUP(C391,tier!A:A,tier!B:B)</f>
        <v>Tier 1</v>
      </c>
      <c r="K391" s="20" t="str">
        <v>IDfy</v>
      </c>
    </row>
    <row r="392" spans="1:11">
      <c r="A392" s="18" t="s">
        <v>382</v>
      </c>
      <c r="B392" s="18">
        <v>2015</v>
      </c>
      <c r="C392" s="18" t="s">
        <v>11</v>
      </c>
      <c r="D392" s="18" t="s">
        <v>45</v>
      </c>
      <c r="E392" s="18">
        <v>52000000</v>
      </c>
      <c r="F392" s="19"/>
      <c r="G392" s="20" t="str">
        <f>CONCATENATE(C392,"-",D392)</f>
        <v>Bangalore-Information Technology &amp; Services</v>
      </c>
      <c r="H392" s="20" t="str">
        <f>LEFT(B392,3)</f>
        <v>201</v>
      </c>
      <c r="I392" s="20" t="str" cm="1">
        <f t="array" ref="I392">IFERROR(_xlfn.IFS(AND(E392&gt;4500000,OR(C392="Bangalore", C392="Pune", C392="Mumbai",C392= "Delhi")),"CAT A",AND(E392&gt;450000,OR(C392="Gurugram", C392="Surat", C392="Jaipur", C392="Hyderabad")),"CAT B"),"CAT C")</f>
        <v>CAT A</v>
      </c>
      <c r="J392" s="20" t="str">
        <f>_xlfn.XLOOKUP(C392,tier!A:A,tier!B:B)</f>
        <v>Tier 1</v>
      </c>
      <c r="K392" s="20" t="str">
        <v>ePayLater</v>
      </c>
    </row>
    <row r="393" spans="1:11">
      <c r="A393" s="18" t="s">
        <v>616</v>
      </c>
      <c r="B393" s="18">
        <v>2018</v>
      </c>
      <c r="C393" s="18" t="s">
        <v>14</v>
      </c>
      <c r="D393" s="18" t="s">
        <v>138</v>
      </c>
      <c r="E393" s="18">
        <v>50000000</v>
      </c>
      <c r="F393" s="19"/>
      <c r="G393" s="20" t="str">
        <f>CONCATENATE(C393,"-",D393)</f>
        <v>Mumbai-Venture Capital &amp; Private Equity</v>
      </c>
      <c r="H393" s="20" t="str">
        <f>LEFT(B393,3)</f>
        <v>201</v>
      </c>
      <c r="I393" s="20" t="str" cm="1">
        <f t="array" ref="I393">IFERROR(_xlfn.IFS(AND(E393&gt;4500000,OR(C393="Bangalore", C393="Pune", C393="Mumbai",C393= "Delhi")),"CAT A",AND(E393&gt;450000,OR(C393="Gurugram", C393="Surat", C393="Jaipur", C393="Hyderabad")),"CAT B"),"CAT C")</f>
        <v>CAT A</v>
      </c>
      <c r="J393" s="20" t="str">
        <f>_xlfn.XLOOKUP(C393,tier!A:A,tier!B:B)</f>
        <v>Tier 1</v>
      </c>
      <c r="K393" s="20" t="str">
        <v>Sanctum Wealth</v>
      </c>
    </row>
    <row r="394" spans="1:11">
      <c r="A394" s="18" t="s">
        <v>617</v>
      </c>
      <c r="B394" s="18">
        <v>2019</v>
      </c>
      <c r="C394" s="18" t="s">
        <v>11</v>
      </c>
      <c r="D394" s="18" t="s">
        <v>51</v>
      </c>
      <c r="E394" s="18">
        <v>50000000</v>
      </c>
      <c r="F394" s="18" t="s">
        <v>70</v>
      </c>
      <c r="G394" s="20" t="str">
        <f>CONCATENATE(C394,"-",D394)</f>
        <v>Bangalore-Financial Services</v>
      </c>
      <c r="H394" s="20" t="str">
        <f>LEFT(B394,3)</f>
        <v>201</v>
      </c>
      <c r="I394" s="20" t="str" cm="1">
        <f t="array" ref="I394">IFERROR(_xlfn.IFS(AND(E394&gt;4500000,OR(C394="Bangalore", C394="Pune", C394="Mumbai",C394= "Delhi")),"CAT A",AND(E394&gt;450000,OR(C394="Gurugram", C394="Surat", C394="Jaipur", C394="Hyderabad")),"CAT B"),"CAT C")</f>
        <v>CAT A</v>
      </c>
      <c r="J394" s="20" t="str">
        <f>_xlfn.XLOOKUP(C394,tier!A:A,tier!B:B)</f>
        <v>Tier 1</v>
      </c>
      <c r="K394" s="20" t="str">
        <v>Eupheus Learning</v>
      </c>
    </row>
    <row r="395" spans="1:11">
      <c r="A395" s="18" t="s">
        <v>618</v>
      </c>
      <c r="B395" s="18">
        <v>2017</v>
      </c>
      <c r="C395" s="18" t="s">
        <v>11</v>
      </c>
      <c r="D395" s="18" t="s">
        <v>119</v>
      </c>
      <c r="E395" s="18">
        <v>50000000</v>
      </c>
      <c r="F395" s="19"/>
      <c r="G395" s="20" t="str">
        <f>CONCATENATE(C395,"-",D395)</f>
        <v>Bangalore-Automotive</v>
      </c>
      <c r="H395" s="20" t="str">
        <f>LEFT(B395,3)</f>
        <v>201</v>
      </c>
      <c r="I395" s="20" t="str" cm="1">
        <f t="array" ref="I395">IFERROR(_xlfn.IFS(AND(E395&gt;4500000,OR(C395="Bangalore", C395="Pune", C395="Mumbai",C395= "Delhi")),"CAT A",AND(E395&gt;450000,OR(C395="Gurugram", C395="Surat", C395="Jaipur", C395="Hyderabad")),"CAT B"),"CAT C")</f>
        <v>CAT A</v>
      </c>
      <c r="J395" s="20" t="str">
        <f>_xlfn.XLOOKUP(C395,tier!A:A,tier!B:B)</f>
        <v>Tier 1</v>
      </c>
      <c r="K395" s="20" t="str">
        <v>Boutique Spirit Brands</v>
      </c>
    </row>
    <row r="396" spans="1:11">
      <c r="A396" s="18" t="s">
        <v>619</v>
      </c>
      <c r="B396" s="18">
        <v>2013</v>
      </c>
      <c r="C396" s="18" t="s">
        <v>11</v>
      </c>
      <c r="D396" s="18" t="s">
        <v>51</v>
      </c>
      <c r="E396" s="18">
        <v>50000000</v>
      </c>
      <c r="F396" s="19"/>
      <c r="G396" s="20" t="str">
        <f>CONCATENATE(C396,"-",D396)</f>
        <v>Bangalore-Financial Services</v>
      </c>
      <c r="H396" s="20" t="str">
        <f>LEFT(B396,3)</f>
        <v>201</v>
      </c>
      <c r="I396" s="20" t="str" cm="1">
        <f t="array" ref="I396">IFERROR(_xlfn.IFS(AND(E396&gt;4500000,OR(C396="Bangalore", C396="Pune", C396="Mumbai",C396= "Delhi")),"CAT A",AND(E396&gt;450000,OR(C396="Gurugram", C396="Surat", C396="Jaipur", C396="Hyderabad")),"CAT B"),"CAT C")</f>
        <v>CAT A</v>
      </c>
      <c r="J396" s="20" t="str">
        <f>_xlfn.XLOOKUP(C396,tier!A:A,tier!B:B)</f>
        <v>Tier 1</v>
      </c>
      <c r="K396" s="20" t="str">
        <v>Lido Learning</v>
      </c>
    </row>
    <row r="397" spans="1:11">
      <c r="A397" s="18" t="s">
        <v>620</v>
      </c>
      <c r="B397" s="18">
        <v>2015</v>
      </c>
      <c r="C397" s="18" t="s">
        <v>11</v>
      </c>
      <c r="D397" s="18" t="s">
        <v>51</v>
      </c>
      <c r="E397" s="18">
        <v>50000000</v>
      </c>
      <c r="F397" s="18" t="s">
        <v>56</v>
      </c>
      <c r="G397" s="20" t="str">
        <f>CONCATENATE(C397,"-",D397)</f>
        <v>Bangalore-Financial Services</v>
      </c>
      <c r="H397" s="20" t="str">
        <f>LEFT(B397,3)</f>
        <v>201</v>
      </c>
      <c r="I397" s="20" t="str" cm="1">
        <f t="array" ref="I397">IFERROR(_xlfn.IFS(AND(E397&gt;4500000,OR(C397="Bangalore", C397="Pune", C397="Mumbai",C397= "Delhi")),"CAT A",AND(E397&gt;450000,OR(C397="Gurugram", C397="Surat", C397="Jaipur", C397="Hyderabad")),"CAT B"),"CAT C")</f>
        <v>CAT A</v>
      </c>
      <c r="J397" s="20" t="str">
        <f>_xlfn.XLOOKUP(C397,tier!A:A,tier!B:B)</f>
        <v>Tier 1</v>
      </c>
      <c r="K397" s="20" t="str">
        <v>Bikayi</v>
      </c>
    </row>
    <row r="398" spans="1:11">
      <c r="A398" s="18" t="s">
        <v>621</v>
      </c>
      <c r="B398" s="18">
        <v>2014</v>
      </c>
      <c r="C398" s="18" t="s">
        <v>11</v>
      </c>
      <c r="D398" s="18" t="s">
        <v>622</v>
      </c>
      <c r="E398" s="18">
        <v>50000000</v>
      </c>
      <c r="F398" s="18" t="s">
        <v>95</v>
      </c>
      <c r="G398" s="20" t="str">
        <f>CONCATENATE(C398,"-",D398)</f>
        <v>Bangalore-Interior Design</v>
      </c>
      <c r="H398" s="20" t="str">
        <f>LEFT(B398,3)</f>
        <v>201</v>
      </c>
      <c r="I398" s="20" t="str" cm="1">
        <f t="array" ref="I398">IFERROR(_xlfn.IFS(AND(E398&gt;4500000,OR(C398="Bangalore", C398="Pune", C398="Mumbai",C398= "Delhi")),"CAT A",AND(E398&gt;450000,OR(C398="Gurugram", C398="Surat", C398="Jaipur", C398="Hyderabad")),"CAT B"),"CAT C")</f>
        <v>CAT A</v>
      </c>
      <c r="J398" s="20" t="str">
        <f>_xlfn.XLOOKUP(C398,tier!A:A,tier!B:B)</f>
        <v>Tier 1</v>
      </c>
      <c r="K398" s="20" t="str">
        <v>Soothe Healthcare</v>
      </c>
    </row>
    <row r="399" spans="1:11">
      <c r="A399" s="18" t="s">
        <v>623</v>
      </c>
      <c r="B399" s="18">
        <v>2015</v>
      </c>
      <c r="C399" s="18" t="s">
        <v>11</v>
      </c>
      <c r="D399" s="18" t="s">
        <v>15</v>
      </c>
      <c r="E399" s="18">
        <v>50000000</v>
      </c>
      <c r="F399" s="18" t="s">
        <v>56</v>
      </c>
      <c r="G399" s="20" t="str">
        <f>CONCATENATE(C399,"-",D399)</f>
        <v>Bangalore-Logistics</v>
      </c>
      <c r="H399" s="20" t="str">
        <f>LEFT(B399,3)</f>
        <v>201</v>
      </c>
      <c r="I399" s="20" t="str" cm="1">
        <f t="array" ref="I399">IFERROR(_xlfn.IFS(AND(E399&gt;4500000,OR(C399="Bangalore", C399="Pune", C399="Mumbai",C399= "Delhi")),"CAT A",AND(E399&gt;450000,OR(C399="Gurugram", C399="Surat", C399="Jaipur", C399="Hyderabad")),"CAT B"),"CAT C")</f>
        <v>CAT A</v>
      </c>
      <c r="J399" s="20" t="str">
        <f>_xlfn.XLOOKUP(C399,tier!A:A,tier!B:B)</f>
        <v>Tier 1</v>
      </c>
      <c r="K399" s="20" t="str">
        <v>SmartCoin</v>
      </c>
    </row>
    <row r="400" spans="1:11">
      <c r="A400" s="18" t="s">
        <v>624</v>
      </c>
      <c r="B400" s="18">
        <v>2011</v>
      </c>
      <c r="C400" s="18" t="s">
        <v>11</v>
      </c>
      <c r="D400" s="18" t="s">
        <v>71</v>
      </c>
      <c r="E400" s="18">
        <v>50000000</v>
      </c>
      <c r="F400" s="19"/>
      <c r="G400" s="20" t="str">
        <f>CONCATENATE(C400,"-",D400)</f>
        <v>Bangalore-EdTech</v>
      </c>
      <c r="H400" s="20" t="str">
        <f>LEFT(B400,3)</f>
        <v>201</v>
      </c>
      <c r="I400" s="20" t="str" cm="1">
        <f t="array" ref="I400">IFERROR(_xlfn.IFS(AND(E400&gt;4500000,OR(C400="Bangalore", C400="Pune", C400="Mumbai",C400= "Delhi")),"CAT A",AND(E400&gt;450000,OR(C400="Gurugram", C400="Surat", C400="Jaipur", C400="Hyderabad")),"CAT B"),"CAT C")</f>
        <v>CAT A</v>
      </c>
      <c r="J400" s="20" t="str">
        <f>_xlfn.XLOOKUP(C400,tier!A:A,tier!B:B)</f>
        <v>Tier 1</v>
      </c>
      <c r="K400" s="20" t="str">
        <v>Sea6 Energy</v>
      </c>
    </row>
    <row r="401" spans="1:11">
      <c r="A401" s="18" t="s">
        <v>533</v>
      </c>
      <c r="B401" s="18">
        <v>2017</v>
      </c>
      <c r="C401" s="18" t="s">
        <v>11</v>
      </c>
      <c r="D401" s="18" t="s">
        <v>94</v>
      </c>
      <c r="E401" s="18">
        <v>48000000</v>
      </c>
      <c r="F401" s="18" t="s">
        <v>56</v>
      </c>
      <c r="G401" s="20" t="str">
        <f>CONCATENATE(C401,"-",D401)</f>
        <v>Bangalore-Hospital &amp; Health Care</v>
      </c>
      <c r="H401" s="20" t="str">
        <f>LEFT(B401,3)</f>
        <v>201</v>
      </c>
      <c r="I401" s="20" t="str" cm="1">
        <f t="array" ref="I401">IFERROR(_xlfn.IFS(AND(E401&gt;4500000,OR(C401="Bangalore", C401="Pune", C401="Mumbai",C401= "Delhi")),"CAT A",AND(E401&gt;450000,OR(C401="Gurugram", C401="Surat", C401="Jaipur", C401="Hyderabad")),"CAT B"),"CAT C")</f>
        <v>CAT A</v>
      </c>
      <c r="J401" s="20" t="str">
        <f>_xlfn.XLOOKUP(C401,tier!A:A,tier!B:B)</f>
        <v>Tier 1</v>
      </c>
      <c r="K401" s="20" t="str">
        <v>Convosight</v>
      </c>
    </row>
    <row r="402" spans="1:11">
      <c r="A402" s="18" t="s">
        <v>625</v>
      </c>
      <c r="B402" s="18">
        <v>2015</v>
      </c>
      <c r="C402" s="18" t="s">
        <v>11</v>
      </c>
      <c r="D402" s="18" t="s">
        <v>626</v>
      </c>
      <c r="E402" s="18">
        <v>48000000</v>
      </c>
      <c r="F402" s="19"/>
      <c r="G402" s="20" t="str">
        <f>CONCATENATE(C402,"-",D402)</f>
        <v>Bangalore-Online storytelling</v>
      </c>
      <c r="H402" s="20" t="str">
        <f>LEFT(B402,3)</f>
        <v>201</v>
      </c>
      <c r="I402" s="20" t="str" cm="1">
        <f t="array" ref="I402">IFERROR(_xlfn.IFS(AND(E402&gt;4500000,OR(C402="Bangalore", C402="Pune", C402="Mumbai",C402= "Delhi")),"CAT A",AND(E402&gt;450000,OR(C402="Gurugram", C402="Surat", C402="Jaipur", C402="Hyderabad")),"CAT B"),"CAT C")</f>
        <v>CAT A</v>
      </c>
      <c r="J402" s="20" t="str">
        <f>_xlfn.XLOOKUP(C402,tier!A:A,tier!B:B)</f>
        <v>Tier 1</v>
      </c>
      <c r="K402" s="20" t="str">
        <v>Loco</v>
      </c>
    </row>
    <row r="403" spans="1:11">
      <c r="A403" s="18" t="s">
        <v>596</v>
      </c>
      <c r="B403" s="18">
        <v>2016</v>
      </c>
      <c r="C403" s="18" t="s">
        <v>11</v>
      </c>
      <c r="D403" s="18" t="s">
        <v>575</v>
      </c>
      <c r="E403" s="18">
        <v>45000000</v>
      </c>
      <c r="F403" s="18" t="s">
        <v>70</v>
      </c>
      <c r="G403" s="20" t="str">
        <f>CONCATENATE(C403,"-",D403)</f>
        <v>Bangalore-Social commerce</v>
      </c>
      <c r="H403" s="20" t="str">
        <f>LEFT(B403,3)</f>
        <v>201</v>
      </c>
      <c r="I403" s="20" t="str" cm="1">
        <f t="array" ref="I403">IFERROR(_xlfn.IFS(AND(E403&gt;4500000,OR(C403="Bangalore", C403="Pune", C403="Mumbai",C403= "Delhi")),"CAT A",AND(E403&gt;450000,OR(C403="Gurugram", C403="Surat", C403="Jaipur", C403="Hyderabad")),"CAT B"),"CAT C")</f>
        <v>CAT A</v>
      </c>
      <c r="J403" s="20" t="str">
        <f>_xlfn.XLOOKUP(C403,tier!A:A,tier!B:B)</f>
        <v>Tier 1</v>
      </c>
      <c r="K403" s="20" t="str">
        <v>Log 9 Materials</v>
      </c>
    </row>
    <row r="404" spans="1:11">
      <c r="A404" s="18" t="s">
        <v>627</v>
      </c>
      <c r="B404" s="18">
        <v>2019</v>
      </c>
      <c r="C404" s="18" t="s">
        <v>14</v>
      </c>
      <c r="D404" s="18" t="s">
        <v>628</v>
      </c>
      <c r="E404" s="18">
        <v>44000000</v>
      </c>
      <c r="F404" s="18" t="s">
        <v>70</v>
      </c>
      <c r="G404" s="20" t="str">
        <f>CONCATENATE(C404,"-",D404)</f>
        <v>Mumbai-Banking</v>
      </c>
      <c r="H404" s="20" t="str">
        <f>LEFT(B404,3)</f>
        <v>201</v>
      </c>
      <c r="I404" s="20" t="str" cm="1">
        <f t="array" ref="I404">IFERROR(_xlfn.IFS(AND(E404&gt;4500000,OR(C404="Bangalore", C404="Pune", C404="Mumbai",C404= "Delhi")),"CAT A",AND(E404&gt;450000,OR(C404="Gurugram", C404="Surat", C404="Jaipur", C404="Hyderabad")),"CAT B"),"CAT C")</f>
        <v>CAT A</v>
      </c>
      <c r="J404" s="20" t="str">
        <f>_xlfn.XLOOKUP(C404,tier!A:A,tier!B:B)</f>
        <v>Tier 1</v>
      </c>
      <c r="K404" s="20" t="str">
        <v>Vahan</v>
      </c>
    </row>
    <row r="405" spans="1:11">
      <c r="A405" s="18" t="s">
        <v>629</v>
      </c>
      <c r="B405" s="18">
        <v>2012</v>
      </c>
      <c r="C405" s="18" t="s">
        <v>35</v>
      </c>
      <c r="D405" s="18" t="s">
        <v>15</v>
      </c>
      <c r="E405" s="18">
        <v>41000000</v>
      </c>
      <c r="F405" s="18" t="s">
        <v>630</v>
      </c>
      <c r="G405" s="20" t="str">
        <f>CONCATENATE(C405,"-",D405)</f>
        <v>New Delhi-Logistics</v>
      </c>
      <c r="H405" s="20" t="str">
        <f>LEFT(B405,3)</f>
        <v>201</v>
      </c>
      <c r="I405" s="20" t="str" cm="1">
        <f t="array" ref="I405">IFERROR(_xlfn.IFS(AND(E405&gt;4500000,OR(C405="Bangalore", C405="Pune", C405="Mumbai",C405= "Delhi")),"CAT A",AND(E405&gt;450000,OR(C405="Gurugram", C405="Surat", C405="Jaipur", C405="Hyderabad")),"CAT B"),"CAT C")</f>
        <v>CAT C</v>
      </c>
      <c r="J405" s="20" t="str">
        <f>_xlfn.XLOOKUP(C405,tier!A:A,tier!B:B)</f>
        <v>Tier 1</v>
      </c>
      <c r="K405" s="20" t="str">
        <v>Coutloot</v>
      </c>
    </row>
    <row r="406" spans="1:11">
      <c r="A406" s="18" t="s">
        <v>631</v>
      </c>
      <c r="B406" s="18">
        <v>2012</v>
      </c>
      <c r="C406" s="18" t="s">
        <v>14</v>
      </c>
      <c r="D406" s="18" t="s">
        <v>61</v>
      </c>
      <c r="E406" s="18">
        <v>40000000</v>
      </c>
      <c r="F406" s="19"/>
      <c r="G406" s="20" t="str">
        <f>CONCATENATE(C406,"-",D406)</f>
        <v>Mumbai-Food &amp; Beverages</v>
      </c>
      <c r="H406" s="20" t="str">
        <f>LEFT(B406,3)</f>
        <v>201</v>
      </c>
      <c r="I406" s="20" t="str" cm="1">
        <f t="array" ref="I406">IFERROR(_xlfn.IFS(AND(E406&gt;4500000,OR(C406="Bangalore", C406="Pune", C406="Mumbai",C406= "Delhi")),"CAT A",AND(E406&gt;450000,OR(C406="Gurugram", C406="Surat", C406="Jaipur", C406="Hyderabad")),"CAT B"),"CAT C")</f>
        <v>CAT A</v>
      </c>
      <c r="J406" s="20" t="str">
        <f>_xlfn.XLOOKUP(C406,tier!A:A,tier!B:B)</f>
        <v>Tier 1</v>
      </c>
      <c r="K406" s="20" t="str">
        <v>WeRize</v>
      </c>
    </row>
    <row r="407" spans="1:11">
      <c r="A407" s="18" t="s">
        <v>632</v>
      </c>
      <c r="B407" s="18">
        <v>2015</v>
      </c>
      <c r="C407" s="18" t="s">
        <v>11</v>
      </c>
      <c r="D407" s="18" t="s">
        <v>633</v>
      </c>
      <c r="E407" s="18">
        <v>40000000</v>
      </c>
      <c r="F407" s="18" t="s">
        <v>70</v>
      </c>
      <c r="G407" s="20" t="str">
        <f>CONCATENATE(C407,"-",D407)</f>
        <v>Bangalore-Consumer Services</v>
      </c>
      <c r="H407" s="20" t="str">
        <f>LEFT(B407,3)</f>
        <v>201</v>
      </c>
      <c r="I407" s="20" t="str" cm="1">
        <f t="array" ref="I407">IFERROR(_xlfn.IFS(AND(E407&gt;4500000,OR(C407="Bangalore", C407="Pune", C407="Mumbai",C407= "Delhi")),"CAT A",AND(E407&gt;450000,OR(C407="Gurugram", C407="Surat", C407="Jaipur", C407="Hyderabad")),"CAT B"),"CAT C")</f>
        <v>CAT A</v>
      </c>
      <c r="J407" s="20" t="str">
        <f>_xlfn.XLOOKUP(C407,tier!A:A,tier!B:B)</f>
        <v>Tier 1</v>
      </c>
      <c r="K407" s="20" t="str">
        <v>Visit Health</v>
      </c>
    </row>
    <row r="408" spans="1:11">
      <c r="A408" s="18" t="s">
        <v>407</v>
      </c>
      <c r="B408" s="18">
        <v>2019</v>
      </c>
      <c r="C408" s="18" t="s">
        <v>11</v>
      </c>
      <c r="D408" s="18" t="s">
        <v>276</v>
      </c>
      <c r="E408" s="18">
        <v>40000000</v>
      </c>
      <c r="F408" s="18" t="s">
        <v>70</v>
      </c>
      <c r="G408" s="20" t="str">
        <f>CONCATENATE(C408,"-",D408)</f>
        <v>Bangalore-Logistics &amp; Supply Chain</v>
      </c>
      <c r="H408" s="20" t="str">
        <f>LEFT(B408,3)</f>
        <v>201</v>
      </c>
      <c r="I408" s="20" t="str" cm="1">
        <f t="array" ref="I408">IFERROR(_xlfn.IFS(AND(E408&gt;4500000,OR(C408="Bangalore", C408="Pune", C408="Mumbai",C408= "Delhi")),"CAT A",AND(E408&gt;450000,OR(C408="Gurugram", C408="Surat", C408="Jaipur", C408="Hyderabad")),"CAT B"),"CAT C")</f>
        <v>CAT A</v>
      </c>
      <c r="J408" s="20" t="str">
        <f>_xlfn.XLOOKUP(C408,tier!A:A,tier!B:B)</f>
        <v>Tier 1</v>
      </c>
      <c r="K408" s="20" t="str">
        <v>CloudSEK</v>
      </c>
    </row>
    <row r="409" spans="1:11">
      <c r="A409" s="18" t="s">
        <v>310</v>
      </c>
      <c r="B409" s="18">
        <v>2014</v>
      </c>
      <c r="C409" s="18" t="s">
        <v>14</v>
      </c>
      <c r="D409" s="18" t="s">
        <v>322</v>
      </c>
      <c r="E409" s="18">
        <v>40000000</v>
      </c>
      <c r="F409" s="18" t="s">
        <v>56</v>
      </c>
      <c r="G409" s="20" t="str">
        <f>CONCATENATE(C409,"-",D409)</f>
        <v>Mumbai-Mobility</v>
      </c>
      <c r="H409" s="20" t="str">
        <f>LEFT(B409,3)</f>
        <v>201</v>
      </c>
      <c r="I409" s="20" t="str" cm="1">
        <f t="array" ref="I409">IFERROR(_xlfn.IFS(AND(E409&gt;4500000,OR(C409="Bangalore", C409="Pune", C409="Mumbai",C409= "Delhi")),"CAT A",AND(E409&gt;450000,OR(C409="Gurugram", C409="Surat", C409="Jaipur", C409="Hyderabad")),"CAT B"),"CAT C")</f>
        <v>CAT A</v>
      </c>
      <c r="J409" s="20" t="str">
        <f>_xlfn.XLOOKUP(C409,tier!A:A,tier!B:B)</f>
        <v>Tier 1</v>
      </c>
      <c r="K409" s="20" t="str">
        <v>TranZact</v>
      </c>
    </row>
    <row r="410" spans="1:11">
      <c r="A410" s="18" t="s">
        <v>634</v>
      </c>
      <c r="B410" s="18">
        <v>2015</v>
      </c>
      <c r="C410" s="18" t="s">
        <v>11</v>
      </c>
      <c r="D410" s="18" t="s">
        <v>25</v>
      </c>
      <c r="E410" s="18">
        <v>40000000</v>
      </c>
      <c r="F410" s="18" t="s">
        <v>56</v>
      </c>
      <c r="G410" s="20" t="str">
        <f>CONCATENATE(C410,"-",D410)</f>
        <v>Bangalore-FinTech</v>
      </c>
      <c r="H410" s="20" t="str">
        <f>LEFT(B410,3)</f>
        <v>201</v>
      </c>
      <c r="I410" s="20" t="str" cm="1">
        <f t="array" ref="I410">IFERROR(_xlfn.IFS(AND(E410&gt;4500000,OR(C410="Bangalore", C410="Pune", C410="Mumbai",C410= "Delhi")),"CAT A",AND(E410&gt;450000,OR(C410="Gurugram", C410="Surat", C410="Jaipur", C410="Hyderabad")),"CAT B"),"CAT C")</f>
        <v>CAT A</v>
      </c>
      <c r="J410" s="20" t="str">
        <f>_xlfn.XLOOKUP(C410,tier!A:A,tier!B:B)</f>
        <v>Tier 1</v>
      </c>
      <c r="K410" s="20" t="str">
        <v>Dogsee Chew</v>
      </c>
    </row>
    <row r="411" spans="1:11">
      <c r="A411" s="18" t="s">
        <v>468</v>
      </c>
      <c r="B411" s="18">
        <v>2015</v>
      </c>
      <c r="C411" s="18" t="s">
        <v>14</v>
      </c>
      <c r="D411" s="18" t="s">
        <v>635</v>
      </c>
      <c r="E411" s="18">
        <v>40000000</v>
      </c>
      <c r="F411" s="19"/>
      <c r="G411" s="20" t="str">
        <f>CONCATENATE(C411,"-",D411)</f>
        <v>Mumbai-D2C</v>
      </c>
      <c r="H411" s="20" t="str">
        <f>LEFT(B411,3)</f>
        <v>201</v>
      </c>
      <c r="I411" s="20" t="str" cm="1">
        <f t="array" ref="I411">IFERROR(_xlfn.IFS(AND(E411&gt;4500000,OR(C411="Bangalore", C411="Pune", C411="Mumbai",C411= "Delhi")),"CAT A",AND(E411&gt;450000,OR(C411="Gurugram", C411="Surat", C411="Jaipur", C411="Hyderabad")),"CAT B"),"CAT C")</f>
        <v>CAT A</v>
      </c>
      <c r="J411" s="20" t="str">
        <f>_xlfn.XLOOKUP(C411,tier!A:A,tier!B:B)</f>
        <v>Tier 1</v>
      </c>
      <c r="K411" s="20" t="str">
        <v>Troo Good</v>
      </c>
    </row>
    <row r="412" spans="1:11">
      <c r="A412" s="18" t="s">
        <v>636</v>
      </c>
      <c r="B412" s="18">
        <v>2019</v>
      </c>
      <c r="C412" s="18" t="s">
        <v>11</v>
      </c>
      <c r="D412" s="18" t="s">
        <v>25</v>
      </c>
      <c r="E412" s="18">
        <v>38000000</v>
      </c>
      <c r="F412" s="18" t="s">
        <v>89</v>
      </c>
      <c r="G412" s="20" t="str">
        <f>CONCATENATE(C412,"-",D412)</f>
        <v>Bangalore-FinTech</v>
      </c>
      <c r="H412" s="20" t="str">
        <f>LEFT(B412,3)</f>
        <v>201</v>
      </c>
      <c r="I412" s="20" t="str" cm="1">
        <f t="array" ref="I412">IFERROR(_xlfn.IFS(AND(E412&gt;4500000,OR(C412="Bangalore", C412="Pune", C412="Mumbai",C412= "Delhi")),"CAT A",AND(E412&gt;450000,OR(C412="Gurugram", C412="Surat", C412="Jaipur", C412="Hyderabad")),"CAT B"),"CAT C")</f>
        <v>CAT A</v>
      </c>
      <c r="J412" s="20" t="str">
        <f>_xlfn.XLOOKUP(C412,tier!A:A,tier!B:B)</f>
        <v>Tier 1</v>
      </c>
      <c r="K412" s="20" t="str">
        <v>Unnati</v>
      </c>
    </row>
    <row r="413" spans="1:11">
      <c r="A413" s="18" t="s">
        <v>637</v>
      </c>
      <c r="B413" s="18">
        <v>2015</v>
      </c>
      <c r="C413" s="18" t="s">
        <v>312</v>
      </c>
      <c r="D413" s="18" t="s">
        <v>184</v>
      </c>
      <c r="E413" s="18">
        <v>35000000</v>
      </c>
      <c r="F413" s="18" t="s">
        <v>70</v>
      </c>
      <c r="G413" s="20" t="str">
        <f>CONCATENATE(C413,"-",D413)</f>
        <v>Gurgaon-E-learning</v>
      </c>
      <c r="H413" s="20" t="str">
        <f>LEFT(B413,3)</f>
        <v>201</v>
      </c>
      <c r="I413" s="20" t="str" cm="1">
        <f t="array" ref="I413">IFERROR(_xlfn.IFS(AND(E413&gt;4500000,OR(C413="Bangalore", C413="Pune", C413="Mumbai",C413= "Delhi")),"CAT A",AND(E413&gt;450000,OR(C413="Gurugram", C413="Surat", C413="Jaipur", C413="Hyderabad")),"CAT B"),"CAT C")</f>
        <v>CAT C</v>
      </c>
      <c r="J413" s="20" t="str">
        <f>_xlfn.XLOOKUP(C413,tier!A:A,tier!B:B)</f>
        <v>Tier 1</v>
      </c>
      <c r="K413" s="20" t="str">
        <v>GramCover</v>
      </c>
    </row>
    <row r="414" spans="1:11">
      <c r="A414" s="18" t="s">
        <v>638</v>
      </c>
      <c r="B414" s="18">
        <v>2011</v>
      </c>
      <c r="C414" s="18" t="s">
        <v>11</v>
      </c>
      <c r="D414" s="18" t="s">
        <v>103</v>
      </c>
      <c r="E414" s="18">
        <v>35000000</v>
      </c>
      <c r="F414" s="18" t="s">
        <v>56</v>
      </c>
      <c r="G414" s="20" t="str">
        <f>CONCATENATE(C414,"-",D414)</f>
        <v>Bangalore-Telecommunications</v>
      </c>
      <c r="H414" s="20" t="str">
        <f>LEFT(B414,3)</f>
        <v>201</v>
      </c>
      <c r="I414" s="20" t="str" cm="1">
        <f t="array" ref="I414">IFERROR(_xlfn.IFS(AND(E414&gt;4500000,OR(C414="Bangalore", C414="Pune", C414="Mumbai",C414= "Delhi")),"CAT A",AND(E414&gt;450000,OR(C414="Gurugram", C414="Surat", C414="Jaipur", C414="Hyderabad")),"CAT B"),"CAT C")</f>
        <v>CAT A</v>
      </c>
      <c r="J414" s="20" t="str">
        <f>_xlfn.XLOOKUP(C414,tier!A:A,tier!B:B)</f>
        <v>Tier 1</v>
      </c>
      <c r="K414" s="20" t="str">
        <v>Homeville</v>
      </c>
    </row>
    <row r="415" spans="1:11">
      <c r="A415" s="18" t="s">
        <v>639</v>
      </c>
      <c r="B415" s="18">
        <v>2017</v>
      </c>
      <c r="C415" s="18" t="s">
        <v>11</v>
      </c>
      <c r="D415" s="18" t="s">
        <v>119</v>
      </c>
      <c r="E415" s="18">
        <v>35000000</v>
      </c>
      <c r="F415" s="18" t="s">
        <v>132</v>
      </c>
      <c r="G415" s="20" t="str">
        <f>CONCATENATE(C415,"-",D415)</f>
        <v>Bangalore-Automotive</v>
      </c>
      <c r="H415" s="20" t="str">
        <f>LEFT(B415,3)</f>
        <v>201</v>
      </c>
      <c r="I415" s="20" t="str" cm="1">
        <f t="array" ref="I415">IFERROR(_xlfn.IFS(AND(E415&gt;4500000,OR(C415="Bangalore", C415="Pune", C415="Mumbai",C415= "Delhi")),"CAT A",AND(E415&gt;450000,OR(C415="Gurugram", C415="Surat", C415="Jaipur", C415="Hyderabad")),"CAT B"),"CAT C")</f>
        <v>CAT A</v>
      </c>
      <c r="J415" s="20" t="str">
        <f>_xlfn.XLOOKUP(C415,tier!A:A,tier!B:B)</f>
        <v>Tier 1</v>
      </c>
      <c r="K415" s="20" t="str">
        <v>Hashnode</v>
      </c>
    </row>
    <row r="416" spans="1:11">
      <c r="A416" s="18" t="s">
        <v>570</v>
      </c>
      <c r="B416" s="18">
        <v>2019</v>
      </c>
      <c r="C416" s="18" t="s">
        <v>11</v>
      </c>
      <c r="D416" s="18" t="s">
        <v>45</v>
      </c>
      <c r="E416" s="18">
        <v>31000000</v>
      </c>
      <c r="F416" s="18" t="s">
        <v>70</v>
      </c>
      <c r="G416" s="20" t="str">
        <f>CONCATENATE(C416,"-",D416)</f>
        <v>Bangalore-Information Technology &amp; Services</v>
      </c>
      <c r="H416" s="20" t="str">
        <f>LEFT(B416,3)</f>
        <v>201</v>
      </c>
      <c r="I416" s="20" t="str" cm="1">
        <f t="array" ref="I416">IFERROR(_xlfn.IFS(AND(E416&gt;4500000,OR(C416="Bangalore", C416="Pune", C416="Mumbai",C416= "Delhi")),"CAT A",AND(E416&gt;450000,OR(C416="Gurugram", C416="Surat", C416="Jaipur", C416="Hyderabad")),"CAT B"),"CAT C")</f>
        <v>CAT A</v>
      </c>
      <c r="J416" s="20" t="str">
        <f>_xlfn.XLOOKUP(C416,tier!A:A,tier!B:B)</f>
        <v>Tier 1</v>
      </c>
      <c r="K416" s="20" t="str">
        <v>FRND</v>
      </c>
    </row>
    <row r="417" spans="1:11">
      <c r="A417" s="18" t="s">
        <v>640</v>
      </c>
      <c r="B417" s="18">
        <v>2014</v>
      </c>
      <c r="C417" s="18" t="s">
        <v>11</v>
      </c>
      <c r="D417" s="18" t="s">
        <v>641</v>
      </c>
      <c r="E417" s="18">
        <v>30000000</v>
      </c>
      <c r="F417" s="18" t="s">
        <v>296</v>
      </c>
      <c r="G417" s="20" t="str">
        <f>CONCATENATE(C417,"-",D417)</f>
        <v>Bangalore-Software Startup</v>
      </c>
      <c r="H417" s="20" t="str">
        <f>LEFT(B417,3)</f>
        <v>201</v>
      </c>
      <c r="I417" s="20" t="str" cm="1">
        <f t="array" ref="I417">IFERROR(_xlfn.IFS(AND(E417&gt;4500000,OR(C417="Bangalore", C417="Pune", C417="Mumbai",C417= "Delhi")),"CAT A",AND(E417&gt;450000,OR(C417="Gurugram", C417="Surat", C417="Jaipur", C417="Hyderabad")),"CAT B"),"CAT C")</f>
        <v>CAT A</v>
      </c>
      <c r="J417" s="20" t="str">
        <f>_xlfn.XLOOKUP(C417,tier!A:A,tier!B:B)</f>
        <v>Tier 1</v>
      </c>
      <c r="K417" s="20" t="str">
        <v>BharatAgri</v>
      </c>
    </row>
    <row r="418" spans="1:11">
      <c r="A418" s="18" t="s">
        <v>642</v>
      </c>
      <c r="B418" s="18">
        <v>2017</v>
      </c>
      <c r="C418" s="18" t="s">
        <v>196</v>
      </c>
      <c r="D418" s="18" t="s">
        <v>51</v>
      </c>
      <c r="E418" s="18">
        <v>30000000</v>
      </c>
      <c r="F418" s="18" t="s">
        <v>56</v>
      </c>
      <c r="G418" s="20" t="str">
        <f>CONCATENATE(C418,"-",D418)</f>
        <v>Pune-Financial Services</v>
      </c>
      <c r="H418" s="20" t="str">
        <f>LEFT(B418,3)</f>
        <v>201</v>
      </c>
      <c r="I418" s="20" t="str" cm="1">
        <f t="array" ref="I418">IFERROR(_xlfn.IFS(AND(E418&gt;4500000,OR(C418="Bangalore", C418="Pune", C418="Mumbai",C418= "Delhi")),"CAT A",AND(E418&gt;450000,OR(C418="Gurugram", C418="Surat", C418="Jaipur", C418="Hyderabad")),"CAT B"),"CAT C")</f>
        <v>CAT A</v>
      </c>
      <c r="J418" s="20" t="str">
        <f>_xlfn.XLOOKUP(C418,tier!A:A,tier!B:B)</f>
        <v>Tier 1</v>
      </c>
      <c r="K418" s="20" t="str">
        <v>CredR</v>
      </c>
    </row>
    <row r="419" spans="1:11">
      <c r="A419" s="18" t="s">
        <v>516</v>
      </c>
      <c r="B419" s="18">
        <v>2016</v>
      </c>
      <c r="C419" s="18" t="s">
        <v>35</v>
      </c>
      <c r="D419" s="18" t="s">
        <v>25</v>
      </c>
      <c r="E419" s="18">
        <v>30000000</v>
      </c>
      <c r="F419" s="18" t="s">
        <v>56</v>
      </c>
      <c r="G419" s="20" t="str">
        <f>CONCATENATE(C419,"-",D419)</f>
        <v>New Delhi-FinTech</v>
      </c>
      <c r="H419" s="20" t="str">
        <f>LEFT(B419,3)</f>
        <v>201</v>
      </c>
      <c r="I419" s="20" t="str" cm="1">
        <f t="array" ref="I419">IFERROR(_xlfn.IFS(AND(E419&gt;4500000,OR(C419="Bangalore", C419="Pune", C419="Mumbai",C419= "Delhi")),"CAT A",AND(E419&gt;450000,OR(C419="Gurugram", C419="Surat", C419="Jaipur", C419="Hyderabad")),"CAT B"),"CAT C")</f>
        <v>CAT C</v>
      </c>
      <c r="J419" s="20" t="str">
        <f>_xlfn.XLOOKUP(C419,tier!A:A,tier!B:B)</f>
        <v>Tier 1</v>
      </c>
      <c r="K419" s="20" t="str">
        <v>Ayu Health</v>
      </c>
    </row>
    <row r="420" spans="1:11">
      <c r="A420" s="18" t="s">
        <v>643</v>
      </c>
      <c r="B420" s="18">
        <v>2017</v>
      </c>
      <c r="C420" s="18" t="s">
        <v>14</v>
      </c>
      <c r="D420" s="18" t="s">
        <v>51</v>
      </c>
      <c r="E420" s="18">
        <v>30000000</v>
      </c>
      <c r="F420" s="18" t="s">
        <v>70</v>
      </c>
      <c r="G420" s="20" t="str">
        <f>CONCATENATE(C420,"-",D420)</f>
        <v>Mumbai-Financial Services</v>
      </c>
      <c r="H420" s="20" t="str">
        <f>LEFT(B420,3)</f>
        <v>201</v>
      </c>
      <c r="I420" s="20" t="str" cm="1">
        <f t="array" ref="I420">IFERROR(_xlfn.IFS(AND(E420&gt;4500000,OR(C420="Bangalore", C420="Pune", C420="Mumbai",C420= "Delhi")),"CAT A",AND(E420&gt;450000,OR(C420="Gurugram", C420="Surat", C420="Jaipur", C420="Hyderabad")),"CAT B"),"CAT C")</f>
        <v>CAT A</v>
      </c>
      <c r="J420" s="20" t="str">
        <f>_xlfn.XLOOKUP(C420,tier!A:A,tier!B:B)</f>
        <v>Tier 1</v>
      </c>
      <c r="K420" s="20" t="str">
        <v>Anar</v>
      </c>
    </row>
    <row r="421" spans="1:11">
      <c r="A421" s="18" t="s">
        <v>254</v>
      </c>
      <c r="B421" s="18">
        <v>2015</v>
      </c>
      <c r="C421" s="18" t="s">
        <v>35</v>
      </c>
      <c r="D421" s="18" t="s">
        <v>644</v>
      </c>
      <c r="E421" s="18">
        <v>30000000</v>
      </c>
      <c r="F421" s="18" t="s">
        <v>70</v>
      </c>
      <c r="G421" s="20" t="str">
        <f>CONCATENATE(C421,"-",D421)</f>
        <v>New Delhi-B2B startup</v>
      </c>
      <c r="H421" s="20" t="str">
        <f>LEFT(B421,3)</f>
        <v>201</v>
      </c>
      <c r="I421" s="20" t="str" cm="1">
        <f t="array" ref="I421">IFERROR(_xlfn.IFS(AND(E421&gt;4500000,OR(C421="Bangalore", C421="Pune", C421="Mumbai",C421= "Delhi")),"CAT A",AND(E421&gt;450000,OR(C421="Gurugram", C421="Surat", C421="Jaipur", C421="Hyderabad")),"CAT B"),"CAT C")</f>
        <v>CAT C</v>
      </c>
      <c r="J421" s="20" t="str">
        <f>_xlfn.XLOOKUP(C421,tier!A:A,tier!B:B)</f>
        <v>Tier 1</v>
      </c>
      <c r="K421" s="20" t="str">
        <v>Storia</v>
      </c>
    </row>
    <row r="422" spans="1:11">
      <c r="A422" s="18" t="s">
        <v>324</v>
      </c>
      <c r="B422" s="18">
        <v>2015</v>
      </c>
      <c r="C422" s="18" t="s">
        <v>14</v>
      </c>
      <c r="D422" s="18" t="s">
        <v>188</v>
      </c>
      <c r="E422" s="18">
        <v>28000000</v>
      </c>
      <c r="F422" s="19"/>
      <c r="G422" s="20" t="str">
        <f>CONCATENATE(C422,"-",D422)</f>
        <v>Mumbai-Consumer Electronics</v>
      </c>
      <c r="H422" s="20" t="str">
        <f>LEFT(B422,3)</f>
        <v>201</v>
      </c>
      <c r="I422" s="20" t="str" cm="1">
        <f t="array" ref="I422">IFERROR(_xlfn.IFS(AND(E422&gt;4500000,OR(C422="Bangalore", C422="Pune", C422="Mumbai",C422= "Delhi")),"CAT A",AND(E422&gt;450000,OR(C422="Gurugram", C422="Surat", C422="Jaipur", C422="Hyderabad")),"CAT B"),"CAT C")</f>
        <v>CAT A</v>
      </c>
      <c r="J422" s="20" t="str">
        <f>_xlfn.XLOOKUP(C422,tier!A:A,tier!B:B)</f>
        <v>Tier 1</v>
      </c>
      <c r="K422" s="20" t="str">
        <v>Healofy</v>
      </c>
    </row>
    <row r="423" spans="1:11">
      <c r="A423" s="18" t="s">
        <v>645</v>
      </c>
      <c r="B423" s="18">
        <v>2019</v>
      </c>
      <c r="C423" s="18" t="s">
        <v>35</v>
      </c>
      <c r="D423" s="18" t="s">
        <v>646</v>
      </c>
      <c r="E423" s="18">
        <v>25000000</v>
      </c>
      <c r="F423" s="18" t="s">
        <v>70</v>
      </c>
      <c r="G423" s="20" t="str">
        <f>CONCATENATE(C423,"-",D423)</f>
        <v>New Delhi-Tech startup</v>
      </c>
      <c r="H423" s="20" t="str">
        <f>LEFT(B423,3)</f>
        <v>201</v>
      </c>
      <c r="I423" s="20" t="str" cm="1">
        <f t="array" ref="I423">IFERROR(_xlfn.IFS(AND(E423&gt;4500000,OR(C423="Bangalore", C423="Pune", C423="Mumbai",C423= "Delhi")),"CAT A",AND(E423&gt;450000,OR(C423="Gurugram", C423="Surat", C423="Jaipur", C423="Hyderabad")),"CAT B"),"CAT C")</f>
        <v>CAT C</v>
      </c>
      <c r="J423" s="20" t="str">
        <f>_xlfn.XLOOKUP(C423,tier!A:A,tier!B:B)</f>
        <v>Tier 1</v>
      </c>
      <c r="K423" s="20" t="str">
        <v>OTO Capital</v>
      </c>
    </row>
    <row r="424" spans="1:11">
      <c r="A424" s="18" t="s">
        <v>647</v>
      </c>
      <c r="B424" s="18">
        <v>2015</v>
      </c>
      <c r="C424" s="18" t="s">
        <v>11</v>
      </c>
      <c r="D424" s="18" t="s">
        <v>648</v>
      </c>
      <c r="E424" s="18">
        <v>25000000</v>
      </c>
      <c r="F424" s="19"/>
      <c r="G424" s="20" t="str">
        <f>CONCATENATE(C424,"-",D424)</f>
        <v>Bangalore-Design</v>
      </c>
      <c r="H424" s="20" t="str">
        <f>LEFT(B424,3)</f>
        <v>201</v>
      </c>
      <c r="I424" s="20" t="str" cm="1">
        <f t="array" ref="I424">IFERROR(_xlfn.IFS(AND(E424&gt;4500000,OR(C424="Bangalore", C424="Pune", C424="Mumbai",C424= "Delhi")),"CAT A",AND(E424&gt;450000,OR(C424="Gurugram", C424="Surat", C424="Jaipur", C424="Hyderabad")),"CAT B"),"CAT C")</f>
        <v>CAT A</v>
      </c>
      <c r="J424" s="20" t="str">
        <f>_xlfn.XLOOKUP(C424,tier!A:A,tier!B:B)</f>
        <v>Tier 1</v>
      </c>
      <c r="K424" s="20" t="str">
        <v>Strata</v>
      </c>
    </row>
    <row r="425" spans="1:11">
      <c r="A425" s="18" t="s">
        <v>501</v>
      </c>
      <c r="B425" s="18">
        <v>2015</v>
      </c>
      <c r="C425" s="18" t="s">
        <v>14</v>
      </c>
      <c r="D425" s="18" t="s">
        <v>71</v>
      </c>
      <c r="E425" s="18">
        <v>25000000</v>
      </c>
      <c r="F425" s="19"/>
      <c r="G425" s="20" t="str">
        <f>CONCATENATE(C425,"-",D425)</f>
        <v>Mumbai-EdTech</v>
      </c>
      <c r="H425" s="20" t="str">
        <f>LEFT(B425,3)</f>
        <v>201</v>
      </c>
      <c r="I425" s="20" t="str" cm="1">
        <f t="array" ref="I425">IFERROR(_xlfn.IFS(AND(E425&gt;4500000,OR(C425="Bangalore", C425="Pune", C425="Mumbai",C425= "Delhi")),"CAT A",AND(E425&gt;450000,OR(C425="Gurugram", C425="Surat", C425="Jaipur", C425="Hyderabad")),"CAT B"),"CAT C")</f>
        <v>CAT A</v>
      </c>
      <c r="J425" s="20" t="str">
        <f>_xlfn.XLOOKUP(C425,tier!A:A,tier!B:B)</f>
        <v>Tier 1</v>
      </c>
      <c r="K425" s="20" t="str">
        <v>The Whole Truth</v>
      </c>
    </row>
    <row r="426" spans="1:11">
      <c r="A426" s="18" t="s">
        <v>649</v>
      </c>
      <c r="B426" s="18">
        <v>2018</v>
      </c>
      <c r="C426" s="18" t="s">
        <v>35</v>
      </c>
      <c r="D426" s="18" t="s">
        <v>51</v>
      </c>
      <c r="E426" s="18">
        <v>25000000</v>
      </c>
      <c r="F426" s="18" t="s">
        <v>89</v>
      </c>
      <c r="G426" s="20" t="str">
        <f>CONCATENATE(C426,"-",D426)</f>
        <v>New Delhi-Financial Services</v>
      </c>
      <c r="H426" s="20" t="str">
        <f>LEFT(B426,3)</f>
        <v>201</v>
      </c>
      <c r="I426" s="20" t="str" cm="1">
        <f t="array" ref="I426">IFERROR(_xlfn.IFS(AND(E426&gt;4500000,OR(C426="Bangalore", C426="Pune", C426="Mumbai",C426= "Delhi")),"CAT A",AND(E426&gt;450000,OR(C426="Gurugram", C426="Surat", C426="Jaipur", C426="Hyderabad")),"CAT B"),"CAT C")</f>
        <v>CAT C</v>
      </c>
      <c r="J426" s="20" t="str">
        <f>_xlfn.XLOOKUP(C426,tier!A:A,tier!B:B)</f>
        <v>Tier 1</v>
      </c>
      <c r="K426" s="20" t="str">
        <v>Skillmatics</v>
      </c>
    </row>
    <row r="427" spans="1:11">
      <c r="A427" s="18" t="s">
        <v>650</v>
      </c>
      <c r="B427" s="18">
        <v>2017</v>
      </c>
      <c r="C427" s="18" t="s">
        <v>35</v>
      </c>
      <c r="D427" s="18" t="s">
        <v>25</v>
      </c>
      <c r="E427" s="18">
        <v>25000000</v>
      </c>
      <c r="F427" s="19"/>
      <c r="G427" s="20" t="str">
        <f>CONCATENATE(C427,"-",D427)</f>
        <v>New Delhi-FinTech</v>
      </c>
      <c r="H427" s="20" t="str">
        <f>LEFT(B427,3)</f>
        <v>201</v>
      </c>
      <c r="I427" s="20" t="str" cm="1">
        <f t="array" ref="I427">IFERROR(_xlfn.IFS(AND(E427&gt;4500000,OR(C427="Bangalore", C427="Pune", C427="Mumbai",C427= "Delhi")),"CAT A",AND(E427&gt;450000,OR(C427="Gurugram", C427="Surat", C427="Jaipur", C427="Hyderabad")),"CAT B"),"CAT C")</f>
        <v>CAT C</v>
      </c>
      <c r="J427" s="20" t="str">
        <f>_xlfn.XLOOKUP(C427,tier!A:A,tier!B:B)</f>
        <v>Tier 1</v>
      </c>
      <c r="K427" s="20" t="str">
        <v>FloCareer</v>
      </c>
    </row>
    <row r="428" spans="1:11">
      <c r="A428" s="18" t="s">
        <v>651</v>
      </c>
      <c r="B428" s="18">
        <v>2019</v>
      </c>
      <c r="C428" s="18" t="s">
        <v>14</v>
      </c>
      <c r="D428" s="18" t="s">
        <v>29</v>
      </c>
      <c r="E428" s="18">
        <v>24000000</v>
      </c>
      <c r="F428" s="18" t="s">
        <v>89</v>
      </c>
      <c r="G428" s="20" t="str">
        <f>CONCATENATE(C428,"-",D428)</f>
        <v>Mumbai-Health, Wellness &amp; Fitness</v>
      </c>
      <c r="H428" s="20" t="str">
        <f>LEFT(B428,3)</f>
        <v>201</v>
      </c>
      <c r="I428" s="20" t="str" cm="1">
        <f t="array" ref="I428">IFERROR(_xlfn.IFS(AND(E428&gt;4500000,OR(C428="Bangalore", C428="Pune", C428="Mumbai",C428= "Delhi")),"CAT A",AND(E428&gt;450000,OR(C428="Gurugram", C428="Surat", C428="Jaipur", C428="Hyderabad")),"CAT B"),"CAT C")</f>
        <v>CAT A</v>
      </c>
      <c r="J428" s="20" t="str">
        <f>_xlfn.XLOOKUP(C428,tier!A:A,tier!B:B)</f>
        <v>Tier 1</v>
      </c>
      <c r="K428" s="20" t="str">
        <v>MarketWolf</v>
      </c>
    </row>
    <row r="429" spans="1:11">
      <c r="A429" s="18" t="s">
        <v>652</v>
      </c>
      <c r="B429" s="18">
        <v>2015</v>
      </c>
      <c r="C429" s="18" t="s">
        <v>11</v>
      </c>
      <c r="D429" s="18" t="s">
        <v>653</v>
      </c>
      <c r="E429" s="18">
        <v>24000000</v>
      </c>
      <c r="F429" s="19"/>
      <c r="G429" s="20" t="str">
        <f>CONCATENATE(C429,"-",D429)</f>
        <v>Bangalore-D2C jewellery</v>
      </c>
      <c r="H429" s="20" t="str">
        <f>LEFT(B429,3)</f>
        <v>201</v>
      </c>
      <c r="I429" s="20" t="str" cm="1">
        <f t="array" ref="I429">IFERROR(_xlfn.IFS(AND(E429&gt;4500000,OR(C429="Bangalore", C429="Pune", C429="Mumbai",C429= "Delhi")),"CAT A",AND(E429&gt;450000,OR(C429="Gurugram", C429="Surat", C429="Jaipur", C429="Hyderabad")),"CAT B"),"CAT C")</f>
        <v>CAT A</v>
      </c>
      <c r="J429" s="20" t="str">
        <f>_xlfn.XLOOKUP(C429,tier!A:A,tier!B:B)</f>
        <v>Tier 1</v>
      </c>
      <c r="K429" s="20" t="str">
        <v>Wiggles.in</v>
      </c>
    </row>
    <row r="430" spans="1:11">
      <c r="A430" s="18" t="s">
        <v>654</v>
      </c>
      <c r="B430" s="18">
        <v>2014</v>
      </c>
      <c r="C430" s="18" t="s">
        <v>11</v>
      </c>
      <c r="D430" s="18" t="s">
        <v>45</v>
      </c>
      <c r="E430" s="18">
        <v>24000000</v>
      </c>
      <c r="F430" s="18" t="s">
        <v>56</v>
      </c>
      <c r="G430" s="20" t="str">
        <f>CONCATENATE(C430,"-",D430)</f>
        <v>Bangalore-Information Technology &amp; Services</v>
      </c>
      <c r="H430" s="20" t="str">
        <f>LEFT(B430,3)</f>
        <v>201</v>
      </c>
      <c r="I430" s="20" t="str" cm="1">
        <f t="array" ref="I430">IFERROR(_xlfn.IFS(AND(E430&gt;4500000,OR(C430="Bangalore", C430="Pune", C430="Mumbai",C430= "Delhi")),"CAT A",AND(E430&gt;450000,OR(C430="Gurugram", C430="Surat", C430="Jaipur", C430="Hyderabad")),"CAT B"),"CAT C")</f>
        <v>CAT A</v>
      </c>
      <c r="J430" s="20" t="str">
        <f>_xlfn.XLOOKUP(C430,tier!A:A,tier!B:B)</f>
        <v>Tier 1</v>
      </c>
      <c r="K430" s="20" t="str">
        <v>SuperGaming</v>
      </c>
    </row>
    <row r="431" spans="1:11">
      <c r="A431" s="18" t="s">
        <v>655</v>
      </c>
      <c r="B431" s="18">
        <v>2016</v>
      </c>
      <c r="C431" s="18" t="s">
        <v>11</v>
      </c>
      <c r="D431" s="18" t="s">
        <v>222</v>
      </c>
      <c r="E431" s="18">
        <v>23000000</v>
      </c>
      <c r="F431" s="18" t="s">
        <v>70</v>
      </c>
      <c r="G431" s="20" t="str">
        <f>CONCATENATE(C431,"-",D431)</f>
        <v>Bangalore-AI startup</v>
      </c>
      <c r="H431" s="20" t="str">
        <f>LEFT(B431,3)</f>
        <v>201</v>
      </c>
      <c r="I431" s="20" t="str" cm="1">
        <f t="array" ref="I431">IFERROR(_xlfn.IFS(AND(E431&gt;4500000,OR(C431="Bangalore", C431="Pune", C431="Mumbai",C431= "Delhi")),"CAT A",AND(E431&gt;450000,OR(C431="Gurugram", C431="Surat", C431="Jaipur", C431="Hyderabad")),"CAT B"),"CAT C")</f>
        <v>CAT A</v>
      </c>
      <c r="J431" s="20" t="str">
        <f>_xlfn.XLOOKUP(C431,tier!A:A,tier!B:B)</f>
        <v>Tier 1</v>
      </c>
      <c r="K431" s="20" t="str">
        <v>E42</v>
      </c>
    </row>
    <row r="432" spans="1:11">
      <c r="A432" s="18" t="s">
        <v>656</v>
      </c>
      <c r="B432" s="18">
        <v>2018</v>
      </c>
      <c r="C432" s="18" t="s">
        <v>11</v>
      </c>
      <c r="D432" s="18" t="s">
        <v>657</v>
      </c>
      <c r="E432" s="18">
        <v>22000000</v>
      </c>
      <c r="F432" s="18" t="s">
        <v>70</v>
      </c>
      <c r="G432" s="20" t="str">
        <f>CONCATENATE(C432,"-",D432)</f>
        <v>Bangalore-OTT</v>
      </c>
      <c r="H432" s="20" t="str">
        <f>LEFT(B432,3)</f>
        <v>201</v>
      </c>
      <c r="I432" s="20" t="str" cm="1">
        <f t="array" ref="I432">IFERROR(_xlfn.IFS(AND(E432&gt;4500000,OR(C432="Bangalore", C432="Pune", C432="Mumbai",C432= "Delhi")),"CAT A",AND(E432&gt;450000,OR(C432="Gurugram", C432="Surat", C432="Jaipur", C432="Hyderabad")),"CAT B"),"CAT C")</f>
        <v>CAT A</v>
      </c>
      <c r="J432" s="20" t="str">
        <f>_xlfn.XLOOKUP(C432,tier!A:A,tier!B:B)</f>
        <v>Tier 1</v>
      </c>
      <c r="K432" s="20" t="str">
        <v>Plix</v>
      </c>
    </row>
    <row r="433" spans="1:11">
      <c r="A433" s="18" t="s">
        <v>658</v>
      </c>
      <c r="B433" s="18">
        <v>2019</v>
      </c>
      <c r="C433" s="18" t="s">
        <v>11</v>
      </c>
      <c r="D433" s="18" t="s">
        <v>119</v>
      </c>
      <c r="E433" s="18">
        <v>21000000</v>
      </c>
      <c r="F433" s="18" t="s">
        <v>659</v>
      </c>
      <c r="G433" s="20" t="str">
        <f>CONCATENATE(C433,"-",D433)</f>
        <v>Bangalore-Automotive</v>
      </c>
      <c r="H433" s="20" t="str">
        <f>LEFT(B433,3)</f>
        <v>201</v>
      </c>
      <c r="I433" s="20" t="str" cm="1">
        <f t="array" ref="I433">IFERROR(_xlfn.IFS(AND(E433&gt;4500000,OR(C433="Bangalore", C433="Pune", C433="Mumbai",C433= "Delhi")),"CAT A",AND(E433&gt;450000,OR(C433="Gurugram", C433="Surat", C433="Jaipur", C433="Hyderabad")),"CAT B"),"CAT C")</f>
        <v>CAT A</v>
      </c>
      <c r="J433" s="20" t="str">
        <f>_xlfn.XLOOKUP(C433,tier!A:A,tier!B:B)</f>
        <v>Tier 1</v>
      </c>
      <c r="K433" s="20" t="str">
        <v>TheHouseMonk</v>
      </c>
    </row>
    <row r="434" spans="1:11">
      <c r="A434" s="18" t="s">
        <v>660</v>
      </c>
      <c r="B434" s="18">
        <v>2012</v>
      </c>
      <c r="C434" s="18" t="s">
        <v>14</v>
      </c>
      <c r="D434" s="18" t="s">
        <v>188</v>
      </c>
      <c r="E434" s="18">
        <v>20000000</v>
      </c>
      <c r="F434" s="19"/>
      <c r="G434" s="20" t="str">
        <f>CONCATENATE(C434,"-",D434)</f>
        <v>Mumbai-Consumer Electronics</v>
      </c>
      <c r="H434" s="20" t="str">
        <f>LEFT(B434,3)</f>
        <v>201</v>
      </c>
      <c r="I434" s="20" t="str" cm="1">
        <f t="array" ref="I434">IFERROR(_xlfn.IFS(AND(E434&gt;4500000,OR(C434="Bangalore", C434="Pune", C434="Mumbai",C434= "Delhi")),"CAT A",AND(E434&gt;450000,OR(C434="Gurugram", C434="Surat", C434="Jaipur", C434="Hyderabad")),"CAT B"),"CAT C")</f>
        <v>CAT A</v>
      </c>
      <c r="J434" s="20" t="str">
        <f>_xlfn.XLOOKUP(C434,tier!A:A,tier!B:B)</f>
        <v>Tier 1</v>
      </c>
      <c r="K434" s="20" t="str">
        <v>Tickertape</v>
      </c>
    </row>
    <row r="435" spans="1:11">
      <c r="A435" s="18" t="s">
        <v>661</v>
      </c>
      <c r="B435" s="18">
        <v>2014</v>
      </c>
      <c r="C435" s="18" t="s">
        <v>11</v>
      </c>
      <c r="D435" s="18" t="s">
        <v>12</v>
      </c>
      <c r="E435" s="18">
        <v>20000000</v>
      </c>
      <c r="F435" s="18" t="s">
        <v>56</v>
      </c>
      <c r="G435" s="20" t="str">
        <f>CONCATENATE(C435,"-",D435)</f>
        <v>Bangalore-Furniture</v>
      </c>
      <c r="H435" s="20" t="str">
        <f>LEFT(B435,3)</f>
        <v>201</v>
      </c>
      <c r="I435" s="20" t="str" cm="1">
        <f t="array" ref="I435">IFERROR(_xlfn.IFS(AND(E435&gt;4500000,OR(C435="Bangalore", C435="Pune", C435="Mumbai",C435= "Delhi")),"CAT A",AND(E435&gt;450000,OR(C435="Gurugram", C435="Surat", C435="Jaipur", C435="Hyderabad")),"CAT B"),"CAT C")</f>
        <v>CAT A</v>
      </c>
      <c r="J435" s="20" t="str">
        <f>_xlfn.XLOOKUP(C435,tier!A:A,tier!B:B)</f>
        <v>Tier 1</v>
      </c>
      <c r="K435" s="20" t="str">
        <v>ConveGenius</v>
      </c>
    </row>
    <row r="436" spans="1:11">
      <c r="A436" s="18" t="s">
        <v>662</v>
      </c>
      <c r="B436" s="18">
        <v>2017</v>
      </c>
      <c r="C436" s="18" t="s">
        <v>196</v>
      </c>
      <c r="D436" s="18" t="s">
        <v>663</v>
      </c>
      <c r="E436" s="18">
        <v>20000000</v>
      </c>
      <c r="F436" s="18" t="s">
        <v>70</v>
      </c>
      <c r="G436" s="20" t="str">
        <f>CONCATENATE(C436,"-",D436)</f>
        <v>Pune-Industrial Automation</v>
      </c>
      <c r="H436" s="20" t="str">
        <f>LEFT(B436,3)</f>
        <v>201</v>
      </c>
      <c r="I436" s="20" t="str" cm="1">
        <f t="array" ref="I436">IFERROR(_xlfn.IFS(AND(E436&gt;4500000,OR(C436="Bangalore", C436="Pune", C436="Mumbai",C436= "Delhi")),"CAT A",AND(E436&gt;450000,OR(C436="Gurugram", C436="Surat", C436="Jaipur", C436="Hyderabad")),"CAT B"),"CAT C")</f>
        <v>CAT A</v>
      </c>
      <c r="J436" s="20" t="str">
        <f>_xlfn.XLOOKUP(C436,tier!A:A,tier!B:B)</f>
        <v>Tier 1</v>
      </c>
      <c r="K436" s="20" t="str">
        <v>Voxelgrids</v>
      </c>
    </row>
    <row r="437" spans="1:11">
      <c r="A437" s="18" t="s">
        <v>664</v>
      </c>
      <c r="B437" s="18">
        <v>2015</v>
      </c>
      <c r="C437" s="18" t="s">
        <v>35</v>
      </c>
      <c r="D437" s="18" t="s">
        <v>61</v>
      </c>
      <c r="E437" s="18">
        <v>20000000</v>
      </c>
      <c r="F437" s="18" t="s">
        <v>296</v>
      </c>
      <c r="G437" s="20" t="str">
        <f>CONCATENATE(C437,"-",D437)</f>
        <v>New Delhi-Food &amp; Beverages</v>
      </c>
      <c r="H437" s="20" t="str">
        <f>LEFT(B437,3)</f>
        <v>201</v>
      </c>
      <c r="I437" s="20" t="str" cm="1">
        <f t="array" ref="I437">IFERROR(_xlfn.IFS(AND(E437&gt;4500000,OR(C437="Bangalore", C437="Pune", C437="Mumbai",C437= "Delhi")),"CAT A",AND(E437&gt;450000,OR(C437="Gurugram", C437="Surat", C437="Jaipur", C437="Hyderabad")),"CAT B"),"CAT C")</f>
        <v>CAT C</v>
      </c>
      <c r="J437" s="20" t="str">
        <f>_xlfn.XLOOKUP(C437,tier!A:A,tier!B:B)</f>
        <v>Tier 1</v>
      </c>
      <c r="K437" s="20" t="str">
        <v>TartanSense</v>
      </c>
    </row>
    <row r="438" spans="1:11">
      <c r="A438" s="18" t="s">
        <v>284</v>
      </c>
      <c r="B438" s="18">
        <v>2018</v>
      </c>
      <c r="C438" s="18" t="s">
        <v>35</v>
      </c>
      <c r="D438" s="18" t="s">
        <v>25</v>
      </c>
      <c r="E438" s="18">
        <v>20000000</v>
      </c>
      <c r="F438" s="18" t="s">
        <v>33</v>
      </c>
      <c r="G438" s="20" t="str">
        <f>CONCATENATE(C438,"-",D438)</f>
        <v>New Delhi-FinTech</v>
      </c>
      <c r="H438" s="20" t="str">
        <f>LEFT(B438,3)</f>
        <v>201</v>
      </c>
      <c r="I438" s="20" t="str" cm="1">
        <f t="array" ref="I438">IFERROR(_xlfn.IFS(AND(E438&gt;4500000,OR(C438="Bangalore", C438="Pune", C438="Mumbai",C438= "Delhi")),"CAT A",AND(E438&gt;450000,OR(C438="Gurugram", C438="Surat", C438="Jaipur", C438="Hyderabad")),"CAT B"),"CAT C")</f>
        <v>CAT C</v>
      </c>
      <c r="J438" s="20" t="str">
        <f>_xlfn.XLOOKUP(C438,tier!A:A,tier!B:B)</f>
        <v>Tier 1</v>
      </c>
      <c r="K438" s="20" t="str">
        <v>90+ My Tuition App</v>
      </c>
    </row>
    <row r="439" spans="1:11">
      <c r="A439" s="18" t="s">
        <v>665</v>
      </c>
      <c r="B439" s="18">
        <v>2019</v>
      </c>
      <c r="C439" s="18" t="s">
        <v>11</v>
      </c>
      <c r="D439" s="18" t="s">
        <v>51</v>
      </c>
      <c r="E439" s="18">
        <v>20000000</v>
      </c>
      <c r="F439" s="19"/>
      <c r="G439" s="20" t="str">
        <f>CONCATENATE(C439,"-",D439)</f>
        <v>Bangalore-Financial Services</v>
      </c>
      <c r="H439" s="20" t="str">
        <f>LEFT(B439,3)</f>
        <v>201</v>
      </c>
      <c r="I439" s="20" t="str" cm="1">
        <f t="array" ref="I439">IFERROR(_xlfn.IFS(AND(E439&gt;4500000,OR(C439="Bangalore", C439="Pune", C439="Mumbai",C439= "Delhi")),"CAT A",AND(E439&gt;450000,OR(C439="Gurugram", C439="Surat", C439="Jaipur", C439="Hyderabad")),"CAT B"),"CAT C")</f>
        <v>CAT A</v>
      </c>
      <c r="J439" s="20" t="str">
        <f>_xlfn.XLOOKUP(C439,tier!A:A,tier!B:B)</f>
        <v>Tier 1</v>
      </c>
      <c r="K439" s="20" t="str">
        <v>Dozee</v>
      </c>
    </row>
    <row r="440" spans="1:11">
      <c r="A440" s="18" t="s">
        <v>346</v>
      </c>
      <c r="B440" s="18">
        <v>2018</v>
      </c>
      <c r="C440" s="18" t="s">
        <v>14</v>
      </c>
      <c r="D440" s="18" t="s">
        <v>666</v>
      </c>
      <c r="E440" s="18">
        <v>20000000</v>
      </c>
      <c r="F440" s="18" t="s">
        <v>70</v>
      </c>
      <c r="G440" s="20" t="str">
        <f>CONCATENATE(C440,"-",D440)</f>
        <v>Mumbai-Health</v>
      </c>
      <c r="H440" s="20" t="str">
        <f>LEFT(B440,3)</f>
        <v>201</v>
      </c>
      <c r="I440" s="20" t="str" cm="1">
        <f t="array" ref="I440">IFERROR(_xlfn.IFS(AND(E440&gt;4500000,OR(C440="Bangalore", C440="Pune", C440="Mumbai",C440= "Delhi")),"CAT A",AND(E440&gt;450000,OR(C440="Gurugram", C440="Surat", C440="Jaipur", C440="Hyderabad")),"CAT B"),"CAT C")</f>
        <v>CAT A</v>
      </c>
      <c r="J440" s="20" t="str">
        <f>_xlfn.XLOOKUP(C440,tier!A:A,tier!B:B)</f>
        <v>Tier 1</v>
      </c>
      <c r="K440" s="20" t="str">
        <v>BeatO</v>
      </c>
    </row>
    <row r="441" spans="1:11">
      <c r="A441" s="18" t="s">
        <v>585</v>
      </c>
      <c r="B441" s="18">
        <v>2016</v>
      </c>
      <c r="C441" s="18" t="s">
        <v>11</v>
      </c>
      <c r="D441" s="18" t="s">
        <v>25</v>
      </c>
      <c r="E441" s="18">
        <v>20000000</v>
      </c>
      <c r="F441" s="19"/>
      <c r="G441" s="20" t="str">
        <f>CONCATENATE(C441,"-",D441)</f>
        <v>Bangalore-FinTech</v>
      </c>
      <c r="H441" s="20" t="str">
        <f>LEFT(B441,3)</f>
        <v>201</v>
      </c>
      <c r="I441" s="20" t="str" cm="1">
        <f t="array" ref="I441">IFERROR(_xlfn.IFS(AND(E441&gt;4500000,OR(C441="Bangalore", C441="Pune", C441="Mumbai",C441= "Delhi")),"CAT A",AND(E441&gt;450000,OR(C441="Gurugram", C441="Surat", C441="Jaipur", C441="Hyderabad")),"CAT B"),"CAT C")</f>
        <v>CAT A</v>
      </c>
      <c r="J441" s="20" t="str">
        <f>_xlfn.XLOOKUP(C441,tier!A:A,tier!B:B)</f>
        <v>Tier 1</v>
      </c>
      <c r="K441" s="20" t="str">
        <v>Vahak</v>
      </c>
    </row>
    <row r="442" spans="1:11">
      <c r="A442" s="18" t="s">
        <v>549</v>
      </c>
      <c r="B442" s="18">
        <v>2018</v>
      </c>
      <c r="C442" s="18" t="s">
        <v>11</v>
      </c>
      <c r="D442" s="18" t="s">
        <v>667</v>
      </c>
      <c r="E442" s="18">
        <v>19000000</v>
      </c>
      <c r="F442" s="19"/>
      <c r="G442" s="20" t="str">
        <f>CONCATENATE(C442,"-",D442)</f>
        <v>Bangalore-Entertainment</v>
      </c>
      <c r="H442" s="20" t="str">
        <f>LEFT(B442,3)</f>
        <v>201</v>
      </c>
      <c r="I442" s="20" t="str" cm="1">
        <f t="array" ref="I442">IFERROR(_xlfn.IFS(AND(E442&gt;4500000,OR(C442="Bangalore", C442="Pune", C442="Mumbai",C442= "Delhi")),"CAT A",AND(E442&gt;450000,OR(C442="Gurugram", C442="Surat", C442="Jaipur", C442="Hyderabad")),"CAT B"),"CAT C")</f>
        <v>CAT A</v>
      </c>
      <c r="J442" s="20" t="str">
        <f>_xlfn.XLOOKUP(C442,tier!A:A,tier!B:B)</f>
        <v>Tier 1</v>
      </c>
      <c r="K442" s="20" t="str">
        <v>Truemeds</v>
      </c>
    </row>
    <row r="443" spans="1:11">
      <c r="A443" s="18" t="s">
        <v>668</v>
      </c>
      <c r="B443" s="18">
        <v>2015</v>
      </c>
      <c r="C443" s="18" t="s">
        <v>14</v>
      </c>
      <c r="D443" s="18" t="s">
        <v>141</v>
      </c>
      <c r="E443" s="18">
        <v>18000000</v>
      </c>
      <c r="F443" s="18" t="s">
        <v>147</v>
      </c>
      <c r="G443" s="20" t="str">
        <f>CONCATENATE(C443,"-",D443)</f>
        <v>Mumbai-Retail</v>
      </c>
      <c r="H443" s="20" t="str">
        <f>LEFT(B443,3)</f>
        <v>201</v>
      </c>
      <c r="I443" s="20" t="str" cm="1">
        <f t="array" ref="I443">IFERROR(_xlfn.IFS(AND(E443&gt;4500000,OR(C443="Bangalore", C443="Pune", C443="Mumbai",C443= "Delhi")),"CAT A",AND(E443&gt;450000,OR(C443="Gurugram", C443="Surat", C443="Jaipur", C443="Hyderabad")),"CAT B"),"CAT C")</f>
        <v>CAT A</v>
      </c>
      <c r="J443" s="20" t="str">
        <f>_xlfn.XLOOKUP(C443,tier!A:A,tier!B:B)</f>
        <v>Tier 1</v>
      </c>
      <c r="K443" s="20" t="str">
        <v>Flexmoney</v>
      </c>
    </row>
    <row r="444" spans="1:11">
      <c r="A444" s="18" t="s">
        <v>669</v>
      </c>
      <c r="B444" s="18">
        <v>2016</v>
      </c>
      <c r="C444" s="18" t="s">
        <v>44</v>
      </c>
      <c r="D444" s="18" t="s">
        <v>670</v>
      </c>
      <c r="E444" s="18">
        <v>17000000</v>
      </c>
      <c r="F444" s="18" t="s">
        <v>89</v>
      </c>
      <c r="G444" s="20" t="str">
        <f>CONCATENATE(C444,"-",D444)</f>
        <v>Noida-SaaS</v>
      </c>
      <c r="H444" s="20" t="str">
        <f>LEFT(B444,3)</f>
        <v>201</v>
      </c>
      <c r="I444" s="20" t="str" cm="1">
        <f t="array" ref="I444">IFERROR(_xlfn.IFS(AND(E444&gt;4500000,OR(C444="Bangalore", C444="Pune", C444="Mumbai",C444= "Delhi")),"CAT A",AND(E444&gt;450000,OR(C444="Gurugram", C444="Surat", C444="Jaipur", C444="Hyderabad")),"CAT B"),"CAT C")</f>
        <v>CAT C</v>
      </c>
      <c r="J444" s="20" t="str">
        <f>_xlfn.XLOOKUP(C444,tier!A:A,tier!B:B)</f>
        <v>Tier 1</v>
      </c>
      <c r="K444" s="20" t="str">
        <v>HexaHealth</v>
      </c>
    </row>
    <row r="445" spans="1:11">
      <c r="A445" s="18" t="s">
        <v>671</v>
      </c>
      <c r="B445" s="18">
        <v>2015</v>
      </c>
      <c r="C445" s="18" t="s">
        <v>11</v>
      </c>
      <c r="D445" s="18" t="s">
        <v>313</v>
      </c>
      <c r="E445" s="18">
        <v>16000000</v>
      </c>
      <c r="F445" s="18" t="s">
        <v>296</v>
      </c>
      <c r="G445" s="20" t="str">
        <f>CONCATENATE(C445,"-",D445)</f>
        <v>Bangalore-Hospitality</v>
      </c>
      <c r="H445" s="20" t="str">
        <f>LEFT(B445,3)</f>
        <v>201</v>
      </c>
      <c r="I445" s="20" t="str" cm="1">
        <f t="array" ref="I445">IFERROR(_xlfn.IFS(AND(E445&gt;4500000,OR(C445="Bangalore", C445="Pune", C445="Mumbai",C445= "Delhi")),"CAT A",AND(E445&gt;450000,OR(C445="Gurugram", C445="Surat", C445="Jaipur", C445="Hyderabad")),"CAT B"),"CAT C")</f>
        <v>CAT A</v>
      </c>
      <c r="J445" s="20" t="str">
        <f>_xlfn.XLOOKUP(C445,tier!A:A,tier!B:B)</f>
        <v>Tier 1</v>
      </c>
      <c r="K445" s="20" t="str">
        <v>Greenjoules</v>
      </c>
    </row>
    <row r="446" spans="1:11">
      <c r="A446" s="18" t="s">
        <v>454</v>
      </c>
      <c r="B446" s="18">
        <v>2017</v>
      </c>
      <c r="C446" s="18" t="s">
        <v>11</v>
      </c>
      <c r="D446" s="18" t="s">
        <v>51</v>
      </c>
      <c r="E446" s="18">
        <v>15000000</v>
      </c>
      <c r="F446" s="18" t="s">
        <v>672</v>
      </c>
      <c r="G446" s="20" t="str">
        <f>CONCATENATE(C446,"-",D446)</f>
        <v>Bangalore-Financial Services</v>
      </c>
      <c r="H446" s="20" t="str">
        <f>LEFT(B446,3)</f>
        <v>201</v>
      </c>
      <c r="I446" s="20" t="str" cm="1">
        <f t="array" ref="I446">IFERROR(_xlfn.IFS(AND(E446&gt;4500000,OR(C446="Bangalore", C446="Pune", C446="Mumbai",C446= "Delhi")),"CAT A",AND(E446&gt;450000,OR(C446="Gurugram", C446="Surat", C446="Jaipur", C446="Hyderabad")),"CAT B"),"CAT C")</f>
        <v>CAT A</v>
      </c>
      <c r="J446" s="20" t="str">
        <f>_xlfn.XLOOKUP(C446,tier!A:A,tier!B:B)</f>
        <v>Tier 1</v>
      </c>
      <c r="K446" s="20" t="str">
        <v>Metadome</v>
      </c>
    </row>
    <row r="447" spans="1:11">
      <c r="A447" s="18" t="s">
        <v>673</v>
      </c>
      <c r="B447" s="18">
        <v>2013</v>
      </c>
      <c r="C447" s="18" t="s">
        <v>11</v>
      </c>
      <c r="D447" s="18" t="s">
        <v>443</v>
      </c>
      <c r="E447" s="18">
        <v>15000000</v>
      </c>
      <c r="F447" s="19"/>
      <c r="G447" s="20" t="str">
        <f>CONCATENATE(C447,"-",D447)</f>
        <v>Bangalore-Lifestyle</v>
      </c>
      <c r="H447" s="20" t="str">
        <f>LEFT(B447,3)</f>
        <v>201</v>
      </c>
      <c r="I447" s="20" t="str" cm="1">
        <f t="array" ref="I447">IFERROR(_xlfn.IFS(AND(E447&gt;4500000,OR(C447="Bangalore", C447="Pune", C447="Mumbai",C447= "Delhi")),"CAT A",AND(E447&gt;450000,OR(C447="Gurugram", C447="Surat", C447="Jaipur", C447="Hyderabad")),"CAT B"),"CAT C")</f>
        <v>CAT A</v>
      </c>
      <c r="J447" s="20" t="str">
        <f>_xlfn.XLOOKUP(C447,tier!A:A,tier!B:B)</f>
        <v>Tier 1</v>
      </c>
      <c r="K447" s="20" t="str">
        <v>Clinikk</v>
      </c>
    </row>
    <row r="448" spans="1:11">
      <c r="A448" s="18" t="s">
        <v>674</v>
      </c>
      <c r="B448" s="18">
        <v>2015</v>
      </c>
      <c r="C448" s="18" t="s">
        <v>14</v>
      </c>
      <c r="D448" s="18" t="s">
        <v>184</v>
      </c>
      <c r="E448" s="18">
        <v>13000000</v>
      </c>
      <c r="F448" s="18" t="s">
        <v>70</v>
      </c>
      <c r="G448" s="20" t="str">
        <f>CONCATENATE(C448,"-",D448)</f>
        <v>Mumbai-E-learning</v>
      </c>
      <c r="H448" s="20" t="str">
        <f>LEFT(B448,3)</f>
        <v>201</v>
      </c>
      <c r="I448" s="20" t="str" cm="1">
        <f t="array" ref="I448">IFERROR(_xlfn.IFS(AND(E448&gt;4500000,OR(C448="Bangalore", C448="Pune", C448="Mumbai",C448= "Delhi")),"CAT A",AND(E448&gt;450000,OR(C448="Gurugram", C448="Surat", C448="Jaipur", C448="Hyderabad")),"CAT B"),"CAT C")</f>
        <v>CAT A</v>
      </c>
      <c r="J448" s="20" t="str">
        <f>_xlfn.XLOOKUP(C448,tier!A:A,tier!B:B)</f>
        <v>Tier 1</v>
      </c>
      <c r="K448" s="20" t="str">
        <v>Cloudphysician</v>
      </c>
    </row>
    <row r="449" spans="1:11">
      <c r="A449" s="18" t="s">
        <v>675</v>
      </c>
      <c r="B449" s="18">
        <v>2019</v>
      </c>
      <c r="C449" s="18" t="s">
        <v>11</v>
      </c>
      <c r="D449" s="18" t="s">
        <v>276</v>
      </c>
      <c r="E449" s="18">
        <v>12000000</v>
      </c>
      <c r="F449" s="18" t="s">
        <v>147</v>
      </c>
      <c r="G449" s="20" t="str">
        <f>CONCATENATE(C449,"-",D449)</f>
        <v>Bangalore-Logistics &amp; Supply Chain</v>
      </c>
      <c r="H449" s="20" t="str">
        <f>LEFT(B449,3)</f>
        <v>201</v>
      </c>
      <c r="I449" s="20" t="str" cm="1">
        <f t="array" ref="I449">IFERROR(_xlfn.IFS(AND(E449&gt;4500000,OR(C449="Bangalore", C449="Pune", C449="Mumbai",C449= "Delhi")),"CAT A",AND(E449&gt;450000,OR(C449="Gurugram", C449="Surat", C449="Jaipur", C449="Hyderabad")),"CAT B"),"CAT C")</f>
        <v>CAT A</v>
      </c>
      <c r="J449" s="20" t="str">
        <f>_xlfn.XLOOKUP(C449,tier!A:A,tier!B:B)</f>
        <v>Tier 1</v>
      </c>
      <c r="K449" s="20" t="str">
        <v>SuperZop</v>
      </c>
    </row>
    <row r="450" spans="1:11">
      <c r="A450" s="18" t="s">
        <v>676</v>
      </c>
      <c r="B450" s="18">
        <v>2018</v>
      </c>
      <c r="C450" s="18" t="s">
        <v>196</v>
      </c>
      <c r="D450" s="18" t="s">
        <v>94</v>
      </c>
      <c r="E450" s="18">
        <v>12000000</v>
      </c>
      <c r="F450" s="19"/>
      <c r="G450" s="20" t="str">
        <f>CONCATENATE(C450,"-",D450)</f>
        <v>Pune-Hospital &amp; Health Care</v>
      </c>
      <c r="H450" s="20" t="str">
        <f>LEFT(B450,3)</f>
        <v>201</v>
      </c>
      <c r="I450" s="20" t="str" cm="1">
        <f t="array" ref="I450">IFERROR(_xlfn.IFS(AND(E450&gt;4500000,OR(C450="Bangalore", C450="Pune", C450="Mumbai",C450= "Delhi")),"CAT A",AND(E450&gt;450000,OR(C450="Gurugram", C450="Surat", C450="Jaipur", C450="Hyderabad")),"CAT B"),"CAT C")</f>
        <v>CAT A</v>
      </c>
      <c r="J450" s="20" t="str">
        <f>_xlfn.XLOOKUP(C450,tier!A:A,tier!B:B)</f>
        <v>Tier 1</v>
      </c>
      <c r="K450" s="20" t="str">
        <v>LivQuik Technology</v>
      </c>
    </row>
    <row r="451" spans="1:11">
      <c r="A451" s="18" t="s">
        <v>191</v>
      </c>
      <c r="B451" s="18">
        <v>2019</v>
      </c>
      <c r="C451" s="18" t="s">
        <v>11</v>
      </c>
      <c r="D451" s="18" t="s">
        <v>25</v>
      </c>
      <c r="E451" s="18">
        <v>12000000</v>
      </c>
      <c r="F451" s="18" t="s">
        <v>132</v>
      </c>
      <c r="G451" s="20" t="str">
        <f>CONCATENATE(C451,"-",D451)</f>
        <v>Bangalore-FinTech</v>
      </c>
      <c r="H451" s="20" t="str">
        <f>LEFT(B451,3)</f>
        <v>201</v>
      </c>
      <c r="I451" s="20" t="str" cm="1">
        <f t="array" ref="I451">IFERROR(_xlfn.IFS(AND(E451&gt;4500000,OR(C451="Bangalore", C451="Pune", C451="Mumbai",C451= "Delhi")),"CAT A",AND(E451&gt;450000,OR(C451="Gurugram", C451="Surat", C451="Jaipur", C451="Hyderabad")),"CAT B"),"CAT C")</f>
        <v>CAT A</v>
      </c>
      <c r="J451" s="20" t="str">
        <f>_xlfn.XLOOKUP(C451,tier!A:A,tier!B:B)</f>
        <v>Tier 1</v>
      </c>
      <c r="K451" s="20" t="str">
        <v>REVOS</v>
      </c>
    </row>
    <row r="452" spans="1:11">
      <c r="A452" s="18" t="s">
        <v>407</v>
      </c>
      <c r="B452" s="18">
        <v>2019</v>
      </c>
      <c r="C452" s="18" t="s">
        <v>11</v>
      </c>
      <c r="D452" s="18" t="s">
        <v>15</v>
      </c>
      <c r="E452" s="18">
        <v>12000000</v>
      </c>
      <c r="F452" s="18" t="s">
        <v>89</v>
      </c>
      <c r="G452" s="20" t="str">
        <f>CONCATENATE(C452,"-",D452)</f>
        <v>Bangalore-Logistics</v>
      </c>
      <c r="H452" s="20" t="str">
        <f>LEFT(B452,3)</f>
        <v>201</v>
      </c>
      <c r="I452" s="20" t="str" cm="1">
        <f t="array" ref="I452">IFERROR(_xlfn.IFS(AND(E452&gt;4500000,OR(C452="Bangalore", C452="Pune", C452="Mumbai",C452= "Delhi")),"CAT A",AND(E452&gt;450000,OR(C452="Gurugram", C452="Surat", C452="Jaipur", C452="Hyderabad")),"CAT B"),"CAT C")</f>
        <v>CAT A</v>
      </c>
      <c r="J452" s="20" t="str">
        <f>_xlfn.XLOOKUP(C452,tier!A:A,tier!B:B)</f>
        <v>Tier 1</v>
      </c>
      <c r="K452" s="20" t="str">
        <v>Mynvax</v>
      </c>
    </row>
    <row r="453" spans="1:11">
      <c r="A453" s="21" t="s">
        <v>677</v>
      </c>
      <c r="B453" s="18">
        <v>2016</v>
      </c>
      <c r="C453" s="18" t="s">
        <v>14</v>
      </c>
      <c r="D453" s="18" t="s">
        <v>670</v>
      </c>
      <c r="E453" s="18">
        <v>11000000</v>
      </c>
      <c r="F453" s="18" t="s">
        <v>89</v>
      </c>
      <c r="G453" s="20" t="str">
        <f>CONCATENATE(C453,"-",D453)</f>
        <v>Mumbai-SaaS</v>
      </c>
      <c r="H453" s="20" t="str">
        <f>LEFT(B453,3)</f>
        <v>201</v>
      </c>
      <c r="I453" s="20" t="str" cm="1">
        <f t="array" ref="I453">IFERROR(_xlfn.IFS(AND(E453&gt;4500000,OR(C453="Bangalore", C453="Pune", C453="Mumbai",C453= "Delhi")),"CAT A",AND(E453&gt;450000,OR(C453="Gurugram", C453="Surat", C453="Jaipur", C453="Hyderabad")),"CAT B"),"CAT C")</f>
        <v>CAT A</v>
      </c>
      <c r="J453" s="20" t="str">
        <f>_xlfn.XLOOKUP(C453,tier!A:A,tier!B:B)</f>
        <v>Tier 1</v>
      </c>
      <c r="K453" s="20" t="str">
        <v>Synapsica</v>
      </c>
    </row>
    <row r="454" spans="1:11">
      <c r="A454" s="18" t="s">
        <v>678</v>
      </c>
      <c r="B454" s="18">
        <v>2016</v>
      </c>
      <c r="C454" s="18" t="s">
        <v>196</v>
      </c>
      <c r="D454" s="18" t="s">
        <v>29</v>
      </c>
      <c r="E454" s="18">
        <v>11000000</v>
      </c>
      <c r="F454" s="18" t="s">
        <v>89</v>
      </c>
      <c r="G454" s="20" t="str">
        <f>CONCATENATE(C454,"-",D454)</f>
        <v>Pune-Health, Wellness &amp; Fitness</v>
      </c>
      <c r="H454" s="20" t="str">
        <f>LEFT(B454,3)</f>
        <v>201</v>
      </c>
      <c r="I454" s="20" t="str" cm="1">
        <f t="array" ref="I454">IFERROR(_xlfn.IFS(AND(E454&gt;4500000,OR(C454="Bangalore", C454="Pune", C454="Mumbai",C454= "Delhi")),"CAT A",AND(E454&gt;450000,OR(C454="Gurugram", C454="Surat", C454="Jaipur", C454="Hyderabad")),"CAT B"),"CAT C")</f>
        <v>CAT A</v>
      </c>
      <c r="J454" s="20" t="str">
        <f>_xlfn.XLOOKUP(C454,tier!A:A,tier!B:B)</f>
        <v>Tier 1</v>
      </c>
      <c r="K454" s="20" t="str">
        <v>SleepyCat</v>
      </c>
    </row>
    <row r="455" spans="1:11">
      <c r="A455" s="18" t="s">
        <v>679</v>
      </c>
      <c r="B455" s="18">
        <v>2015</v>
      </c>
      <c r="C455" s="18" t="s">
        <v>14</v>
      </c>
      <c r="D455" s="18" t="s">
        <v>51</v>
      </c>
      <c r="E455" s="18">
        <v>10000000</v>
      </c>
      <c r="F455" s="18" t="s">
        <v>89</v>
      </c>
      <c r="G455" s="20" t="str">
        <f>CONCATENATE(C455,"-",D455)</f>
        <v>Mumbai-Financial Services</v>
      </c>
      <c r="H455" s="20" t="str">
        <f>LEFT(B455,3)</f>
        <v>201</v>
      </c>
      <c r="I455" s="20" t="str" cm="1">
        <f t="array" ref="I455">IFERROR(_xlfn.IFS(AND(E455&gt;4500000,OR(C455="Bangalore", C455="Pune", C455="Mumbai",C455= "Delhi")),"CAT A",AND(E455&gt;450000,OR(C455="Gurugram", C455="Surat", C455="Jaipur", C455="Hyderabad")),"CAT B"),"CAT C")</f>
        <v>CAT A</v>
      </c>
      <c r="J455" s="20" t="str">
        <f>_xlfn.XLOOKUP(C455,tier!A:A,tier!B:B)</f>
        <v>Tier 1</v>
      </c>
      <c r="K455" s="20" t="str">
        <v>Superplum</v>
      </c>
    </row>
    <row r="456" spans="1:11">
      <c r="A456" s="18" t="s">
        <v>403</v>
      </c>
      <c r="B456" s="18">
        <v>2015</v>
      </c>
      <c r="C456" s="18" t="s">
        <v>35</v>
      </c>
      <c r="D456" s="18" t="s">
        <v>29</v>
      </c>
      <c r="E456" s="18">
        <v>10000000</v>
      </c>
      <c r="F456" s="19"/>
      <c r="G456" s="20" t="str">
        <f>CONCATENATE(C456,"-",D456)</f>
        <v>New Delhi-Health, Wellness &amp; Fitness</v>
      </c>
      <c r="H456" s="20" t="str">
        <f>LEFT(B456,3)</f>
        <v>201</v>
      </c>
      <c r="I456" s="20" t="str" cm="1">
        <f t="array" ref="I456">IFERROR(_xlfn.IFS(AND(E456&gt;4500000,OR(C456="Bangalore", C456="Pune", C456="Mumbai",C456= "Delhi")),"CAT A",AND(E456&gt;450000,OR(C456="Gurugram", C456="Surat", C456="Jaipur", C456="Hyderabad")),"CAT B"),"CAT C")</f>
        <v>CAT C</v>
      </c>
      <c r="J456" s="20" t="str">
        <f>_xlfn.XLOOKUP(C456,tier!A:A,tier!B:B)</f>
        <v>Tier 1</v>
      </c>
      <c r="K456" s="20" t="str">
        <v>ION Energy</v>
      </c>
    </row>
    <row r="457" spans="1:11">
      <c r="A457" s="18" t="s">
        <v>680</v>
      </c>
      <c r="B457" s="18">
        <v>2013</v>
      </c>
      <c r="C457" s="18" t="s">
        <v>14</v>
      </c>
      <c r="D457" s="18" t="s">
        <v>276</v>
      </c>
      <c r="E457" s="18">
        <v>10000000</v>
      </c>
      <c r="F457" s="19"/>
      <c r="G457" s="20" t="str">
        <f>CONCATENATE(C457,"-",D457)</f>
        <v>Mumbai-Logistics &amp; Supply Chain</v>
      </c>
      <c r="H457" s="20" t="str">
        <f>LEFT(B457,3)</f>
        <v>201</v>
      </c>
      <c r="I457" s="20" t="str" cm="1">
        <f t="array" ref="I457">IFERROR(_xlfn.IFS(AND(E457&gt;4500000,OR(C457="Bangalore", C457="Pune", C457="Mumbai",C457= "Delhi")),"CAT A",AND(E457&gt;450000,OR(C457="Gurugram", C457="Surat", C457="Jaipur", C457="Hyderabad")),"CAT B"),"CAT C")</f>
        <v>CAT A</v>
      </c>
      <c r="J457" s="20" t="str">
        <f>_xlfn.XLOOKUP(C457,tier!A:A,tier!B:B)</f>
        <v>Tier 1</v>
      </c>
      <c r="K457" s="20" t="str">
        <v>Pankhuri</v>
      </c>
    </row>
    <row r="458" spans="1:11">
      <c r="A458" s="18" t="s">
        <v>681</v>
      </c>
      <c r="B458" s="18">
        <v>2014</v>
      </c>
      <c r="C458" s="18" t="s">
        <v>11</v>
      </c>
      <c r="D458" s="18" t="s">
        <v>682</v>
      </c>
      <c r="E458" s="18">
        <v>10000000</v>
      </c>
      <c r="F458" s="19"/>
      <c r="G458" s="20" t="str">
        <f>CONCATENATE(C458,"-",D458)</f>
        <v>Bangalore-Furniture Rental</v>
      </c>
      <c r="H458" s="20" t="str">
        <f>LEFT(B458,3)</f>
        <v>201</v>
      </c>
      <c r="I458" s="20" t="str" cm="1">
        <f t="array" ref="I458">IFERROR(_xlfn.IFS(AND(E458&gt;4500000,OR(C458="Bangalore", C458="Pune", C458="Mumbai",C458= "Delhi")),"CAT A",AND(E458&gt;450000,OR(C458="Gurugram", C458="Surat", C458="Jaipur", C458="Hyderabad")),"CAT B"),"CAT C")</f>
        <v>CAT A</v>
      </c>
      <c r="J458" s="20" t="str">
        <f>_xlfn.XLOOKUP(C458,tier!A:A,tier!B:B)</f>
        <v>Tier 1</v>
      </c>
      <c r="K458" s="20" t="str">
        <v>Veefin</v>
      </c>
    </row>
    <row r="459" spans="1:11">
      <c r="A459" s="18" t="s">
        <v>683</v>
      </c>
      <c r="B459" s="18">
        <v>2011</v>
      </c>
      <c r="C459" s="18" t="s">
        <v>14</v>
      </c>
      <c r="D459" s="18" t="s">
        <v>45</v>
      </c>
      <c r="E459" s="18">
        <v>10000000</v>
      </c>
      <c r="F459" s="18" t="s">
        <v>296</v>
      </c>
      <c r="G459" s="20" t="str">
        <f>CONCATENATE(C459,"-",D459)</f>
        <v>Mumbai-Information Technology &amp; Services</v>
      </c>
      <c r="H459" s="20" t="str">
        <f>LEFT(B459,3)</f>
        <v>201</v>
      </c>
      <c r="I459" s="20" t="str" cm="1">
        <f t="array" ref="I459">IFERROR(_xlfn.IFS(AND(E459&gt;4500000,OR(C459="Bangalore", C459="Pune", C459="Mumbai",C459= "Delhi")),"CAT A",AND(E459&gt;450000,OR(C459="Gurugram", C459="Surat", C459="Jaipur", C459="Hyderabad")),"CAT B"),"CAT C")</f>
        <v>CAT A</v>
      </c>
      <c r="J459" s="20" t="str">
        <f>_xlfn.XLOOKUP(C459,tier!A:A,tier!B:B)</f>
        <v>Tier 1</v>
      </c>
      <c r="K459" s="20" t="str">
        <v>DGV</v>
      </c>
    </row>
    <row r="460" spans="1:11">
      <c r="A460" s="18" t="s">
        <v>284</v>
      </c>
      <c r="B460" s="18">
        <v>2018</v>
      </c>
      <c r="C460" s="18" t="s">
        <v>35</v>
      </c>
      <c r="D460" s="18" t="s">
        <v>51</v>
      </c>
      <c r="E460" s="18">
        <v>10000000</v>
      </c>
      <c r="F460" s="19"/>
      <c r="G460" s="20" t="str">
        <f>CONCATENATE(C460,"-",D460)</f>
        <v>New Delhi-Financial Services</v>
      </c>
      <c r="H460" s="20" t="str">
        <f>LEFT(B460,3)</f>
        <v>201</v>
      </c>
      <c r="I460" s="20" t="str" cm="1">
        <f t="array" ref="I460">IFERROR(_xlfn.IFS(AND(E460&gt;4500000,OR(C460="Bangalore", C460="Pune", C460="Mumbai",C460= "Delhi")),"CAT A",AND(E460&gt;450000,OR(C460="Gurugram", C460="Surat", C460="Jaipur", C460="Hyderabad")),"CAT B"),"CAT C")</f>
        <v>CAT C</v>
      </c>
      <c r="J460" s="20" t="str">
        <f>_xlfn.XLOOKUP(C460,tier!A:A,tier!B:B)</f>
        <v>Tier 1</v>
      </c>
      <c r="K460" s="20" t="str">
        <v>88academics</v>
      </c>
    </row>
    <row r="461" spans="1:11">
      <c r="A461" s="18" t="s">
        <v>684</v>
      </c>
      <c r="B461" s="18">
        <v>2015</v>
      </c>
      <c r="C461" s="18" t="s">
        <v>14</v>
      </c>
      <c r="D461" s="18" t="s">
        <v>51</v>
      </c>
      <c r="E461" s="18">
        <v>10000000</v>
      </c>
      <c r="F461" s="18" t="s">
        <v>70</v>
      </c>
      <c r="G461" s="20" t="str">
        <f>CONCATENATE(C461,"-",D461)</f>
        <v>Mumbai-Financial Services</v>
      </c>
      <c r="H461" s="20" t="str">
        <f>LEFT(B461,3)</f>
        <v>201</v>
      </c>
      <c r="I461" s="20" t="str" cm="1">
        <f t="array" ref="I461">IFERROR(_xlfn.IFS(AND(E461&gt;4500000,OR(C461="Bangalore", C461="Pune", C461="Mumbai",C461= "Delhi")),"CAT A",AND(E461&gt;450000,OR(C461="Gurugram", C461="Surat", C461="Jaipur", C461="Hyderabad")),"CAT B"),"CAT C")</f>
        <v>CAT A</v>
      </c>
      <c r="J461" s="20" t="str">
        <f>_xlfn.XLOOKUP(C461,tier!A:A,tier!B:B)</f>
        <v>Tier 1</v>
      </c>
      <c r="K461" s="20" t="str">
        <v>Glamyo Health</v>
      </c>
    </row>
    <row r="462" spans="1:11">
      <c r="A462" s="18" t="s">
        <v>685</v>
      </c>
      <c r="B462" s="18">
        <v>2016</v>
      </c>
      <c r="C462" s="18" t="s">
        <v>14</v>
      </c>
      <c r="D462" s="18" t="s">
        <v>686</v>
      </c>
      <c r="E462" s="18">
        <v>10000000</v>
      </c>
      <c r="F462" s="19"/>
      <c r="G462" s="20" t="str">
        <f>CONCATENATE(C462,"-",D462)</f>
        <v>Mumbai-Investment Management</v>
      </c>
      <c r="H462" s="20" t="str">
        <f>LEFT(B462,3)</f>
        <v>201</v>
      </c>
      <c r="I462" s="20" t="str" cm="1">
        <f t="array" ref="I462">IFERROR(_xlfn.IFS(AND(E462&gt;4500000,OR(C462="Bangalore", C462="Pune", C462="Mumbai",C462= "Delhi")),"CAT A",AND(E462&gt;450000,OR(C462="Gurugram", C462="Surat", C462="Jaipur", C462="Hyderabad")),"CAT B"),"CAT C")</f>
        <v>CAT A</v>
      </c>
      <c r="J462" s="20" t="str">
        <f>_xlfn.XLOOKUP(C462,tier!A:A,tier!B:B)</f>
        <v>Tier 1</v>
      </c>
      <c r="K462" s="20" t="str">
        <v>VRO Hospitality</v>
      </c>
    </row>
    <row r="463" spans="1:11">
      <c r="A463" s="18" t="s">
        <v>687</v>
      </c>
      <c r="B463" s="18">
        <v>2017</v>
      </c>
      <c r="C463" s="18" t="s">
        <v>35</v>
      </c>
      <c r="D463" s="18" t="s">
        <v>184</v>
      </c>
      <c r="E463" s="18">
        <v>10000000</v>
      </c>
      <c r="F463" s="18" t="s">
        <v>56</v>
      </c>
      <c r="G463" s="20" t="str">
        <f>CONCATENATE(C463,"-",D463)</f>
        <v>New Delhi-E-learning</v>
      </c>
      <c r="H463" s="20" t="str">
        <f>LEFT(B463,3)</f>
        <v>201</v>
      </c>
      <c r="I463" s="20" t="str" cm="1">
        <f t="array" ref="I463">IFERROR(_xlfn.IFS(AND(E463&gt;4500000,OR(C463="Bangalore", C463="Pune", C463="Mumbai",C463= "Delhi")),"CAT A",AND(E463&gt;450000,OR(C463="Gurugram", C463="Surat", C463="Jaipur", C463="Hyderabad")),"CAT B"),"CAT C")</f>
        <v>CAT C</v>
      </c>
      <c r="J463" s="20" t="str">
        <f>_xlfn.XLOOKUP(C463,tier!A:A,tier!B:B)</f>
        <v>Tier 1</v>
      </c>
      <c r="K463" s="20" t="str">
        <v>Aerchain</v>
      </c>
    </row>
    <row r="464" spans="1:11">
      <c r="A464" s="18" t="s">
        <v>688</v>
      </c>
      <c r="B464" s="18">
        <v>2016</v>
      </c>
      <c r="C464" s="18" t="s">
        <v>35</v>
      </c>
      <c r="D464" s="18" t="s">
        <v>689</v>
      </c>
      <c r="E464" s="18">
        <v>10000000</v>
      </c>
      <c r="F464" s="19"/>
      <c r="G464" s="20" t="str">
        <f>CONCATENATE(C464,"-",D464)</f>
        <v>New Delhi-Wine &amp; Spirits</v>
      </c>
      <c r="H464" s="20" t="str">
        <f>LEFT(B464,3)</f>
        <v>201</v>
      </c>
      <c r="I464" s="20" t="str" cm="1">
        <f t="array" ref="I464">IFERROR(_xlfn.IFS(AND(E464&gt;4500000,OR(C464="Bangalore", C464="Pune", C464="Mumbai",C464= "Delhi")),"CAT A",AND(E464&gt;450000,OR(C464="Gurugram", C464="Surat", C464="Jaipur", C464="Hyderabad")),"CAT B"),"CAT C")</f>
        <v>CAT C</v>
      </c>
      <c r="J464" s="20" t="str">
        <f>_xlfn.XLOOKUP(C464,tier!A:A,tier!B:B)</f>
        <v>Tier 1</v>
      </c>
      <c r="K464" s="20" t="str">
        <v>Oliveboard</v>
      </c>
    </row>
    <row r="465" spans="1:11">
      <c r="A465" s="18" t="s">
        <v>690</v>
      </c>
      <c r="B465" s="18">
        <v>2019</v>
      </c>
      <c r="C465" s="18" t="s">
        <v>14</v>
      </c>
      <c r="D465" s="18" t="s">
        <v>184</v>
      </c>
      <c r="E465" s="18">
        <v>10000000</v>
      </c>
      <c r="F465" s="19"/>
      <c r="G465" s="20" t="str">
        <f>CONCATENATE(C465,"-",D465)</f>
        <v>Mumbai-E-learning</v>
      </c>
      <c r="H465" s="20" t="str">
        <f>LEFT(B465,3)</f>
        <v>201</v>
      </c>
      <c r="I465" s="20" t="str" cm="1">
        <f t="array" ref="I465">IFERROR(_xlfn.IFS(AND(E465&gt;4500000,OR(C465="Bangalore", C465="Pune", C465="Mumbai",C465= "Delhi")),"CAT A",AND(E465&gt;450000,OR(C465="Gurugram", C465="Surat", C465="Jaipur", C465="Hyderabad")),"CAT B"),"CAT C")</f>
        <v>CAT A</v>
      </c>
      <c r="J465" s="20" t="str">
        <f>_xlfn.XLOOKUP(C465,tier!A:A,tier!B:B)</f>
        <v>Tier 1</v>
      </c>
      <c r="K465" s="20" t="str">
        <v>Gourmet Garden</v>
      </c>
    </row>
    <row r="466" spans="1:11">
      <c r="A466" s="18" t="s">
        <v>691</v>
      </c>
      <c r="B466" s="18">
        <v>2019</v>
      </c>
      <c r="C466" s="18" t="s">
        <v>93</v>
      </c>
      <c r="D466" s="18" t="s">
        <v>117</v>
      </c>
      <c r="E466" s="18">
        <v>10000000</v>
      </c>
      <c r="F466" s="18" t="s">
        <v>89</v>
      </c>
      <c r="G466" s="20" t="str">
        <f>CONCATENATE(C466,"-",D466)</f>
        <v>Hyderabad-E-commerce</v>
      </c>
      <c r="H466" s="20" t="str">
        <f>LEFT(B466,3)</f>
        <v>201</v>
      </c>
      <c r="I466" s="20" t="str" cm="1">
        <f t="array" ref="I466">IFERROR(_xlfn.IFS(AND(E466&gt;4500000,OR(C466="Bangalore", C466="Pune", C466="Mumbai",C466= "Delhi")),"CAT A",AND(E466&gt;450000,OR(C466="Gurugram", C466="Surat", C466="Jaipur", C466="Hyderabad")),"CAT B"),"CAT C")</f>
        <v>CAT B</v>
      </c>
      <c r="J466" s="20" t="str">
        <f>_xlfn.XLOOKUP(C466,tier!A:A,tier!B:B)</f>
        <v>Tier 1</v>
      </c>
      <c r="K466" s="20" t="str">
        <v>Skylark Drones</v>
      </c>
    </row>
    <row r="467" spans="1:11">
      <c r="A467" s="18" t="s">
        <v>471</v>
      </c>
      <c r="B467" s="18">
        <v>2017</v>
      </c>
      <c r="C467" s="18" t="s">
        <v>35</v>
      </c>
      <c r="D467" s="18" t="s">
        <v>628</v>
      </c>
      <c r="E467" s="18">
        <v>10000000</v>
      </c>
      <c r="F467" s="19"/>
      <c r="G467" s="20" t="str">
        <f>CONCATENATE(C467,"-",D467)</f>
        <v>New Delhi-Banking</v>
      </c>
      <c r="H467" s="20" t="str">
        <f>LEFT(B467,3)</f>
        <v>201</v>
      </c>
      <c r="I467" s="20" t="str" cm="1">
        <f t="array" ref="I467">IFERROR(_xlfn.IFS(AND(E467&gt;4500000,OR(C467="Bangalore", C467="Pune", C467="Mumbai",C467= "Delhi")),"CAT A",AND(E467&gt;450000,OR(C467="Gurugram", C467="Surat", C467="Jaipur", C467="Hyderabad")),"CAT B"),"CAT C")</f>
        <v>CAT C</v>
      </c>
      <c r="J467" s="20" t="str">
        <f>_xlfn.XLOOKUP(C467,tier!A:A,tier!B:B)</f>
        <v>Tier 1</v>
      </c>
      <c r="K467" s="20" t="str">
        <v>Candes</v>
      </c>
    </row>
    <row r="468" spans="1:11">
      <c r="A468" s="18" t="s">
        <v>692</v>
      </c>
      <c r="B468" s="18">
        <v>2012</v>
      </c>
      <c r="C468" s="18" t="s">
        <v>35</v>
      </c>
      <c r="D468" s="18" t="s">
        <v>97</v>
      </c>
      <c r="E468" s="18">
        <v>10000000</v>
      </c>
      <c r="F468" s="18" t="s">
        <v>56</v>
      </c>
      <c r="G468" s="20" t="str">
        <f>CONCATENATE(C468,"-",D468)</f>
        <v>New Delhi-Consumer Goods</v>
      </c>
      <c r="H468" s="20" t="str">
        <f>LEFT(B468,3)</f>
        <v>201</v>
      </c>
      <c r="I468" s="20" t="str" cm="1">
        <f t="array" ref="I468">IFERROR(_xlfn.IFS(AND(E468&gt;4500000,OR(C468="Bangalore", C468="Pune", C468="Mumbai",C468= "Delhi")),"CAT A",AND(E468&gt;450000,OR(C468="Gurugram", C468="Surat", C468="Jaipur", C468="Hyderabad")),"CAT B"),"CAT C")</f>
        <v>CAT C</v>
      </c>
      <c r="J468" s="20" t="str">
        <f>_xlfn.XLOOKUP(C468,tier!A:A,tier!B:B)</f>
        <v>Tier 1</v>
      </c>
      <c r="K468" s="20" t="str">
        <v>Vital</v>
      </c>
    </row>
    <row r="469" spans="1:11">
      <c r="A469" s="18" t="s">
        <v>585</v>
      </c>
      <c r="B469" s="18">
        <v>2016</v>
      </c>
      <c r="C469" s="18" t="s">
        <v>11</v>
      </c>
      <c r="D469" s="18" t="s">
        <v>51</v>
      </c>
      <c r="E469" s="18">
        <v>10000000</v>
      </c>
      <c r="F469" s="19"/>
      <c r="G469" s="20" t="str">
        <f>CONCATENATE(C469,"-",D469)</f>
        <v>Bangalore-Financial Services</v>
      </c>
      <c r="H469" s="20" t="str">
        <f>LEFT(B469,3)</f>
        <v>201</v>
      </c>
      <c r="I469" s="20" t="str" cm="1">
        <f t="array" ref="I469">IFERROR(_xlfn.IFS(AND(E469&gt;4500000,OR(C469="Bangalore", C469="Pune", C469="Mumbai",C469= "Delhi")),"CAT A",AND(E469&gt;450000,OR(C469="Gurugram", C469="Surat", C469="Jaipur", C469="Hyderabad")),"CAT B"),"CAT C")</f>
        <v>CAT A</v>
      </c>
      <c r="J469" s="20" t="str">
        <f>_xlfn.XLOOKUP(C469,tier!A:A,tier!B:B)</f>
        <v>Tier 1</v>
      </c>
      <c r="K469" s="20" t="str">
        <v>CredRight</v>
      </c>
    </row>
    <row r="470" spans="1:11">
      <c r="A470" s="18" t="s">
        <v>693</v>
      </c>
      <c r="B470" s="18">
        <v>2016</v>
      </c>
      <c r="C470" s="18" t="s">
        <v>11</v>
      </c>
      <c r="D470" s="18" t="s">
        <v>25</v>
      </c>
      <c r="E470" s="18">
        <v>10000000</v>
      </c>
      <c r="F470" s="19"/>
      <c r="G470" s="20" t="str">
        <f>CONCATENATE(C470,"-",D470)</f>
        <v>Bangalore-FinTech</v>
      </c>
      <c r="H470" s="20" t="str">
        <f>LEFT(B470,3)</f>
        <v>201</v>
      </c>
      <c r="I470" s="20" t="str" cm="1">
        <f t="array" ref="I470">IFERROR(_xlfn.IFS(AND(E470&gt;4500000,OR(C470="Bangalore", C470="Pune", C470="Mumbai",C470= "Delhi")),"CAT A",AND(E470&gt;450000,OR(C470="Gurugram", C470="Surat", C470="Jaipur", C470="Hyderabad")),"CAT B"),"CAT C")</f>
        <v>CAT A</v>
      </c>
      <c r="J470" s="20" t="str">
        <f>_xlfn.XLOOKUP(C470,tier!A:A,tier!B:B)</f>
        <v>Tier 1</v>
      </c>
      <c r="K470" s="20" t="str">
        <v>1Bridge</v>
      </c>
    </row>
    <row r="471" spans="1:11">
      <c r="A471" s="18" t="s">
        <v>487</v>
      </c>
      <c r="B471" s="18">
        <v>2019</v>
      </c>
      <c r="C471" s="18" t="s">
        <v>35</v>
      </c>
      <c r="D471" s="18" t="s">
        <v>694</v>
      </c>
      <c r="E471" s="18">
        <v>9000000</v>
      </c>
      <c r="F471" s="19"/>
      <c r="G471" s="20" t="str">
        <f>CONCATENATE(C471,"-",D471)</f>
        <v>New Delhi-Blockchain</v>
      </c>
      <c r="H471" s="20" t="str">
        <f>LEFT(B471,3)</f>
        <v>201</v>
      </c>
      <c r="I471" s="20" t="str" cm="1">
        <f t="array" ref="I471">IFERROR(_xlfn.IFS(AND(E471&gt;4500000,OR(C471="Bangalore", C471="Pune", C471="Mumbai",C471= "Delhi")),"CAT A",AND(E471&gt;450000,OR(C471="Gurugram", C471="Surat", C471="Jaipur", C471="Hyderabad")),"CAT B"),"CAT C")</f>
        <v>CAT C</v>
      </c>
      <c r="J471" s="20" t="str">
        <f>_xlfn.XLOOKUP(C471,tier!A:A,tier!B:B)</f>
        <v>Tier 1</v>
      </c>
      <c r="K471" s="20" t="str">
        <v>NirogStreet</v>
      </c>
    </row>
    <row r="472" spans="1:11">
      <c r="A472" s="18" t="s">
        <v>695</v>
      </c>
      <c r="B472" s="18">
        <v>2010</v>
      </c>
      <c r="C472" s="18" t="s">
        <v>11</v>
      </c>
      <c r="D472" s="18" t="s">
        <v>123</v>
      </c>
      <c r="E472" s="18">
        <v>9000000</v>
      </c>
      <c r="F472" s="18" t="s">
        <v>70</v>
      </c>
      <c r="G472" s="20" t="str">
        <f>CONCATENATE(C472,"-",D472)</f>
        <v>Bangalore-Biotechnology</v>
      </c>
      <c r="H472" s="20" t="str">
        <f>LEFT(B472,3)</f>
        <v>201</v>
      </c>
      <c r="I472" s="20" t="str" cm="1">
        <f t="array" ref="I472">IFERROR(_xlfn.IFS(AND(E472&gt;4500000,OR(C472="Bangalore", C472="Pune", C472="Mumbai",C472= "Delhi")),"CAT A",AND(E472&gt;450000,OR(C472="Gurugram", C472="Surat", C472="Jaipur", C472="Hyderabad")),"CAT B"),"CAT C")</f>
        <v>CAT A</v>
      </c>
      <c r="J472" s="20" t="str">
        <f>_xlfn.XLOOKUP(C472,tier!A:A,tier!B:B)</f>
        <v>Tier 1</v>
      </c>
      <c r="K472" s="20" t="str">
        <v>Digantara</v>
      </c>
    </row>
    <row r="473" spans="1:11">
      <c r="A473" s="18" t="s">
        <v>696</v>
      </c>
      <c r="B473" s="18">
        <v>2019</v>
      </c>
      <c r="C473" s="18" t="s">
        <v>35</v>
      </c>
      <c r="D473" s="18" t="s">
        <v>225</v>
      </c>
      <c r="E473" s="18">
        <v>9000000</v>
      </c>
      <c r="F473" s="18" t="s">
        <v>89</v>
      </c>
      <c r="G473" s="20" t="str">
        <f>CONCATENATE(C473,"-",D473)</f>
        <v>New Delhi-SaaS startup</v>
      </c>
      <c r="H473" s="20" t="str">
        <f>LEFT(B473,3)</f>
        <v>201</v>
      </c>
      <c r="I473" s="20" t="str" cm="1">
        <f t="array" ref="I473">IFERROR(_xlfn.IFS(AND(E473&gt;4500000,OR(C473="Bangalore", C473="Pune", C473="Mumbai",C473= "Delhi")),"CAT A",AND(E473&gt;450000,OR(C473="Gurugram", C473="Surat", C473="Jaipur", C473="Hyderabad")),"CAT B"),"CAT C")</f>
        <v>CAT C</v>
      </c>
      <c r="J473" s="20" t="str">
        <f>_xlfn.XLOOKUP(C473,tier!A:A,tier!B:B)</f>
        <v>Tier 1</v>
      </c>
      <c r="K473" s="20" t="str">
        <v>Arcana</v>
      </c>
    </row>
    <row r="474" spans="1:11">
      <c r="A474" s="18" t="s">
        <v>697</v>
      </c>
      <c r="B474" s="18">
        <v>2018</v>
      </c>
      <c r="C474" s="18" t="s">
        <v>11</v>
      </c>
      <c r="D474" s="18" t="s">
        <v>66</v>
      </c>
      <c r="E474" s="18">
        <v>9000000</v>
      </c>
      <c r="F474" s="18" t="s">
        <v>16</v>
      </c>
      <c r="G474" s="20" t="str">
        <f>CONCATENATE(C474,"-",D474)</f>
        <v>Bangalore-Gaming</v>
      </c>
      <c r="H474" s="20" t="str">
        <f>LEFT(B474,3)</f>
        <v>201</v>
      </c>
      <c r="I474" s="20" t="str" cm="1">
        <f t="array" ref="I474">IFERROR(_xlfn.IFS(AND(E474&gt;4500000,OR(C474="Bangalore", C474="Pune", C474="Mumbai",C474= "Delhi")),"CAT A",AND(E474&gt;450000,OR(C474="Gurugram", C474="Surat", C474="Jaipur", C474="Hyderabad")),"CAT B"),"CAT C")</f>
        <v>CAT A</v>
      </c>
      <c r="J474" s="20" t="str">
        <f>_xlfn.XLOOKUP(C474,tier!A:A,tier!B:B)</f>
        <v>Tier 1</v>
      </c>
      <c r="K474" s="20" t="str">
        <v>TravClan</v>
      </c>
    </row>
    <row r="475" spans="1:11">
      <c r="A475" s="18" t="s">
        <v>698</v>
      </c>
      <c r="B475" s="18">
        <v>2014</v>
      </c>
      <c r="C475" s="18" t="s">
        <v>11</v>
      </c>
      <c r="D475" s="18" t="s">
        <v>699</v>
      </c>
      <c r="E475" s="18">
        <v>8500000</v>
      </c>
      <c r="F475" s="18" t="s">
        <v>700</v>
      </c>
      <c r="G475" s="20" t="str">
        <f>CONCATENATE(C475,"-",D475)</f>
        <v>Bangalore-Deeptech</v>
      </c>
      <c r="H475" s="20" t="str">
        <f>LEFT(B475,3)</f>
        <v>201</v>
      </c>
      <c r="I475" s="20" t="str" cm="1">
        <f t="array" ref="I475">IFERROR(_xlfn.IFS(AND(E475&gt;4500000,OR(C475="Bangalore", C475="Pune", C475="Mumbai",C475= "Delhi")),"CAT A",AND(E475&gt;450000,OR(C475="Gurugram", C475="Surat", C475="Jaipur", C475="Hyderabad")),"CAT B"),"CAT C")</f>
        <v>CAT A</v>
      </c>
      <c r="J475" s="20" t="str">
        <f>_xlfn.XLOOKUP(C475,tier!A:A,tier!B:B)</f>
        <v>Tier 1</v>
      </c>
      <c r="K475" s="20" t="str">
        <v>NoBroker.com</v>
      </c>
    </row>
    <row r="476" spans="1:11">
      <c r="A476" s="18" t="s">
        <v>246</v>
      </c>
      <c r="B476" s="18">
        <v>2018</v>
      </c>
      <c r="C476" s="18" t="s">
        <v>11</v>
      </c>
      <c r="D476" s="18" t="s">
        <v>99</v>
      </c>
      <c r="E476" s="18">
        <v>8000000</v>
      </c>
      <c r="F476" s="19"/>
      <c r="G476" s="20" t="str">
        <f>CONCATENATE(C476,"-",D476)</f>
        <v>Bangalore-Computer Software</v>
      </c>
      <c r="H476" s="20" t="str">
        <f>LEFT(B476,3)</f>
        <v>201</v>
      </c>
      <c r="I476" s="20" t="str" cm="1">
        <f t="array" ref="I476">IFERROR(_xlfn.IFS(AND(E476&gt;4500000,OR(C476="Bangalore", C476="Pune", C476="Mumbai",C476= "Delhi")),"CAT A",AND(E476&gt;450000,OR(C476="Gurugram", C476="Surat", C476="Jaipur", C476="Hyderabad")),"CAT B"),"CAT C")</f>
        <v>CAT A</v>
      </c>
      <c r="J476" s="20" t="str">
        <f>_xlfn.XLOOKUP(C476,tier!A:A,tier!B:B)</f>
        <v>Tier 1</v>
      </c>
      <c r="K476" s="20" t="str">
        <v>VilCart</v>
      </c>
    </row>
    <row r="477" spans="1:11">
      <c r="A477" s="18" t="s">
        <v>701</v>
      </c>
      <c r="B477" s="18">
        <v>2016</v>
      </c>
      <c r="C477" s="18" t="s">
        <v>11</v>
      </c>
      <c r="D477" s="18" t="s">
        <v>45</v>
      </c>
      <c r="E477" s="18">
        <v>8000000</v>
      </c>
      <c r="F477" s="18" t="s">
        <v>89</v>
      </c>
      <c r="G477" s="20" t="str">
        <f>CONCATENATE(C477,"-",D477)</f>
        <v>Bangalore-Information Technology &amp; Services</v>
      </c>
      <c r="H477" s="20" t="str">
        <f>LEFT(B477,3)</f>
        <v>201</v>
      </c>
      <c r="I477" s="20" t="str" cm="1">
        <f t="array" ref="I477">IFERROR(_xlfn.IFS(AND(E477&gt;4500000,OR(C477="Bangalore", C477="Pune", C477="Mumbai",C477= "Delhi")),"CAT A",AND(E477&gt;450000,OR(C477="Gurugram", C477="Surat", C477="Jaipur", C477="Hyderabad")),"CAT B"),"CAT C")</f>
        <v>CAT A</v>
      </c>
      <c r="J477" s="20" t="str">
        <f>_xlfn.XLOOKUP(C477,tier!A:A,tier!B:B)</f>
        <v>Tier 1</v>
      </c>
      <c r="K477" s="20" t="str">
        <v>The Viral Fever</v>
      </c>
    </row>
    <row r="478" spans="1:11">
      <c r="A478" s="18" t="s">
        <v>702</v>
      </c>
      <c r="B478" s="18">
        <v>2016</v>
      </c>
      <c r="C478" s="18" t="s">
        <v>14</v>
      </c>
      <c r="D478" s="18" t="s">
        <v>633</v>
      </c>
      <c r="E478" s="18">
        <v>8000000</v>
      </c>
      <c r="F478" s="18" t="s">
        <v>659</v>
      </c>
      <c r="G478" s="20" t="str">
        <f>CONCATENATE(C478,"-",D478)</f>
        <v>Mumbai-Consumer Services</v>
      </c>
      <c r="H478" s="20" t="str">
        <f>LEFT(B478,3)</f>
        <v>201</v>
      </c>
      <c r="I478" s="20" t="str" cm="1">
        <f t="array" ref="I478">IFERROR(_xlfn.IFS(AND(E478&gt;4500000,OR(C478="Bangalore", C478="Pune", C478="Mumbai",C478= "Delhi")),"CAT A",AND(E478&gt;450000,OR(C478="Gurugram", C478="Surat", C478="Jaipur", C478="Hyderabad")),"CAT B"),"CAT C")</f>
        <v>CAT A</v>
      </c>
      <c r="J478" s="20" t="str">
        <f>_xlfn.XLOOKUP(C478,tier!A:A,tier!B:B)</f>
        <v>Tier 1</v>
      </c>
      <c r="K478" s="20" t="str">
        <v>Bombay Hemp Company</v>
      </c>
    </row>
    <row r="479" spans="1:11">
      <c r="A479" s="18" t="s">
        <v>703</v>
      </c>
      <c r="B479" s="18">
        <v>2019</v>
      </c>
      <c r="C479" s="18" t="s">
        <v>11</v>
      </c>
      <c r="D479" s="18" t="s">
        <v>51</v>
      </c>
      <c r="E479" s="18">
        <v>8000000</v>
      </c>
      <c r="F479" s="18" t="s">
        <v>89</v>
      </c>
      <c r="G479" s="20" t="str">
        <f>CONCATENATE(C479,"-",D479)</f>
        <v>Bangalore-Financial Services</v>
      </c>
      <c r="H479" s="20" t="str">
        <f>LEFT(B479,3)</f>
        <v>201</v>
      </c>
      <c r="I479" s="20" t="str" cm="1">
        <f t="array" ref="I479">IFERROR(_xlfn.IFS(AND(E479&gt;4500000,OR(C479="Bangalore", C479="Pune", C479="Mumbai",C479= "Delhi")),"CAT A",AND(E479&gt;450000,OR(C479="Gurugram", C479="Surat", C479="Jaipur", C479="Hyderabad")),"CAT B"),"CAT C")</f>
        <v>CAT A</v>
      </c>
      <c r="J479" s="20" t="str">
        <f>_xlfn.XLOOKUP(C479,tier!A:A,tier!B:B)</f>
        <v>Tier 1</v>
      </c>
      <c r="K479" s="20" t="str">
        <v>Biddano</v>
      </c>
    </row>
    <row r="480" spans="1:11">
      <c r="A480" s="18" t="s">
        <v>369</v>
      </c>
      <c r="B480" s="18">
        <v>2012</v>
      </c>
      <c r="C480" s="18" t="s">
        <v>14</v>
      </c>
      <c r="D480" s="18" t="s">
        <v>704</v>
      </c>
      <c r="E480" s="18">
        <v>8000000</v>
      </c>
      <c r="F480" s="19"/>
      <c r="G480" s="20" t="str">
        <f>CONCATENATE(C480,"-",D480)</f>
        <v>Mumbai-Apparel &amp; Fashion</v>
      </c>
      <c r="H480" s="20" t="str">
        <f>LEFT(B480,3)</f>
        <v>201</v>
      </c>
      <c r="I480" s="20" t="str" cm="1">
        <f t="array" ref="I480">IFERROR(_xlfn.IFS(AND(E480&gt;4500000,OR(C480="Bangalore", C480="Pune", C480="Mumbai",C480= "Delhi")),"CAT A",AND(E480&gt;450000,OR(C480="Gurugram", C480="Surat", C480="Jaipur", C480="Hyderabad")),"CAT B"),"CAT C")</f>
        <v>CAT A</v>
      </c>
      <c r="J480" s="20" t="str">
        <f>_xlfn.XLOOKUP(C480,tier!A:A,tier!B:B)</f>
        <v>Tier 1</v>
      </c>
      <c r="K480" s="20" t="str">
        <v>Flipspaces</v>
      </c>
    </row>
    <row r="481" spans="1:11">
      <c r="A481" s="18" t="s">
        <v>369</v>
      </c>
      <c r="B481" s="18">
        <v>2012</v>
      </c>
      <c r="C481" s="18" t="s">
        <v>14</v>
      </c>
      <c r="D481" s="18" t="s">
        <v>704</v>
      </c>
      <c r="E481" s="18">
        <v>8000000</v>
      </c>
      <c r="F481" s="19"/>
      <c r="G481" s="20" t="str">
        <f>CONCATENATE(C481,"-",D481)</f>
        <v>Mumbai-Apparel &amp; Fashion</v>
      </c>
      <c r="H481" s="20" t="str">
        <f>LEFT(B481,3)</f>
        <v>201</v>
      </c>
      <c r="I481" s="20" t="str" cm="1">
        <f t="array" ref="I481">IFERROR(_xlfn.IFS(AND(E481&gt;4500000,OR(C481="Bangalore", C481="Pune", C481="Mumbai",C481= "Delhi")),"CAT A",AND(E481&gt;450000,OR(C481="Gurugram", C481="Surat", C481="Jaipur", C481="Hyderabad")),"CAT B"),"CAT C")</f>
        <v>CAT A</v>
      </c>
      <c r="J481" s="20" t="str">
        <f>_xlfn.XLOOKUP(C481,tier!A:A,tier!B:B)</f>
        <v>Tier 1</v>
      </c>
      <c r="K481" s="20" t="str">
        <v>Proeon</v>
      </c>
    </row>
    <row r="482" spans="1:11">
      <c r="A482" s="18" t="s">
        <v>316</v>
      </c>
      <c r="B482" s="18">
        <v>2018</v>
      </c>
      <c r="C482" s="18" t="s">
        <v>11</v>
      </c>
      <c r="D482" s="18" t="s">
        <v>25</v>
      </c>
      <c r="E482" s="18">
        <v>8000000</v>
      </c>
      <c r="F482" s="19"/>
      <c r="G482" s="20" t="str">
        <f>CONCATENATE(C482,"-",D482)</f>
        <v>Bangalore-FinTech</v>
      </c>
      <c r="H482" s="20" t="str">
        <f>LEFT(B482,3)</f>
        <v>201</v>
      </c>
      <c r="I482" s="20" t="str" cm="1">
        <f t="array" ref="I482">IFERROR(_xlfn.IFS(AND(E482&gt;4500000,OR(C482="Bangalore", C482="Pune", C482="Mumbai",C482= "Delhi")),"CAT A",AND(E482&gt;450000,OR(C482="Gurugram", C482="Surat", C482="Jaipur", C482="Hyderabad")),"CAT B"),"CAT C")</f>
        <v>CAT A</v>
      </c>
      <c r="J482" s="20" t="str">
        <f>_xlfn.XLOOKUP(C482,tier!A:A,tier!B:B)</f>
        <v>Tier 1</v>
      </c>
      <c r="K482" s="20" t="str">
        <v>Cogos Technologies</v>
      </c>
    </row>
    <row r="483" spans="1:11">
      <c r="A483" s="18" t="s">
        <v>705</v>
      </c>
      <c r="B483" s="18">
        <v>2015</v>
      </c>
      <c r="C483" s="18" t="s">
        <v>35</v>
      </c>
      <c r="D483" s="18" t="s">
        <v>29</v>
      </c>
      <c r="E483" s="18">
        <v>7500000</v>
      </c>
      <c r="F483" s="19"/>
      <c r="G483" s="20" t="str">
        <f>CONCATENATE(C483,"-",D483)</f>
        <v>New Delhi-Health, Wellness &amp; Fitness</v>
      </c>
      <c r="H483" s="20" t="str">
        <f>LEFT(B483,3)</f>
        <v>201</v>
      </c>
      <c r="I483" s="20" t="str" cm="1">
        <f t="array" ref="I483">IFERROR(_xlfn.IFS(AND(E483&gt;4500000,OR(C483="Bangalore", C483="Pune", C483="Mumbai",C483= "Delhi")),"CAT A",AND(E483&gt;450000,OR(C483="Gurugram", C483="Surat", C483="Jaipur", C483="Hyderabad")),"CAT B"),"CAT C")</f>
        <v>CAT C</v>
      </c>
      <c r="J483" s="20" t="str">
        <f>_xlfn.XLOOKUP(C483,tier!A:A,tier!B:B)</f>
        <v>Tier 1</v>
      </c>
      <c r="K483" s="20" t="str">
        <v>Elevar</v>
      </c>
    </row>
    <row r="484" spans="1:11">
      <c r="A484" s="18" t="s">
        <v>706</v>
      </c>
      <c r="B484" s="18">
        <v>2015</v>
      </c>
      <c r="C484" s="18" t="s">
        <v>11</v>
      </c>
      <c r="D484" s="18" t="s">
        <v>707</v>
      </c>
      <c r="E484" s="18">
        <v>7000000</v>
      </c>
      <c r="F484" s="18" t="s">
        <v>89</v>
      </c>
      <c r="G484" s="20" t="str">
        <f>CONCATENATE(C484,"-",D484)</f>
        <v>Bangalore-Computer &amp; Network Security</v>
      </c>
      <c r="H484" s="20" t="str">
        <f>LEFT(B484,3)</f>
        <v>201</v>
      </c>
      <c r="I484" s="20" t="str" cm="1">
        <f t="array" ref="I484">IFERROR(_xlfn.IFS(AND(E484&gt;4500000,OR(C484="Bangalore", C484="Pune", C484="Mumbai",C484= "Delhi")),"CAT A",AND(E484&gt;450000,OR(C484="Gurugram", C484="Surat", C484="Jaipur", C484="Hyderabad")),"CAT B"),"CAT C")</f>
        <v>CAT A</v>
      </c>
      <c r="J484" s="20" t="str">
        <f>_xlfn.XLOOKUP(C484,tier!A:A,tier!B:B)</f>
        <v>Tier 1</v>
      </c>
      <c r="K484" s="20" t="str">
        <v>Lumiq</v>
      </c>
    </row>
    <row r="485" spans="1:11">
      <c r="A485" s="18" t="s">
        <v>708</v>
      </c>
      <c r="B485" s="18">
        <v>2017</v>
      </c>
      <c r="C485" s="18" t="s">
        <v>14</v>
      </c>
      <c r="D485" s="18" t="s">
        <v>45</v>
      </c>
      <c r="E485" s="18">
        <v>7000000</v>
      </c>
      <c r="F485" s="18" t="s">
        <v>89</v>
      </c>
      <c r="G485" s="20" t="str">
        <f>CONCATENATE(C485,"-",D485)</f>
        <v>Mumbai-Information Technology &amp; Services</v>
      </c>
      <c r="H485" s="20" t="str">
        <f>LEFT(B485,3)</f>
        <v>201</v>
      </c>
      <c r="I485" s="20" t="str" cm="1">
        <f t="array" ref="I485">IFERROR(_xlfn.IFS(AND(E485&gt;4500000,OR(C485="Bangalore", C485="Pune", C485="Mumbai",C485= "Delhi")),"CAT A",AND(E485&gt;450000,OR(C485="Gurugram", C485="Surat", C485="Jaipur", C485="Hyderabad")),"CAT B"),"CAT C")</f>
        <v>CAT A</v>
      </c>
      <c r="J485" s="20" t="str">
        <f>_xlfn.XLOOKUP(C485,tier!A:A,tier!B:B)</f>
        <v>Tier 1</v>
      </c>
      <c r="K485" s="20" t="str">
        <v>goEgoNetwork</v>
      </c>
    </row>
    <row r="486" spans="1:11">
      <c r="A486" s="18" t="s">
        <v>499</v>
      </c>
      <c r="B486" s="18">
        <v>2019</v>
      </c>
      <c r="C486" s="18" t="s">
        <v>196</v>
      </c>
      <c r="D486" s="18" t="s">
        <v>276</v>
      </c>
      <c r="E486" s="18">
        <v>7000000</v>
      </c>
      <c r="F486" s="18" t="s">
        <v>89</v>
      </c>
      <c r="G486" s="20" t="str">
        <f>CONCATENATE(C486,"-",D486)</f>
        <v>Pune-Logistics &amp; Supply Chain</v>
      </c>
      <c r="H486" s="20" t="str">
        <f>LEFT(B486,3)</f>
        <v>201</v>
      </c>
      <c r="I486" s="20" t="str" cm="1">
        <f t="array" ref="I486">IFERROR(_xlfn.IFS(AND(E486&gt;4500000,OR(C486="Bangalore", C486="Pune", C486="Mumbai",C486= "Delhi")),"CAT A",AND(E486&gt;450000,OR(C486="Gurugram", C486="Surat", C486="Jaipur", C486="Hyderabad")),"CAT B"),"CAT C")</f>
        <v>CAT A</v>
      </c>
      <c r="J486" s="20" t="str">
        <f>_xlfn.XLOOKUP(C486,tier!A:A,tier!B:B)</f>
        <v>Tier 1</v>
      </c>
      <c r="K486" s="20" t="str">
        <v>CreatorStack</v>
      </c>
    </row>
    <row r="487" spans="1:11">
      <c r="A487" s="18" t="s">
        <v>709</v>
      </c>
      <c r="B487" s="18">
        <v>2015</v>
      </c>
      <c r="C487" s="18" t="s">
        <v>11</v>
      </c>
      <c r="D487" s="18" t="s">
        <v>61</v>
      </c>
      <c r="E487" s="18">
        <v>7000000</v>
      </c>
      <c r="F487" s="18" t="s">
        <v>132</v>
      </c>
      <c r="G487" s="20" t="str">
        <f>CONCATENATE(C487,"-",D487)</f>
        <v>Bangalore-Food &amp; Beverages</v>
      </c>
      <c r="H487" s="20" t="str">
        <f>LEFT(B487,3)</f>
        <v>201</v>
      </c>
      <c r="I487" s="20" t="str" cm="1">
        <f t="array" ref="I487">IFERROR(_xlfn.IFS(AND(E487&gt;4500000,OR(C487="Bangalore", C487="Pune", C487="Mumbai",C487= "Delhi")),"CAT A",AND(E487&gt;450000,OR(C487="Gurugram", C487="Surat", C487="Jaipur", C487="Hyderabad")),"CAT B"),"CAT C")</f>
        <v>CAT A</v>
      </c>
      <c r="J487" s="20" t="str">
        <f>_xlfn.XLOOKUP(C487,tier!A:A,tier!B:B)</f>
        <v>Tier 1</v>
      </c>
      <c r="K487" s="20" t="str">
        <v>Blue Tokai Coffee Roasters</v>
      </c>
    </row>
    <row r="488" spans="1:11">
      <c r="A488" s="18" t="s">
        <v>258</v>
      </c>
      <c r="B488" s="18">
        <v>2019</v>
      </c>
      <c r="C488" s="18" t="s">
        <v>35</v>
      </c>
      <c r="D488" s="18" t="s">
        <v>710</v>
      </c>
      <c r="E488" s="18">
        <v>7000000</v>
      </c>
      <c r="F488" s="18" t="s">
        <v>132</v>
      </c>
      <c r="G488" s="20" t="str">
        <f>CONCATENATE(C488,"-",D488)</f>
        <v>New Delhi-Renewables &amp; Environment</v>
      </c>
      <c r="H488" s="20" t="str">
        <f>LEFT(B488,3)</f>
        <v>201</v>
      </c>
      <c r="I488" s="20" t="str" cm="1">
        <f t="array" ref="I488">IFERROR(_xlfn.IFS(AND(E488&gt;4500000,OR(C488="Bangalore", C488="Pune", C488="Mumbai",C488= "Delhi")),"CAT A",AND(E488&gt;450000,OR(C488="Gurugram", C488="Surat", C488="Jaipur", C488="Hyderabad")),"CAT B"),"CAT C")</f>
        <v>CAT C</v>
      </c>
      <c r="J488" s="20" t="str">
        <f>_xlfn.XLOOKUP(C488,tier!A:A,tier!B:B)</f>
        <v>Tier 1</v>
      </c>
      <c r="K488" s="20" t="str">
        <v>Neeman</v>
      </c>
    </row>
    <row r="489" spans="1:11">
      <c r="A489" s="18" t="s">
        <v>711</v>
      </c>
      <c r="B489" s="18">
        <v>2018</v>
      </c>
      <c r="C489" s="18" t="s">
        <v>93</v>
      </c>
      <c r="D489" s="18" t="s">
        <v>117</v>
      </c>
      <c r="E489" s="18">
        <v>7000000</v>
      </c>
      <c r="F489" s="18" t="s">
        <v>89</v>
      </c>
      <c r="G489" s="20" t="str">
        <f>CONCATENATE(C489,"-",D489)</f>
        <v>Hyderabad-E-commerce</v>
      </c>
      <c r="H489" s="20" t="str">
        <f>LEFT(B489,3)</f>
        <v>201</v>
      </c>
      <c r="I489" s="20" t="str" cm="1">
        <f t="array" ref="I489">IFERROR(_xlfn.IFS(AND(E489&gt;4500000,OR(C489="Bangalore", C489="Pune", C489="Mumbai",C489= "Delhi")),"CAT A",AND(E489&gt;450000,OR(C489="Gurugram", C489="Surat", C489="Jaipur", C489="Hyderabad")),"CAT B"),"CAT C")</f>
        <v>CAT B</v>
      </c>
      <c r="J489" s="20" t="str">
        <f>_xlfn.XLOOKUP(C489,tier!A:A,tier!B:B)</f>
        <v>Tier 1</v>
      </c>
      <c r="K489" s="20" t="str">
        <v>JetSynthesys</v>
      </c>
    </row>
    <row r="490" spans="1:11">
      <c r="A490" s="18" t="s">
        <v>712</v>
      </c>
      <c r="B490" s="18">
        <v>2019</v>
      </c>
      <c r="C490" s="18" t="s">
        <v>44</v>
      </c>
      <c r="D490" s="18" t="s">
        <v>25</v>
      </c>
      <c r="E490" s="18">
        <v>7000000</v>
      </c>
      <c r="F490" s="18" t="s">
        <v>89</v>
      </c>
      <c r="G490" s="20" t="str">
        <f>CONCATENATE(C490,"-",D490)</f>
        <v>Noida-FinTech</v>
      </c>
      <c r="H490" s="20" t="str">
        <f>LEFT(B490,3)</f>
        <v>201</v>
      </c>
      <c r="I490" s="20" t="str" cm="1">
        <f t="array" ref="I490">IFERROR(_xlfn.IFS(AND(E490&gt;4500000,OR(C490="Bangalore", C490="Pune", C490="Mumbai",C490= "Delhi")),"CAT A",AND(E490&gt;450000,OR(C490="Gurugram", C490="Surat", C490="Jaipur", C490="Hyderabad")),"CAT B"),"CAT C")</f>
        <v>CAT C</v>
      </c>
      <c r="J490" s="20" t="str">
        <f>_xlfn.XLOOKUP(C490,tier!A:A,tier!B:B)</f>
        <v>Tier 1</v>
      </c>
      <c r="K490" s="20" t="str">
        <v>Eloelo</v>
      </c>
    </row>
    <row r="491" spans="1:11">
      <c r="A491" s="18" t="s">
        <v>713</v>
      </c>
      <c r="B491" s="18">
        <v>2016</v>
      </c>
      <c r="C491" s="18" t="s">
        <v>44</v>
      </c>
      <c r="D491" s="18" t="s">
        <v>101</v>
      </c>
      <c r="E491" s="18">
        <v>7000000</v>
      </c>
      <c r="F491" s="18" t="s">
        <v>89</v>
      </c>
      <c r="G491" s="20" t="str">
        <f>CONCATENATE(C491,"-",D491)</f>
        <v>Noida-Insurance</v>
      </c>
      <c r="H491" s="20" t="str">
        <f>LEFT(B491,3)</f>
        <v>201</v>
      </c>
      <c r="I491" s="20" t="str" cm="1">
        <f t="array" ref="I491">IFERROR(_xlfn.IFS(AND(E491&gt;4500000,OR(C491="Bangalore", C491="Pune", C491="Mumbai",C491= "Delhi")),"CAT A",AND(E491&gt;450000,OR(C491="Gurugram", C491="Surat", C491="Jaipur", C491="Hyderabad")),"CAT B"),"CAT C")</f>
        <v>CAT C</v>
      </c>
      <c r="J491" s="20" t="str">
        <f>_xlfn.XLOOKUP(C491,tier!A:A,tier!B:B)</f>
        <v>Tier 1</v>
      </c>
      <c r="K491" s="20" t="str">
        <v>Go Swift</v>
      </c>
    </row>
    <row r="492" spans="1:11">
      <c r="A492" s="18" t="s">
        <v>714</v>
      </c>
      <c r="B492" s="18">
        <v>2017</v>
      </c>
      <c r="C492" s="18" t="s">
        <v>14</v>
      </c>
      <c r="D492" s="18" t="s">
        <v>45</v>
      </c>
      <c r="E492" s="18">
        <v>7000000</v>
      </c>
      <c r="F492" s="19"/>
      <c r="G492" s="20" t="str">
        <f>CONCATENATE(C492,"-",D492)</f>
        <v>Mumbai-Information Technology &amp; Services</v>
      </c>
      <c r="H492" s="20" t="str">
        <f>LEFT(B492,3)</f>
        <v>201</v>
      </c>
      <c r="I492" s="20" t="str" cm="1">
        <f t="array" ref="I492">IFERROR(_xlfn.IFS(AND(E492&gt;4500000,OR(C492="Bangalore", C492="Pune", C492="Mumbai",C492= "Delhi")),"CAT A",AND(E492&gt;450000,OR(C492="Gurugram", C492="Surat", C492="Jaipur", C492="Hyderabad")),"CAT B"),"CAT C")</f>
        <v>CAT A</v>
      </c>
      <c r="J492" s="20" t="str">
        <f>_xlfn.XLOOKUP(C492,tier!A:A,tier!B:B)</f>
        <v>Tier 1</v>
      </c>
      <c r="K492" s="20" t="str">
        <v>MYSUN</v>
      </c>
    </row>
    <row r="493" spans="1:11">
      <c r="A493" s="18" t="s">
        <v>715</v>
      </c>
      <c r="B493" s="18">
        <v>2016</v>
      </c>
      <c r="C493" s="18" t="s">
        <v>11</v>
      </c>
      <c r="D493" s="18" t="s">
        <v>202</v>
      </c>
      <c r="E493" s="18">
        <v>6700000</v>
      </c>
      <c r="F493" s="18" t="s">
        <v>89</v>
      </c>
      <c r="G493" s="20" t="str">
        <f>CONCATENATE(C493,"-",D493)</f>
        <v>Bangalore-Computer software</v>
      </c>
      <c r="H493" s="20" t="str">
        <f>LEFT(B493,3)</f>
        <v>201</v>
      </c>
      <c r="I493" s="20" t="str" cm="1">
        <f t="array" ref="I493">IFERROR(_xlfn.IFS(AND(E493&gt;4500000,OR(C493="Bangalore", C493="Pune", C493="Mumbai",C493= "Delhi")),"CAT A",AND(E493&gt;450000,OR(C493="Gurugram", C493="Surat", C493="Jaipur", C493="Hyderabad")),"CAT B"),"CAT C")</f>
        <v>CAT A</v>
      </c>
      <c r="J493" s="20" t="str">
        <f>_xlfn.XLOOKUP(C493,tier!A:A,tier!B:B)</f>
        <v>Tier 1</v>
      </c>
      <c r="K493" s="20" t="str">
        <v>Genworks Health</v>
      </c>
    </row>
    <row r="494" spans="1:11">
      <c r="A494" s="18" t="s">
        <v>716</v>
      </c>
      <c r="B494" s="18">
        <v>2019</v>
      </c>
      <c r="C494" s="18" t="s">
        <v>11</v>
      </c>
      <c r="D494" s="18" t="s">
        <v>717</v>
      </c>
      <c r="E494" s="18">
        <v>6500000</v>
      </c>
      <c r="F494" s="18" t="s">
        <v>89</v>
      </c>
      <c r="G494" s="20" t="str">
        <f>CONCATENATE(C494,"-",D494)</f>
        <v>Bangalore-Online Media</v>
      </c>
      <c r="H494" s="20" t="str">
        <f>LEFT(B494,3)</f>
        <v>201</v>
      </c>
      <c r="I494" s="20" t="str" cm="1">
        <f t="array" ref="I494">IFERROR(_xlfn.IFS(AND(E494&gt;4500000,OR(C494="Bangalore", C494="Pune", C494="Mumbai",C494= "Delhi")),"CAT A",AND(E494&gt;450000,OR(C494="Gurugram", C494="Surat", C494="Jaipur", C494="Hyderabad")),"CAT B"),"CAT C")</f>
        <v>CAT A</v>
      </c>
      <c r="J494" s="20" t="str">
        <f>_xlfn.XLOOKUP(C494,tier!A:A,tier!B:B)</f>
        <v>Tier 1</v>
      </c>
      <c r="K494" s="20" t="str">
        <v>QuickSell</v>
      </c>
    </row>
    <row r="495" spans="1:11">
      <c r="A495" s="18" t="s">
        <v>718</v>
      </c>
      <c r="B495" s="18">
        <v>2017</v>
      </c>
      <c r="C495" s="18" t="s">
        <v>11</v>
      </c>
      <c r="D495" s="18" t="s">
        <v>36</v>
      </c>
      <c r="E495" s="18">
        <v>6500000</v>
      </c>
      <c r="F495" s="18" t="s">
        <v>89</v>
      </c>
      <c r="G495" s="20" t="str">
        <f>CONCATENATE(C495,"-",D495)</f>
        <v>Bangalore-AgriTech</v>
      </c>
      <c r="H495" s="20" t="str">
        <f>LEFT(B495,3)</f>
        <v>201</v>
      </c>
      <c r="I495" s="20" t="str" cm="1">
        <f t="array" ref="I495">IFERROR(_xlfn.IFS(AND(E495&gt;4500000,OR(C495="Bangalore", C495="Pune", C495="Mumbai",C495= "Delhi")),"CAT A",AND(E495&gt;450000,OR(C495="Gurugram", C495="Surat", C495="Jaipur", C495="Hyderabad")),"CAT B"),"CAT C")</f>
        <v>CAT A</v>
      </c>
      <c r="J495" s="20" t="str">
        <f>_xlfn.XLOOKUP(C495,tier!A:A,tier!B:B)</f>
        <v>Tier 1</v>
      </c>
      <c r="K495" s="20" t="str">
        <v>Cell Propulsion</v>
      </c>
    </row>
    <row r="496" spans="1:11">
      <c r="A496" s="18" t="s">
        <v>719</v>
      </c>
      <c r="B496" s="18">
        <v>2015</v>
      </c>
      <c r="C496" s="18" t="s">
        <v>11</v>
      </c>
      <c r="D496" s="18" t="s">
        <v>119</v>
      </c>
      <c r="E496" s="18">
        <v>6500000</v>
      </c>
      <c r="F496" s="19"/>
      <c r="G496" s="20" t="str">
        <f>CONCATENATE(C496,"-",D496)</f>
        <v>Bangalore-Automotive</v>
      </c>
      <c r="H496" s="20" t="str">
        <f>LEFT(B496,3)</f>
        <v>201</v>
      </c>
      <c r="I496" s="20" t="str" cm="1">
        <f t="array" ref="I496">IFERROR(_xlfn.IFS(AND(E496&gt;4500000,OR(C496="Bangalore", C496="Pune", C496="Mumbai",C496= "Delhi")),"CAT A",AND(E496&gt;450000,OR(C496="Gurugram", C496="Surat", C496="Jaipur", C496="Hyderabad")),"CAT B"),"CAT C")</f>
        <v>CAT A</v>
      </c>
      <c r="J496" s="20" t="str">
        <f>_xlfn.XLOOKUP(C496,tier!A:A,tier!B:B)</f>
        <v>Tier 1</v>
      </c>
      <c r="K496" s="20" t="str">
        <v>Auric</v>
      </c>
    </row>
    <row r="497" spans="1:11">
      <c r="A497" s="18" t="s">
        <v>720</v>
      </c>
      <c r="B497" s="18">
        <v>2019</v>
      </c>
      <c r="C497" s="18" t="s">
        <v>11</v>
      </c>
      <c r="D497" s="18" t="s">
        <v>29</v>
      </c>
      <c r="E497" s="18">
        <v>6300000</v>
      </c>
      <c r="F497" s="18" t="s">
        <v>89</v>
      </c>
      <c r="G497" s="20" t="str">
        <f>CONCATENATE(C497,"-",D497)</f>
        <v>Bangalore-Health, Wellness &amp; Fitness</v>
      </c>
      <c r="H497" s="20" t="str">
        <f>LEFT(B497,3)</f>
        <v>201</v>
      </c>
      <c r="I497" s="20" t="str" cm="1">
        <f t="array" ref="I497">IFERROR(_xlfn.IFS(AND(E497&gt;4500000,OR(C497="Bangalore", C497="Pune", C497="Mumbai",C497= "Delhi")),"CAT A",AND(E497&gt;450000,OR(C497="Gurugram", C497="Surat", C497="Jaipur", C497="Hyderabad")),"CAT B"),"CAT C")</f>
        <v>CAT A</v>
      </c>
      <c r="J497" s="20" t="str">
        <f>_xlfn.XLOOKUP(C497,tier!A:A,tier!B:B)</f>
        <v>Tier 1</v>
      </c>
      <c r="K497" s="20" t="str">
        <v>Zenduty</v>
      </c>
    </row>
    <row r="498" spans="1:11">
      <c r="A498" s="18" t="s">
        <v>721</v>
      </c>
      <c r="B498" s="18">
        <v>2019</v>
      </c>
      <c r="C498" s="18" t="s">
        <v>14</v>
      </c>
      <c r="D498" s="18" t="s">
        <v>45</v>
      </c>
      <c r="E498" s="18">
        <v>6200000</v>
      </c>
      <c r="F498" s="18" t="s">
        <v>16</v>
      </c>
      <c r="G498" s="20" t="str">
        <f>CONCATENATE(C498,"-",D498)</f>
        <v>Mumbai-Information Technology &amp; Services</v>
      </c>
      <c r="H498" s="20" t="str">
        <f>LEFT(B498,3)</f>
        <v>201</v>
      </c>
      <c r="I498" s="20" t="str" cm="1">
        <f t="array" ref="I498">IFERROR(_xlfn.IFS(AND(E498&gt;4500000,OR(C498="Bangalore", C498="Pune", C498="Mumbai",C498= "Delhi")),"CAT A",AND(E498&gt;450000,OR(C498="Gurugram", C498="Surat", C498="Jaipur", C498="Hyderabad")),"CAT B"),"CAT C")</f>
        <v>CAT A</v>
      </c>
      <c r="J498" s="20" t="str">
        <f>_xlfn.XLOOKUP(C498,tier!A:A,tier!B:B)</f>
        <v>Tier 1</v>
      </c>
      <c r="K498" s="20" t="str">
        <v>Fountain9</v>
      </c>
    </row>
    <row r="499" spans="1:11">
      <c r="A499" s="18" t="s">
        <v>722</v>
      </c>
      <c r="B499" s="18">
        <v>2016</v>
      </c>
      <c r="C499" s="18" t="s">
        <v>14</v>
      </c>
      <c r="D499" s="18" t="s">
        <v>61</v>
      </c>
      <c r="E499" s="18">
        <v>6000000</v>
      </c>
      <c r="F499" s="18" t="s">
        <v>89</v>
      </c>
      <c r="G499" s="20" t="str">
        <f>CONCATENATE(C499,"-",D499)</f>
        <v>Mumbai-Food &amp; Beverages</v>
      </c>
      <c r="H499" s="20" t="str">
        <f>LEFT(B499,3)</f>
        <v>201</v>
      </c>
      <c r="I499" s="20" t="str" cm="1">
        <f t="array" ref="I499">IFERROR(_xlfn.IFS(AND(E499&gt;4500000,OR(C499="Bangalore", C499="Pune", C499="Mumbai",C499= "Delhi")),"CAT A",AND(E499&gt;450000,OR(C499="Gurugram", C499="Surat", C499="Jaipur", C499="Hyderabad")),"CAT B"),"CAT C")</f>
        <v>CAT A</v>
      </c>
      <c r="J499" s="20" t="str">
        <f>_xlfn.XLOOKUP(C499,tier!A:A,tier!B:B)</f>
        <v>Tier 1</v>
      </c>
      <c r="K499" s="20" t="str">
        <v>The Money Club</v>
      </c>
    </row>
    <row r="500" spans="1:11">
      <c r="A500" s="18" t="s">
        <v>723</v>
      </c>
      <c r="B500" s="18">
        <v>2016</v>
      </c>
      <c r="C500" s="18" t="s">
        <v>11</v>
      </c>
      <c r="D500" s="18" t="s">
        <v>724</v>
      </c>
      <c r="E500" s="18">
        <v>6000000</v>
      </c>
      <c r="F500" s="18" t="s">
        <v>70</v>
      </c>
      <c r="G500" s="20" t="str">
        <f>CONCATENATE(C500,"-",D500)</f>
        <v>Bangalore-Femtech</v>
      </c>
      <c r="H500" s="20" t="str">
        <f>LEFT(B500,3)</f>
        <v>201</v>
      </c>
      <c r="I500" s="20" t="str" cm="1">
        <f t="array" ref="I500">IFERROR(_xlfn.IFS(AND(E500&gt;4500000,OR(C500="Bangalore", C500="Pune", C500="Mumbai",C500= "Delhi")),"CAT A",AND(E500&gt;450000,OR(C500="Gurugram", C500="Surat", C500="Jaipur", C500="Hyderabad")),"CAT B"),"CAT C")</f>
        <v>CAT A</v>
      </c>
      <c r="J500" s="20" t="str">
        <f>_xlfn.XLOOKUP(C500,tier!A:A,tier!B:B)</f>
        <v>Tier 1</v>
      </c>
      <c r="K500" s="20" t="str">
        <v>Advantage Club</v>
      </c>
    </row>
    <row r="501" spans="1:11">
      <c r="A501" s="18" t="s">
        <v>725</v>
      </c>
      <c r="B501" s="18">
        <v>2018</v>
      </c>
      <c r="C501" s="18" t="s">
        <v>14</v>
      </c>
      <c r="D501" s="18" t="s">
        <v>25</v>
      </c>
      <c r="E501" s="18">
        <v>6000000</v>
      </c>
      <c r="F501" s="19"/>
      <c r="G501" s="20" t="str">
        <f>CONCATENATE(C501,"-",D501)</f>
        <v>Mumbai-FinTech</v>
      </c>
      <c r="H501" s="20" t="str">
        <f>LEFT(B501,3)</f>
        <v>201</v>
      </c>
      <c r="I501" s="20" t="str" cm="1">
        <f t="array" ref="I501">IFERROR(_xlfn.IFS(AND(E501&gt;4500000,OR(C501="Bangalore", C501="Pune", C501="Mumbai",C501= "Delhi")),"CAT A",AND(E501&gt;450000,OR(C501="Gurugram", C501="Surat", C501="Jaipur", C501="Hyderabad")),"CAT B"),"CAT C")</f>
        <v>CAT A</v>
      </c>
      <c r="J501" s="20" t="str">
        <f>_xlfn.XLOOKUP(C501,tier!A:A,tier!B:B)</f>
        <v>Tier 1</v>
      </c>
      <c r="K501" s="20" t="str">
        <v>Kenko Health</v>
      </c>
    </row>
    <row r="502" spans="1:11">
      <c r="A502" s="18" t="s">
        <v>726</v>
      </c>
      <c r="B502" s="18">
        <v>2019</v>
      </c>
      <c r="C502" s="18" t="s">
        <v>11</v>
      </c>
      <c r="D502" s="18" t="s">
        <v>727</v>
      </c>
      <c r="E502" s="18">
        <v>6000000</v>
      </c>
      <c r="F502" s="18" t="s">
        <v>89</v>
      </c>
      <c r="G502" s="20" t="str">
        <f>CONCATENATE(C502,"-",D502)</f>
        <v>Bangalore-Real Estate</v>
      </c>
      <c r="H502" s="20" t="str">
        <f>LEFT(B502,3)</f>
        <v>201</v>
      </c>
      <c r="I502" s="20" t="str" cm="1">
        <f t="array" ref="I502">IFERROR(_xlfn.IFS(AND(E502&gt;4500000,OR(C502="Bangalore", C502="Pune", C502="Mumbai",C502= "Delhi")),"CAT A",AND(E502&gt;450000,OR(C502="Gurugram", C502="Surat", C502="Jaipur", C502="Hyderabad")),"CAT B"),"CAT C")</f>
        <v>CAT A</v>
      </c>
      <c r="J502" s="20" t="str">
        <f>_xlfn.XLOOKUP(C502,tier!A:A,tier!B:B)</f>
        <v>Tier 1</v>
      </c>
      <c r="K502" s="20" t="str">
        <v>Keka HR</v>
      </c>
    </row>
    <row r="503" spans="1:11">
      <c r="A503" s="18" t="s">
        <v>728</v>
      </c>
      <c r="B503" s="18">
        <v>2019</v>
      </c>
      <c r="C503" s="18" t="s">
        <v>14</v>
      </c>
      <c r="D503" s="18" t="s">
        <v>61</v>
      </c>
      <c r="E503" s="18">
        <v>6000000</v>
      </c>
      <c r="F503" s="18" t="s">
        <v>89</v>
      </c>
      <c r="G503" s="20" t="str">
        <f>CONCATENATE(C503,"-",D503)</f>
        <v>Mumbai-Food &amp; Beverages</v>
      </c>
      <c r="H503" s="20" t="str">
        <f>LEFT(B503,3)</f>
        <v>201</v>
      </c>
      <c r="I503" s="20" t="str" cm="1">
        <f t="array" ref="I503">IFERROR(_xlfn.IFS(AND(E503&gt;4500000,OR(C503="Bangalore", C503="Pune", C503="Mumbai",C503= "Delhi")),"CAT A",AND(E503&gt;450000,OR(C503="Gurugram", C503="Surat", C503="Jaipur", C503="Hyderabad")),"CAT B"),"CAT C")</f>
        <v>CAT A</v>
      </c>
      <c r="J503" s="20" t="str">
        <f>_xlfn.XLOOKUP(C503,tier!A:A,tier!B:B)</f>
        <v>Tier 1</v>
      </c>
      <c r="K503" s="20" t="str">
        <v>Gumlet</v>
      </c>
    </row>
    <row r="504" spans="1:11">
      <c r="A504" s="18" t="s">
        <v>619</v>
      </c>
      <c r="B504" s="18">
        <v>2013</v>
      </c>
      <c r="C504" s="18" t="s">
        <v>11</v>
      </c>
      <c r="D504" s="18" t="s">
        <v>25</v>
      </c>
      <c r="E504" s="18">
        <v>6000000</v>
      </c>
      <c r="F504" s="19"/>
      <c r="G504" s="20" t="str">
        <f>CONCATENATE(C504,"-",D504)</f>
        <v>Bangalore-FinTech</v>
      </c>
      <c r="H504" s="20" t="str">
        <f>LEFT(B504,3)</f>
        <v>201</v>
      </c>
      <c r="I504" s="20" t="str" cm="1">
        <f t="array" ref="I504">IFERROR(_xlfn.IFS(AND(E504&gt;4500000,OR(C504="Bangalore", C504="Pune", C504="Mumbai",C504= "Delhi")),"CAT A",AND(E504&gt;450000,OR(C504="Gurugram", C504="Surat", C504="Jaipur", C504="Hyderabad")),"CAT B"),"CAT C")</f>
        <v>CAT A</v>
      </c>
      <c r="J504" s="20" t="str">
        <f>_xlfn.XLOOKUP(C504,tier!A:A,tier!B:B)</f>
        <v>Tier 1</v>
      </c>
      <c r="K504" s="20" t="str">
        <v>MyMobiForce</v>
      </c>
    </row>
    <row r="505" spans="1:11">
      <c r="A505" s="18" t="s">
        <v>729</v>
      </c>
      <c r="B505" s="18">
        <v>2016</v>
      </c>
      <c r="C505" s="18" t="s">
        <v>14</v>
      </c>
      <c r="D505" s="18" t="s">
        <v>71</v>
      </c>
      <c r="E505" s="18">
        <v>6000000</v>
      </c>
      <c r="F505" s="18" t="s">
        <v>89</v>
      </c>
      <c r="G505" s="20" t="str">
        <f>CONCATENATE(C505,"-",D505)</f>
        <v>Mumbai-EdTech</v>
      </c>
      <c r="H505" s="20" t="str">
        <f>LEFT(B505,3)</f>
        <v>201</v>
      </c>
      <c r="I505" s="20" t="str" cm="1">
        <f t="array" ref="I505">IFERROR(_xlfn.IFS(AND(E505&gt;4500000,OR(C505="Bangalore", C505="Pune", C505="Mumbai",C505= "Delhi")),"CAT A",AND(E505&gt;450000,OR(C505="Gurugram", C505="Surat", C505="Jaipur", C505="Hyderabad")),"CAT B"),"CAT C")</f>
        <v>CAT A</v>
      </c>
      <c r="J505" s="20" t="str">
        <f>_xlfn.XLOOKUP(C505,tier!A:A,tier!B:B)</f>
        <v>Tier 1</v>
      </c>
      <c r="K505" s="20" t="str">
        <v>Enmovil</v>
      </c>
    </row>
    <row r="506" spans="1:11">
      <c r="A506" s="18" t="s">
        <v>730</v>
      </c>
      <c r="B506" s="18">
        <v>2018</v>
      </c>
      <c r="C506" s="18" t="s">
        <v>11</v>
      </c>
      <c r="D506" s="18" t="s">
        <v>731</v>
      </c>
      <c r="E506" s="18">
        <v>5700000</v>
      </c>
      <c r="F506" s="18" t="s">
        <v>89</v>
      </c>
      <c r="G506" s="20" t="str">
        <f>CONCATENATE(C506,"-",D506)</f>
        <v>Bangalore-Information Services</v>
      </c>
      <c r="H506" s="20" t="str">
        <f>LEFT(B506,3)</f>
        <v>201</v>
      </c>
      <c r="I506" s="20" t="str" cm="1">
        <f t="array" ref="I506">IFERROR(_xlfn.IFS(AND(E506&gt;4500000,OR(C506="Bangalore", C506="Pune", C506="Mumbai",C506= "Delhi")),"CAT A",AND(E506&gt;450000,OR(C506="Gurugram", C506="Surat", C506="Jaipur", C506="Hyderabad")),"CAT B"),"CAT C")</f>
        <v>CAT A</v>
      </c>
      <c r="J506" s="20" t="str">
        <f>_xlfn.XLOOKUP(C506,tier!A:A,tier!B:B)</f>
        <v>Tier 1</v>
      </c>
      <c r="K506" s="20" t="str">
        <v>RACEnergy</v>
      </c>
    </row>
    <row r="507" spans="1:11">
      <c r="A507" s="18" t="s">
        <v>732</v>
      </c>
      <c r="B507" s="18">
        <v>2017</v>
      </c>
      <c r="C507" s="18" t="s">
        <v>14</v>
      </c>
      <c r="D507" s="18" t="s">
        <v>51</v>
      </c>
      <c r="E507" s="18">
        <v>5500000</v>
      </c>
      <c r="F507" s="18" t="s">
        <v>16</v>
      </c>
      <c r="G507" s="20" t="str">
        <f>CONCATENATE(C507,"-",D507)</f>
        <v>Mumbai-Financial Services</v>
      </c>
      <c r="H507" s="20" t="str">
        <f>LEFT(B507,3)</f>
        <v>201</v>
      </c>
      <c r="I507" s="20" t="str" cm="1">
        <f t="array" ref="I507">IFERROR(_xlfn.IFS(AND(E507&gt;4500000,OR(C507="Bangalore", C507="Pune", C507="Mumbai",C507= "Delhi")),"CAT A",AND(E507&gt;450000,OR(C507="Gurugram", C507="Surat", C507="Jaipur", C507="Hyderabad")),"CAT B"),"CAT C")</f>
        <v>CAT A</v>
      </c>
      <c r="J507" s="20" t="str">
        <f>_xlfn.XLOOKUP(C507,tier!A:A,tier!B:B)</f>
        <v>Tier 1</v>
      </c>
      <c r="K507" s="20" t="str">
        <v>Bikry app</v>
      </c>
    </row>
    <row r="508" spans="1:11">
      <c r="A508" s="21" t="s">
        <v>733</v>
      </c>
      <c r="B508" s="18">
        <v>2018</v>
      </c>
      <c r="C508" s="18" t="s">
        <v>196</v>
      </c>
      <c r="D508" s="18" t="s">
        <v>734</v>
      </c>
      <c r="E508" s="18">
        <v>5500000</v>
      </c>
      <c r="F508" s="18" t="s">
        <v>132</v>
      </c>
      <c r="G508" s="20" t="str">
        <f>CONCATENATE(C508,"-",D508)</f>
        <v>Pune-Veterinary</v>
      </c>
      <c r="H508" s="20" t="str">
        <f>LEFT(B508,3)</f>
        <v>201</v>
      </c>
      <c r="I508" s="20" t="str" cm="1">
        <f t="array" ref="I508">IFERROR(_xlfn.IFS(AND(E508&gt;4500000,OR(C508="Bangalore", C508="Pune", C508="Mumbai",C508= "Delhi")),"CAT A",AND(E508&gt;450000,OR(C508="Gurugram", C508="Surat", C508="Jaipur", C508="Hyderabad")),"CAT B"),"CAT C")</f>
        <v>CAT A</v>
      </c>
      <c r="J508" s="20" t="str">
        <f>_xlfn.XLOOKUP(C508,tier!A:A,tier!B:B)</f>
        <v>Tier 1</v>
      </c>
      <c r="K508" s="20" t="str">
        <v>Dista</v>
      </c>
    </row>
    <row r="509" spans="1:11">
      <c r="A509" s="18" t="s">
        <v>735</v>
      </c>
      <c r="B509" s="18">
        <v>2017</v>
      </c>
      <c r="C509" s="18" t="s">
        <v>196</v>
      </c>
      <c r="D509" s="18" t="s">
        <v>66</v>
      </c>
      <c r="E509" s="18">
        <v>5500000</v>
      </c>
      <c r="F509" s="19"/>
      <c r="G509" s="20" t="str">
        <f>CONCATENATE(C509,"-",D509)</f>
        <v>Pune-Gaming</v>
      </c>
      <c r="H509" s="20" t="str">
        <f>LEFT(B509,3)</f>
        <v>201</v>
      </c>
      <c r="I509" s="20" t="str" cm="1">
        <f t="array" ref="I509">IFERROR(_xlfn.IFS(AND(E509&gt;4500000,OR(C509="Bangalore", C509="Pune", C509="Mumbai",C509= "Delhi")),"CAT A",AND(E509&gt;450000,OR(C509="Gurugram", C509="Surat", C509="Jaipur", C509="Hyderabad")),"CAT B"),"CAT C")</f>
        <v>CAT A</v>
      </c>
      <c r="J509" s="20" t="str">
        <f>_xlfn.XLOOKUP(C509,tier!A:A,tier!B:B)</f>
        <v>Tier 1</v>
      </c>
      <c r="K509" s="20" t="str">
        <v>SupplyNote</v>
      </c>
    </row>
    <row r="510" spans="1:11">
      <c r="A510" s="18" t="s">
        <v>735</v>
      </c>
      <c r="B510" s="18">
        <v>2017</v>
      </c>
      <c r="C510" s="18" t="s">
        <v>196</v>
      </c>
      <c r="D510" s="18" t="s">
        <v>66</v>
      </c>
      <c r="E510" s="18">
        <v>5500000</v>
      </c>
      <c r="F510" s="18" t="s">
        <v>89</v>
      </c>
      <c r="G510" s="20" t="str">
        <f>CONCATENATE(C510,"-",D510)</f>
        <v>Pune-Gaming</v>
      </c>
      <c r="H510" s="20" t="str">
        <f>LEFT(B510,3)</f>
        <v>201</v>
      </c>
      <c r="I510" s="20" t="str" cm="1">
        <f t="array" ref="I510">IFERROR(_xlfn.IFS(AND(E510&gt;4500000,OR(C510="Bangalore", C510="Pune", C510="Mumbai",C510= "Delhi")),"CAT A",AND(E510&gt;450000,OR(C510="Gurugram", C510="Surat", C510="Jaipur", C510="Hyderabad")),"CAT B"),"CAT C")</f>
        <v>CAT A</v>
      </c>
      <c r="J510" s="20" t="str">
        <f>_xlfn.XLOOKUP(C510,tier!A:A,tier!B:B)</f>
        <v>Tier 1</v>
      </c>
      <c r="K510" s="20" t="str">
        <v>LoanKuber</v>
      </c>
    </row>
    <row r="511" spans="1:11">
      <c r="A511" s="18" t="s">
        <v>736</v>
      </c>
      <c r="B511" s="18">
        <v>2012</v>
      </c>
      <c r="C511" s="18" t="s">
        <v>196</v>
      </c>
      <c r="D511" s="18" t="s">
        <v>99</v>
      </c>
      <c r="E511" s="18">
        <v>5400000</v>
      </c>
      <c r="F511" s="18" t="s">
        <v>89</v>
      </c>
      <c r="G511" s="20" t="str">
        <f>CONCATENATE(C511,"-",D511)</f>
        <v>Pune-Computer Software</v>
      </c>
      <c r="H511" s="20" t="str">
        <f>LEFT(B511,3)</f>
        <v>201</v>
      </c>
      <c r="I511" s="20" t="str" cm="1">
        <f t="array" ref="I511">IFERROR(_xlfn.IFS(AND(E511&gt;4500000,OR(C511="Bangalore", C511="Pune", C511="Mumbai",C511= "Delhi")),"CAT A",AND(E511&gt;450000,OR(C511="Gurugram", C511="Surat", C511="Jaipur", C511="Hyderabad")),"CAT B"),"CAT C")</f>
        <v>CAT A</v>
      </c>
      <c r="J511" s="20" t="str">
        <f>_xlfn.XLOOKUP(C511,tier!A:A,tier!B:B)</f>
        <v>Tier 1</v>
      </c>
      <c r="K511" s="20" t="str">
        <v>StackBOX</v>
      </c>
    </row>
    <row r="512" spans="1:11">
      <c r="A512" s="18" t="s">
        <v>737</v>
      </c>
      <c r="B512" s="18">
        <v>2018</v>
      </c>
      <c r="C512" s="18" t="s">
        <v>14</v>
      </c>
      <c r="D512" s="18" t="s">
        <v>29</v>
      </c>
      <c r="E512" s="18">
        <v>5000000</v>
      </c>
      <c r="F512" s="18" t="s">
        <v>89</v>
      </c>
      <c r="G512" s="20" t="str">
        <f>CONCATENATE(C512,"-",D512)</f>
        <v>Mumbai-Health, Wellness &amp; Fitness</v>
      </c>
      <c r="H512" s="20" t="str">
        <f>LEFT(B512,3)</f>
        <v>201</v>
      </c>
      <c r="I512" s="20" t="str" cm="1">
        <f t="array" ref="I512">IFERROR(_xlfn.IFS(AND(E512&gt;4500000,OR(C512="Bangalore", C512="Pune", C512="Mumbai",C512= "Delhi")),"CAT A",AND(E512&gt;450000,OR(C512="Gurugram", C512="Surat", C512="Jaipur", C512="Hyderabad")),"CAT B"),"CAT C")</f>
        <v>CAT A</v>
      </c>
      <c r="J512" s="20" t="str">
        <f>_xlfn.XLOOKUP(C512,tier!A:A,tier!B:B)</f>
        <v>Tier 1</v>
      </c>
      <c r="K512" s="20" t="str">
        <v>Upside AI</v>
      </c>
    </row>
    <row r="513" spans="1:11">
      <c r="A513" s="18" t="s">
        <v>145</v>
      </c>
      <c r="B513" s="18">
        <v>2018</v>
      </c>
      <c r="C513" s="18" t="s">
        <v>93</v>
      </c>
      <c r="D513" s="18" t="s">
        <v>184</v>
      </c>
      <c r="E513" s="18">
        <v>5000000</v>
      </c>
      <c r="F513" s="19"/>
      <c r="G513" s="20" t="str">
        <f>CONCATENATE(C513,"-",D513)</f>
        <v>Hyderabad-E-learning</v>
      </c>
      <c r="H513" s="20" t="str">
        <f>LEFT(B513,3)</f>
        <v>201</v>
      </c>
      <c r="I513" s="20" t="str" cm="1">
        <f t="array" ref="I513">IFERROR(_xlfn.IFS(AND(E513&gt;4500000,OR(C513="Bangalore", C513="Pune", C513="Mumbai",C513= "Delhi")),"CAT A",AND(E513&gt;450000,OR(C513="Gurugram", C513="Surat", C513="Jaipur", C513="Hyderabad")),"CAT B"),"CAT C")</f>
        <v>CAT B</v>
      </c>
      <c r="J513" s="20" t="str">
        <f>_xlfn.XLOOKUP(C513,tier!A:A,tier!B:B)</f>
        <v>Tier 1</v>
      </c>
      <c r="K513" s="20" t="str">
        <v>CHUPPS</v>
      </c>
    </row>
    <row r="514" spans="1:11">
      <c r="A514" s="18" t="s">
        <v>738</v>
      </c>
      <c r="B514" s="18">
        <v>2019</v>
      </c>
      <c r="C514" s="18" t="s">
        <v>11</v>
      </c>
      <c r="D514" s="18" t="s">
        <v>727</v>
      </c>
      <c r="E514" s="18">
        <v>5000000</v>
      </c>
      <c r="F514" s="19"/>
      <c r="G514" s="20" t="str">
        <f>CONCATENATE(C514,"-",D514)</f>
        <v>Bangalore-Real Estate</v>
      </c>
      <c r="H514" s="20" t="str">
        <f>LEFT(B514,3)</f>
        <v>201</v>
      </c>
      <c r="I514" s="20" t="str" cm="1">
        <f t="array" ref="I514">IFERROR(_xlfn.IFS(AND(E514&gt;4500000,OR(C514="Bangalore", C514="Pune", C514="Mumbai",C514= "Delhi")),"CAT A",AND(E514&gt;450000,OR(C514="Gurugram", C514="Surat", C514="Jaipur", C514="Hyderabad")),"CAT B"),"CAT C")</f>
        <v>CAT A</v>
      </c>
      <c r="J514" s="20" t="str">
        <f>_xlfn.XLOOKUP(C514,tier!A:A,tier!B:B)</f>
        <v>Tier 1</v>
      </c>
      <c r="K514" s="20" t="str">
        <v>ASQI Advisors</v>
      </c>
    </row>
    <row r="515" spans="1:11">
      <c r="A515" s="18" t="s">
        <v>739</v>
      </c>
      <c r="B515" s="18">
        <v>2019</v>
      </c>
      <c r="C515" s="18" t="s">
        <v>11</v>
      </c>
      <c r="D515" s="18" t="s">
        <v>51</v>
      </c>
      <c r="E515" s="18">
        <v>5000000</v>
      </c>
      <c r="F515" s="19"/>
      <c r="G515" s="20" t="str">
        <f>CONCATENATE(C515,"-",D515)</f>
        <v>Bangalore-Financial Services</v>
      </c>
      <c r="H515" s="20" t="str">
        <f>LEFT(B515,3)</f>
        <v>201</v>
      </c>
      <c r="I515" s="20" t="str" cm="1">
        <f t="array" ref="I515">IFERROR(_xlfn.IFS(AND(E515&gt;4500000,OR(C515="Bangalore", C515="Pune", C515="Mumbai",C515= "Delhi")),"CAT A",AND(E515&gt;450000,OR(C515="Gurugram", C515="Surat", C515="Jaipur", C515="Hyderabad")),"CAT B"),"CAT C")</f>
        <v>CAT A</v>
      </c>
      <c r="J515" s="20" t="str">
        <f>_xlfn.XLOOKUP(C515,tier!A:A,tier!B:B)</f>
        <v>Tier 1</v>
      </c>
      <c r="K515" s="20" t="str">
        <v>Verandah</v>
      </c>
    </row>
    <row r="516" spans="1:11">
      <c r="A516" s="18" t="s">
        <v>740</v>
      </c>
      <c r="B516" s="18">
        <v>2013</v>
      </c>
      <c r="C516" s="18" t="s">
        <v>44</v>
      </c>
      <c r="D516" s="18" t="s">
        <v>741</v>
      </c>
      <c r="E516" s="18">
        <v>5000000</v>
      </c>
      <c r="F516" s="18" t="s">
        <v>212</v>
      </c>
      <c r="G516" s="20" t="str">
        <f>CONCATENATE(C516,"-",D516)</f>
        <v>Noida-Education Management</v>
      </c>
      <c r="H516" s="20" t="str">
        <f>LEFT(B516,3)</f>
        <v>201</v>
      </c>
      <c r="I516" s="20" t="str" cm="1">
        <f t="array" ref="I516">IFERROR(_xlfn.IFS(AND(E516&gt;4500000,OR(C516="Bangalore", C516="Pune", C516="Mumbai",C516= "Delhi")),"CAT A",AND(E516&gt;450000,OR(C516="Gurugram", C516="Surat", C516="Jaipur", C516="Hyderabad")),"CAT B"),"CAT C")</f>
        <v>CAT C</v>
      </c>
      <c r="J516" s="20" t="str">
        <f>_xlfn.XLOOKUP(C516,tier!A:A,tier!B:B)</f>
        <v>Tier 1</v>
      </c>
      <c r="K516" s="20" t="str">
        <v>The Hosteller</v>
      </c>
    </row>
    <row r="517" spans="1:11">
      <c r="A517" s="18" t="s">
        <v>742</v>
      </c>
      <c r="B517" s="18">
        <v>2017</v>
      </c>
      <c r="C517" s="18" t="s">
        <v>11</v>
      </c>
      <c r="D517" s="18" t="s">
        <v>699</v>
      </c>
      <c r="E517" s="18">
        <v>5000000</v>
      </c>
      <c r="F517" s="19"/>
      <c r="G517" s="20" t="str">
        <f>CONCATENATE(C517,"-",D517)</f>
        <v>Bangalore-Deeptech</v>
      </c>
      <c r="H517" s="20" t="str">
        <f>LEFT(B517,3)</f>
        <v>201</v>
      </c>
      <c r="I517" s="20" t="str" cm="1">
        <f t="array" ref="I517">IFERROR(_xlfn.IFS(AND(E517&gt;4500000,OR(C517="Bangalore", C517="Pune", C517="Mumbai",C517= "Delhi")),"CAT A",AND(E517&gt;450000,OR(C517="Gurugram", C517="Surat", C517="Jaipur", C517="Hyderabad")),"CAT B"),"CAT C")</f>
        <v>CAT A</v>
      </c>
      <c r="J517" s="20" t="str">
        <f>_xlfn.XLOOKUP(C517,tier!A:A,tier!B:B)</f>
        <v>Tier 1</v>
      </c>
      <c r="K517" s="20" t="str">
        <v>AnKa SumMor</v>
      </c>
    </row>
    <row r="518" spans="1:11">
      <c r="A518" s="18" t="s">
        <v>743</v>
      </c>
      <c r="B518" s="18">
        <v>2015</v>
      </c>
      <c r="C518" s="18" t="s">
        <v>11</v>
      </c>
      <c r="D518" s="18" t="s">
        <v>48</v>
      </c>
      <c r="E518" s="18">
        <v>5000000</v>
      </c>
      <c r="F518" s="19"/>
      <c r="G518" s="20" t="str">
        <f>CONCATENATE(C518,"-",D518)</f>
        <v>Bangalore-Information Technology</v>
      </c>
      <c r="H518" s="20" t="str">
        <f>LEFT(B518,3)</f>
        <v>201</v>
      </c>
      <c r="I518" s="20" t="str" cm="1">
        <f t="array" ref="I518">IFERROR(_xlfn.IFS(AND(E518&gt;4500000,OR(C518="Bangalore", C518="Pune", C518="Mumbai",C518= "Delhi")),"CAT A",AND(E518&gt;450000,OR(C518="Gurugram", C518="Surat", C518="Jaipur", C518="Hyderabad")),"CAT B"),"CAT C")</f>
        <v>CAT A</v>
      </c>
      <c r="J518" s="20" t="str">
        <f>_xlfn.XLOOKUP(C518,tier!A:A,tier!B:B)</f>
        <v>Tier 1</v>
      </c>
      <c r="K518" s="20" t="str">
        <v>Sanfe</v>
      </c>
    </row>
    <row r="519" spans="1:11">
      <c r="A519" s="18" t="s">
        <v>743</v>
      </c>
      <c r="B519" s="18">
        <v>2015</v>
      </c>
      <c r="C519" s="18" t="s">
        <v>11</v>
      </c>
      <c r="D519" s="18" t="s">
        <v>48</v>
      </c>
      <c r="E519" s="18">
        <v>5000000</v>
      </c>
      <c r="F519" s="18" t="s">
        <v>89</v>
      </c>
      <c r="G519" s="20" t="str">
        <f>CONCATENATE(C519,"-",D519)</f>
        <v>Bangalore-Information Technology</v>
      </c>
      <c r="H519" s="20" t="str">
        <f>LEFT(B519,3)</f>
        <v>201</v>
      </c>
      <c r="I519" s="20" t="str" cm="1">
        <f t="array" ref="I519">IFERROR(_xlfn.IFS(AND(E519&gt;4500000,OR(C519="Bangalore", C519="Pune", C519="Mumbai",C519= "Delhi")),"CAT A",AND(E519&gt;450000,OR(C519="Gurugram", C519="Surat", C519="Jaipur", C519="Hyderabad")),"CAT B"),"CAT C")</f>
        <v>CAT A</v>
      </c>
      <c r="J519" s="20" t="str">
        <f>_xlfn.XLOOKUP(C519,tier!A:A,tier!B:B)</f>
        <v>Tier 1</v>
      </c>
      <c r="K519" s="20" t="str">
        <v>Manch Technologies</v>
      </c>
    </row>
    <row r="520" spans="1:11">
      <c r="A520" s="18" t="s">
        <v>244</v>
      </c>
      <c r="B520" s="18">
        <v>2018</v>
      </c>
      <c r="C520" s="18" t="s">
        <v>35</v>
      </c>
      <c r="D520" s="18" t="s">
        <v>61</v>
      </c>
      <c r="E520" s="18">
        <v>5000000</v>
      </c>
      <c r="F520" s="19"/>
      <c r="G520" s="20" t="str">
        <f>CONCATENATE(C520,"-",D520)</f>
        <v>New Delhi-Food &amp; Beverages</v>
      </c>
      <c r="H520" s="20" t="str">
        <f>LEFT(B520,3)</f>
        <v>201</v>
      </c>
      <c r="I520" s="20" t="str" cm="1">
        <f t="array" ref="I520">IFERROR(_xlfn.IFS(AND(E520&gt;4500000,OR(C520="Bangalore", C520="Pune", C520="Mumbai",C520= "Delhi")),"CAT A",AND(E520&gt;450000,OR(C520="Gurugram", C520="Surat", C520="Jaipur", C520="Hyderabad")),"CAT B"),"CAT C")</f>
        <v>CAT C</v>
      </c>
      <c r="J520" s="20" t="str">
        <f>_xlfn.XLOOKUP(C520,tier!A:A,tier!B:B)</f>
        <v>Tier 1</v>
      </c>
      <c r="K520" s="20" t="str">
        <v>Goodmylk</v>
      </c>
    </row>
    <row r="521" spans="1:11">
      <c r="A521" s="18" t="s">
        <v>744</v>
      </c>
      <c r="B521" s="18">
        <v>2015</v>
      </c>
      <c r="C521" s="18" t="s">
        <v>11</v>
      </c>
      <c r="D521" s="18" t="s">
        <v>71</v>
      </c>
      <c r="E521" s="18">
        <v>5000000</v>
      </c>
      <c r="F521" s="18" t="s">
        <v>89</v>
      </c>
      <c r="G521" s="20" t="str">
        <f>CONCATENATE(C521,"-",D521)</f>
        <v>Bangalore-EdTech</v>
      </c>
      <c r="H521" s="20" t="str">
        <f>LEFT(B521,3)</f>
        <v>201</v>
      </c>
      <c r="I521" s="20" t="str" cm="1">
        <f t="array" ref="I521">IFERROR(_xlfn.IFS(AND(E521&gt;4500000,OR(C521="Bangalore", C521="Pune", C521="Mumbai",C521= "Delhi")),"CAT A",AND(E521&gt;450000,OR(C521="Gurugram", C521="Surat", C521="Jaipur", C521="Hyderabad")),"CAT B"),"CAT C")</f>
        <v>CAT A</v>
      </c>
      <c r="J521" s="20" t="str">
        <f>_xlfn.XLOOKUP(C521,tier!A:A,tier!B:B)</f>
        <v>Tier 1</v>
      </c>
      <c r="K521" s="20" t="str">
        <v>Elixia Tech Solutions</v>
      </c>
    </row>
    <row r="522" spans="1:11">
      <c r="A522" s="18" t="s">
        <v>745</v>
      </c>
      <c r="B522" s="18">
        <v>2015</v>
      </c>
      <c r="C522" s="18" t="s">
        <v>11</v>
      </c>
      <c r="D522" s="18" t="s">
        <v>47</v>
      </c>
      <c r="E522" s="18">
        <v>5000000</v>
      </c>
      <c r="F522" s="18" t="s">
        <v>89</v>
      </c>
      <c r="G522" s="20" t="str">
        <f>CONCATENATE(C522,"-",D522)</f>
        <v>Bangalore-Healthcare</v>
      </c>
      <c r="H522" s="20" t="str">
        <f>LEFT(B522,3)</f>
        <v>201</v>
      </c>
      <c r="I522" s="20" t="str" cm="1">
        <f t="array" ref="I522">IFERROR(_xlfn.IFS(AND(E522&gt;4500000,OR(C522="Bangalore", C522="Pune", C522="Mumbai",C522= "Delhi")),"CAT A",AND(E522&gt;450000,OR(C522="Gurugram", C522="Surat", C522="Jaipur", C522="Hyderabad")),"CAT B"),"CAT C")</f>
        <v>CAT A</v>
      </c>
      <c r="J522" s="20" t="str">
        <f>_xlfn.XLOOKUP(C522,tier!A:A,tier!B:B)</f>
        <v>Tier 1</v>
      </c>
      <c r="K522" s="20" t="str">
        <v>Kirana247</v>
      </c>
    </row>
    <row r="523" spans="1:11">
      <c r="A523" s="18" t="s">
        <v>746</v>
      </c>
      <c r="B523" s="18">
        <v>2015</v>
      </c>
      <c r="C523" s="18" t="s">
        <v>35</v>
      </c>
      <c r="D523" s="18" t="s">
        <v>47</v>
      </c>
      <c r="E523" s="18">
        <v>5000000</v>
      </c>
      <c r="F523" s="18" t="s">
        <v>147</v>
      </c>
      <c r="G523" s="20" t="str">
        <f>CONCATENATE(C523,"-",D523)</f>
        <v>New Delhi-Healthcare</v>
      </c>
      <c r="H523" s="20" t="str">
        <f>LEFT(B523,3)</f>
        <v>201</v>
      </c>
      <c r="I523" s="20" t="str" cm="1">
        <f t="array" ref="I523">IFERROR(_xlfn.IFS(AND(E523&gt;4500000,OR(C523="Bangalore", C523="Pune", C523="Mumbai",C523= "Delhi")),"CAT A",AND(E523&gt;450000,OR(C523="Gurugram", C523="Surat", C523="Jaipur", C523="Hyderabad")),"CAT B"),"CAT C")</f>
        <v>CAT C</v>
      </c>
      <c r="J523" s="20" t="str">
        <f>_xlfn.XLOOKUP(C523,tier!A:A,tier!B:B)</f>
        <v>Tier 1</v>
      </c>
      <c r="K523" s="20" t="str">
        <v>Syook</v>
      </c>
    </row>
    <row r="524" spans="1:11">
      <c r="A524" s="18" t="s">
        <v>747</v>
      </c>
      <c r="B524" s="18">
        <v>2017</v>
      </c>
      <c r="C524" s="18" t="s">
        <v>11</v>
      </c>
      <c r="D524" s="18" t="s">
        <v>383</v>
      </c>
      <c r="E524" s="18">
        <v>5000000</v>
      </c>
      <c r="F524" s="18" t="s">
        <v>132</v>
      </c>
      <c r="G524" s="20" t="str">
        <f>CONCATENATE(C524,"-",D524)</f>
        <v>Bangalore-Transportation</v>
      </c>
      <c r="H524" s="20" t="str">
        <f>LEFT(B524,3)</f>
        <v>201</v>
      </c>
      <c r="I524" s="20" t="str" cm="1">
        <f t="array" ref="I524">IFERROR(_xlfn.IFS(AND(E524&gt;4500000,OR(C524="Bangalore", C524="Pune", C524="Mumbai",C524= "Delhi")),"CAT A",AND(E524&gt;450000,OR(C524="Gurugram", C524="Surat", C524="Jaipur", C524="Hyderabad")),"CAT B"),"CAT C")</f>
        <v>CAT A</v>
      </c>
      <c r="J524" s="20" t="str">
        <f>_xlfn.XLOOKUP(C524,tier!A:A,tier!B:B)</f>
        <v>Tier 1</v>
      </c>
      <c r="K524" s="20" t="str">
        <v>DrinkPrime</v>
      </c>
    </row>
    <row r="525" spans="1:11">
      <c r="A525" s="18" t="s">
        <v>748</v>
      </c>
      <c r="B525" s="18">
        <v>2019</v>
      </c>
      <c r="C525" s="18" t="s">
        <v>14</v>
      </c>
      <c r="D525" s="18" t="s">
        <v>106</v>
      </c>
      <c r="E525" s="18">
        <v>5000000</v>
      </c>
      <c r="F525" s="18" t="s">
        <v>89</v>
      </c>
      <c r="G525" s="20" t="str">
        <f>CONCATENATE(C525,"-",D525)</f>
        <v>Mumbai-Heathcare</v>
      </c>
      <c r="H525" s="20" t="str">
        <f>LEFT(B525,3)</f>
        <v>201</v>
      </c>
      <c r="I525" s="20" t="str" cm="1">
        <f t="array" ref="I525">IFERROR(_xlfn.IFS(AND(E525&gt;4500000,OR(C525="Bangalore", C525="Pune", C525="Mumbai",C525= "Delhi")),"CAT A",AND(E525&gt;450000,OR(C525="Gurugram", C525="Surat", C525="Jaipur", C525="Hyderabad")),"CAT B"),"CAT C")</f>
        <v>CAT A</v>
      </c>
      <c r="J525" s="20" t="str">
        <f>_xlfn.XLOOKUP(C525,tier!A:A,tier!B:B)</f>
        <v>Tier 1</v>
      </c>
      <c r="K525" s="20" t="str">
        <v>Navia Life Care</v>
      </c>
    </row>
    <row r="526" spans="1:11">
      <c r="A526" s="18" t="s">
        <v>749</v>
      </c>
      <c r="B526" s="18">
        <v>2015</v>
      </c>
      <c r="C526" s="18" t="s">
        <v>14</v>
      </c>
      <c r="D526" s="18" t="s">
        <v>25</v>
      </c>
      <c r="E526" s="18">
        <v>4800000</v>
      </c>
      <c r="F526" s="18" t="s">
        <v>89</v>
      </c>
      <c r="G526" s="20" t="str">
        <f>CONCATENATE(C526,"-",D526)</f>
        <v>Mumbai-FinTech</v>
      </c>
      <c r="H526" s="20" t="str">
        <f>LEFT(B526,3)</f>
        <v>201</v>
      </c>
      <c r="I526" s="20" t="str" cm="1">
        <f t="array" ref="I526">IFERROR(_xlfn.IFS(AND(E526&gt;4500000,OR(C526="Bangalore", C526="Pune", C526="Mumbai",C526= "Delhi")),"CAT A",AND(E526&gt;450000,OR(C526="Gurugram", C526="Surat", C526="Jaipur", C526="Hyderabad")),"CAT B"),"CAT C")</f>
        <v>CAT A</v>
      </c>
      <c r="J526" s="20" t="str">
        <f>_xlfn.XLOOKUP(C526,tier!A:A,tier!B:B)</f>
        <v>Tier 1</v>
      </c>
      <c r="K526" s="20" t="str">
        <v>Locale.ai</v>
      </c>
    </row>
    <row r="527" spans="1:11">
      <c r="A527" s="18" t="s">
        <v>750</v>
      </c>
      <c r="B527" s="18">
        <v>2019</v>
      </c>
      <c r="C527" s="18" t="s">
        <v>14</v>
      </c>
      <c r="D527" s="18" t="s">
        <v>605</v>
      </c>
      <c r="E527" s="18">
        <v>4500000</v>
      </c>
      <c r="F527" s="18" t="s">
        <v>16</v>
      </c>
      <c r="G527" s="20" t="str">
        <f>CONCATENATE(C527,"-",D527)</f>
        <v>Mumbai-Healthtech</v>
      </c>
      <c r="H527" s="20" t="str">
        <f>LEFT(B527,3)</f>
        <v>201</v>
      </c>
      <c r="I527" s="20" t="str" cm="1">
        <f t="array" ref="I527">IFERROR(_xlfn.IFS(AND(E527&gt;4500000,OR(C527="Bangalore", C527="Pune", C527="Mumbai",C527= "Delhi")),"CAT A",AND(E527&gt;450000,OR(C527="Gurugram", C527="Surat", C527="Jaipur", C527="Hyderabad")),"CAT B"),"CAT C")</f>
        <v>CAT C</v>
      </c>
      <c r="J527" s="20" t="str">
        <f>_xlfn.XLOOKUP(C527,tier!A:A,tier!B:B)</f>
        <v>Tier 1</v>
      </c>
      <c r="K527" s="20" t="str">
        <v>Pixuate</v>
      </c>
    </row>
    <row r="528" spans="1:11">
      <c r="A528" s="18" t="s">
        <v>751</v>
      </c>
      <c r="B528" s="18">
        <v>2018</v>
      </c>
      <c r="C528" s="18" t="s">
        <v>196</v>
      </c>
      <c r="D528" s="18" t="s">
        <v>21</v>
      </c>
      <c r="E528" s="18">
        <v>4500000</v>
      </c>
      <c r="F528" s="18" t="s">
        <v>89</v>
      </c>
      <c r="G528" s="20" t="str">
        <f>CONCATENATE(C528,"-",D528)</f>
        <v>Pune-Renewable Energy</v>
      </c>
      <c r="H528" s="20" t="str">
        <f>LEFT(B528,3)</f>
        <v>201</v>
      </c>
      <c r="I528" s="20" t="str" cm="1">
        <f t="array" ref="I528">IFERROR(_xlfn.IFS(AND(E528&gt;4500000,OR(C528="Bangalore", C528="Pune", C528="Mumbai",C528= "Delhi")),"CAT A",AND(E528&gt;450000,OR(C528="Gurugram", C528="Surat", C528="Jaipur", C528="Hyderabad")),"CAT B"),"CAT C")</f>
        <v>CAT C</v>
      </c>
      <c r="J528" s="20" t="str">
        <f>_xlfn.XLOOKUP(C528,tier!A:A,tier!B:B)</f>
        <v>Tier 1</v>
      </c>
      <c r="K528" s="20" t="str">
        <v>Edvizo</v>
      </c>
    </row>
    <row r="529" spans="1:11">
      <c r="A529" s="18" t="s">
        <v>752</v>
      </c>
      <c r="B529" s="18">
        <v>2017</v>
      </c>
      <c r="C529" s="18" t="s">
        <v>11</v>
      </c>
      <c r="D529" s="18" t="s">
        <v>99</v>
      </c>
      <c r="E529" s="18">
        <v>4000000</v>
      </c>
      <c r="F529" s="18" t="s">
        <v>132</v>
      </c>
      <c r="G529" s="20" t="str">
        <f>CONCATENATE(C529,"-",D529)</f>
        <v>Bangalore-Computer Software</v>
      </c>
      <c r="H529" s="20" t="str">
        <f>LEFT(B529,3)</f>
        <v>201</v>
      </c>
      <c r="I529" s="20" t="str" cm="1">
        <f t="array" ref="I529">IFERROR(_xlfn.IFS(AND(E529&gt;4500000,OR(C529="Bangalore", C529="Pune", C529="Mumbai",C529= "Delhi")),"CAT A",AND(E529&gt;450000,OR(C529="Gurugram", C529="Surat", C529="Jaipur", C529="Hyderabad")),"CAT B"),"CAT C")</f>
        <v>CAT C</v>
      </c>
      <c r="J529" s="20" t="str">
        <f>_xlfn.XLOOKUP(C529,tier!A:A,tier!B:B)</f>
        <v>Tier 1</v>
      </c>
      <c r="K529" s="20" t="str">
        <v>The Sleep Company</v>
      </c>
    </row>
    <row r="530" spans="1:11">
      <c r="A530" s="18" t="s">
        <v>753</v>
      </c>
      <c r="B530" s="18">
        <v>2016</v>
      </c>
      <c r="C530" s="18" t="s">
        <v>11</v>
      </c>
      <c r="D530" s="18" t="s">
        <v>94</v>
      </c>
      <c r="E530" s="18">
        <v>4000000</v>
      </c>
      <c r="F530" s="18" t="s">
        <v>132</v>
      </c>
      <c r="G530" s="20" t="str">
        <f>CONCATENATE(C530,"-",D530)</f>
        <v>Bangalore-Hospital &amp; Health Care</v>
      </c>
      <c r="H530" s="20" t="str">
        <f>LEFT(B530,3)</f>
        <v>201</v>
      </c>
      <c r="I530" s="20" t="str" cm="1">
        <f t="array" ref="I530">IFERROR(_xlfn.IFS(AND(E530&gt;4500000,OR(C530="Bangalore", C530="Pune", C530="Mumbai",C530= "Delhi")),"CAT A",AND(E530&gt;450000,OR(C530="Gurugram", C530="Surat", C530="Jaipur", C530="Hyderabad")),"CAT B"),"CAT C")</f>
        <v>CAT C</v>
      </c>
      <c r="J530" s="20" t="str">
        <f>_xlfn.XLOOKUP(C530,tier!A:A,tier!B:B)</f>
        <v>Tier 1</v>
      </c>
      <c r="K530" s="20" t="str">
        <v>Rockclimber</v>
      </c>
    </row>
    <row r="531" spans="1:11">
      <c r="A531" s="18" t="s">
        <v>754</v>
      </c>
      <c r="B531" s="18">
        <v>2017</v>
      </c>
      <c r="C531" s="18" t="s">
        <v>35</v>
      </c>
      <c r="D531" s="18" t="s">
        <v>51</v>
      </c>
      <c r="E531" s="18">
        <v>4000000</v>
      </c>
      <c r="F531" s="18" t="s">
        <v>132</v>
      </c>
      <c r="G531" s="20" t="str">
        <f>CONCATENATE(C531,"-",D531)</f>
        <v>New Delhi-Financial Services</v>
      </c>
      <c r="H531" s="20" t="str">
        <f>LEFT(B531,3)</f>
        <v>201</v>
      </c>
      <c r="I531" s="20" t="str" cm="1">
        <f t="array" ref="I531">IFERROR(_xlfn.IFS(AND(E531&gt;4500000,OR(C531="Bangalore", C531="Pune", C531="Mumbai",C531= "Delhi")),"CAT A",AND(E531&gt;450000,OR(C531="Gurugram", C531="Surat", C531="Jaipur", C531="Hyderabad")),"CAT B"),"CAT C")</f>
        <v>CAT C</v>
      </c>
      <c r="J531" s="20" t="str">
        <f>_xlfn.XLOOKUP(C531,tier!A:A,tier!B:B)</f>
        <v>Tier 1</v>
      </c>
      <c r="K531" s="20" t="str">
        <v>goSTOPS</v>
      </c>
    </row>
    <row r="532" spans="1:11">
      <c r="A532" s="18" t="s">
        <v>755</v>
      </c>
      <c r="B532" s="18">
        <v>2017</v>
      </c>
      <c r="C532" s="18" t="s">
        <v>11</v>
      </c>
      <c r="D532" s="18" t="s">
        <v>94</v>
      </c>
      <c r="E532" s="18">
        <v>4000000</v>
      </c>
      <c r="F532" s="18" t="s">
        <v>132</v>
      </c>
      <c r="G532" s="20" t="str">
        <f>CONCATENATE(C532,"-",D532)</f>
        <v>Bangalore-Hospital &amp; Health Care</v>
      </c>
      <c r="H532" s="20" t="str">
        <f>LEFT(B532,3)</f>
        <v>201</v>
      </c>
      <c r="I532" s="20" t="str" cm="1">
        <f t="array" ref="I532">IFERROR(_xlfn.IFS(AND(E532&gt;4500000,OR(C532="Bangalore", C532="Pune", C532="Mumbai",C532= "Delhi")),"CAT A",AND(E532&gt;450000,OR(C532="Gurugram", C532="Surat", C532="Jaipur", C532="Hyderabad")),"CAT B"),"CAT C")</f>
        <v>CAT C</v>
      </c>
      <c r="J532" s="20" t="str">
        <f>_xlfn.XLOOKUP(C532,tier!A:A,tier!B:B)</f>
        <v>Tier 1</v>
      </c>
      <c r="K532" s="20" t="str">
        <v>Breathe Well-being</v>
      </c>
    </row>
    <row r="533" spans="1:11">
      <c r="A533" s="18" t="s">
        <v>756</v>
      </c>
      <c r="B533" s="18">
        <v>2016</v>
      </c>
      <c r="C533" s="18" t="s">
        <v>14</v>
      </c>
      <c r="D533" s="18" t="s">
        <v>141</v>
      </c>
      <c r="E533" s="18">
        <v>4000000</v>
      </c>
      <c r="F533" s="18" t="s">
        <v>89</v>
      </c>
      <c r="G533" s="20" t="str">
        <f>CONCATENATE(C533,"-",D533)</f>
        <v>Mumbai-Retail</v>
      </c>
      <c r="H533" s="20" t="str">
        <f>LEFT(B533,3)</f>
        <v>201</v>
      </c>
      <c r="I533" s="20" t="str" cm="1">
        <f t="array" ref="I533">IFERROR(_xlfn.IFS(AND(E533&gt;4500000,OR(C533="Bangalore", C533="Pune", C533="Mumbai",C533= "Delhi")),"CAT A",AND(E533&gt;450000,OR(C533="Gurugram", C533="Surat", C533="Jaipur", C533="Hyderabad")),"CAT B"),"CAT C")</f>
        <v>CAT C</v>
      </c>
      <c r="J533" s="20" t="str">
        <f>_xlfn.XLOOKUP(C533,tier!A:A,tier!B:B)</f>
        <v>Tier 1</v>
      </c>
      <c r="K533" s="20" t="str">
        <v>Now&amp;Me</v>
      </c>
    </row>
    <row r="534" spans="1:11">
      <c r="A534" s="18" t="s">
        <v>757</v>
      </c>
      <c r="B534" s="18">
        <v>2012</v>
      </c>
      <c r="C534" s="18" t="s">
        <v>14</v>
      </c>
      <c r="D534" s="18" t="s">
        <v>51</v>
      </c>
      <c r="E534" s="18">
        <v>4000000</v>
      </c>
      <c r="F534" s="19"/>
      <c r="G534" s="20" t="str">
        <f>CONCATENATE(C534,"-",D534)</f>
        <v>Mumbai-Financial Services</v>
      </c>
      <c r="H534" s="20" t="str">
        <f>LEFT(B534,3)</f>
        <v>201</v>
      </c>
      <c r="I534" s="20" t="str" cm="1">
        <f t="array" ref="I534">IFERROR(_xlfn.IFS(AND(E534&gt;4500000,OR(C534="Bangalore", C534="Pune", C534="Mumbai",C534= "Delhi")),"CAT A",AND(E534&gt;450000,OR(C534="Gurugram", C534="Surat", C534="Jaipur", C534="Hyderabad")),"CAT B"),"CAT C")</f>
        <v>CAT C</v>
      </c>
      <c r="J534" s="20" t="str">
        <f>_xlfn.XLOOKUP(C534,tier!A:A,tier!B:B)</f>
        <v>Tier 1</v>
      </c>
      <c r="K534" s="20" t="str">
        <v>Shyplite</v>
      </c>
    </row>
    <row r="535" spans="1:11">
      <c r="A535" s="18" t="s">
        <v>758</v>
      </c>
      <c r="B535" s="18">
        <v>2017</v>
      </c>
      <c r="C535" s="18" t="s">
        <v>11</v>
      </c>
      <c r="D535" s="18" t="s">
        <v>119</v>
      </c>
      <c r="E535" s="18">
        <v>4000000</v>
      </c>
      <c r="F535" s="18" t="s">
        <v>89</v>
      </c>
      <c r="G535" s="20" t="str">
        <f>CONCATENATE(C535,"-",D535)</f>
        <v>Bangalore-Automotive</v>
      </c>
      <c r="H535" s="20" t="str">
        <f>LEFT(B535,3)</f>
        <v>201</v>
      </c>
      <c r="I535" s="20" t="str" cm="1">
        <f t="array" ref="I535">IFERROR(_xlfn.IFS(AND(E535&gt;4500000,OR(C535="Bangalore", C535="Pune", C535="Mumbai",C535= "Delhi")),"CAT A",AND(E535&gt;450000,OR(C535="Gurugram", C535="Surat", C535="Jaipur", C535="Hyderabad")),"CAT B"),"CAT C")</f>
        <v>CAT C</v>
      </c>
      <c r="J535" s="20" t="str">
        <f>_xlfn.XLOOKUP(C535,tier!A:A,tier!B:B)</f>
        <v>Tier 1</v>
      </c>
      <c r="K535" s="20" t="str">
        <v>Chqbook</v>
      </c>
    </row>
    <row r="536" spans="1:11">
      <c r="A536" s="18" t="s">
        <v>759</v>
      </c>
      <c r="B536" s="18">
        <v>2017</v>
      </c>
      <c r="C536" s="18" t="s">
        <v>11</v>
      </c>
      <c r="D536" s="18" t="s">
        <v>123</v>
      </c>
      <c r="E536" s="18">
        <v>4000000</v>
      </c>
      <c r="F536" s="18" t="s">
        <v>89</v>
      </c>
      <c r="G536" s="20" t="str">
        <f>CONCATENATE(C536,"-",D536)</f>
        <v>Bangalore-Biotechnology</v>
      </c>
      <c r="H536" s="20" t="str">
        <f>LEFT(B536,3)</f>
        <v>201</v>
      </c>
      <c r="I536" s="20" t="str" cm="1">
        <f t="array" ref="I536">IFERROR(_xlfn.IFS(AND(E536&gt;4500000,OR(C536="Bangalore", C536="Pune", C536="Mumbai",C536= "Delhi")),"CAT A",AND(E536&gt;450000,OR(C536="Gurugram", C536="Surat", C536="Jaipur", C536="Hyderabad")),"CAT B"),"CAT C")</f>
        <v>CAT C</v>
      </c>
      <c r="J536" s="20" t="str">
        <f>_xlfn.XLOOKUP(C536,tier!A:A,tier!B:B)</f>
        <v>Tier 1</v>
      </c>
      <c r="K536" s="20" t="str">
        <v>Dropshop</v>
      </c>
    </row>
    <row r="537" spans="1:11">
      <c r="A537" s="18" t="s">
        <v>544</v>
      </c>
      <c r="B537" s="18">
        <v>2015</v>
      </c>
      <c r="C537" s="18" t="s">
        <v>11</v>
      </c>
      <c r="D537" s="18" t="s">
        <v>117</v>
      </c>
      <c r="E537" s="18">
        <v>4000000</v>
      </c>
      <c r="F537" s="18" t="s">
        <v>33</v>
      </c>
      <c r="G537" s="20" t="str">
        <f>CONCATENATE(C537,"-",D537)</f>
        <v>Bangalore-E-commerce</v>
      </c>
      <c r="H537" s="20" t="str">
        <f>LEFT(B537,3)</f>
        <v>201</v>
      </c>
      <c r="I537" s="20" t="str" cm="1">
        <f t="array" ref="I537">IFERROR(_xlfn.IFS(AND(E537&gt;4500000,OR(C537="Bangalore", C537="Pune", C537="Mumbai",C537= "Delhi")),"CAT A",AND(E537&gt;450000,OR(C537="Gurugram", C537="Surat", C537="Jaipur", C537="Hyderabad")),"CAT B"),"CAT C")</f>
        <v>CAT C</v>
      </c>
      <c r="J537" s="20" t="str">
        <f>_xlfn.XLOOKUP(C537,tier!A:A,tier!B:B)</f>
        <v>Tier 1</v>
      </c>
      <c r="K537" s="20" t="str">
        <v>Power Gummies</v>
      </c>
    </row>
    <row r="538" spans="1:11">
      <c r="A538" s="18" t="s">
        <v>760</v>
      </c>
      <c r="B538" s="18">
        <v>2017</v>
      </c>
      <c r="C538" s="18" t="s">
        <v>35</v>
      </c>
      <c r="D538" s="18" t="s">
        <v>160</v>
      </c>
      <c r="E538" s="18">
        <v>4000000</v>
      </c>
      <c r="F538" s="18" t="s">
        <v>89</v>
      </c>
      <c r="G538" s="20" t="str">
        <f>CONCATENATE(C538,"-",D538)</f>
        <v>New Delhi-HealthCare</v>
      </c>
      <c r="H538" s="20" t="str">
        <f>LEFT(B538,3)</f>
        <v>201</v>
      </c>
      <c r="I538" s="20" t="str" cm="1">
        <f t="array" ref="I538">IFERROR(_xlfn.IFS(AND(E538&gt;4500000,OR(C538="Bangalore", C538="Pune", C538="Mumbai",C538= "Delhi")),"CAT A",AND(E538&gt;450000,OR(C538="Gurugram", C538="Surat", C538="Jaipur", C538="Hyderabad")),"CAT B"),"CAT C")</f>
        <v>CAT C</v>
      </c>
      <c r="J538" s="20" t="str">
        <f>_xlfn.XLOOKUP(C538,tier!A:A,tier!B:B)</f>
        <v>Tier 1</v>
      </c>
      <c r="K538" s="20" t="str">
        <v>QuickShift</v>
      </c>
    </row>
    <row r="539" spans="1:11">
      <c r="A539" s="18" t="s">
        <v>761</v>
      </c>
      <c r="B539" s="18">
        <v>2017</v>
      </c>
      <c r="C539" s="18" t="s">
        <v>14</v>
      </c>
      <c r="D539" s="18" t="s">
        <v>12</v>
      </c>
      <c r="E539" s="18">
        <v>3800000</v>
      </c>
      <c r="F539" s="19"/>
      <c r="G539" s="20" t="str">
        <f>CONCATENATE(C539,"-",D539)</f>
        <v>Mumbai-Furniture</v>
      </c>
      <c r="H539" s="20" t="str">
        <f>LEFT(B539,3)</f>
        <v>201</v>
      </c>
      <c r="I539" s="20" t="str" cm="1">
        <f t="array" ref="I539">IFERROR(_xlfn.IFS(AND(E539&gt;4500000,OR(C539="Bangalore", C539="Pune", C539="Mumbai",C539= "Delhi")),"CAT A",AND(E539&gt;450000,OR(C539="Gurugram", C539="Surat", C539="Jaipur", C539="Hyderabad")),"CAT B"),"CAT C")</f>
        <v>CAT C</v>
      </c>
      <c r="J539" s="20" t="str">
        <f>_xlfn.XLOOKUP(C539,tier!A:A,tier!B:B)</f>
        <v>Tier 1</v>
      </c>
      <c r="K539" s="20" t="str">
        <v>Insurance Samadhan</v>
      </c>
    </row>
    <row r="540" spans="1:11">
      <c r="A540" s="18" t="s">
        <v>762</v>
      </c>
      <c r="B540" s="18">
        <v>2019</v>
      </c>
      <c r="C540" s="18" t="s">
        <v>44</v>
      </c>
      <c r="D540" s="18" t="s">
        <v>36</v>
      </c>
      <c r="E540" s="18">
        <v>3800000</v>
      </c>
      <c r="F540" s="18" t="s">
        <v>132</v>
      </c>
      <c r="G540" s="20" t="str">
        <f>CONCATENATE(C540,"-",D540)</f>
        <v>Noida-AgriTech</v>
      </c>
      <c r="H540" s="20" t="str">
        <f>LEFT(B540,3)</f>
        <v>201</v>
      </c>
      <c r="I540" s="20" t="str" cm="1">
        <f t="array" ref="I540">IFERROR(_xlfn.IFS(AND(E540&gt;4500000,OR(C540="Bangalore", C540="Pune", C540="Mumbai",C540= "Delhi")),"CAT A",AND(E540&gt;450000,OR(C540="Gurugram", C540="Surat", C540="Jaipur", C540="Hyderabad")),"CAT B"),"CAT C")</f>
        <v>CAT C</v>
      </c>
      <c r="J540" s="20" t="str">
        <f>_xlfn.XLOOKUP(C540,tier!A:A,tier!B:B)</f>
        <v>Tier 1</v>
      </c>
      <c r="K540" s="20" t="str">
        <v>Vanity Wagon</v>
      </c>
    </row>
    <row r="541" spans="1:11">
      <c r="A541" s="18" t="s">
        <v>763</v>
      </c>
      <c r="B541" s="18">
        <v>2016</v>
      </c>
      <c r="C541" s="18" t="s">
        <v>14</v>
      </c>
      <c r="D541" s="18" t="s">
        <v>119</v>
      </c>
      <c r="E541" s="18">
        <v>3600000</v>
      </c>
      <c r="F541" s="18" t="s">
        <v>132</v>
      </c>
      <c r="G541" s="20" t="str">
        <f>CONCATENATE(C541,"-",D541)</f>
        <v>Mumbai-Automotive</v>
      </c>
      <c r="H541" s="20" t="str">
        <f>LEFT(B541,3)</f>
        <v>201</v>
      </c>
      <c r="I541" s="20" t="str" cm="1">
        <f t="array" ref="I541">IFERROR(_xlfn.IFS(AND(E541&gt;4500000,OR(C541="Bangalore", C541="Pune", C541="Mumbai",C541= "Delhi")),"CAT A",AND(E541&gt;450000,OR(C541="Gurugram", C541="Surat", C541="Jaipur", C541="Hyderabad")),"CAT B"),"CAT C")</f>
        <v>CAT C</v>
      </c>
      <c r="J541" s="20" t="str">
        <f>_xlfn.XLOOKUP(C541,tier!A:A,tier!B:B)</f>
        <v>Tier 1</v>
      </c>
      <c r="K541" s="20" t="str">
        <v>eShipz</v>
      </c>
    </row>
    <row r="542" spans="1:11">
      <c r="A542" s="18" t="s">
        <v>764</v>
      </c>
      <c r="B542" s="18">
        <v>2019</v>
      </c>
      <c r="C542" s="18" t="s">
        <v>11</v>
      </c>
      <c r="D542" s="18" t="s">
        <v>765</v>
      </c>
      <c r="E542" s="18">
        <v>3200000</v>
      </c>
      <c r="F542" s="19"/>
      <c r="G542" s="20" t="str">
        <f>CONCATENATE(C542,"-",D542)</f>
        <v>Bangalore-Social community</v>
      </c>
      <c r="H542" s="20" t="str">
        <f>LEFT(B542,3)</f>
        <v>201</v>
      </c>
      <c r="I542" s="20" t="str" cm="1">
        <f t="array" ref="I542">IFERROR(_xlfn.IFS(AND(E542&gt;4500000,OR(C542="Bangalore", C542="Pune", C542="Mumbai",C542= "Delhi")),"CAT A",AND(E542&gt;450000,OR(C542="Gurugram", C542="Surat", C542="Jaipur", C542="Hyderabad")),"CAT B"),"CAT C")</f>
        <v>CAT C</v>
      </c>
      <c r="J542" s="20" t="str">
        <f>_xlfn.XLOOKUP(C542,tier!A:A,tier!B:B)</f>
        <v>Tier 1</v>
      </c>
      <c r="K542" s="20" t="str">
        <v>F5</v>
      </c>
    </row>
    <row r="543" spans="1:11">
      <c r="A543" s="18" t="s">
        <v>766</v>
      </c>
      <c r="B543" s="18">
        <v>2010</v>
      </c>
      <c r="C543" s="18" t="s">
        <v>14</v>
      </c>
      <c r="D543" s="18" t="s">
        <v>45</v>
      </c>
      <c r="E543" s="18">
        <v>3000000</v>
      </c>
      <c r="F543" s="19"/>
      <c r="G543" s="20" t="str">
        <f>CONCATENATE(C543,"-",D543)</f>
        <v>Mumbai-Information Technology &amp; Services</v>
      </c>
      <c r="H543" s="20" t="str">
        <f>LEFT(B543,3)</f>
        <v>201</v>
      </c>
      <c r="I543" s="20" t="str" cm="1">
        <f t="array" ref="I543">IFERROR(_xlfn.IFS(AND(E543&gt;4500000,OR(C543="Bangalore", C543="Pune", C543="Mumbai",C543= "Delhi")),"CAT A",AND(E543&gt;450000,OR(C543="Gurugram", C543="Surat", C543="Jaipur", C543="Hyderabad")),"CAT B"),"CAT C")</f>
        <v>CAT C</v>
      </c>
      <c r="J543" s="20" t="str">
        <f>_xlfn.XLOOKUP(C543,tier!A:A,tier!B:B)</f>
        <v>Tier 1</v>
      </c>
      <c r="K543" s="20" t="str">
        <v>Devnagri</v>
      </c>
    </row>
    <row r="544" spans="1:11">
      <c r="A544" s="18" t="s">
        <v>767</v>
      </c>
      <c r="B544" s="18">
        <v>2019</v>
      </c>
      <c r="C544" s="18" t="s">
        <v>11</v>
      </c>
      <c r="D544" s="18" t="s">
        <v>45</v>
      </c>
      <c r="E544" s="18">
        <v>3000000</v>
      </c>
      <c r="F544" s="18" t="s">
        <v>132</v>
      </c>
      <c r="G544" s="20" t="str">
        <f>CONCATENATE(C544,"-",D544)</f>
        <v>Bangalore-Information Technology &amp; Services</v>
      </c>
      <c r="H544" s="20" t="str">
        <f>LEFT(B544,3)</f>
        <v>201</v>
      </c>
      <c r="I544" s="20" t="str" cm="1">
        <f t="array" ref="I544">IFERROR(_xlfn.IFS(AND(E544&gt;4500000,OR(C544="Bangalore", C544="Pune", C544="Mumbai",C544= "Delhi")),"CAT A",AND(E544&gt;450000,OR(C544="Gurugram", C544="Surat", C544="Jaipur", C544="Hyderabad")),"CAT B"),"CAT C")</f>
        <v>CAT C</v>
      </c>
      <c r="J544" s="20" t="str">
        <f>_xlfn.XLOOKUP(C544,tier!A:A,tier!B:B)</f>
        <v>Tier 1</v>
      </c>
      <c r="K544" s="20" t="str">
        <v>Peppermint</v>
      </c>
    </row>
    <row r="545" spans="1:11">
      <c r="A545" s="18" t="s">
        <v>768</v>
      </c>
      <c r="B545" s="18">
        <v>2018</v>
      </c>
      <c r="C545" s="18" t="s">
        <v>35</v>
      </c>
      <c r="D545" s="18" t="s">
        <v>769</v>
      </c>
      <c r="E545" s="18">
        <v>3000000</v>
      </c>
      <c r="F545" s="18" t="s">
        <v>132</v>
      </c>
      <c r="G545" s="20" t="str">
        <f>CONCATENATE(C545,"-",D545)</f>
        <v>New Delhi-Education</v>
      </c>
      <c r="H545" s="20" t="str">
        <f>LEFT(B545,3)</f>
        <v>201</v>
      </c>
      <c r="I545" s="20" t="str" cm="1">
        <f t="array" ref="I545">IFERROR(_xlfn.IFS(AND(E545&gt;4500000,OR(C545="Bangalore", C545="Pune", C545="Mumbai",C545= "Delhi")),"CAT A",AND(E545&gt;450000,OR(C545="Gurugram", C545="Surat", C545="Jaipur", C545="Hyderabad")),"CAT B"),"CAT C")</f>
        <v>CAT C</v>
      </c>
      <c r="J545" s="20" t="str">
        <f>_xlfn.XLOOKUP(C545,tier!A:A,tier!B:B)</f>
        <v>Tier 1</v>
      </c>
      <c r="K545" s="20" t="str">
        <v>Avishkaar</v>
      </c>
    </row>
    <row r="546" spans="1:11">
      <c r="A546" s="18" t="s">
        <v>770</v>
      </c>
      <c r="B546" s="18">
        <v>2019</v>
      </c>
      <c r="C546" s="18" t="s">
        <v>35</v>
      </c>
      <c r="D546" s="18" t="s">
        <v>94</v>
      </c>
      <c r="E546" s="18">
        <v>3000000</v>
      </c>
      <c r="F546" s="18" t="s">
        <v>89</v>
      </c>
      <c r="G546" s="20" t="str">
        <f>CONCATENATE(C546,"-",D546)</f>
        <v>New Delhi-Hospital &amp; Health Care</v>
      </c>
      <c r="H546" s="20" t="str">
        <f>LEFT(B546,3)</f>
        <v>201</v>
      </c>
      <c r="I546" s="20" t="str" cm="1">
        <f t="array" ref="I546">IFERROR(_xlfn.IFS(AND(E546&gt;4500000,OR(C546="Bangalore", C546="Pune", C546="Mumbai",C546= "Delhi")),"CAT A",AND(E546&gt;450000,OR(C546="Gurugram", C546="Surat", C546="Jaipur", C546="Hyderabad")),"CAT B"),"CAT C")</f>
        <v>CAT C</v>
      </c>
      <c r="J546" s="20" t="str">
        <f>_xlfn.XLOOKUP(C546,tier!A:A,tier!B:B)</f>
        <v>Tier 1</v>
      </c>
      <c r="K546" s="20" t="str">
        <v>BigLeap</v>
      </c>
    </row>
    <row r="547" spans="1:11">
      <c r="A547" s="18" t="s">
        <v>771</v>
      </c>
      <c r="B547" s="18">
        <v>2018</v>
      </c>
      <c r="C547" s="18" t="s">
        <v>11</v>
      </c>
      <c r="D547" s="18" t="s">
        <v>313</v>
      </c>
      <c r="E547" s="18">
        <v>3000000</v>
      </c>
      <c r="F547" s="18" t="s">
        <v>89</v>
      </c>
      <c r="G547" s="20" t="str">
        <f>CONCATENATE(C547,"-",D547)</f>
        <v>Bangalore-Hospitality</v>
      </c>
      <c r="H547" s="20" t="str">
        <f>LEFT(B547,3)</f>
        <v>201</v>
      </c>
      <c r="I547" s="20" t="str" cm="1">
        <f t="array" ref="I547">IFERROR(_xlfn.IFS(AND(E547&gt;4500000,OR(C547="Bangalore", C547="Pune", C547="Mumbai",C547= "Delhi")),"CAT A",AND(E547&gt;450000,OR(C547="Gurugram", C547="Surat", C547="Jaipur", C547="Hyderabad")),"CAT B"),"CAT C")</f>
        <v>CAT C</v>
      </c>
      <c r="J547" s="20" t="str">
        <f>_xlfn.XLOOKUP(C547,tier!A:A,tier!B:B)</f>
        <v>Tier 1</v>
      </c>
      <c r="K547" s="20" t="str">
        <v>Tummoc</v>
      </c>
    </row>
    <row r="548" spans="1:11">
      <c r="A548" s="18" t="s">
        <v>772</v>
      </c>
      <c r="B548" s="18">
        <v>2019</v>
      </c>
      <c r="C548" s="18" t="s">
        <v>11</v>
      </c>
      <c r="D548" s="18" t="s">
        <v>99</v>
      </c>
      <c r="E548" s="18">
        <v>3000000</v>
      </c>
      <c r="F548" s="18" t="s">
        <v>132</v>
      </c>
      <c r="G548" s="20" t="str">
        <f>CONCATENATE(C548,"-",D548)</f>
        <v>Bangalore-Computer Software</v>
      </c>
      <c r="H548" s="20" t="str">
        <f>LEFT(B548,3)</f>
        <v>201</v>
      </c>
      <c r="I548" s="20" t="str" cm="1">
        <f t="array" ref="I548">IFERROR(_xlfn.IFS(AND(E548&gt;4500000,OR(C548="Bangalore", C548="Pune", C548="Mumbai",C548= "Delhi")),"CAT A",AND(E548&gt;450000,OR(C548="Gurugram", C548="Surat", C548="Jaipur", C548="Hyderabad")),"CAT B"),"CAT C")</f>
        <v>CAT C</v>
      </c>
      <c r="J548" s="20" t="str">
        <f>_xlfn.XLOOKUP(C548,tier!A:A,tier!B:B)</f>
        <v>Tier 1</v>
      </c>
      <c r="K548" s="20" t="str">
        <v>SALT</v>
      </c>
    </row>
    <row r="549" spans="1:11">
      <c r="A549" s="18" t="s">
        <v>773</v>
      </c>
      <c r="B549" s="18">
        <v>2012</v>
      </c>
      <c r="C549" s="18" t="s">
        <v>11</v>
      </c>
      <c r="D549" s="18" t="s">
        <v>71</v>
      </c>
      <c r="E549" s="18">
        <v>3000000</v>
      </c>
      <c r="F549" s="19"/>
      <c r="G549" s="20" t="str">
        <f>CONCATENATE(C549,"-",D549)</f>
        <v>Bangalore-EdTech</v>
      </c>
      <c r="H549" s="20" t="str">
        <f>LEFT(B549,3)</f>
        <v>201</v>
      </c>
      <c r="I549" s="20" t="str" cm="1">
        <f t="array" ref="I549">IFERROR(_xlfn.IFS(AND(E549&gt;4500000,OR(C549="Bangalore", C549="Pune", C549="Mumbai",C549= "Delhi")),"CAT A",AND(E549&gt;450000,OR(C549="Gurugram", C549="Surat", C549="Jaipur", C549="Hyderabad")),"CAT B"),"CAT C")</f>
        <v>CAT C</v>
      </c>
      <c r="J549" s="20" t="str">
        <f>_xlfn.XLOOKUP(C549,tier!A:A,tier!B:B)</f>
        <v>Tier 1</v>
      </c>
      <c r="K549" s="20" t="str">
        <v>EarnWealth</v>
      </c>
    </row>
    <row r="550" spans="1:11">
      <c r="A550" s="18" t="s">
        <v>774</v>
      </c>
      <c r="B550" s="18">
        <v>2019</v>
      </c>
      <c r="C550" s="18" t="s">
        <v>11</v>
      </c>
      <c r="D550" s="18" t="s">
        <v>182</v>
      </c>
      <c r="E550" s="18">
        <v>3000000</v>
      </c>
      <c r="F550" s="19"/>
      <c r="G550" s="20" t="str">
        <f>CONCATENATE(C550,"-",D550)</f>
        <v>Bangalore-Farming</v>
      </c>
      <c r="H550" s="20" t="str">
        <f>LEFT(B550,3)</f>
        <v>201</v>
      </c>
      <c r="I550" s="20" t="str" cm="1">
        <f t="array" ref="I550">IFERROR(_xlfn.IFS(AND(E550&gt;4500000,OR(C550="Bangalore", C550="Pune", C550="Mumbai",C550= "Delhi")),"CAT A",AND(E550&gt;450000,OR(C550="Gurugram", C550="Surat", C550="Jaipur", C550="Hyderabad")),"CAT B"),"CAT C")</f>
        <v>CAT C</v>
      </c>
      <c r="J550" s="20" t="str">
        <f>_xlfn.XLOOKUP(C550,tier!A:A,tier!B:B)</f>
        <v>Tier 1</v>
      </c>
      <c r="K550" s="20" t="str">
        <v>MergerDomo</v>
      </c>
    </row>
    <row r="551" spans="1:11">
      <c r="A551" s="18" t="s">
        <v>775</v>
      </c>
      <c r="B551" s="18">
        <v>2014</v>
      </c>
      <c r="C551" s="18" t="s">
        <v>11</v>
      </c>
      <c r="D551" s="18" t="s">
        <v>776</v>
      </c>
      <c r="E551" s="18">
        <v>3000000</v>
      </c>
      <c r="F551" s="18" t="s">
        <v>132</v>
      </c>
      <c r="G551" s="20" t="str">
        <f>CONCATENATE(C551,"-",D551)</f>
        <v>Bangalore-Aviation</v>
      </c>
      <c r="H551" s="20" t="str">
        <f>LEFT(B551,3)</f>
        <v>201</v>
      </c>
      <c r="I551" s="20" t="str" cm="1">
        <f t="array" ref="I551">IFERROR(_xlfn.IFS(AND(E551&gt;4500000,OR(C551="Bangalore", C551="Pune", C551="Mumbai",C551= "Delhi")),"CAT A",AND(E551&gt;450000,OR(C551="Gurugram", C551="Surat", C551="Jaipur", C551="Hyderabad")),"CAT B"),"CAT C")</f>
        <v>CAT C</v>
      </c>
      <c r="J551" s="20" t="str">
        <f>_xlfn.XLOOKUP(C551,tier!A:A,tier!B:B)</f>
        <v>Tier 1</v>
      </c>
      <c r="K551" s="20" t="str">
        <v>Anveshan</v>
      </c>
    </row>
    <row r="552" spans="1:11">
      <c r="A552" s="18" t="s">
        <v>777</v>
      </c>
      <c r="B552" s="18">
        <v>2015</v>
      </c>
      <c r="C552" s="18" t="s">
        <v>35</v>
      </c>
      <c r="D552" s="18" t="s">
        <v>117</v>
      </c>
      <c r="E552" s="18">
        <v>3000000</v>
      </c>
      <c r="F552" s="19"/>
      <c r="G552" s="20" t="str">
        <f>CONCATENATE(C552,"-",D552)</f>
        <v>New Delhi-E-commerce</v>
      </c>
      <c r="H552" s="20" t="str">
        <f>LEFT(B552,3)</f>
        <v>201</v>
      </c>
      <c r="I552" s="20" t="str" cm="1">
        <f t="array" ref="I552">IFERROR(_xlfn.IFS(AND(E552&gt;4500000,OR(C552="Bangalore", C552="Pune", C552="Mumbai",C552= "Delhi")),"CAT A",AND(E552&gt;450000,OR(C552="Gurugram", C552="Surat", C552="Jaipur", C552="Hyderabad")),"CAT B"),"CAT C")</f>
        <v>CAT C</v>
      </c>
      <c r="J552" s="20" t="str">
        <f>_xlfn.XLOOKUP(C552,tier!A:A,tier!B:B)</f>
        <v>Tier 1</v>
      </c>
      <c r="K552" s="20" t="str">
        <v>Neokred</v>
      </c>
    </row>
    <row r="553" spans="1:11">
      <c r="A553" s="18" t="s">
        <v>778</v>
      </c>
      <c r="B553" s="18">
        <v>2018</v>
      </c>
      <c r="C553" s="18" t="s">
        <v>35</v>
      </c>
      <c r="D553" s="18" t="s">
        <v>425</v>
      </c>
      <c r="E553" s="18">
        <v>3000000</v>
      </c>
      <c r="F553" s="18" t="s">
        <v>132</v>
      </c>
      <c r="G553" s="20" t="str">
        <f>CONCATENATE(C553,"-",D553)</f>
        <v>New Delhi-Insuretech</v>
      </c>
      <c r="H553" s="20" t="str">
        <f>LEFT(B553,3)</f>
        <v>201</v>
      </c>
      <c r="I553" s="20" t="str" cm="1">
        <f t="array" ref="I553">IFERROR(_xlfn.IFS(AND(E553&gt;4500000,OR(C553="Bangalore", C553="Pune", C553="Mumbai",C553= "Delhi")),"CAT A",AND(E553&gt;450000,OR(C553="Gurugram", C553="Surat", C553="Jaipur", C553="Hyderabad")),"CAT B"),"CAT C")</f>
        <v>CAT C</v>
      </c>
      <c r="J553" s="20" t="str">
        <f>_xlfn.XLOOKUP(C553,tier!A:A,tier!B:B)</f>
        <v>Tier 1</v>
      </c>
      <c r="K553" s="20" t="str">
        <v>NOTO</v>
      </c>
    </row>
    <row r="554" spans="1:11">
      <c r="A554" s="18" t="s">
        <v>779</v>
      </c>
      <c r="B554" s="18">
        <v>2016</v>
      </c>
      <c r="C554" s="18" t="s">
        <v>93</v>
      </c>
      <c r="D554" s="18" t="s">
        <v>51</v>
      </c>
      <c r="E554" s="18">
        <v>2700000</v>
      </c>
      <c r="F554" s="19"/>
      <c r="G554" s="20" t="str">
        <f>CONCATENATE(C554,"-",D554)</f>
        <v>Hyderabad-Financial Services</v>
      </c>
      <c r="H554" s="20" t="str">
        <f>LEFT(B554,3)</f>
        <v>201</v>
      </c>
      <c r="I554" s="20" t="str" cm="1">
        <f t="array" ref="I554">IFERROR(_xlfn.IFS(AND(E554&gt;4500000,OR(C554="Bangalore", C554="Pune", C554="Mumbai",C554= "Delhi")),"CAT A",AND(E554&gt;450000,OR(C554="Gurugram", C554="Surat", C554="Jaipur", C554="Hyderabad")),"CAT B"),"CAT C")</f>
        <v>CAT B</v>
      </c>
      <c r="J554" s="20" t="str">
        <f>_xlfn.XLOOKUP(C554,tier!A:A,tier!B:B)</f>
        <v>Tier 1</v>
      </c>
      <c r="K554" s="20" t="str">
        <v>Probus</v>
      </c>
    </row>
    <row r="555" spans="1:11">
      <c r="A555" s="18" t="s">
        <v>780</v>
      </c>
      <c r="B555" s="18">
        <v>2019</v>
      </c>
      <c r="C555" s="18" t="s">
        <v>11</v>
      </c>
      <c r="D555" s="18" t="s">
        <v>51</v>
      </c>
      <c r="E555" s="18">
        <v>2500000</v>
      </c>
      <c r="F555" s="18" t="s">
        <v>16</v>
      </c>
      <c r="G555" s="20" t="str">
        <f>CONCATENATE(C555,"-",D555)</f>
        <v>Bangalore-Financial Services</v>
      </c>
      <c r="H555" s="20" t="str">
        <f>LEFT(B555,3)</f>
        <v>201</v>
      </c>
      <c r="I555" s="20" t="str" cm="1">
        <f t="array" ref="I555">IFERROR(_xlfn.IFS(AND(E555&gt;4500000,OR(C555="Bangalore", C555="Pune", C555="Mumbai",C555= "Delhi")),"CAT A",AND(E555&gt;450000,OR(C555="Gurugram", C555="Surat", C555="Jaipur", C555="Hyderabad")),"CAT B"),"CAT C")</f>
        <v>CAT C</v>
      </c>
      <c r="J555" s="20" t="str">
        <f>_xlfn.XLOOKUP(C555,tier!A:A,tier!B:B)</f>
        <v>Tier 1</v>
      </c>
      <c r="K555" s="20" t="str">
        <v>Playo</v>
      </c>
    </row>
    <row r="556" spans="1:11">
      <c r="A556" s="18" t="s">
        <v>781</v>
      </c>
      <c r="B556" s="18">
        <v>2016</v>
      </c>
      <c r="C556" s="18" t="s">
        <v>11</v>
      </c>
      <c r="D556" s="18" t="s">
        <v>97</v>
      </c>
      <c r="E556" s="18">
        <v>2500000</v>
      </c>
      <c r="F556" s="19"/>
      <c r="G556" s="20" t="str">
        <f>CONCATENATE(C556,"-",D556)</f>
        <v>Bangalore-Consumer Goods</v>
      </c>
      <c r="H556" s="20" t="str">
        <f>LEFT(B556,3)</f>
        <v>201</v>
      </c>
      <c r="I556" s="20" t="str" cm="1">
        <f t="array" ref="I556">IFERROR(_xlfn.IFS(AND(E556&gt;4500000,OR(C556="Bangalore", C556="Pune", C556="Mumbai",C556= "Delhi")),"CAT A",AND(E556&gt;450000,OR(C556="Gurugram", C556="Surat", C556="Jaipur", C556="Hyderabad")),"CAT B"),"CAT C")</f>
        <v>CAT C</v>
      </c>
      <c r="J556" s="20" t="str">
        <f>_xlfn.XLOOKUP(C556,tier!A:A,tier!B:B)</f>
        <v>Tier 1</v>
      </c>
      <c r="K556" s="20" t="str">
        <v>RiseBird</v>
      </c>
    </row>
    <row r="557" spans="1:11">
      <c r="A557" s="18" t="s">
        <v>782</v>
      </c>
      <c r="B557" s="18">
        <v>2018</v>
      </c>
      <c r="C557" s="18" t="s">
        <v>35</v>
      </c>
      <c r="D557" s="18" t="s">
        <v>47</v>
      </c>
      <c r="E557" s="18">
        <v>2500000</v>
      </c>
      <c r="F557" s="18" t="s">
        <v>89</v>
      </c>
      <c r="G557" s="20" t="str">
        <f>CONCATENATE(C557,"-",D557)</f>
        <v>New Delhi-Healthcare</v>
      </c>
      <c r="H557" s="20" t="str">
        <f>LEFT(B557,3)</f>
        <v>201</v>
      </c>
      <c r="I557" s="20" t="str" cm="1">
        <f t="array" ref="I557">IFERROR(_xlfn.IFS(AND(E557&gt;4500000,OR(C557="Bangalore", C557="Pune", C557="Mumbai",C557= "Delhi")),"CAT A",AND(E557&gt;450000,OR(C557="Gurugram", C557="Surat", C557="Jaipur", C557="Hyderabad")),"CAT B"),"CAT C")</f>
        <v>CAT C</v>
      </c>
      <c r="J557" s="20" t="str">
        <f>_xlfn.XLOOKUP(C557,tier!A:A,tier!B:B)</f>
        <v>Tier 1</v>
      </c>
      <c r="K557" s="20" t="str">
        <v>Automovill</v>
      </c>
    </row>
    <row r="558" spans="1:11">
      <c r="A558" s="18" t="s">
        <v>783</v>
      </c>
      <c r="B558" s="18">
        <v>2018</v>
      </c>
      <c r="C558" s="18" t="s">
        <v>11</v>
      </c>
      <c r="D558" s="18" t="s">
        <v>305</v>
      </c>
      <c r="E558" s="18">
        <v>2500000</v>
      </c>
      <c r="F558" s="18" t="s">
        <v>16</v>
      </c>
      <c r="G558" s="20" t="str">
        <f>CONCATENATE(C558,"-",D558)</f>
        <v>Bangalore-SpaceTech</v>
      </c>
      <c r="H558" s="20" t="str">
        <f>LEFT(B558,3)</f>
        <v>201</v>
      </c>
      <c r="I558" s="20" t="str" cm="1">
        <f t="array" ref="I558">IFERROR(_xlfn.IFS(AND(E558&gt;4500000,OR(C558="Bangalore", C558="Pune", C558="Mumbai",C558= "Delhi")),"CAT A",AND(E558&gt;450000,OR(C558="Gurugram", C558="Surat", C558="Jaipur", C558="Hyderabad")),"CAT B"),"CAT C")</f>
        <v>CAT C</v>
      </c>
      <c r="J558" s="20" t="str">
        <f>_xlfn.XLOOKUP(C558,tier!A:A,tier!B:B)</f>
        <v>Tier 1</v>
      </c>
      <c r="K558" s="20" t="str">
        <v>Beco</v>
      </c>
    </row>
    <row r="559" spans="1:11">
      <c r="A559" s="18" t="s">
        <v>784</v>
      </c>
      <c r="B559" s="18">
        <v>2019</v>
      </c>
      <c r="C559" s="18" t="s">
        <v>11</v>
      </c>
      <c r="D559" s="18" t="s">
        <v>45</v>
      </c>
      <c r="E559" s="18">
        <v>2300000</v>
      </c>
      <c r="F559" s="19"/>
      <c r="G559" s="20" t="str">
        <f>CONCATENATE(C559,"-",D559)</f>
        <v>Bangalore-Information Technology &amp; Services</v>
      </c>
      <c r="H559" s="20" t="str">
        <f>LEFT(B559,3)</f>
        <v>201</v>
      </c>
      <c r="I559" s="20" t="str" cm="1">
        <f t="array" ref="I559">IFERROR(_xlfn.IFS(AND(E559&gt;4500000,OR(C559="Bangalore", C559="Pune", C559="Mumbai",C559= "Delhi")),"CAT A",AND(E559&gt;450000,OR(C559="Gurugram", C559="Surat", C559="Jaipur", C559="Hyderabad")),"CAT B"),"CAT C")</f>
        <v>CAT C</v>
      </c>
      <c r="J559" s="20" t="str">
        <f>_xlfn.XLOOKUP(C559,tier!A:A,tier!B:B)</f>
        <v>Tier 1</v>
      </c>
      <c r="K559" s="20" t="str">
        <v>Flo Mobility</v>
      </c>
    </row>
    <row r="560" spans="1:11">
      <c r="A560" s="18" t="s">
        <v>183</v>
      </c>
      <c r="B560" s="18">
        <v>2019</v>
      </c>
      <c r="C560" s="18" t="s">
        <v>14</v>
      </c>
      <c r="D560" s="18" t="s">
        <v>71</v>
      </c>
      <c r="E560" s="18">
        <v>2300000</v>
      </c>
      <c r="F560" s="19"/>
      <c r="G560" s="20" t="str">
        <f>CONCATENATE(C560,"-",D560)</f>
        <v>Mumbai-EdTech</v>
      </c>
      <c r="H560" s="20" t="str">
        <f>LEFT(B560,3)</f>
        <v>201</v>
      </c>
      <c r="I560" s="20" t="str" cm="1">
        <f t="array" ref="I560">IFERROR(_xlfn.IFS(AND(E560&gt;4500000,OR(C560="Bangalore", C560="Pune", C560="Mumbai",C560= "Delhi")),"CAT A",AND(E560&gt;450000,OR(C560="Gurugram", C560="Surat", C560="Jaipur", C560="Hyderabad")),"CAT B"),"CAT C")</f>
        <v>CAT C</v>
      </c>
      <c r="J560" s="20" t="str">
        <f>_xlfn.XLOOKUP(C560,tier!A:A,tier!B:B)</f>
        <v>Tier 1</v>
      </c>
      <c r="K560" s="20" t="str">
        <v>SuperBottoms</v>
      </c>
    </row>
    <row r="561" spans="1:11">
      <c r="A561" s="18" t="s">
        <v>785</v>
      </c>
      <c r="B561" s="18">
        <v>2018</v>
      </c>
      <c r="C561" s="18" t="s">
        <v>35</v>
      </c>
      <c r="D561" s="18" t="s">
        <v>786</v>
      </c>
      <c r="E561" s="18">
        <v>2200000</v>
      </c>
      <c r="F561" s="18" t="s">
        <v>132</v>
      </c>
      <c r="G561" s="20" t="str">
        <f>CONCATENATE(C561,"-",D561)</f>
        <v>New Delhi-B2B Travel</v>
      </c>
      <c r="H561" s="20" t="str">
        <f>LEFT(B561,3)</f>
        <v>201</v>
      </c>
      <c r="I561" s="20" t="str" cm="1">
        <f t="array" ref="I561">IFERROR(_xlfn.IFS(AND(E561&gt;4500000,OR(C561="Bangalore", C561="Pune", C561="Mumbai",C561= "Delhi")),"CAT A",AND(E561&gt;450000,OR(C561="Gurugram", C561="Surat", C561="Jaipur", C561="Hyderabad")),"CAT B"),"CAT C")</f>
        <v>CAT C</v>
      </c>
      <c r="J561" s="20" t="str">
        <f>_xlfn.XLOOKUP(C561,tier!A:A,tier!B:B)</f>
        <v>Tier 1</v>
      </c>
      <c r="K561" s="20" t="str">
        <v>Recordent</v>
      </c>
    </row>
    <row r="562" spans="1:11">
      <c r="A562" s="21" t="s">
        <v>787</v>
      </c>
      <c r="B562" s="18">
        <v>2014</v>
      </c>
      <c r="C562" s="18" t="s">
        <v>11</v>
      </c>
      <c r="D562" s="18" t="s">
        <v>727</v>
      </c>
      <c r="E562" s="18">
        <v>2100000</v>
      </c>
      <c r="F562" s="18" t="s">
        <v>95</v>
      </c>
      <c r="G562" s="20" t="str">
        <f>CONCATENATE(C562,"-",D562)</f>
        <v>Bangalore-Real Estate</v>
      </c>
      <c r="H562" s="20" t="str">
        <f>LEFT(B562,3)</f>
        <v>201</v>
      </c>
      <c r="I562" s="20" t="str" cm="1">
        <f t="array" ref="I562">IFERROR(_xlfn.IFS(AND(E562&gt;4500000,OR(C562="Bangalore", C562="Pune", C562="Mumbai",C562= "Delhi")),"CAT A",AND(E562&gt;450000,OR(C562="Gurugram", C562="Surat", C562="Jaipur", C562="Hyderabad")),"CAT B"),"CAT C")</f>
        <v>CAT C</v>
      </c>
      <c r="J562" s="20" t="str">
        <f>_xlfn.XLOOKUP(C562,tier!A:A,tier!B:B)</f>
        <v>Tier 1</v>
      </c>
      <c r="K562" s="20" t="str">
        <v>ForeignAdmits</v>
      </c>
    </row>
    <row r="563" spans="1:11">
      <c r="A563" s="18" t="s">
        <v>788</v>
      </c>
      <c r="B563" s="18">
        <v>2017</v>
      </c>
      <c r="C563" s="18" t="s">
        <v>11</v>
      </c>
      <c r="D563" s="18" t="s">
        <v>141</v>
      </c>
      <c r="E563" s="18">
        <v>2000000</v>
      </c>
      <c r="F563" s="19"/>
      <c r="G563" s="20" t="str">
        <f>CONCATENATE(C563,"-",D563)</f>
        <v>Bangalore-Retail</v>
      </c>
      <c r="H563" s="20" t="str">
        <f>LEFT(B563,3)</f>
        <v>201</v>
      </c>
      <c r="I563" s="20" t="str" cm="1">
        <f t="array" ref="I563">IFERROR(_xlfn.IFS(AND(E563&gt;4500000,OR(C563="Bangalore", C563="Pune", C563="Mumbai",C563= "Delhi")),"CAT A",AND(E563&gt;450000,OR(C563="Gurugram", C563="Surat", C563="Jaipur", C563="Hyderabad")),"CAT B"),"CAT C")</f>
        <v>CAT C</v>
      </c>
      <c r="J563" s="20" t="str">
        <f>_xlfn.XLOOKUP(C563,tier!A:A,tier!B:B)</f>
        <v>Tier 1</v>
      </c>
      <c r="K563" s="20" t="str">
        <v>Spottabl</v>
      </c>
    </row>
    <row r="564" spans="1:11">
      <c r="A564" s="18" t="s">
        <v>789</v>
      </c>
      <c r="B564" s="18">
        <v>2012</v>
      </c>
      <c r="C564" s="18" t="s">
        <v>14</v>
      </c>
      <c r="D564" s="18" t="s">
        <v>667</v>
      </c>
      <c r="E564" s="18">
        <v>2000000</v>
      </c>
      <c r="F564" s="19"/>
      <c r="G564" s="20" t="str">
        <f>CONCATENATE(C564,"-",D564)</f>
        <v>Mumbai-Entertainment</v>
      </c>
      <c r="H564" s="20" t="str">
        <f>LEFT(B564,3)</f>
        <v>201</v>
      </c>
      <c r="I564" s="20" t="str" cm="1">
        <f t="array" ref="I564">IFERROR(_xlfn.IFS(AND(E564&gt;4500000,OR(C564="Bangalore", C564="Pune", C564="Mumbai",C564= "Delhi")),"CAT A",AND(E564&gt;450000,OR(C564="Gurugram", C564="Surat", C564="Jaipur", C564="Hyderabad")),"CAT B"),"CAT C")</f>
        <v>CAT C</v>
      </c>
      <c r="J564" s="20" t="str">
        <f>_xlfn.XLOOKUP(C564,tier!A:A,tier!B:B)</f>
        <v>Tier 1</v>
      </c>
      <c r="K564" s="20" t="str">
        <v>Auntie Fung</v>
      </c>
    </row>
    <row r="565" spans="1:11">
      <c r="A565" s="18" t="s">
        <v>790</v>
      </c>
      <c r="B565" s="18">
        <v>2013</v>
      </c>
      <c r="C565" s="18" t="s">
        <v>14</v>
      </c>
      <c r="D565" s="18" t="s">
        <v>791</v>
      </c>
      <c r="E565" s="18">
        <v>2000000</v>
      </c>
      <c r="F565" s="19"/>
      <c r="G565" s="20" t="str">
        <f>CONCATENATE(C565,"-",D565)</f>
        <v>Mumbai-Textiles</v>
      </c>
      <c r="H565" s="20" t="str">
        <f>LEFT(B565,3)</f>
        <v>201</v>
      </c>
      <c r="I565" s="20" t="str" cm="1">
        <f t="array" ref="I565">IFERROR(_xlfn.IFS(AND(E565&gt;4500000,OR(C565="Bangalore", C565="Pune", C565="Mumbai",C565= "Delhi")),"CAT A",AND(E565&gt;450000,OR(C565="Gurugram", C565="Surat", C565="Jaipur", C565="Hyderabad")),"CAT B"),"CAT C")</f>
        <v>CAT C</v>
      </c>
      <c r="J565" s="20" t="str">
        <f>_xlfn.XLOOKUP(C565,tier!A:A,tier!B:B)</f>
        <v>Tier 1</v>
      </c>
      <c r="K565" s="20" t="str">
        <v>O’ Be Cocktails</v>
      </c>
    </row>
    <row r="566" spans="1:11">
      <c r="A566" s="18" t="s">
        <v>698</v>
      </c>
      <c r="B566" s="18">
        <v>2014</v>
      </c>
      <c r="C566" s="18" t="s">
        <v>11</v>
      </c>
      <c r="D566" s="18" t="s">
        <v>792</v>
      </c>
      <c r="E566" s="18">
        <v>2000000</v>
      </c>
      <c r="F566" s="19"/>
      <c r="G566" s="20" t="str">
        <f>CONCATENATE(C566,"-",D566)</f>
        <v>Bangalore-Nanotechnology</v>
      </c>
      <c r="H566" s="20" t="str">
        <f>LEFT(B566,3)</f>
        <v>201</v>
      </c>
      <c r="I566" s="20" t="str" cm="1">
        <f t="array" ref="I566">IFERROR(_xlfn.IFS(AND(E566&gt;4500000,OR(C566="Bangalore", C566="Pune", C566="Mumbai",C566= "Delhi")),"CAT A",AND(E566&gt;450000,OR(C566="Gurugram", C566="Surat", C566="Jaipur", C566="Hyderabad")),"CAT B"),"CAT C")</f>
        <v>CAT C</v>
      </c>
      <c r="J566" s="20" t="str">
        <f>_xlfn.XLOOKUP(C566,tier!A:A,tier!B:B)</f>
        <v>Tier 1</v>
      </c>
      <c r="K566" s="20" t="str">
        <v>Xpresslane</v>
      </c>
    </row>
    <row r="567" spans="1:11">
      <c r="A567" s="18" t="s">
        <v>665</v>
      </c>
      <c r="B567" s="18">
        <v>2019</v>
      </c>
      <c r="C567" s="18" t="s">
        <v>11</v>
      </c>
      <c r="D567" s="18" t="s">
        <v>51</v>
      </c>
      <c r="E567" s="18">
        <v>2000000</v>
      </c>
      <c r="F567" s="18" t="s">
        <v>33</v>
      </c>
      <c r="G567" s="20" t="str">
        <f>CONCATENATE(C567,"-",D567)</f>
        <v>Bangalore-Financial Services</v>
      </c>
      <c r="H567" s="20" t="str">
        <f>LEFT(B567,3)</f>
        <v>201</v>
      </c>
      <c r="I567" s="20" t="str" cm="1">
        <f t="array" ref="I567">IFERROR(_xlfn.IFS(AND(E567&gt;4500000,OR(C567="Bangalore", C567="Pune", C567="Mumbai",C567= "Delhi")),"CAT A",AND(E567&gt;450000,OR(C567="Gurugram", C567="Surat", C567="Jaipur", C567="Hyderabad")),"CAT B"),"CAT C")</f>
        <v>CAT C</v>
      </c>
      <c r="J567" s="20" t="str">
        <f>_xlfn.XLOOKUP(C567,tier!A:A,tier!B:B)</f>
        <v>Tier 1</v>
      </c>
      <c r="K567" s="20" t="str">
        <v>YPay</v>
      </c>
    </row>
    <row r="568" spans="1:11">
      <c r="A568" s="18" t="s">
        <v>793</v>
      </c>
      <c r="B568" s="18">
        <v>2016</v>
      </c>
      <c r="C568" s="18" t="s">
        <v>196</v>
      </c>
      <c r="D568" s="18" t="s">
        <v>29</v>
      </c>
      <c r="E568" s="18">
        <v>2000000</v>
      </c>
      <c r="F568" s="18" t="s">
        <v>568</v>
      </c>
      <c r="G568" s="20" t="str">
        <f>CONCATENATE(C568,"-",D568)</f>
        <v>Pune-Health, Wellness &amp; Fitness</v>
      </c>
      <c r="H568" s="20" t="str">
        <f>LEFT(B568,3)</f>
        <v>201</v>
      </c>
      <c r="I568" s="20" t="str" cm="1">
        <f t="array" ref="I568">IFERROR(_xlfn.IFS(AND(E568&gt;4500000,OR(C568="Bangalore", C568="Pune", C568="Mumbai",C568= "Delhi")),"CAT A",AND(E568&gt;450000,OR(C568="Gurugram", C568="Surat", C568="Jaipur", C568="Hyderabad")),"CAT B"),"CAT C")</f>
        <v>CAT C</v>
      </c>
      <c r="J568" s="20" t="str">
        <f>_xlfn.XLOOKUP(C568,tier!A:A,tier!B:B)</f>
        <v>Tier 1</v>
      </c>
      <c r="K568" s="20" t="str">
        <v>Spardha</v>
      </c>
    </row>
    <row r="569" spans="1:11">
      <c r="A569" s="18" t="s">
        <v>794</v>
      </c>
      <c r="B569" s="18">
        <v>2011</v>
      </c>
      <c r="C569" s="18" t="s">
        <v>14</v>
      </c>
      <c r="D569" s="18" t="s">
        <v>648</v>
      </c>
      <c r="E569" s="18">
        <v>2000000</v>
      </c>
      <c r="F569" s="18" t="s">
        <v>147</v>
      </c>
      <c r="G569" s="20" t="str">
        <f>CONCATENATE(C569,"-",D569)</f>
        <v>Mumbai-Design</v>
      </c>
      <c r="H569" s="20" t="str">
        <f>LEFT(B569,3)</f>
        <v>201</v>
      </c>
      <c r="I569" s="20" t="str" cm="1">
        <f t="array" ref="I569">IFERROR(_xlfn.IFS(AND(E569&gt;4500000,OR(C569="Bangalore", C569="Pune", C569="Mumbai",C569= "Delhi")),"CAT A",AND(E569&gt;450000,OR(C569="Gurugram", C569="Surat", C569="Jaipur", C569="Hyderabad")),"CAT B"),"CAT C")</f>
        <v>CAT C</v>
      </c>
      <c r="J569" s="20" t="str">
        <f>_xlfn.XLOOKUP(C569,tier!A:A,tier!B:B)</f>
        <v>Tier 1</v>
      </c>
      <c r="K569" s="20" t="str">
        <v>Fyllo</v>
      </c>
    </row>
    <row r="570" spans="1:11">
      <c r="A570" s="18" t="s">
        <v>795</v>
      </c>
      <c r="B570" s="18">
        <v>2018</v>
      </c>
      <c r="C570" s="18" t="s">
        <v>196</v>
      </c>
      <c r="D570" s="18" t="s">
        <v>796</v>
      </c>
      <c r="E570" s="18">
        <v>2000000</v>
      </c>
      <c r="F570" s="18" t="s">
        <v>16</v>
      </c>
      <c r="G570" s="20" t="str">
        <f>CONCATENATE(C570,"-",D570)</f>
        <v>Pune-Food Production</v>
      </c>
      <c r="H570" s="20" t="str">
        <f>LEFT(B570,3)</f>
        <v>201</v>
      </c>
      <c r="I570" s="20" t="str" cm="1">
        <f t="array" ref="I570">IFERROR(_xlfn.IFS(AND(E570&gt;4500000,OR(C570="Bangalore", C570="Pune", C570="Mumbai",C570= "Delhi")),"CAT A",AND(E570&gt;450000,OR(C570="Gurugram", C570="Surat", C570="Jaipur", C570="Hyderabad")),"CAT B"),"CAT C")</f>
        <v>CAT C</v>
      </c>
      <c r="J570" s="20" t="str">
        <f>_xlfn.XLOOKUP(C570,tier!A:A,tier!B:B)</f>
        <v>Tier 1</v>
      </c>
      <c r="K570" s="20" t="str">
        <v>Neverinstall</v>
      </c>
    </row>
    <row r="571" spans="1:11">
      <c r="A571" s="18" t="s">
        <v>797</v>
      </c>
      <c r="B571" s="18">
        <v>2016</v>
      </c>
      <c r="C571" s="18" t="s">
        <v>11</v>
      </c>
      <c r="D571" s="18" t="s">
        <v>276</v>
      </c>
      <c r="E571" s="18">
        <v>2000000</v>
      </c>
      <c r="F571" s="18" t="s">
        <v>132</v>
      </c>
      <c r="G571" s="20" t="str">
        <f>CONCATENATE(C571,"-",D571)</f>
        <v>Bangalore-Logistics &amp; Supply Chain</v>
      </c>
      <c r="H571" s="20" t="str">
        <f>LEFT(B571,3)</f>
        <v>201</v>
      </c>
      <c r="I571" s="20" t="str" cm="1">
        <f t="array" ref="I571">IFERROR(_xlfn.IFS(AND(E571&gt;4500000,OR(C571="Bangalore", C571="Pune", C571="Mumbai",C571= "Delhi")),"CAT A",AND(E571&gt;450000,OR(C571="Gurugram", C571="Surat", C571="Jaipur", C571="Hyderabad")),"CAT B"),"CAT C")</f>
        <v>CAT C</v>
      </c>
      <c r="J571" s="20" t="str">
        <f>_xlfn.XLOOKUP(C571,tier!A:A,tier!B:B)</f>
        <v>Tier 1</v>
      </c>
      <c r="K571" s="20" t="str">
        <v>Pencilton</v>
      </c>
    </row>
    <row r="572" spans="1:11">
      <c r="A572" s="18" t="s">
        <v>798</v>
      </c>
      <c r="B572" s="18">
        <v>2017</v>
      </c>
      <c r="C572" s="18" t="s">
        <v>14</v>
      </c>
      <c r="D572" s="18" t="s">
        <v>86</v>
      </c>
      <c r="E572" s="18">
        <v>2000000</v>
      </c>
      <c r="F572" s="19"/>
      <c r="G572" s="20" t="str">
        <f>CONCATENATE(C572,"-",D572)</f>
        <v>Mumbai-Sports</v>
      </c>
      <c r="H572" s="20" t="str">
        <f>LEFT(B572,3)</f>
        <v>201</v>
      </c>
      <c r="I572" s="20" t="str" cm="1">
        <f t="array" ref="I572">IFERROR(_xlfn.IFS(AND(E572&gt;4500000,OR(C572="Bangalore", C572="Pune", C572="Mumbai",C572= "Delhi")),"CAT A",AND(E572&gt;450000,OR(C572="Gurugram", C572="Surat", C572="Jaipur", C572="Hyderabad")),"CAT B"),"CAT C")</f>
        <v>CAT C</v>
      </c>
      <c r="J572" s="20" t="str">
        <f>_xlfn.XLOOKUP(C572,tier!A:A,tier!B:B)</f>
        <v>Tier 1</v>
      </c>
      <c r="K572" s="20" t="str">
        <v>GameEon Studios</v>
      </c>
    </row>
    <row r="573" spans="1:11">
      <c r="A573" s="18" t="s">
        <v>799</v>
      </c>
      <c r="B573" s="18">
        <v>2013</v>
      </c>
      <c r="C573" s="18" t="s">
        <v>44</v>
      </c>
      <c r="D573" s="18" t="s">
        <v>48</v>
      </c>
      <c r="E573" s="18">
        <v>2000000</v>
      </c>
      <c r="F573" s="18" t="s">
        <v>16</v>
      </c>
      <c r="G573" s="20" t="str">
        <f>CONCATENATE(C573,"-",D573)</f>
        <v>Noida-Information Technology</v>
      </c>
      <c r="H573" s="20" t="str">
        <f>LEFT(B573,3)</f>
        <v>201</v>
      </c>
      <c r="I573" s="20" t="str" cm="1">
        <f t="array" ref="I573">IFERROR(_xlfn.IFS(AND(E573&gt;4500000,OR(C573="Bangalore", C573="Pune", C573="Mumbai",C573= "Delhi")),"CAT A",AND(E573&gt;450000,OR(C573="Gurugram", C573="Surat", C573="Jaipur", C573="Hyderabad")),"CAT B"),"CAT C")</f>
        <v>CAT C</v>
      </c>
      <c r="J573" s="20" t="str">
        <f>_xlfn.XLOOKUP(C573,tier!A:A,tier!B:B)</f>
        <v>Tier 1</v>
      </c>
      <c r="K573" s="20" t="str">
        <v>CustomerGlu</v>
      </c>
    </row>
    <row r="574" spans="1:11">
      <c r="A574" s="18" t="s">
        <v>800</v>
      </c>
      <c r="B574" s="18">
        <v>2019</v>
      </c>
      <c r="C574" s="18" t="s">
        <v>196</v>
      </c>
      <c r="D574" s="18" t="s">
        <v>119</v>
      </c>
      <c r="E574" s="18">
        <v>2000000</v>
      </c>
      <c r="F574" s="19"/>
      <c r="G574" s="20" t="str">
        <f>CONCATENATE(C574,"-",D574)</f>
        <v>Pune-Automotive</v>
      </c>
      <c r="H574" s="20" t="str">
        <f>LEFT(B574,3)</f>
        <v>201</v>
      </c>
      <c r="I574" s="20" t="str" cm="1">
        <f t="array" ref="I574">IFERROR(_xlfn.IFS(AND(E574&gt;4500000,OR(C574="Bangalore", C574="Pune", C574="Mumbai",C574= "Delhi")),"CAT A",AND(E574&gt;450000,OR(C574="Gurugram", C574="Surat", C574="Jaipur", C574="Hyderabad")),"CAT B"),"CAT C")</f>
        <v>CAT C</v>
      </c>
      <c r="J574" s="20" t="str">
        <f>_xlfn.XLOOKUP(C574,tier!A:A,tier!B:B)</f>
        <v>Tier 1</v>
      </c>
      <c r="K574" s="20" t="str">
        <v>Endimension</v>
      </c>
    </row>
    <row r="575" spans="1:11">
      <c r="A575" s="18" t="s">
        <v>801</v>
      </c>
      <c r="B575" s="18">
        <v>2019</v>
      </c>
      <c r="C575" s="18" t="s">
        <v>11</v>
      </c>
      <c r="D575" s="18" t="s">
        <v>202</v>
      </c>
      <c r="E575" s="18">
        <v>2000000</v>
      </c>
      <c r="F575" s="19"/>
      <c r="G575" s="20" t="str">
        <f>CONCATENATE(C575,"-",D575)</f>
        <v>Bangalore-Computer software</v>
      </c>
      <c r="H575" s="20" t="str">
        <f>LEFT(B575,3)</f>
        <v>201</v>
      </c>
      <c r="I575" s="20" t="str" cm="1">
        <f t="array" ref="I575">IFERROR(_xlfn.IFS(AND(E575&gt;4500000,OR(C575="Bangalore", C575="Pune", C575="Mumbai",C575= "Delhi")),"CAT A",AND(E575&gt;450000,OR(C575="Gurugram", C575="Surat", C575="Jaipur", C575="Hyderabad")),"CAT B"),"CAT C")</f>
        <v>CAT C</v>
      </c>
      <c r="J575" s="20" t="str">
        <f>_xlfn.XLOOKUP(C575,tier!A:A,tier!B:B)</f>
        <v>Tier 1</v>
      </c>
      <c r="K575" s="20" t="str">
        <v>ReDesyn</v>
      </c>
    </row>
    <row r="576" spans="1:11">
      <c r="A576" s="18" t="s">
        <v>802</v>
      </c>
      <c r="B576" s="18">
        <v>2012</v>
      </c>
      <c r="C576" s="18" t="s">
        <v>35</v>
      </c>
      <c r="D576" s="18" t="s">
        <v>61</v>
      </c>
      <c r="E576" s="18">
        <v>2000000</v>
      </c>
      <c r="F576" s="18" t="s">
        <v>147</v>
      </c>
      <c r="G576" s="20" t="str">
        <f>CONCATENATE(C576,"-",D576)</f>
        <v>New Delhi-Food &amp; Beverages</v>
      </c>
      <c r="H576" s="20" t="str">
        <f>LEFT(B576,3)</f>
        <v>201</v>
      </c>
      <c r="I576" s="20" t="str" cm="1">
        <f t="array" ref="I576">IFERROR(_xlfn.IFS(AND(E576&gt;4500000,OR(C576="Bangalore", C576="Pune", C576="Mumbai",C576= "Delhi")),"CAT A",AND(E576&gt;450000,OR(C576="Gurugram", C576="Surat", C576="Jaipur", C576="Hyderabad")),"CAT B"),"CAT C")</f>
        <v>CAT C</v>
      </c>
      <c r="J576" s="20" t="str">
        <f>_xlfn.XLOOKUP(C576,tier!A:A,tier!B:B)</f>
        <v>Tier 1</v>
      </c>
      <c r="K576" s="20" t="str">
        <v>peAR</v>
      </c>
    </row>
    <row r="577" spans="1:11">
      <c r="A577" s="18" t="s">
        <v>803</v>
      </c>
      <c r="B577" s="18">
        <v>2017</v>
      </c>
      <c r="C577" s="18" t="s">
        <v>93</v>
      </c>
      <c r="D577" s="18" t="s">
        <v>97</v>
      </c>
      <c r="E577" s="18">
        <v>2000000</v>
      </c>
      <c r="F577" s="18" t="s">
        <v>89</v>
      </c>
      <c r="G577" s="20" t="str">
        <f>CONCATENATE(C577,"-",D577)</f>
        <v>Hyderabad-Consumer Goods</v>
      </c>
      <c r="H577" s="20" t="str">
        <f>LEFT(B577,3)</f>
        <v>201</v>
      </c>
      <c r="I577" s="20" t="str" cm="1">
        <f t="array" ref="I577">IFERROR(_xlfn.IFS(AND(E577&gt;4500000,OR(C577="Bangalore", C577="Pune", C577="Mumbai",C577= "Delhi")),"CAT A",AND(E577&gt;450000,OR(C577="Gurugram", C577="Surat", C577="Jaipur", C577="Hyderabad")),"CAT B"),"CAT C")</f>
        <v>CAT B</v>
      </c>
      <c r="J577" s="20" t="str">
        <f>_xlfn.XLOOKUP(C577,tier!A:A,tier!B:B)</f>
        <v>Tier 1</v>
      </c>
      <c r="K577" s="20" t="str">
        <v>Edmingle</v>
      </c>
    </row>
    <row r="578" spans="1:11">
      <c r="A578" s="18" t="s">
        <v>804</v>
      </c>
      <c r="B578" s="18">
        <v>2014</v>
      </c>
      <c r="C578" s="18" t="s">
        <v>196</v>
      </c>
      <c r="D578" s="18" t="s">
        <v>389</v>
      </c>
      <c r="E578" s="18">
        <v>2000000</v>
      </c>
      <c r="F578" s="19"/>
      <c r="G578" s="20" t="str">
        <f>CONCATENATE(C578,"-",D578)</f>
        <v>Pune-Media</v>
      </c>
      <c r="H578" s="20" t="str">
        <f>LEFT(B578,3)</f>
        <v>201</v>
      </c>
      <c r="I578" s="20" t="str" cm="1">
        <f t="array" ref="I578">IFERROR(_xlfn.IFS(AND(E578&gt;4500000,OR(C578="Bangalore", C578="Pune", C578="Mumbai",C578= "Delhi")),"CAT A",AND(E578&gt;450000,OR(C578="Gurugram", C578="Surat", C578="Jaipur", C578="Hyderabad")),"CAT B"),"CAT C")</f>
        <v>CAT C</v>
      </c>
      <c r="J578" s="20" t="str">
        <f>_xlfn.XLOOKUP(C578,tier!A:A,tier!B:B)</f>
        <v>Tier 1</v>
      </c>
      <c r="K578" s="20" t="str">
        <v>Gyde</v>
      </c>
    </row>
    <row r="579" spans="1:11">
      <c r="A579" s="18" t="s">
        <v>805</v>
      </c>
      <c r="B579" s="18">
        <v>2015</v>
      </c>
      <c r="C579" s="18" t="s">
        <v>11</v>
      </c>
      <c r="D579" s="18" t="s">
        <v>66</v>
      </c>
      <c r="E579" s="18">
        <v>2000000</v>
      </c>
      <c r="F579" s="18" t="s">
        <v>132</v>
      </c>
      <c r="G579" s="20" t="str">
        <f>CONCATENATE(C579,"-",D579)</f>
        <v>Bangalore-Gaming</v>
      </c>
      <c r="H579" s="20" t="str">
        <f>LEFT(B579,3)</f>
        <v>201</v>
      </c>
      <c r="I579" s="20" t="str" cm="1">
        <f t="array" ref="I579">IFERROR(_xlfn.IFS(AND(E579&gt;4500000,OR(C579="Bangalore", C579="Pune", C579="Mumbai",C579= "Delhi")),"CAT A",AND(E579&gt;450000,OR(C579="Gurugram", C579="Surat", C579="Jaipur", C579="Hyderabad")),"CAT B"),"CAT C")</f>
        <v>CAT C</v>
      </c>
      <c r="J579" s="20" t="str">
        <f>_xlfn.XLOOKUP(C579,tier!A:A,tier!B:B)</f>
        <v>Tier 1</v>
      </c>
      <c r="K579" s="20" t="str">
        <v>Kohbee</v>
      </c>
    </row>
    <row r="580" spans="1:11">
      <c r="A580" s="18" t="s">
        <v>806</v>
      </c>
      <c r="B580" s="18">
        <v>2019</v>
      </c>
      <c r="C580" s="18" t="s">
        <v>11</v>
      </c>
      <c r="D580" s="18" t="s">
        <v>633</v>
      </c>
      <c r="E580" s="18">
        <v>2000000</v>
      </c>
      <c r="F580" s="18" t="s">
        <v>132</v>
      </c>
      <c r="G580" s="20" t="str">
        <f>CONCATENATE(C580,"-",D580)</f>
        <v>Bangalore-Consumer Services</v>
      </c>
      <c r="H580" s="20" t="str">
        <f>LEFT(B580,3)</f>
        <v>201</v>
      </c>
      <c r="I580" s="20" t="str" cm="1">
        <f t="array" ref="I580">IFERROR(_xlfn.IFS(AND(E580&gt;4500000,OR(C580="Bangalore", C580="Pune", C580="Mumbai",C580= "Delhi")),"CAT A",AND(E580&gt;450000,OR(C580="Gurugram", C580="Surat", C580="Jaipur", C580="Hyderabad")),"CAT B"),"CAT C")</f>
        <v>CAT C</v>
      </c>
      <c r="J580" s="20" t="str">
        <f>_xlfn.XLOOKUP(C580,tier!A:A,tier!B:B)</f>
        <v>Tier 1</v>
      </c>
      <c r="K580" s="20" t="str">
        <v>Deciwood</v>
      </c>
    </row>
    <row r="581" spans="1:11">
      <c r="A581" s="18" t="s">
        <v>807</v>
      </c>
      <c r="B581" s="18">
        <v>2016</v>
      </c>
      <c r="C581" s="18" t="s">
        <v>35</v>
      </c>
      <c r="D581" s="18" t="s">
        <v>149</v>
      </c>
      <c r="E581" s="18">
        <v>2000000</v>
      </c>
      <c r="F581" s="19"/>
      <c r="G581" s="20" t="str">
        <f>CONCATENATE(C581,"-",D581)</f>
        <v>New Delhi-Solar</v>
      </c>
      <c r="H581" s="20" t="str">
        <f>LEFT(B581,3)</f>
        <v>201</v>
      </c>
      <c r="I581" s="20" t="str" cm="1">
        <f t="array" ref="I581">IFERROR(_xlfn.IFS(AND(E581&gt;4500000,OR(C581="Bangalore", C581="Pune", C581="Mumbai",C581= "Delhi")),"CAT A",AND(E581&gt;450000,OR(C581="Gurugram", C581="Surat", C581="Jaipur", C581="Hyderabad")),"CAT B"),"CAT C")</f>
        <v>CAT C</v>
      </c>
      <c r="J581" s="20" t="str">
        <f>_xlfn.XLOOKUP(C581,tier!A:A,tier!B:B)</f>
        <v>Tier 1</v>
      </c>
      <c r="K581" s="20" t="str">
        <v>Nap Chief</v>
      </c>
    </row>
    <row r="582" spans="1:11">
      <c r="A582" s="18" t="s">
        <v>808</v>
      </c>
      <c r="B582" s="18">
        <v>2015</v>
      </c>
      <c r="C582" s="18" t="s">
        <v>11</v>
      </c>
      <c r="D582" s="18" t="s">
        <v>47</v>
      </c>
      <c r="E582" s="18">
        <v>2000000</v>
      </c>
      <c r="F582" s="19"/>
      <c r="G582" s="20" t="str">
        <f>CONCATENATE(C582,"-",D582)</f>
        <v>Bangalore-Healthcare</v>
      </c>
      <c r="H582" s="20" t="str">
        <f>LEFT(B582,3)</f>
        <v>201</v>
      </c>
      <c r="I582" s="20" t="str" cm="1">
        <f t="array" ref="I582">IFERROR(_xlfn.IFS(AND(E582&gt;4500000,OR(C582="Bangalore", C582="Pune", C582="Mumbai",C582= "Delhi")),"CAT A",AND(E582&gt;450000,OR(C582="Gurugram", C582="Surat", C582="Jaipur", C582="Hyderabad")),"CAT B"),"CAT C")</f>
        <v>CAT C</v>
      </c>
      <c r="J582" s="20" t="str">
        <f>_xlfn.XLOOKUP(C582,tier!A:A,tier!B:B)</f>
        <v>Tier 1</v>
      </c>
      <c r="K582" s="20" t="str">
        <v>byteXL</v>
      </c>
    </row>
    <row r="583" spans="1:11">
      <c r="A583" s="18" t="s">
        <v>809</v>
      </c>
      <c r="B583" s="18">
        <v>2017</v>
      </c>
      <c r="C583" s="18" t="s">
        <v>14</v>
      </c>
      <c r="D583" s="18" t="s">
        <v>117</v>
      </c>
      <c r="E583" s="18">
        <v>2000000</v>
      </c>
      <c r="F583" s="18" t="s">
        <v>132</v>
      </c>
      <c r="G583" s="20" t="str">
        <f>CONCATENATE(C583,"-",D583)</f>
        <v>Mumbai-E-commerce</v>
      </c>
      <c r="H583" s="20" t="str">
        <f>LEFT(B583,3)</f>
        <v>201</v>
      </c>
      <c r="I583" s="20" t="str" cm="1">
        <f t="array" ref="I583">IFERROR(_xlfn.IFS(AND(E583&gt;4500000,OR(C583="Bangalore", C583="Pune", C583="Mumbai",C583= "Delhi")),"CAT A",AND(E583&gt;450000,OR(C583="Gurugram", C583="Surat", C583="Jaipur", C583="Hyderabad")),"CAT B"),"CAT C")</f>
        <v>CAT C</v>
      </c>
      <c r="J583" s="20" t="str">
        <f>_xlfn.XLOOKUP(C583,tier!A:A,tier!B:B)</f>
        <v>Tier 1</v>
      </c>
      <c r="K583" s="20" t="str">
        <v>Shadez</v>
      </c>
    </row>
    <row r="584" spans="1:11">
      <c r="A584" s="18" t="s">
        <v>185</v>
      </c>
      <c r="B584" s="18">
        <v>2017</v>
      </c>
      <c r="C584" s="18" t="s">
        <v>35</v>
      </c>
      <c r="D584" s="18" t="s">
        <v>71</v>
      </c>
      <c r="E584" s="18">
        <v>2000000</v>
      </c>
      <c r="F584" s="18" t="s">
        <v>33</v>
      </c>
      <c r="G584" s="20" t="str">
        <f>CONCATENATE(C584,"-",D584)</f>
        <v>New Delhi-EdTech</v>
      </c>
      <c r="H584" s="20" t="str">
        <f>LEFT(B584,3)</f>
        <v>201</v>
      </c>
      <c r="I584" s="20" t="str" cm="1">
        <f t="array" ref="I584">IFERROR(_xlfn.IFS(AND(E584&gt;4500000,OR(C584="Bangalore", C584="Pune", C584="Mumbai",C584= "Delhi")),"CAT A",AND(E584&gt;450000,OR(C584="Gurugram", C584="Surat", C584="Jaipur", C584="Hyderabad")),"CAT B"),"CAT C")</f>
        <v>CAT C</v>
      </c>
      <c r="J584" s="20" t="str">
        <f>_xlfn.XLOOKUP(C584,tier!A:A,tier!B:B)</f>
        <v>Tier 1</v>
      </c>
      <c r="K584" s="20" t="str">
        <v>Inspacco</v>
      </c>
    </row>
    <row r="585" spans="1:11">
      <c r="A585" s="18" t="s">
        <v>810</v>
      </c>
      <c r="B585" s="18">
        <v>2016</v>
      </c>
      <c r="C585" s="18" t="s">
        <v>11</v>
      </c>
      <c r="D585" s="18" t="s">
        <v>308</v>
      </c>
      <c r="E585" s="18">
        <v>2000000</v>
      </c>
      <c r="F585" s="19"/>
      <c r="G585" s="20" t="str">
        <f>CONCATENATE(C585,"-",D585)</f>
        <v>Bangalore-EV startup</v>
      </c>
      <c r="H585" s="20" t="str">
        <f>LEFT(B585,3)</f>
        <v>201</v>
      </c>
      <c r="I585" s="20" t="str" cm="1">
        <f t="array" ref="I585">IFERROR(_xlfn.IFS(AND(E585&gt;4500000,OR(C585="Bangalore", C585="Pune", C585="Mumbai",C585= "Delhi")),"CAT A",AND(E585&gt;450000,OR(C585="Gurugram", C585="Surat", C585="Jaipur", C585="Hyderabad")),"CAT B"),"CAT C")</f>
        <v>CAT C</v>
      </c>
      <c r="J585" s="20" t="str">
        <f>_xlfn.XLOOKUP(C585,tier!A:A,tier!B:B)</f>
        <v>Tier 1</v>
      </c>
      <c r="K585" s="20" t="str">
        <v>MentorKart</v>
      </c>
    </row>
    <row r="586" spans="1:11">
      <c r="A586" s="18" t="s">
        <v>811</v>
      </c>
      <c r="B586" s="18">
        <v>2017</v>
      </c>
      <c r="C586" s="18" t="s">
        <v>35</v>
      </c>
      <c r="D586" s="18" t="s">
        <v>47</v>
      </c>
      <c r="E586" s="18">
        <v>2000000</v>
      </c>
      <c r="F586" s="18" t="s">
        <v>132</v>
      </c>
      <c r="G586" s="20" t="str">
        <f>CONCATENATE(C586,"-",D586)</f>
        <v>New Delhi-Healthcare</v>
      </c>
      <c r="H586" s="20" t="str">
        <f>LEFT(B586,3)</f>
        <v>201</v>
      </c>
      <c r="I586" s="20" t="str" cm="1">
        <f t="array" ref="I586">IFERROR(_xlfn.IFS(AND(E586&gt;4500000,OR(C586="Bangalore", C586="Pune", C586="Mumbai",C586= "Delhi")),"CAT A",AND(E586&gt;450000,OR(C586="Gurugram", C586="Surat", C586="Jaipur", C586="Hyderabad")),"CAT B"),"CAT C")</f>
        <v>CAT C</v>
      </c>
      <c r="J586" s="20" t="str">
        <f>_xlfn.XLOOKUP(C586,tier!A:A,tier!B:B)</f>
        <v>Tier 1</v>
      </c>
      <c r="K586" s="20" t="str">
        <v>Mestastop Solutions</v>
      </c>
    </row>
    <row r="587" spans="1:11">
      <c r="A587" s="18" t="s">
        <v>812</v>
      </c>
      <c r="B587" s="18">
        <v>2019</v>
      </c>
      <c r="C587" s="18" t="s">
        <v>11</v>
      </c>
      <c r="D587" s="18" t="s">
        <v>99</v>
      </c>
      <c r="E587" s="18">
        <v>1900000</v>
      </c>
      <c r="F587" s="18" t="s">
        <v>132</v>
      </c>
      <c r="G587" s="20" t="str">
        <f>CONCATENATE(C587,"-",D587)</f>
        <v>Bangalore-Computer Software</v>
      </c>
      <c r="H587" s="20" t="str">
        <f>LEFT(B587,3)</f>
        <v>201</v>
      </c>
      <c r="I587" s="20" t="str" cm="1">
        <f t="array" ref="I587">IFERROR(_xlfn.IFS(AND(E587&gt;4500000,OR(C587="Bangalore", C587="Pune", C587="Mumbai",C587= "Delhi")),"CAT A",AND(E587&gt;450000,OR(C587="Gurugram", C587="Surat", C587="Jaipur", C587="Hyderabad")),"CAT B"),"CAT C")</f>
        <v>CAT C</v>
      </c>
      <c r="J587" s="20" t="str">
        <f>_xlfn.XLOOKUP(C587,tier!A:A,tier!B:B)</f>
        <v>Tier 1</v>
      </c>
      <c r="K587" s="20" t="str">
        <v>Cusmat</v>
      </c>
    </row>
    <row r="588" spans="1:11">
      <c r="A588" s="18" t="s">
        <v>813</v>
      </c>
      <c r="B588" s="18">
        <v>2019</v>
      </c>
      <c r="C588" s="18" t="s">
        <v>14</v>
      </c>
      <c r="D588" s="18" t="s">
        <v>202</v>
      </c>
      <c r="E588" s="18">
        <v>1900000</v>
      </c>
      <c r="F588" s="18" t="s">
        <v>16</v>
      </c>
      <c r="G588" s="20" t="str">
        <f>CONCATENATE(C588,"-",D588)</f>
        <v>Mumbai-Computer software</v>
      </c>
      <c r="H588" s="20" t="str">
        <f>LEFT(B588,3)</f>
        <v>201</v>
      </c>
      <c r="I588" s="20" t="str" cm="1">
        <f t="array" ref="I588">IFERROR(_xlfn.IFS(AND(E588&gt;4500000,OR(C588="Bangalore", C588="Pune", C588="Mumbai",C588= "Delhi")),"CAT A",AND(E588&gt;450000,OR(C588="Gurugram", C588="Surat", C588="Jaipur", C588="Hyderabad")),"CAT B"),"CAT C")</f>
        <v>CAT C</v>
      </c>
      <c r="J588" s="20" t="str">
        <f>_xlfn.XLOOKUP(C588,tier!A:A,tier!B:B)</f>
        <v>Tier 1</v>
      </c>
      <c r="K588" s="20" t="str">
        <v>Knackit</v>
      </c>
    </row>
    <row r="589" spans="1:11">
      <c r="A589" s="18" t="s">
        <v>814</v>
      </c>
      <c r="B589" s="18">
        <v>2016</v>
      </c>
      <c r="C589" s="18" t="s">
        <v>44</v>
      </c>
      <c r="D589" s="18" t="s">
        <v>51</v>
      </c>
      <c r="E589" s="18">
        <v>1700000</v>
      </c>
      <c r="F589" s="18" t="s">
        <v>132</v>
      </c>
      <c r="G589" s="20" t="str">
        <f>CONCATENATE(C589,"-",D589)</f>
        <v>Noida-Financial Services</v>
      </c>
      <c r="H589" s="20" t="str">
        <f>LEFT(B589,3)</f>
        <v>201</v>
      </c>
      <c r="I589" s="20" t="str" cm="1">
        <f t="array" ref="I589">IFERROR(_xlfn.IFS(AND(E589&gt;4500000,OR(C589="Bangalore", C589="Pune", C589="Mumbai",C589= "Delhi")),"CAT A",AND(E589&gt;450000,OR(C589="Gurugram", C589="Surat", C589="Jaipur", C589="Hyderabad")),"CAT B"),"CAT C")</f>
        <v>CAT C</v>
      </c>
      <c r="J589" s="20" t="str">
        <f>_xlfn.XLOOKUP(C589,tier!A:A,tier!B:B)</f>
        <v>Tier 1</v>
      </c>
      <c r="K589" s="20" t="str">
        <v>EventBeep</v>
      </c>
    </row>
    <row r="590" spans="1:11">
      <c r="A590" s="18" t="s">
        <v>815</v>
      </c>
      <c r="B590" s="18">
        <v>2014</v>
      </c>
      <c r="C590" s="18" t="s">
        <v>14</v>
      </c>
      <c r="D590" s="18" t="s">
        <v>816</v>
      </c>
      <c r="E590" s="18">
        <v>1700000</v>
      </c>
      <c r="F590" s="19"/>
      <c r="G590" s="20" t="str">
        <f>CONCATENATE(C590,"-",D590)</f>
        <v>Mumbai-HRTech</v>
      </c>
      <c r="H590" s="20" t="str">
        <f>LEFT(B590,3)</f>
        <v>201</v>
      </c>
      <c r="I590" s="20" t="str" cm="1">
        <f t="array" ref="I590">IFERROR(_xlfn.IFS(AND(E590&gt;4500000,OR(C590="Bangalore", C590="Pune", C590="Mumbai",C590= "Delhi")),"CAT A",AND(E590&gt;450000,OR(C590="Gurugram", C590="Surat", C590="Jaipur", C590="Hyderabad")),"CAT B"),"CAT C")</f>
        <v>CAT C</v>
      </c>
      <c r="J590" s="20" t="str">
        <f>_xlfn.XLOOKUP(C590,tier!A:A,tier!B:B)</f>
        <v>Tier 1</v>
      </c>
      <c r="K590" s="20" t="str">
        <v>Phool.co</v>
      </c>
    </row>
    <row r="591" spans="1:11">
      <c r="A591" s="18" t="s">
        <v>815</v>
      </c>
      <c r="B591" s="18">
        <v>2014</v>
      </c>
      <c r="C591" s="18" t="s">
        <v>14</v>
      </c>
      <c r="D591" s="18" t="s">
        <v>816</v>
      </c>
      <c r="E591" s="18">
        <v>1700000</v>
      </c>
      <c r="F591" s="19"/>
      <c r="G591" s="20" t="str">
        <f>CONCATENATE(C591,"-",D591)</f>
        <v>Mumbai-HRTech</v>
      </c>
      <c r="H591" s="20" t="str">
        <f>LEFT(B591,3)</f>
        <v>201</v>
      </c>
      <c r="I591" s="20" t="str" cm="1">
        <f t="array" ref="I591">IFERROR(_xlfn.IFS(AND(E591&gt;4500000,OR(C591="Bangalore", C591="Pune", C591="Mumbai",C591= "Delhi")),"CAT A",AND(E591&gt;450000,OR(C591="Gurugram", C591="Surat", C591="Jaipur", C591="Hyderabad")),"CAT B"),"CAT C")</f>
        <v>CAT C</v>
      </c>
      <c r="J591" s="20" t="str">
        <f>_xlfn.XLOOKUP(C591,tier!A:A,tier!B:B)</f>
        <v>Tier 1</v>
      </c>
      <c r="K591" s="20" t="str">
        <v>PumPumPum</v>
      </c>
    </row>
    <row r="592" spans="1:11">
      <c r="A592" s="18" t="s">
        <v>817</v>
      </c>
      <c r="B592" s="18">
        <v>2019</v>
      </c>
      <c r="C592" s="18" t="s">
        <v>14</v>
      </c>
      <c r="D592" s="18" t="s">
        <v>425</v>
      </c>
      <c r="E592" s="18">
        <v>1700000</v>
      </c>
      <c r="F592" s="18" t="s">
        <v>132</v>
      </c>
      <c r="G592" s="20" t="str">
        <f>CONCATENATE(C592,"-",D592)</f>
        <v>Mumbai-Insuretech</v>
      </c>
      <c r="H592" s="20" t="str">
        <f>LEFT(B592,3)</f>
        <v>201</v>
      </c>
      <c r="I592" s="20" t="str" cm="1">
        <f t="array" ref="I592">IFERROR(_xlfn.IFS(AND(E592&gt;4500000,OR(C592="Bangalore", C592="Pune", C592="Mumbai",C592= "Delhi")),"CAT A",AND(E592&gt;450000,OR(C592="Gurugram", C592="Surat", C592="Jaipur", C592="Hyderabad")),"CAT B"),"CAT C")</f>
        <v>CAT C</v>
      </c>
      <c r="J592" s="20" t="str">
        <f>_xlfn.XLOOKUP(C592,tier!A:A,tier!B:B)</f>
        <v>Tier 1</v>
      </c>
      <c r="K592" s="20" t="str">
        <v>My3DSelfie</v>
      </c>
    </row>
    <row r="593" spans="1:11">
      <c r="A593" s="18" t="s">
        <v>818</v>
      </c>
      <c r="B593" s="18">
        <v>2014</v>
      </c>
      <c r="C593" s="18" t="s">
        <v>93</v>
      </c>
      <c r="D593" s="18" t="s">
        <v>45</v>
      </c>
      <c r="E593" s="18">
        <v>1600000</v>
      </c>
      <c r="F593" s="19"/>
      <c r="G593" s="20" t="str">
        <f>CONCATENATE(C593,"-",D593)</f>
        <v>Hyderabad-Information Technology &amp; Services</v>
      </c>
      <c r="H593" s="20" t="str">
        <f>LEFT(B593,3)</f>
        <v>201</v>
      </c>
      <c r="I593" s="20" t="str" cm="1">
        <f t="array" ref="I593">IFERROR(_xlfn.IFS(AND(E593&gt;4500000,OR(C593="Bangalore", C593="Pune", C593="Mumbai",C593= "Delhi")),"CAT A",AND(E593&gt;450000,OR(C593="Gurugram", C593="Surat", C593="Jaipur", C593="Hyderabad")),"CAT B"),"CAT C")</f>
        <v>CAT B</v>
      </c>
      <c r="J593" s="20" t="str">
        <f>_xlfn.XLOOKUP(C593,tier!A:A,tier!B:B)</f>
        <v>Tier 1</v>
      </c>
      <c r="K593" s="20" t="str">
        <v>Upgame</v>
      </c>
    </row>
    <row r="594" spans="1:11">
      <c r="A594" s="18" t="s">
        <v>819</v>
      </c>
      <c r="B594" s="18">
        <v>2019</v>
      </c>
      <c r="C594" s="18" t="s">
        <v>11</v>
      </c>
      <c r="D594" s="18" t="s">
        <v>121</v>
      </c>
      <c r="E594" s="18">
        <v>1600000</v>
      </c>
      <c r="F594" s="19"/>
      <c r="G594" s="20" t="str">
        <f>CONCATENATE(C594,"-",D594)</f>
        <v>Bangalore-IT</v>
      </c>
      <c r="H594" s="20" t="str">
        <f>LEFT(B594,3)</f>
        <v>201</v>
      </c>
      <c r="I594" s="20" t="str" cm="1">
        <f t="array" ref="I594">IFERROR(_xlfn.IFS(AND(E594&gt;4500000,OR(C594="Bangalore", C594="Pune", C594="Mumbai",C594= "Delhi")),"CAT A",AND(E594&gt;450000,OR(C594="Gurugram", C594="Surat", C594="Jaipur", C594="Hyderabad")),"CAT B"),"CAT C")</f>
        <v>CAT C</v>
      </c>
      <c r="J594" s="20" t="str">
        <f>_xlfn.XLOOKUP(C594,tier!A:A,tier!B:B)</f>
        <v>Tier 1</v>
      </c>
      <c r="K594" s="20" t="str">
        <v>OckyPocky</v>
      </c>
    </row>
    <row r="595" spans="1:11">
      <c r="A595" s="18" t="s">
        <v>820</v>
      </c>
      <c r="B595" s="18">
        <v>2018</v>
      </c>
      <c r="C595" s="18" t="s">
        <v>44</v>
      </c>
      <c r="D595" s="18" t="s">
        <v>615</v>
      </c>
      <c r="E595" s="18">
        <v>1400000</v>
      </c>
      <c r="F595" s="18" t="s">
        <v>132</v>
      </c>
      <c r="G595" s="20" t="str">
        <f>CONCATENATE(C595,"-",D595)</f>
        <v>Noida-Internet</v>
      </c>
      <c r="H595" s="20" t="str">
        <f>LEFT(B595,3)</f>
        <v>201</v>
      </c>
      <c r="I595" s="20" t="str" cm="1">
        <f t="array" ref="I595">IFERROR(_xlfn.IFS(AND(E595&gt;4500000,OR(C595="Bangalore", C595="Pune", C595="Mumbai",C595= "Delhi")),"CAT A",AND(E595&gt;450000,OR(C595="Gurugram", C595="Surat", C595="Jaipur", C595="Hyderabad")),"CAT B"),"CAT C")</f>
        <v>CAT C</v>
      </c>
      <c r="J595" s="20" t="str">
        <f>_xlfn.XLOOKUP(C595,tier!A:A,tier!B:B)</f>
        <v>Tier 1</v>
      </c>
      <c r="K595" s="20" t="str">
        <v>CommerceUp</v>
      </c>
    </row>
    <row r="596" spans="1:11">
      <c r="A596" s="18" t="s">
        <v>821</v>
      </c>
      <c r="B596" s="18">
        <v>2015</v>
      </c>
      <c r="C596" s="18" t="s">
        <v>93</v>
      </c>
      <c r="D596" s="18" t="s">
        <v>45</v>
      </c>
      <c r="E596" s="18">
        <v>1300000</v>
      </c>
      <c r="F596" s="18" t="s">
        <v>132</v>
      </c>
      <c r="G596" s="20" t="str">
        <f>CONCATENATE(C596,"-",D596)</f>
        <v>Hyderabad-Information Technology &amp; Services</v>
      </c>
      <c r="H596" s="20" t="str">
        <f>LEFT(B596,3)</f>
        <v>201</v>
      </c>
      <c r="I596" s="20" t="str" cm="1">
        <f t="array" ref="I596">IFERROR(_xlfn.IFS(AND(E596&gt;4500000,OR(C596="Bangalore", C596="Pune", C596="Mumbai",C596= "Delhi")),"CAT A",AND(E596&gt;450000,OR(C596="Gurugram", C596="Surat", C596="Jaipur", C596="Hyderabad")),"CAT B"),"CAT C")</f>
        <v>CAT B</v>
      </c>
      <c r="J596" s="20" t="str">
        <f>_xlfn.XLOOKUP(C596,tier!A:A,tier!B:B)</f>
        <v>Tier 1</v>
      </c>
      <c r="K596" s="20" t="str">
        <v>Fabheads</v>
      </c>
    </row>
    <row r="597" spans="1:11">
      <c r="A597" s="18" t="s">
        <v>821</v>
      </c>
      <c r="B597" s="18">
        <v>2015</v>
      </c>
      <c r="C597" s="18" t="s">
        <v>93</v>
      </c>
      <c r="D597" s="18" t="s">
        <v>45</v>
      </c>
      <c r="E597" s="18">
        <v>1300000</v>
      </c>
      <c r="F597" s="18" t="s">
        <v>132</v>
      </c>
      <c r="G597" s="20" t="str">
        <f>CONCATENATE(C597,"-",D597)</f>
        <v>Hyderabad-Information Technology &amp; Services</v>
      </c>
      <c r="H597" s="20" t="str">
        <f>LEFT(B597,3)</f>
        <v>201</v>
      </c>
      <c r="I597" s="20" t="str" cm="1">
        <f t="array" ref="I597">IFERROR(_xlfn.IFS(AND(E597&gt;4500000,OR(C597="Bangalore", C597="Pune", C597="Mumbai",C597= "Delhi")),"CAT A",AND(E597&gt;450000,OR(C597="Gurugram", C597="Surat", C597="Jaipur", C597="Hyderabad")),"CAT B"),"CAT C")</f>
        <v>CAT B</v>
      </c>
      <c r="J597" s="20" t="str">
        <f>_xlfn.XLOOKUP(C597,tier!A:A,tier!B:B)</f>
        <v>Tier 1</v>
      </c>
      <c r="K597" s="20" t="str">
        <v>Keeros</v>
      </c>
    </row>
    <row r="598" spans="1:11">
      <c r="A598" s="18" t="s">
        <v>822</v>
      </c>
      <c r="B598" s="18">
        <v>2018</v>
      </c>
      <c r="C598" s="18" t="s">
        <v>93</v>
      </c>
      <c r="D598" s="18" t="s">
        <v>119</v>
      </c>
      <c r="E598" s="18">
        <v>1300000</v>
      </c>
      <c r="F598" s="18" t="s">
        <v>823</v>
      </c>
      <c r="G598" s="20" t="str">
        <f>CONCATENATE(C598,"-",D598)</f>
        <v>Hyderabad-Automotive</v>
      </c>
      <c r="H598" s="20" t="str">
        <f>LEFT(B598,3)</f>
        <v>201</v>
      </c>
      <c r="I598" s="20" t="str" cm="1">
        <f t="array" ref="I598">IFERROR(_xlfn.IFS(AND(E598&gt;4500000,OR(C598="Bangalore", C598="Pune", C598="Mumbai",C598= "Delhi")),"CAT A",AND(E598&gt;450000,OR(C598="Gurugram", C598="Surat", C598="Jaipur", C598="Hyderabad")),"CAT B"),"CAT C")</f>
        <v>CAT B</v>
      </c>
      <c r="J598" s="20" t="str">
        <f>_xlfn.XLOOKUP(C598,tier!A:A,tier!B:B)</f>
        <v>Tier 1</v>
      </c>
      <c r="K598" s="20" t="str">
        <v>NirogGyan</v>
      </c>
    </row>
    <row r="599" spans="1:11">
      <c r="A599" s="18" t="s">
        <v>824</v>
      </c>
      <c r="B599" s="18">
        <v>2019</v>
      </c>
      <c r="C599" s="18" t="s">
        <v>44</v>
      </c>
      <c r="D599" s="18" t="s">
        <v>825</v>
      </c>
      <c r="E599" s="18">
        <v>1300000</v>
      </c>
      <c r="F599" s="19"/>
      <c r="G599" s="20" t="str">
        <f>CONCATENATE(C599,"-",D599)</f>
        <v>Noida-Consumer software</v>
      </c>
      <c r="H599" s="20" t="str">
        <f>LEFT(B599,3)</f>
        <v>201</v>
      </c>
      <c r="I599" s="20" t="str" cm="1">
        <f t="array" ref="I599">IFERROR(_xlfn.IFS(AND(E599&gt;4500000,OR(C599="Bangalore", C599="Pune", C599="Mumbai",C599= "Delhi")),"CAT A",AND(E599&gt;450000,OR(C599="Gurugram", C599="Surat", C599="Jaipur", C599="Hyderabad")),"CAT B"),"CAT C")</f>
        <v>CAT C</v>
      </c>
      <c r="J599" s="20" t="str">
        <f>_xlfn.XLOOKUP(C599,tier!A:A,tier!B:B)</f>
        <v>Tier 1</v>
      </c>
      <c r="K599" s="20" t="str">
        <v>Leegality</v>
      </c>
    </row>
    <row r="600" spans="1:11">
      <c r="A600" s="18" t="s">
        <v>826</v>
      </c>
      <c r="B600" s="18">
        <v>2017</v>
      </c>
      <c r="C600" s="18" t="s">
        <v>196</v>
      </c>
      <c r="D600" s="18" t="s">
        <v>99</v>
      </c>
      <c r="E600" s="18">
        <v>1200000</v>
      </c>
      <c r="F600" s="18" t="s">
        <v>16</v>
      </c>
      <c r="G600" s="20" t="str">
        <f>CONCATENATE(C600,"-",D600)</f>
        <v>Pune-Computer Software</v>
      </c>
      <c r="H600" s="20" t="str">
        <f>LEFT(B600,3)</f>
        <v>201</v>
      </c>
      <c r="I600" s="20" t="str" cm="1">
        <f t="array" ref="I600">IFERROR(_xlfn.IFS(AND(E600&gt;4500000,OR(C600="Bangalore", C600="Pune", C600="Mumbai",C600= "Delhi")),"CAT A",AND(E600&gt;450000,OR(C600="Gurugram", C600="Surat", C600="Jaipur", C600="Hyderabad")),"CAT B"),"CAT C")</f>
        <v>CAT C</v>
      </c>
      <c r="J600" s="20" t="str">
        <f>_xlfn.XLOOKUP(C600,tier!A:A,tier!B:B)</f>
        <v>Tier 1</v>
      </c>
      <c r="K600" s="20" t="str">
        <v>The Switch Fix</v>
      </c>
    </row>
    <row r="601" spans="1:11">
      <c r="A601" s="18" t="s">
        <v>827</v>
      </c>
      <c r="B601" s="18">
        <v>2015</v>
      </c>
      <c r="C601" s="18" t="s">
        <v>44</v>
      </c>
      <c r="D601" s="18" t="s">
        <v>61</v>
      </c>
      <c r="E601" s="18">
        <v>1200000</v>
      </c>
      <c r="F601" s="18" t="s">
        <v>132</v>
      </c>
      <c r="G601" s="20" t="str">
        <f>CONCATENATE(C601,"-",D601)</f>
        <v>Noida-Food &amp; Beverages</v>
      </c>
      <c r="H601" s="20" t="str">
        <f>LEFT(B601,3)</f>
        <v>201</v>
      </c>
      <c r="I601" s="20" t="str" cm="1">
        <f t="array" ref="I601">IFERROR(_xlfn.IFS(AND(E601&gt;4500000,OR(C601="Bangalore", C601="Pune", C601="Mumbai",C601= "Delhi")),"CAT A",AND(E601&gt;450000,OR(C601="Gurugram", C601="Surat", C601="Jaipur", C601="Hyderabad")),"CAT B"),"CAT C")</f>
        <v>CAT C</v>
      </c>
      <c r="J601" s="20" t="str">
        <f>_xlfn.XLOOKUP(C601,tier!A:A,tier!B:B)</f>
        <v>Tier 1</v>
      </c>
      <c r="K601" s="20" t="str">
        <v>Virohan</v>
      </c>
    </row>
    <row r="602" spans="1:11">
      <c r="A602" s="18" t="s">
        <v>828</v>
      </c>
      <c r="B602" s="18">
        <v>2016</v>
      </c>
      <c r="C602" s="18" t="s">
        <v>35</v>
      </c>
      <c r="D602" s="18" t="s">
        <v>829</v>
      </c>
      <c r="E602" s="18">
        <v>1200000</v>
      </c>
      <c r="F602" s="18" t="s">
        <v>108</v>
      </c>
      <c r="G602" s="20" t="str">
        <f>CONCATENATE(C602,"-",D602)</f>
        <v>New Delhi-Digital mortgage</v>
      </c>
      <c r="H602" s="20" t="str">
        <f>LEFT(B602,3)</f>
        <v>201</v>
      </c>
      <c r="I602" s="20" t="str" cm="1">
        <f t="array" ref="I602">IFERROR(_xlfn.IFS(AND(E602&gt;4500000,OR(C602="Bangalore", C602="Pune", C602="Mumbai",C602= "Delhi")),"CAT A",AND(E602&gt;450000,OR(C602="Gurugram", C602="Surat", C602="Jaipur", C602="Hyderabad")),"CAT B"),"CAT C")</f>
        <v>CAT C</v>
      </c>
      <c r="J602" s="20" t="str">
        <f>_xlfn.XLOOKUP(C602,tier!A:A,tier!B:B)</f>
        <v>Tier 1</v>
      </c>
      <c r="K602" s="20" t="str">
        <v>Zingbus</v>
      </c>
    </row>
    <row r="603" spans="1:11">
      <c r="A603" s="18" t="s">
        <v>830</v>
      </c>
      <c r="B603" s="18">
        <v>2016</v>
      </c>
      <c r="C603" s="18" t="s">
        <v>11</v>
      </c>
      <c r="D603" s="18" t="s">
        <v>276</v>
      </c>
      <c r="E603" s="18">
        <v>1200000</v>
      </c>
      <c r="F603" s="19"/>
      <c r="G603" s="20" t="str">
        <f>CONCATENATE(C603,"-",D603)</f>
        <v>Bangalore-Logistics &amp; Supply Chain</v>
      </c>
      <c r="H603" s="20" t="str">
        <f>LEFT(B603,3)</f>
        <v>201</v>
      </c>
      <c r="I603" s="20" t="str" cm="1">
        <f t="array" ref="I603">IFERROR(_xlfn.IFS(AND(E603&gt;4500000,OR(C603="Bangalore", C603="Pune", C603="Mumbai",C603= "Delhi")),"CAT A",AND(E603&gt;450000,OR(C603="Gurugram", C603="Surat", C603="Jaipur", C603="Hyderabad")),"CAT B"),"CAT C")</f>
        <v>CAT C</v>
      </c>
      <c r="J603" s="20" t="str">
        <f>_xlfn.XLOOKUP(C603,tier!A:A,tier!B:B)</f>
        <v>Tier 1</v>
      </c>
      <c r="K603" s="20" t="str">
        <v>PrepBytes</v>
      </c>
    </row>
    <row r="604" spans="1:11">
      <c r="A604" s="18" t="s">
        <v>831</v>
      </c>
      <c r="B604" s="18">
        <v>2017</v>
      </c>
      <c r="C604" s="18" t="s">
        <v>14</v>
      </c>
      <c r="D604" s="18" t="s">
        <v>25</v>
      </c>
      <c r="E604" s="18">
        <v>1200000</v>
      </c>
      <c r="F604" s="18" t="s">
        <v>16</v>
      </c>
      <c r="G604" s="20" t="str">
        <f>CONCATENATE(C604,"-",D604)</f>
        <v>Mumbai-FinTech</v>
      </c>
      <c r="H604" s="20" t="str">
        <f>LEFT(B604,3)</f>
        <v>201</v>
      </c>
      <c r="I604" s="20" t="str" cm="1">
        <f t="array" ref="I604">IFERROR(_xlfn.IFS(AND(E604&gt;4500000,OR(C604="Bangalore", C604="Pune", C604="Mumbai",C604= "Delhi")),"CAT A",AND(E604&gt;450000,OR(C604="Gurugram", C604="Surat", C604="Jaipur", C604="Hyderabad")),"CAT B"),"CAT C")</f>
        <v>CAT C</v>
      </c>
      <c r="J604" s="20" t="str">
        <f>_xlfn.XLOOKUP(C604,tier!A:A,tier!B:B)</f>
        <v>Tier 1</v>
      </c>
      <c r="K604" s="20" t="str">
        <v>ExMyB</v>
      </c>
    </row>
    <row r="605" spans="1:11">
      <c r="A605" s="18" t="s">
        <v>832</v>
      </c>
      <c r="B605" s="18">
        <v>2016</v>
      </c>
      <c r="C605" s="18" t="s">
        <v>14</v>
      </c>
      <c r="D605" s="18" t="s">
        <v>833</v>
      </c>
      <c r="E605" s="18">
        <v>1100000</v>
      </c>
      <c r="F605" s="18" t="s">
        <v>132</v>
      </c>
      <c r="G605" s="20" t="str">
        <f>CONCATENATE(C605,"-",D605)</f>
        <v>Mumbai-Foootwear</v>
      </c>
      <c r="H605" s="20" t="str">
        <f>LEFT(B605,3)</f>
        <v>201</v>
      </c>
      <c r="I605" s="20" t="str" cm="1">
        <f t="array" ref="I605">IFERROR(_xlfn.IFS(AND(E605&gt;4500000,OR(C605="Bangalore", C605="Pune", C605="Mumbai",C605= "Delhi")),"CAT A",AND(E605&gt;450000,OR(C605="Gurugram", C605="Surat", C605="Jaipur", C605="Hyderabad")),"CAT B"),"CAT C")</f>
        <v>CAT C</v>
      </c>
      <c r="J605" s="20" t="str">
        <f>_xlfn.XLOOKUP(C605,tier!A:A,tier!B:B)</f>
        <v>Tier 1</v>
      </c>
      <c r="K605" s="20" t="str">
        <v>DotPe</v>
      </c>
    </row>
    <row r="606" spans="1:11">
      <c r="A606" s="18" t="s">
        <v>834</v>
      </c>
      <c r="B606" s="18">
        <v>2019</v>
      </c>
      <c r="C606" s="18" t="s">
        <v>14</v>
      </c>
      <c r="D606" s="18" t="s">
        <v>51</v>
      </c>
      <c r="E606" s="18">
        <v>1000000</v>
      </c>
      <c r="F606" s="18" t="s">
        <v>132</v>
      </c>
      <c r="G606" s="20" t="str">
        <f>CONCATENATE(C606,"-",D606)</f>
        <v>Mumbai-Financial Services</v>
      </c>
      <c r="H606" s="20" t="str">
        <f>LEFT(B606,3)</f>
        <v>201</v>
      </c>
      <c r="I606" s="20" t="str" cm="1">
        <f t="array" ref="I606">IFERROR(_xlfn.IFS(AND(E606&gt;4500000,OR(C606="Bangalore", C606="Pune", C606="Mumbai",C606= "Delhi")),"CAT A",AND(E606&gt;450000,OR(C606="Gurugram", C606="Surat", C606="Jaipur", C606="Hyderabad")),"CAT B"),"CAT C")</f>
        <v>CAT C</v>
      </c>
      <c r="J606" s="20" t="str">
        <f>_xlfn.XLOOKUP(C606,tier!A:A,tier!B:B)</f>
        <v>Tier 1</v>
      </c>
      <c r="K606" s="20" t="str">
        <v>Haqdarshak</v>
      </c>
    </row>
    <row r="607" spans="1:11">
      <c r="A607" s="18" t="s">
        <v>834</v>
      </c>
      <c r="B607" s="18">
        <v>2019</v>
      </c>
      <c r="C607" s="18" t="s">
        <v>14</v>
      </c>
      <c r="D607" s="18" t="s">
        <v>51</v>
      </c>
      <c r="E607" s="18">
        <v>1000000</v>
      </c>
      <c r="F607" s="18" t="s">
        <v>132</v>
      </c>
      <c r="G607" s="20" t="str">
        <f>CONCATENATE(C607,"-",D607)</f>
        <v>Mumbai-Financial Services</v>
      </c>
      <c r="H607" s="20" t="str">
        <f>LEFT(B607,3)</f>
        <v>201</v>
      </c>
      <c r="I607" s="20" t="str" cm="1">
        <f t="array" ref="I607">IFERROR(_xlfn.IFS(AND(E607&gt;4500000,OR(C607="Bangalore", C607="Pune", C607="Mumbai",C607= "Delhi")),"CAT A",AND(E607&gt;450000,OR(C607="Gurugram", C607="Surat", C607="Jaipur", C607="Hyderabad")),"CAT B"),"CAT C")</f>
        <v>CAT C</v>
      </c>
      <c r="J607" s="20" t="str">
        <f>_xlfn.XLOOKUP(C607,tier!A:A,tier!B:B)</f>
        <v>Tier 1</v>
      </c>
      <c r="K607" s="20" t="str">
        <v>Spinny</v>
      </c>
    </row>
    <row r="608" spans="1:11">
      <c r="A608" s="18" t="s">
        <v>835</v>
      </c>
      <c r="B608" s="18">
        <v>2011</v>
      </c>
      <c r="C608" s="18" t="s">
        <v>14</v>
      </c>
      <c r="D608" s="18" t="s">
        <v>704</v>
      </c>
      <c r="E608" s="18">
        <v>1000000</v>
      </c>
      <c r="F608" s="18" t="s">
        <v>16</v>
      </c>
      <c r="G608" s="20" t="str">
        <f>CONCATENATE(C608,"-",D608)</f>
        <v>Mumbai-Apparel &amp; Fashion</v>
      </c>
      <c r="H608" s="20" t="str">
        <f>LEFT(B608,3)</f>
        <v>201</v>
      </c>
      <c r="I608" s="20" t="str" cm="1">
        <f t="array" ref="I608">IFERROR(_xlfn.IFS(AND(E608&gt;4500000,OR(C608="Bangalore", C608="Pune", C608="Mumbai",C608= "Delhi")),"CAT A",AND(E608&gt;450000,OR(C608="Gurugram", C608="Surat", C608="Jaipur", C608="Hyderabad")),"CAT B"),"CAT C")</f>
        <v>CAT C</v>
      </c>
      <c r="J608" s="20" t="str">
        <f>_xlfn.XLOOKUP(C608,tier!A:A,tier!B:B)</f>
        <v>Tier 1</v>
      </c>
      <c r="K608" s="20" t="str">
        <v>Indifi</v>
      </c>
    </row>
    <row r="609" spans="1:11">
      <c r="A609" s="18" t="s">
        <v>836</v>
      </c>
      <c r="B609" s="18">
        <v>2015</v>
      </c>
      <c r="C609" s="18" t="s">
        <v>14</v>
      </c>
      <c r="D609" s="18" t="s">
        <v>313</v>
      </c>
      <c r="E609" s="18">
        <v>1000000</v>
      </c>
      <c r="F609" s="18" t="s">
        <v>132</v>
      </c>
      <c r="G609" s="20" t="str">
        <f>CONCATENATE(C609,"-",D609)</f>
        <v>Mumbai-Hospitality</v>
      </c>
      <c r="H609" s="20" t="str">
        <f>LEFT(B609,3)</f>
        <v>201</v>
      </c>
      <c r="I609" s="20" t="str" cm="1">
        <f t="array" ref="I609">IFERROR(_xlfn.IFS(AND(E609&gt;4500000,OR(C609="Bangalore", C609="Pune", C609="Mumbai",C609= "Delhi")),"CAT A",AND(E609&gt;450000,OR(C609="Gurugram", C609="Surat", C609="Jaipur", C609="Hyderabad")),"CAT B"),"CAT C")</f>
        <v>CAT C</v>
      </c>
      <c r="J609" s="20" t="str">
        <f>_xlfn.XLOOKUP(C609,tier!A:A,tier!B:B)</f>
        <v>Tier 1</v>
      </c>
      <c r="K609" s="20" t="str">
        <v>Pristyn Care</v>
      </c>
    </row>
    <row r="610" spans="1:11">
      <c r="A610" s="18" t="s">
        <v>837</v>
      </c>
      <c r="B610" s="18">
        <v>2017</v>
      </c>
      <c r="C610" s="18" t="s">
        <v>11</v>
      </c>
      <c r="D610" s="18" t="s">
        <v>838</v>
      </c>
      <c r="E610" s="18">
        <v>1000000</v>
      </c>
      <c r="F610" s="18" t="s">
        <v>108</v>
      </c>
      <c r="G610" s="20" t="str">
        <f>CONCATENATE(C610,"-",D610)</f>
        <v>Bangalore-Sales and Distribution</v>
      </c>
      <c r="H610" s="20" t="str">
        <f>LEFT(B610,3)</f>
        <v>201</v>
      </c>
      <c r="I610" s="20" t="str" cm="1">
        <f t="array" ref="I610">IFERROR(_xlfn.IFS(AND(E610&gt;4500000,OR(C610="Bangalore", C610="Pune", C610="Mumbai",C610= "Delhi")),"CAT A",AND(E610&gt;450000,OR(C610="Gurugram", C610="Surat", C610="Jaipur", C610="Hyderabad")),"CAT B"),"CAT C")</f>
        <v>CAT C</v>
      </c>
      <c r="J610" s="20" t="str">
        <f>_xlfn.XLOOKUP(C610,tier!A:A,tier!B:B)</f>
        <v>Tier 1</v>
      </c>
      <c r="K610" s="20" t="str">
        <v>Stylework</v>
      </c>
    </row>
    <row r="611" spans="1:11">
      <c r="A611" s="18" t="s">
        <v>839</v>
      </c>
      <c r="B611" s="18">
        <v>2018</v>
      </c>
      <c r="C611" s="18" t="s">
        <v>35</v>
      </c>
      <c r="D611" s="18" t="s">
        <v>29</v>
      </c>
      <c r="E611" s="18">
        <v>1000000</v>
      </c>
      <c r="F611" s="18" t="s">
        <v>89</v>
      </c>
      <c r="G611" s="20" t="str">
        <f>CONCATENATE(C611,"-",D611)</f>
        <v>New Delhi-Health, Wellness &amp; Fitness</v>
      </c>
      <c r="H611" s="20" t="str">
        <f>LEFT(B611,3)</f>
        <v>201</v>
      </c>
      <c r="I611" s="20" t="str" cm="1">
        <f t="array" ref="I611">IFERROR(_xlfn.IFS(AND(E611&gt;4500000,OR(C611="Bangalore", C611="Pune", C611="Mumbai",C611= "Delhi")),"CAT A",AND(E611&gt;450000,OR(C611="Gurugram", C611="Surat", C611="Jaipur", C611="Hyderabad")),"CAT B"),"CAT C")</f>
        <v>CAT C</v>
      </c>
      <c r="J611" s="20" t="str">
        <f>_xlfn.XLOOKUP(C611,tier!A:A,tier!B:B)</f>
        <v>Tier 1</v>
      </c>
      <c r="K611" s="20" t="str">
        <v>Legalwiz.in</v>
      </c>
    </row>
    <row r="612" spans="1:11">
      <c r="A612" s="18" t="s">
        <v>840</v>
      </c>
      <c r="B612" s="18">
        <v>2017</v>
      </c>
      <c r="C612" s="18" t="s">
        <v>11</v>
      </c>
      <c r="D612" s="18" t="s">
        <v>45</v>
      </c>
      <c r="E612" s="18">
        <v>1000000</v>
      </c>
      <c r="F612" s="18" t="s">
        <v>132</v>
      </c>
      <c r="G612" s="20" t="str">
        <f>CONCATENATE(C612,"-",D612)</f>
        <v>Bangalore-Information Technology &amp; Services</v>
      </c>
      <c r="H612" s="20" t="str">
        <f>LEFT(B612,3)</f>
        <v>201</v>
      </c>
      <c r="I612" s="20" t="str" cm="1">
        <f t="array" ref="I612">IFERROR(_xlfn.IFS(AND(E612&gt;4500000,OR(C612="Bangalore", C612="Pune", C612="Mumbai",C612= "Delhi")),"CAT A",AND(E612&gt;450000,OR(C612="Gurugram", C612="Surat", C612="Jaipur", C612="Hyderabad")),"CAT B"),"CAT C")</f>
        <v>CAT C</v>
      </c>
      <c r="J612" s="20" t="str">
        <f>_xlfn.XLOOKUP(C612,tier!A:A,tier!B:B)</f>
        <v>Tier 1</v>
      </c>
      <c r="K612" s="20" t="str">
        <v>Reccy Adventures</v>
      </c>
    </row>
    <row r="613" spans="1:11">
      <c r="A613" s="18" t="s">
        <v>214</v>
      </c>
      <c r="B613" s="18">
        <v>2018</v>
      </c>
      <c r="C613" s="18" t="s">
        <v>11</v>
      </c>
      <c r="D613" s="18" t="s">
        <v>704</v>
      </c>
      <c r="E613" s="18">
        <v>1000000</v>
      </c>
      <c r="F613" s="18" t="s">
        <v>132</v>
      </c>
      <c r="G613" s="20" t="str">
        <f>CONCATENATE(C613,"-",D613)</f>
        <v>Bangalore-Apparel &amp; Fashion</v>
      </c>
      <c r="H613" s="20" t="str">
        <f>LEFT(B613,3)</f>
        <v>201</v>
      </c>
      <c r="I613" s="20" t="str" cm="1">
        <f t="array" ref="I613">IFERROR(_xlfn.IFS(AND(E613&gt;4500000,OR(C613="Bangalore", C613="Pune", C613="Mumbai",C613= "Delhi")),"CAT A",AND(E613&gt;450000,OR(C613="Gurugram", C613="Surat", C613="Jaipur", C613="Hyderabad")),"CAT B"),"CAT C")</f>
        <v>CAT C</v>
      </c>
      <c r="J613" s="20" t="str">
        <f>_xlfn.XLOOKUP(C613,tier!A:A,tier!B:B)</f>
        <v>Tier 1</v>
      </c>
      <c r="K613" s="20" t="str">
        <v>Oye Rickshaw</v>
      </c>
    </row>
    <row r="614" spans="1:11">
      <c r="A614" s="18" t="s">
        <v>841</v>
      </c>
      <c r="B614" s="18">
        <v>2015</v>
      </c>
      <c r="C614" s="18" t="s">
        <v>11</v>
      </c>
      <c r="D614" s="18" t="s">
        <v>61</v>
      </c>
      <c r="E614" s="18">
        <v>1000000</v>
      </c>
      <c r="F614" s="18" t="s">
        <v>16</v>
      </c>
      <c r="G614" s="20" t="str">
        <f>CONCATENATE(C614,"-",D614)</f>
        <v>Bangalore-Food &amp; Beverages</v>
      </c>
      <c r="H614" s="20" t="str">
        <f>LEFT(B614,3)</f>
        <v>201</v>
      </c>
      <c r="I614" s="20" t="str" cm="1">
        <f t="array" ref="I614">IFERROR(_xlfn.IFS(AND(E614&gt;4500000,OR(C614="Bangalore", C614="Pune", C614="Mumbai",C614= "Delhi")),"CAT A",AND(E614&gt;450000,OR(C614="Gurugram", C614="Surat", C614="Jaipur", C614="Hyderabad")),"CAT B"),"CAT C")</f>
        <v>CAT C</v>
      </c>
      <c r="J614" s="20" t="str">
        <f>_xlfn.XLOOKUP(C614,tier!A:A,tier!B:B)</f>
        <v>Tier 1</v>
      </c>
      <c r="K614" s="20" t="str">
        <v>Jidoka Technologies</v>
      </c>
    </row>
    <row r="615" spans="1:11">
      <c r="A615" s="18" t="s">
        <v>842</v>
      </c>
      <c r="B615" s="18">
        <v>2011</v>
      </c>
      <c r="C615" s="18" t="s">
        <v>14</v>
      </c>
      <c r="D615" s="18" t="s">
        <v>45</v>
      </c>
      <c r="E615" s="18">
        <v>1000000</v>
      </c>
      <c r="F615" s="18" t="s">
        <v>132</v>
      </c>
      <c r="G615" s="20" t="str">
        <f>CONCATENATE(C615,"-",D615)</f>
        <v>Mumbai-Information Technology &amp; Services</v>
      </c>
      <c r="H615" s="20" t="str">
        <f>LEFT(B615,3)</f>
        <v>201</v>
      </c>
      <c r="I615" s="20" t="str" cm="1">
        <f t="array" ref="I615">IFERROR(_xlfn.IFS(AND(E615&gt;4500000,OR(C615="Bangalore", C615="Pune", C615="Mumbai",C615= "Delhi")),"CAT A",AND(E615&gt;450000,OR(C615="Gurugram", C615="Surat", C615="Jaipur", C615="Hyderabad")),"CAT B"),"CAT C")</f>
        <v>CAT C</v>
      </c>
      <c r="J615" s="20" t="str">
        <f>_xlfn.XLOOKUP(C615,tier!A:A,tier!B:B)</f>
        <v>Tier 1</v>
      </c>
      <c r="K615" s="20" t="str">
        <v>Doubtnut</v>
      </c>
    </row>
    <row r="616" spans="1:11">
      <c r="A616" s="18" t="s">
        <v>843</v>
      </c>
      <c r="B616" s="18">
        <v>2018</v>
      </c>
      <c r="C616" s="18" t="s">
        <v>35</v>
      </c>
      <c r="D616" s="18" t="s">
        <v>276</v>
      </c>
      <c r="E616" s="18">
        <v>1000000</v>
      </c>
      <c r="F616" s="19"/>
      <c r="G616" s="20" t="str">
        <f>CONCATENATE(C616,"-",D616)</f>
        <v>New Delhi-Logistics &amp; Supply Chain</v>
      </c>
      <c r="H616" s="20" t="str">
        <f>LEFT(B616,3)</f>
        <v>201</v>
      </c>
      <c r="I616" s="20" t="str" cm="1">
        <f t="array" ref="I616">IFERROR(_xlfn.IFS(AND(E616&gt;4500000,OR(C616="Bangalore", C616="Pune", C616="Mumbai",C616= "Delhi")),"CAT A",AND(E616&gt;450000,OR(C616="Gurugram", C616="Surat", C616="Jaipur", C616="Hyderabad")),"CAT B"),"CAT C")</f>
        <v>CAT C</v>
      </c>
      <c r="J616" s="20" t="str">
        <f>_xlfn.XLOOKUP(C616,tier!A:A,tier!B:B)</f>
        <v>Tier 1</v>
      </c>
      <c r="K616" s="20" t="str">
        <v>FarMart</v>
      </c>
    </row>
    <row r="617" spans="1:11">
      <c r="A617" s="18" t="s">
        <v>843</v>
      </c>
      <c r="B617" s="18">
        <v>2018</v>
      </c>
      <c r="C617" s="18" t="s">
        <v>35</v>
      </c>
      <c r="D617" s="18" t="s">
        <v>276</v>
      </c>
      <c r="E617" s="18">
        <v>1000000</v>
      </c>
      <c r="F617" s="18" t="s">
        <v>132</v>
      </c>
      <c r="G617" s="20" t="str">
        <f>CONCATENATE(C617,"-",D617)</f>
        <v>New Delhi-Logistics &amp; Supply Chain</v>
      </c>
      <c r="H617" s="20" t="str">
        <f>LEFT(B617,3)</f>
        <v>201</v>
      </c>
      <c r="I617" s="20" t="str" cm="1">
        <f t="array" ref="I617">IFERROR(_xlfn.IFS(AND(E617&gt;4500000,OR(C617="Bangalore", C617="Pune", C617="Mumbai",C617= "Delhi")),"CAT A",AND(E617&gt;450000,OR(C617="Gurugram", C617="Surat", C617="Jaipur", C617="Hyderabad")),"CAT B"),"CAT C")</f>
        <v>CAT C</v>
      </c>
      <c r="J617" s="20" t="str">
        <f>_xlfn.XLOOKUP(C617,tier!A:A,tier!B:B)</f>
        <v>Tier 1</v>
      </c>
      <c r="K617" s="20" t="str">
        <v>GetWork</v>
      </c>
    </row>
    <row r="618" spans="1:11">
      <c r="A618" s="18" t="s">
        <v>844</v>
      </c>
      <c r="B618" s="18">
        <v>2016</v>
      </c>
      <c r="C618" s="18" t="s">
        <v>11</v>
      </c>
      <c r="D618" s="18" t="s">
        <v>663</v>
      </c>
      <c r="E618" s="18">
        <v>1000000</v>
      </c>
      <c r="F618" s="18" t="s">
        <v>89</v>
      </c>
      <c r="G618" s="20" t="str">
        <f>CONCATENATE(C618,"-",D618)</f>
        <v>Bangalore-Industrial Automation</v>
      </c>
      <c r="H618" s="20" t="str">
        <f>LEFT(B618,3)</f>
        <v>201</v>
      </c>
      <c r="I618" s="20" t="str" cm="1">
        <f t="array" ref="I618">IFERROR(_xlfn.IFS(AND(E618&gt;4500000,OR(C618="Bangalore", C618="Pune", C618="Mumbai",C618= "Delhi")),"CAT A",AND(E618&gt;450000,OR(C618="Gurugram", C618="Surat", C618="Jaipur", C618="Hyderabad")),"CAT B"),"CAT C")</f>
        <v>CAT C</v>
      </c>
      <c r="J618" s="20" t="str">
        <f>_xlfn.XLOOKUP(C618,tier!A:A,tier!B:B)</f>
        <v>Tier 1</v>
      </c>
      <c r="K618" s="20" t="str">
        <v>AMPM</v>
      </c>
    </row>
    <row r="619" spans="1:11">
      <c r="A619" s="18" t="s">
        <v>845</v>
      </c>
      <c r="B619" s="18">
        <v>2016</v>
      </c>
      <c r="C619" s="18" t="s">
        <v>11</v>
      </c>
      <c r="D619" s="18" t="s">
        <v>97</v>
      </c>
      <c r="E619" s="18">
        <v>1000000</v>
      </c>
      <c r="F619" s="19"/>
      <c r="G619" s="20" t="str">
        <f>CONCATENATE(C619,"-",D619)</f>
        <v>Bangalore-Consumer Goods</v>
      </c>
      <c r="H619" s="20" t="str">
        <f>LEFT(B619,3)</f>
        <v>201</v>
      </c>
      <c r="I619" s="20" t="str" cm="1">
        <f t="array" ref="I619">IFERROR(_xlfn.IFS(AND(E619&gt;4500000,OR(C619="Bangalore", C619="Pune", C619="Mumbai",C619= "Delhi")),"CAT A",AND(E619&gt;450000,OR(C619="Gurugram", C619="Surat", C619="Jaipur", C619="Hyderabad")),"CAT B"),"CAT C")</f>
        <v>CAT C</v>
      </c>
      <c r="J619" s="20" t="str">
        <f>_xlfn.XLOOKUP(C619,tier!A:A,tier!B:B)</f>
        <v>Tier 1</v>
      </c>
      <c r="K619" s="20" t="str">
        <v>Knocksense</v>
      </c>
    </row>
    <row r="620" spans="1:11">
      <c r="A620" s="18" t="s">
        <v>846</v>
      </c>
      <c r="B620" s="18">
        <v>2016</v>
      </c>
      <c r="C620" s="18" t="s">
        <v>35</v>
      </c>
      <c r="D620" s="18" t="s">
        <v>847</v>
      </c>
      <c r="E620" s="18">
        <v>1000000</v>
      </c>
      <c r="F620" s="19"/>
      <c r="G620" s="20" t="str">
        <f>CONCATENATE(C620,"-",D620)</f>
        <v>New Delhi-Healtcare</v>
      </c>
      <c r="H620" s="20" t="str">
        <f>LEFT(B620,3)</f>
        <v>201</v>
      </c>
      <c r="I620" s="20" t="str" cm="1">
        <f t="array" ref="I620">IFERROR(_xlfn.IFS(AND(E620&gt;4500000,OR(C620="Bangalore", C620="Pune", C620="Mumbai",C620= "Delhi")),"CAT A",AND(E620&gt;450000,OR(C620="Gurugram", C620="Surat", C620="Jaipur", C620="Hyderabad")),"CAT B"),"CAT C")</f>
        <v>CAT C</v>
      </c>
      <c r="J620" s="20" t="str">
        <f>_xlfn.XLOOKUP(C620,tier!A:A,tier!B:B)</f>
        <v>Tier 1</v>
      </c>
      <c r="K620" s="20" t="str">
        <v>NODWIN</v>
      </c>
    </row>
    <row r="621" spans="1:11">
      <c r="A621" s="21" t="s">
        <v>848</v>
      </c>
      <c r="B621" s="18">
        <v>2019</v>
      </c>
      <c r="C621" s="18" t="s">
        <v>11</v>
      </c>
      <c r="D621" s="18" t="s">
        <v>849</v>
      </c>
      <c r="E621" s="18">
        <v>1000000</v>
      </c>
      <c r="F621" s="19"/>
      <c r="G621" s="20" t="str">
        <f>CONCATENATE(C621,"-",D621)</f>
        <v>Bangalore-Location Analytics</v>
      </c>
      <c r="H621" s="20" t="str">
        <f>LEFT(B621,3)</f>
        <v>201</v>
      </c>
      <c r="I621" s="20" t="str" cm="1">
        <f t="array" ref="I621">IFERROR(_xlfn.IFS(AND(E621&gt;4500000,OR(C621="Bangalore", C621="Pune", C621="Mumbai",C621= "Delhi")),"CAT A",AND(E621&gt;450000,OR(C621="Gurugram", C621="Surat", C621="Jaipur", C621="Hyderabad")),"CAT B"),"CAT C")</f>
        <v>CAT C</v>
      </c>
      <c r="J621" s="20" t="str">
        <f>_xlfn.XLOOKUP(C621,tier!A:A,tier!B:B)</f>
        <v>Tier 1</v>
      </c>
      <c r="K621" s="20" t="str">
        <v>Swajal</v>
      </c>
    </row>
    <row r="622" spans="1:11">
      <c r="A622" s="18" t="s">
        <v>850</v>
      </c>
      <c r="B622" s="18">
        <v>2012</v>
      </c>
      <c r="C622" s="18" t="s">
        <v>11</v>
      </c>
      <c r="D622" s="18" t="s">
        <v>851</v>
      </c>
      <c r="E622" s="18">
        <v>1000000</v>
      </c>
      <c r="F622" s="18" t="s">
        <v>16</v>
      </c>
      <c r="G622" s="20" t="str">
        <f>CONCATENATE(C622,"-",D622)</f>
        <v>Bangalore-DeepTech</v>
      </c>
      <c r="H622" s="20" t="str">
        <f>LEFT(B622,3)</f>
        <v>201</v>
      </c>
      <c r="I622" s="20" t="str" cm="1">
        <f t="array" ref="I622">IFERROR(_xlfn.IFS(AND(E622&gt;4500000,OR(C622="Bangalore", C622="Pune", C622="Mumbai",C622= "Delhi")),"CAT A",AND(E622&gt;450000,OR(C622="Gurugram", C622="Surat", C622="Jaipur", C622="Hyderabad")),"CAT B"),"CAT C")</f>
        <v>CAT C</v>
      </c>
      <c r="J622" s="20" t="str">
        <f>_xlfn.XLOOKUP(C622,tier!A:A,tier!B:B)</f>
        <v>Tier 1</v>
      </c>
      <c r="K622" s="20" t="str">
        <v>Tekie</v>
      </c>
    </row>
    <row r="623" spans="1:11">
      <c r="A623" s="18" t="s">
        <v>852</v>
      </c>
      <c r="B623" s="18">
        <v>2017</v>
      </c>
      <c r="C623" s="18" t="s">
        <v>11</v>
      </c>
      <c r="D623" s="18" t="s">
        <v>633</v>
      </c>
      <c r="E623" s="18">
        <v>1000000</v>
      </c>
      <c r="F623" s="18" t="s">
        <v>132</v>
      </c>
      <c r="G623" s="20" t="str">
        <f>CONCATENATE(C623,"-",D623)</f>
        <v>Bangalore-Consumer Services</v>
      </c>
      <c r="H623" s="20" t="str">
        <f>LEFT(B623,3)</f>
        <v>201</v>
      </c>
      <c r="I623" s="20" t="str" cm="1">
        <f t="array" ref="I623">IFERROR(_xlfn.IFS(AND(E623&gt;4500000,OR(C623="Bangalore", C623="Pune", C623="Mumbai",C623= "Delhi")),"CAT A",AND(E623&gt;450000,OR(C623="Gurugram", C623="Surat", C623="Jaipur", C623="Hyderabad")),"CAT B"),"CAT C")</f>
        <v>CAT C</v>
      </c>
      <c r="J623" s="20" t="str">
        <f>_xlfn.XLOOKUP(C623,tier!A:A,tier!B:B)</f>
        <v>Tier 1</v>
      </c>
      <c r="K623" s="20" t="str">
        <v>Do Your Thng</v>
      </c>
    </row>
    <row r="624" spans="1:11">
      <c r="A624" s="18" t="s">
        <v>853</v>
      </c>
      <c r="B624" s="18">
        <v>2019</v>
      </c>
      <c r="C624" s="18" t="s">
        <v>14</v>
      </c>
      <c r="D624" s="18" t="s">
        <v>97</v>
      </c>
      <c r="E624" s="18">
        <v>1000000</v>
      </c>
      <c r="F624" s="18" t="s">
        <v>132</v>
      </c>
      <c r="G624" s="20" t="str">
        <f>CONCATENATE(C624,"-",D624)</f>
        <v>Mumbai-Consumer Goods</v>
      </c>
      <c r="H624" s="20" t="str">
        <f>LEFT(B624,3)</f>
        <v>201</v>
      </c>
      <c r="I624" s="20" t="str" cm="1">
        <f t="array" ref="I624">IFERROR(_xlfn.IFS(AND(E624&gt;4500000,OR(C624="Bangalore", C624="Pune", C624="Mumbai",C624= "Delhi")),"CAT A",AND(E624&gt;450000,OR(C624="Gurugram", C624="Surat", C624="Jaipur", C624="Hyderabad")),"CAT B"),"CAT C")</f>
        <v>CAT C</v>
      </c>
      <c r="J624" s="20" t="str">
        <f>_xlfn.XLOOKUP(C624,tier!A:A,tier!B:B)</f>
        <v>Tier 1</v>
      </c>
      <c r="K624" s="20" t="str">
        <v>OfBusiness</v>
      </c>
    </row>
    <row r="625" spans="1:11">
      <c r="A625" s="18" t="s">
        <v>854</v>
      </c>
      <c r="B625" s="18">
        <v>2019</v>
      </c>
      <c r="C625" s="18" t="s">
        <v>11</v>
      </c>
      <c r="D625" s="18" t="s">
        <v>61</v>
      </c>
      <c r="E625" s="18">
        <v>1000000</v>
      </c>
      <c r="F625" s="19"/>
      <c r="G625" s="20" t="str">
        <f>CONCATENATE(C625,"-",D625)</f>
        <v>Bangalore-Food &amp; Beverages</v>
      </c>
      <c r="H625" s="20" t="str">
        <f>LEFT(B625,3)</f>
        <v>201</v>
      </c>
      <c r="I625" s="20" t="str" cm="1">
        <f t="array" ref="I625">IFERROR(_xlfn.IFS(AND(E625&gt;4500000,OR(C625="Bangalore", C625="Pune", C625="Mumbai",C625= "Delhi")),"CAT A",AND(E625&gt;450000,OR(C625="Gurugram", C625="Surat", C625="Jaipur", C625="Hyderabad")),"CAT B"),"CAT C")</f>
        <v>CAT C</v>
      </c>
      <c r="J625" s="20" t="str">
        <f>_xlfn.XLOOKUP(C625,tier!A:A,tier!B:B)</f>
        <v>Tier 1</v>
      </c>
      <c r="K625" s="20" t="str">
        <v>Solethreads</v>
      </c>
    </row>
    <row r="626" spans="1:11">
      <c r="A626" s="18" t="s">
        <v>855</v>
      </c>
      <c r="B626" s="18">
        <v>2014</v>
      </c>
      <c r="C626" s="18" t="s">
        <v>35</v>
      </c>
      <c r="D626" s="18" t="s">
        <v>313</v>
      </c>
      <c r="E626" s="18">
        <v>1000000</v>
      </c>
      <c r="F626" s="18" t="s">
        <v>132</v>
      </c>
      <c r="G626" s="20" t="str">
        <f>CONCATENATE(C626,"-",D626)</f>
        <v>New Delhi-Hospitality</v>
      </c>
      <c r="H626" s="20" t="str">
        <f>LEFT(B626,3)</f>
        <v>201</v>
      </c>
      <c r="I626" s="20" t="str" cm="1">
        <f t="array" ref="I626">IFERROR(_xlfn.IFS(AND(E626&gt;4500000,OR(C626="Bangalore", C626="Pune", C626="Mumbai",C626= "Delhi")),"CAT A",AND(E626&gt;450000,OR(C626="Gurugram", C626="Surat", C626="Jaipur", C626="Hyderabad")),"CAT B"),"CAT C")</f>
        <v>CAT C</v>
      </c>
      <c r="J626" s="20" t="str">
        <f>_xlfn.XLOOKUP(C626,tier!A:A,tier!B:B)</f>
        <v>Tier 1</v>
      </c>
      <c r="K626" s="20" t="str">
        <v>The ePlane</v>
      </c>
    </row>
    <row r="627" spans="1:11">
      <c r="A627" s="18" t="s">
        <v>856</v>
      </c>
      <c r="B627" s="18">
        <v>2015</v>
      </c>
      <c r="C627" s="18" t="s">
        <v>35</v>
      </c>
      <c r="D627" s="18" t="s">
        <v>160</v>
      </c>
      <c r="E627" s="18">
        <v>1000000</v>
      </c>
      <c r="F627" s="18" t="s">
        <v>132</v>
      </c>
      <c r="G627" s="20" t="str">
        <f>CONCATENATE(C627,"-",D627)</f>
        <v>New Delhi-HealthCare</v>
      </c>
      <c r="H627" s="20" t="str">
        <f>LEFT(B627,3)</f>
        <v>201</v>
      </c>
      <c r="I627" s="20" t="str" cm="1">
        <f t="array" ref="I627">IFERROR(_xlfn.IFS(AND(E627&gt;4500000,OR(C627="Bangalore", C627="Pune", C627="Mumbai",C627= "Delhi")),"CAT A",AND(E627&gt;450000,OR(C627="Gurugram", C627="Surat", C627="Jaipur", C627="Hyderabad")),"CAT B"),"CAT C")</f>
        <v>CAT C</v>
      </c>
      <c r="J627" s="20" t="str">
        <f>_xlfn.XLOOKUP(C627,tier!A:A,tier!B:B)</f>
        <v>Tier 1</v>
      </c>
      <c r="K627" s="20" t="str">
        <v>Express Stores</v>
      </c>
    </row>
    <row r="628" spans="1:11">
      <c r="A628" s="18" t="s">
        <v>857</v>
      </c>
      <c r="B628" s="18">
        <v>2018</v>
      </c>
      <c r="C628" s="18" t="s">
        <v>35</v>
      </c>
      <c r="D628" s="18" t="s">
        <v>160</v>
      </c>
      <c r="E628" s="18">
        <v>1000000</v>
      </c>
      <c r="F628" s="19"/>
      <c r="G628" s="20" t="str">
        <f>CONCATENATE(C628,"-",D628)</f>
        <v>New Delhi-HealthCare</v>
      </c>
      <c r="H628" s="20" t="str">
        <f>LEFT(B628,3)</f>
        <v>201</v>
      </c>
      <c r="I628" s="20" t="str" cm="1">
        <f t="array" ref="I628">IFERROR(_xlfn.IFS(AND(E628&gt;4500000,OR(C628="Bangalore", C628="Pune", C628="Mumbai",C628= "Delhi")),"CAT A",AND(E628&gt;450000,OR(C628="Gurugram", C628="Surat", C628="Jaipur", C628="Hyderabad")),"CAT B"),"CAT C")</f>
        <v>CAT C</v>
      </c>
      <c r="J628" s="20" t="str">
        <f>_xlfn.XLOOKUP(C628,tier!A:A,tier!B:B)</f>
        <v>Tier 1</v>
      </c>
      <c r="K628" s="20" t="str">
        <v>SplashLearn</v>
      </c>
    </row>
    <row r="629" spans="1:11">
      <c r="A629" s="18" t="s">
        <v>858</v>
      </c>
      <c r="B629" s="18">
        <v>2016</v>
      </c>
      <c r="C629" s="18" t="s">
        <v>35</v>
      </c>
      <c r="D629" s="18" t="s">
        <v>15</v>
      </c>
      <c r="E629" s="18">
        <v>1000000</v>
      </c>
      <c r="F629" s="19"/>
      <c r="G629" s="20" t="str">
        <f>CONCATENATE(C629,"-",D629)</f>
        <v>New Delhi-Logistics</v>
      </c>
      <c r="H629" s="20" t="str">
        <f>LEFT(B629,3)</f>
        <v>201</v>
      </c>
      <c r="I629" s="20" t="str" cm="1">
        <f t="array" ref="I629">IFERROR(_xlfn.IFS(AND(E629&gt;4500000,OR(C629="Bangalore", C629="Pune", C629="Mumbai",C629= "Delhi")),"CAT A",AND(E629&gt;450000,OR(C629="Gurugram", C629="Surat", C629="Jaipur", C629="Hyderabad")),"CAT B"),"CAT C")</f>
        <v>CAT C</v>
      </c>
      <c r="J629" s="20" t="str">
        <f>_xlfn.XLOOKUP(C629,tier!A:A,tier!B:B)</f>
        <v>Tier 1</v>
      </c>
      <c r="K629" s="20" t="str">
        <v>Homversity</v>
      </c>
    </row>
    <row r="630" spans="1:11">
      <c r="A630" s="18" t="s">
        <v>859</v>
      </c>
      <c r="B630" s="18">
        <v>2017</v>
      </c>
      <c r="C630" s="18" t="s">
        <v>35</v>
      </c>
      <c r="D630" s="18" t="s">
        <v>25</v>
      </c>
      <c r="E630" s="18">
        <v>1000000</v>
      </c>
      <c r="F630" s="19"/>
      <c r="G630" s="20" t="str">
        <f>CONCATENATE(C630,"-",D630)</f>
        <v>New Delhi-FinTech</v>
      </c>
      <c r="H630" s="20" t="str">
        <f>LEFT(B630,3)</f>
        <v>201</v>
      </c>
      <c r="I630" s="20" t="str" cm="1">
        <f t="array" ref="I630">IFERROR(_xlfn.IFS(AND(E630&gt;4500000,OR(C630="Bangalore", C630="Pune", C630="Mumbai",C630= "Delhi")),"CAT A",AND(E630&gt;450000,OR(C630="Gurugram", C630="Surat", C630="Jaipur", C630="Hyderabad")),"CAT B"),"CAT C")</f>
        <v>CAT C</v>
      </c>
      <c r="J630" s="20" t="str">
        <f>_xlfn.XLOOKUP(C630,tier!A:A,tier!B:B)</f>
        <v>Tier 1</v>
      </c>
      <c r="K630" s="20" t="str">
        <v>TenderCuts</v>
      </c>
    </row>
    <row r="631" spans="1:11">
      <c r="A631" s="18" t="s">
        <v>860</v>
      </c>
      <c r="B631" s="18">
        <v>2019</v>
      </c>
      <c r="C631" s="18" t="s">
        <v>11</v>
      </c>
      <c r="D631" s="18" t="s">
        <v>15</v>
      </c>
      <c r="E631" s="18">
        <v>1000000</v>
      </c>
      <c r="F631" s="18" t="s">
        <v>132</v>
      </c>
      <c r="G631" s="20" t="str">
        <f>CONCATENATE(C631,"-",D631)</f>
        <v>Bangalore-Logistics</v>
      </c>
      <c r="H631" s="20" t="str">
        <f>LEFT(B631,3)</f>
        <v>201</v>
      </c>
      <c r="I631" s="20" t="str" cm="1">
        <f t="array" ref="I631">IFERROR(_xlfn.IFS(AND(E631&gt;4500000,OR(C631="Bangalore", C631="Pune", C631="Mumbai",C631= "Delhi")),"CAT A",AND(E631&gt;450000,OR(C631="Gurugram", C631="Surat", C631="Jaipur", C631="Hyderabad")),"CAT B"),"CAT C")</f>
        <v>CAT C</v>
      </c>
      <c r="J631" s="20" t="str">
        <f>_xlfn.XLOOKUP(C631,tier!A:A,tier!B:B)</f>
        <v>Tier 1</v>
      </c>
      <c r="K631" s="20" t="str">
        <v>Agnikul</v>
      </c>
    </row>
    <row r="632" spans="1:11">
      <c r="A632" s="18" t="s">
        <v>861</v>
      </c>
      <c r="B632" s="18">
        <v>2018</v>
      </c>
      <c r="C632" s="18" t="s">
        <v>35</v>
      </c>
      <c r="D632" s="18" t="s">
        <v>862</v>
      </c>
      <c r="E632" s="18">
        <v>1000000</v>
      </c>
      <c r="F632" s="19"/>
      <c r="G632" s="20" t="str">
        <f>CONCATENATE(C632,"-",D632)</f>
        <v>New Delhi-Nutrition</v>
      </c>
      <c r="H632" s="20" t="str">
        <f>LEFT(B632,3)</f>
        <v>201</v>
      </c>
      <c r="I632" s="20" t="str" cm="1">
        <f t="array" ref="I632">IFERROR(_xlfn.IFS(AND(E632&gt;4500000,OR(C632="Bangalore", C632="Pune", C632="Mumbai",C632= "Delhi")),"CAT A",AND(E632&gt;450000,OR(C632="Gurugram", C632="Surat", C632="Jaipur", C632="Hyderabad")),"CAT B"),"CAT C")</f>
        <v>CAT C</v>
      </c>
      <c r="J632" s="20" t="str">
        <f>_xlfn.XLOOKUP(C632,tier!A:A,tier!B:B)</f>
        <v>Tier 1</v>
      </c>
      <c r="K632" s="20" t="str">
        <v>CityMall</v>
      </c>
    </row>
    <row r="633" spans="1:11">
      <c r="A633" s="18" t="s">
        <v>863</v>
      </c>
      <c r="B633" s="18">
        <v>2016</v>
      </c>
      <c r="C633" s="18" t="s">
        <v>196</v>
      </c>
      <c r="D633" s="18" t="s">
        <v>276</v>
      </c>
      <c r="E633" s="18">
        <v>770000</v>
      </c>
      <c r="F633" s="18" t="s">
        <v>16</v>
      </c>
      <c r="G633" s="20" t="str">
        <f>CONCATENATE(C633,"-",D633)</f>
        <v>Pune-Logistics &amp; Supply Chain</v>
      </c>
      <c r="H633" s="20" t="str">
        <f>LEFT(B633,3)</f>
        <v>201</v>
      </c>
      <c r="I633" s="20" t="str" cm="1">
        <f t="array" ref="I633">IFERROR(_xlfn.IFS(AND(E633&gt;4500000,OR(C633="Bangalore", C633="Pune", C633="Mumbai",C633= "Delhi")),"CAT A",AND(E633&gt;450000,OR(C633="Gurugram", C633="Surat", C633="Jaipur", C633="Hyderabad")),"CAT B"),"CAT C")</f>
        <v>CAT C</v>
      </c>
      <c r="J633" s="20" t="str">
        <f>_xlfn.XLOOKUP(C633,tier!A:A,tier!B:B)</f>
        <v>Tier 1</v>
      </c>
      <c r="K633" s="20" t="str">
        <v>Puresh Daily</v>
      </c>
    </row>
    <row r="634" spans="1:11">
      <c r="A634" s="18" t="s">
        <v>864</v>
      </c>
      <c r="B634" s="18">
        <v>2018</v>
      </c>
      <c r="C634" s="18" t="s">
        <v>35</v>
      </c>
      <c r="D634" s="18" t="s">
        <v>101</v>
      </c>
      <c r="E634" s="18">
        <v>725000</v>
      </c>
      <c r="F634" s="18" t="s">
        <v>132</v>
      </c>
      <c r="G634" s="20" t="str">
        <f>CONCATENATE(C634,"-",D634)</f>
        <v>New Delhi-Insurance</v>
      </c>
      <c r="H634" s="20" t="str">
        <f>LEFT(B634,3)</f>
        <v>201</v>
      </c>
      <c r="I634" s="20" t="str" cm="1">
        <f t="array" ref="I634">IFERROR(_xlfn.IFS(AND(E634&gt;4500000,OR(C634="Bangalore", C634="Pune", C634="Mumbai",C634= "Delhi")),"CAT A",AND(E634&gt;450000,OR(C634="Gurugram", C634="Surat", C634="Jaipur", C634="Hyderabad")),"CAT B"),"CAT C")</f>
        <v>CAT C</v>
      </c>
      <c r="J634" s="20" t="str">
        <f>_xlfn.XLOOKUP(C634,tier!A:A,tier!B:B)</f>
        <v>Tier 1</v>
      </c>
      <c r="K634" s="20" t="str">
        <v>M1xchange</v>
      </c>
    </row>
    <row r="635" spans="1:11">
      <c r="A635" s="18" t="s">
        <v>864</v>
      </c>
      <c r="B635" s="18">
        <v>2018</v>
      </c>
      <c r="C635" s="18" t="s">
        <v>35</v>
      </c>
      <c r="D635" s="18" t="s">
        <v>101</v>
      </c>
      <c r="E635" s="18">
        <v>725000</v>
      </c>
      <c r="F635" s="18" t="s">
        <v>132</v>
      </c>
      <c r="G635" s="20" t="str">
        <f>CONCATENATE(C635,"-",D635)</f>
        <v>New Delhi-Insurance</v>
      </c>
      <c r="H635" s="20" t="str">
        <f>LEFT(B635,3)</f>
        <v>201</v>
      </c>
      <c r="I635" s="20" t="str" cm="1">
        <f t="array" ref="I635">IFERROR(_xlfn.IFS(AND(E635&gt;4500000,OR(C635="Bangalore", C635="Pune", C635="Mumbai",C635= "Delhi")),"CAT A",AND(E635&gt;450000,OR(C635="Gurugram", C635="Surat", C635="Jaipur", C635="Hyderabad")),"CAT B"),"CAT C")</f>
        <v>CAT C</v>
      </c>
      <c r="J635" s="20" t="str">
        <f>_xlfn.XLOOKUP(C635,tier!A:A,tier!B:B)</f>
        <v>Tier 1</v>
      </c>
      <c r="K635" s="20" t="str">
        <v>True Balance</v>
      </c>
    </row>
    <row r="636" spans="1:11">
      <c r="A636" s="18" t="s">
        <v>865</v>
      </c>
      <c r="B636" s="18">
        <v>2018</v>
      </c>
      <c r="C636" s="18" t="s">
        <v>35</v>
      </c>
      <c r="D636" s="18" t="s">
        <v>97</v>
      </c>
      <c r="E636" s="18">
        <v>700000</v>
      </c>
      <c r="F636" s="18" t="s">
        <v>132</v>
      </c>
      <c r="G636" s="20" t="str">
        <f>CONCATENATE(C636,"-",D636)</f>
        <v>New Delhi-Consumer Goods</v>
      </c>
      <c r="H636" s="20" t="str">
        <f>LEFT(B636,3)</f>
        <v>201</v>
      </c>
      <c r="I636" s="20" t="str" cm="1">
        <f t="array" ref="I636">IFERROR(_xlfn.IFS(AND(E636&gt;4500000,OR(C636="Bangalore", C636="Pune", C636="Mumbai",C636= "Delhi")),"CAT A",AND(E636&gt;450000,OR(C636="Gurugram", C636="Surat", C636="Jaipur", C636="Hyderabad")),"CAT B"),"CAT C")</f>
        <v>CAT C</v>
      </c>
      <c r="J636" s="20" t="str">
        <f>_xlfn.XLOOKUP(C636,tier!A:A,tier!B:B)</f>
        <v>Tier 1</v>
      </c>
      <c r="K636" s="20" t="str">
        <v>YAP</v>
      </c>
    </row>
    <row r="637" spans="1:11">
      <c r="A637" s="18" t="s">
        <v>866</v>
      </c>
      <c r="B637" s="18">
        <v>2019</v>
      </c>
      <c r="C637" s="18" t="s">
        <v>11</v>
      </c>
      <c r="D637" s="18" t="s">
        <v>225</v>
      </c>
      <c r="E637" s="18">
        <v>700000</v>
      </c>
      <c r="F637" s="19"/>
      <c r="G637" s="20" t="str">
        <f>CONCATENATE(C637,"-",D637)</f>
        <v>Bangalore-SaaS startup</v>
      </c>
      <c r="H637" s="20" t="str">
        <f>LEFT(B637,3)</f>
        <v>201</v>
      </c>
      <c r="I637" s="20" t="str" cm="1">
        <f t="array" ref="I637">IFERROR(_xlfn.IFS(AND(E637&gt;4500000,OR(C637="Bangalore", C637="Pune", C637="Mumbai",C637= "Delhi")),"CAT A",AND(E637&gt;450000,OR(C637="Gurugram", C637="Surat", C637="Jaipur", C637="Hyderabad")),"CAT B"),"CAT C")</f>
        <v>CAT C</v>
      </c>
      <c r="J637" s="20" t="str">
        <f>_xlfn.XLOOKUP(C637,tier!A:A,tier!B:B)</f>
        <v>Tier 1</v>
      </c>
      <c r="K637" s="20" t="str">
        <v>Origo</v>
      </c>
    </row>
    <row r="638" spans="1:11">
      <c r="A638" s="18" t="s">
        <v>867</v>
      </c>
      <c r="B638" s="18">
        <v>2018</v>
      </c>
      <c r="C638" s="18" t="s">
        <v>35</v>
      </c>
      <c r="D638" s="18" t="s">
        <v>141</v>
      </c>
      <c r="E638" s="18">
        <v>600000</v>
      </c>
      <c r="F638" s="18" t="s">
        <v>108</v>
      </c>
      <c r="G638" s="20" t="str">
        <f>CONCATENATE(C638,"-",D638)</f>
        <v>New Delhi-Retail</v>
      </c>
      <c r="H638" s="20" t="str">
        <f>LEFT(B638,3)</f>
        <v>201</v>
      </c>
      <c r="I638" s="20" t="str" cm="1">
        <f t="array" ref="I638">IFERROR(_xlfn.IFS(AND(E638&gt;4500000,OR(C638="Bangalore", C638="Pune", C638="Mumbai",C638= "Delhi")),"CAT A",AND(E638&gt;450000,OR(C638="Gurugram", C638="Surat", C638="Jaipur", C638="Hyderabad")),"CAT B"),"CAT C")</f>
        <v>CAT C</v>
      </c>
      <c r="J638" s="20" t="str">
        <f>_xlfn.XLOOKUP(C638,tier!A:A,tier!B:B)</f>
        <v>Tier 1</v>
      </c>
      <c r="K638" s="20" t="str">
        <v>Samunnati</v>
      </c>
    </row>
    <row r="639" spans="1:11">
      <c r="A639" s="18" t="s">
        <v>868</v>
      </c>
      <c r="B639" s="18">
        <v>2017</v>
      </c>
      <c r="C639" s="18" t="s">
        <v>44</v>
      </c>
      <c r="D639" s="18" t="s">
        <v>869</v>
      </c>
      <c r="E639" s="18">
        <v>600000</v>
      </c>
      <c r="F639" s="18" t="s">
        <v>16</v>
      </c>
      <c r="G639" s="20" t="str">
        <f>CONCATENATE(C639,"-",D639)</f>
        <v>Noida-Translation &amp; Localization</v>
      </c>
      <c r="H639" s="20" t="str">
        <f>LEFT(B639,3)</f>
        <v>201</v>
      </c>
      <c r="I639" s="20" t="str" cm="1">
        <f t="array" ref="I639">IFERROR(_xlfn.IFS(AND(E639&gt;4500000,OR(C639="Bangalore", C639="Pune", C639="Mumbai",C639= "Delhi")),"CAT A",AND(E639&gt;450000,OR(C639="Gurugram", C639="Surat", C639="Jaipur", C639="Hyderabad")),"CAT B"),"CAT C")</f>
        <v>CAT C</v>
      </c>
      <c r="J639" s="20" t="str">
        <f>_xlfn.XLOOKUP(C639,tier!A:A,tier!B:B)</f>
        <v>Tier 1</v>
      </c>
      <c r="K639" s="20" t="str">
        <v>CARS24</v>
      </c>
    </row>
    <row r="640" spans="1:11">
      <c r="A640" s="18" t="s">
        <v>870</v>
      </c>
      <c r="B640" s="18">
        <v>2019</v>
      </c>
      <c r="C640" s="18" t="s">
        <v>196</v>
      </c>
      <c r="D640" s="18" t="s">
        <v>663</v>
      </c>
      <c r="E640" s="18">
        <v>600000</v>
      </c>
      <c r="F640" s="19"/>
      <c r="G640" s="20" t="str">
        <f>CONCATENATE(C640,"-",D640)</f>
        <v>Pune-Industrial Automation</v>
      </c>
      <c r="H640" s="20" t="str">
        <f>LEFT(B640,3)</f>
        <v>201</v>
      </c>
      <c r="I640" s="20" t="str" cm="1">
        <f t="array" ref="I640">IFERROR(_xlfn.IFS(AND(E640&gt;4500000,OR(C640="Bangalore", C640="Pune", C640="Mumbai",C640= "Delhi")),"CAT A",AND(E640&gt;450000,OR(C640="Gurugram", C640="Surat", C640="Jaipur", C640="Hyderabad")),"CAT B"),"CAT C")</f>
        <v>CAT C</v>
      </c>
      <c r="J640" s="20" t="str">
        <f>_xlfn.XLOOKUP(C640,tier!A:A,tier!B:B)</f>
        <v>Tier 1</v>
      </c>
      <c r="K640" s="20" t="str">
        <v>Delhivery</v>
      </c>
    </row>
    <row r="641" spans="1:11">
      <c r="A641" s="18" t="s">
        <v>871</v>
      </c>
      <c r="B641" s="18">
        <v>2014</v>
      </c>
      <c r="C641" s="18" t="s">
        <v>35</v>
      </c>
      <c r="D641" s="18" t="s">
        <v>71</v>
      </c>
      <c r="E641" s="18">
        <v>600000</v>
      </c>
      <c r="F641" s="18" t="s">
        <v>132</v>
      </c>
      <c r="G641" s="20" t="str">
        <f>CONCATENATE(C641,"-",D641)</f>
        <v>New Delhi-EdTech</v>
      </c>
      <c r="H641" s="20" t="str">
        <f>LEFT(B641,3)</f>
        <v>201</v>
      </c>
      <c r="I641" s="20" t="str" cm="1">
        <f t="array" ref="I641">IFERROR(_xlfn.IFS(AND(E641&gt;4500000,OR(C641="Bangalore", C641="Pune", C641="Mumbai",C641= "Delhi")),"CAT A",AND(E641&gt;450000,OR(C641="Gurugram", C641="Surat", C641="Jaipur", C641="Hyderabad")),"CAT B"),"CAT C")</f>
        <v>CAT C</v>
      </c>
      <c r="J641" s="20" t="str">
        <f>_xlfn.XLOOKUP(C641,tier!A:A,tier!B:B)</f>
        <v>Tier 1</v>
      </c>
      <c r="K641" s="20" t="str">
        <v>Droom</v>
      </c>
    </row>
    <row r="642" spans="1:11">
      <c r="A642" s="18" t="s">
        <v>872</v>
      </c>
      <c r="B642" s="18">
        <v>2015</v>
      </c>
      <c r="C642" s="18" t="s">
        <v>93</v>
      </c>
      <c r="D642" s="18" t="s">
        <v>557</v>
      </c>
      <c r="E642" s="18">
        <v>600000</v>
      </c>
      <c r="F642" s="19"/>
      <c r="G642" s="20" t="str">
        <f>CONCATENATE(C642,"-",D642)</f>
        <v>Hyderabad-Recruitment</v>
      </c>
      <c r="H642" s="20" t="str">
        <f>LEFT(B642,3)</f>
        <v>201</v>
      </c>
      <c r="I642" s="20" t="str" cm="1">
        <f t="array" ref="I642">IFERROR(_xlfn.IFS(AND(E642&gt;4500000,OR(C642="Bangalore", C642="Pune", C642="Mumbai",C642= "Delhi")),"CAT A",AND(E642&gt;450000,OR(C642="Gurugram", C642="Surat", C642="Jaipur", C642="Hyderabad")),"CAT B"),"CAT C")</f>
        <v>CAT B</v>
      </c>
      <c r="J642" s="20" t="str">
        <f>_xlfn.XLOOKUP(C642,tier!A:A,tier!B:B)</f>
        <v>Tier 1</v>
      </c>
      <c r="K642" s="20" t="str">
        <v>Twin Health</v>
      </c>
    </row>
    <row r="643" spans="1:11">
      <c r="A643" s="18" t="s">
        <v>873</v>
      </c>
      <c r="B643" s="18">
        <v>2016</v>
      </c>
      <c r="C643" s="18" t="s">
        <v>11</v>
      </c>
      <c r="D643" s="18" t="s">
        <v>322</v>
      </c>
      <c r="E643" s="18">
        <v>540000</v>
      </c>
      <c r="F643" s="18" t="s">
        <v>16</v>
      </c>
      <c r="G643" s="20" t="str">
        <f>CONCATENATE(C643,"-",D643)</f>
        <v>Bangalore-Mobility</v>
      </c>
      <c r="H643" s="20" t="str">
        <f>LEFT(B643,3)</f>
        <v>201</v>
      </c>
      <c r="I643" s="20" t="str" cm="1">
        <f t="array" ref="I643">IFERROR(_xlfn.IFS(AND(E643&gt;4500000,OR(C643="Bangalore", C643="Pune", C643="Mumbai",C643= "Delhi")),"CAT A",AND(E643&gt;450000,OR(C643="Gurugram", C643="Surat", C643="Jaipur", C643="Hyderabad")),"CAT B"),"CAT C")</f>
        <v>CAT C</v>
      </c>
      <c r="J643" s="20" t="str">
        <f>_xlfn.XLOOKUP(C643,tier!A:A,tier!B:B)</f>
        <v>Tier 1</v>
      </c>
      <c r="K643" s="20" t="str">
        <v>DeHaat</v>
      </c>
    </row>
    <row r="644" spans="1:11">
      <c r="A644" s="18" t="s">
        <v>874</v>
      </c>
      <c r="B644" s="18">
        <v>2019</v>
      </c>
      <c r="C644" s="18" t="s">
        <v>11</v>
      </c>
      <c r="D644" s="18" t="s">
        <v>51</v>
      </c>
      <c r="E644" s="18">
        <v>500000</v>
      </c>
      <c r="F644" s="18" t="s">
        <v>212</v>
      </c>
      <c r="G644" s="20" t="str">
        <f>CONCATENATE(C644,"-",D644)</f>
        <v>Bangalore-Financial Services</v>
      </c>
      <c r="H644" s="20" t="str">
        <f>LEFT(B644,3)</f>
        <v>201</v>
      </c>
      <c r="I644" s="20" t="str" cm="1">
        <f t="array" ref="I644">IFERROR(_xlfn.IFS(AND(E644&gt;4500000,OR(C644="Bangalore", C644="Pune", C644="Mumbai",C644= "Delhi")),"CAT A",AND(E644&gt;450000,OR(C644="Gurugram", C644="Surat", C644="Jaipur", C644="Hyderabad")),"CAT B"),"CAT C")</f>
        <v>CAT C</v>
      </c>
      <c r="J644" s="20" t="str">
        <f>_xlfn.XLOOKUP(C644,tier!A:A,tier!B:B)</f>
        <v>Tier 1</v>
      </c>
      <c r="K644" s="20" t="str">
        <v>CredAvenue</v>
      </c>
    </row>
    <row r="645" spans="1:11">
      <c r="A645" s="18" t="s">
        <v>875</v>
      </c>
      <c r="B645" s="18">
        <v>2014</v>
      </c>
      <c r="C645" s="18" t="s">
        <v>196</v>
      </c>
      <c r="D645" s="18" t="s">
        <v>51</v>
      </c>
      <c r="E645" s="18">
        <v>500000</v>
      </c>
      <c r="F645" s="18" t="s">
        <v>108</v>
      </c>
      <c r="G645" s="20" t="str">
        <f>CONCATENATE(C645,"-",D645)</f>
        <v>Pune-Financial Services</v>
      </c>
      <c r="H645" s="20" t="str">
        <f>LEFT(B645,3)</f>
        <v>201</v>
      </c>
      <c r="I645" s="20" t="str" cm="1">
        <f t="array" ref="I645">IFERROR(_xlfn.IFS(AND(E645&gt;4500000,OR(C645="Bangalore", C645="Pune", C645="Mumbai",C645= "Delhi")),"CAT A",AND(E645&gt;450000,OR(C645="Gurugram", C645="Surat", C645="Jaipur", C645="Hyderabad")),"CAT B"),"CAT C")</f>
        <v>CAT C</v>
      </c>
      <c r="J645" s="20" t="str">
        <f>_xlfn.XLOOKUP(C645,tier!A:A,tier!B:B)</f>
        <v>Tier 1</v>
      </c>
      <c r="K645" s="20" t="str">
        <v>Mamaearth</v>
      </c>
    </row>
    <row r="646" spans="1:11">
      <c r="A646" s="18" t="s">
        <v>876</v>
      </c>
      <c r="B646" s="18">
        <v>2018</v>
      </c>
      <c r="C646" s="18" t="s">
        <v>35</v>
      </c>
      <c r="D646" s="18" t="s">
        <v>877</v>
      </c>
      <c r="E646" s="18">
        <v>500000</v>
      </c>
      <c r="F646" s="19"/>
      <c r="G646" s="20" t="str">
        <f>CONCATENATE(C646,"-",D646)</f>
        <v>New Delhi-Investment Banking</v>
      </c>
      <c r="H646" s="20" t="str">
        <f>LEFT(B646,3)</f>
        <v>201</v>
      </c>
      <c r="I646" s="20" t="str" cm="1">
        <f t="array" ref="I646">IFERROR(_xlfn.IFS(AND(E646&gt;4500000,OR(C646="Bangalore", C646="Pune", C646="Mumbai",C646= "Delhi")),"CAT A",AND(E646&gt;450000,OR(C646="Gurugram", C646="Surat", C646="Jaipur", C646="Hyderabad")),"CAT B"),"CAT C")</f>
        <v>CAT C</v>
      </c>
      <c r="J646" s="20" t="str">
        <f>_xlfn.XLOOKUP(C646,tier!A:A,tier!B:B)</f>
        <v>Tier 1</v>
      </c>
      <c r="K646" s="20" t="str">
        <v>RenewBuy</v>
      </c>
    </row>
    <row r="647" spans="1:11">
      <c r="A647" s="18" t="s">
        <v>878</v>
      </c>
      <c r="B647" s="18">
        <v>2019</v>
      </c>
      <c r="C647" s="18" t="s">
        <v>11</v>
      </c>
      <c r="D647" s="18" t="s">
        <v>796</v>
      </c>
      <c r="E647" s="18">
        <v>500000</v>
      </c>
      <c r="F647" s="18" t="s">
        <v>16</v>
      </c>
      <c r="G647" s="20" t="str">
        <f>CONCATENATE(C647,"-",D647)</f>
        <v>Bangalore-Food Production</v>
      </c>
      <c r="H647" s="20" t="str">
        <f>LEFT(B647,3)</f>
        <v>201</v>
      </c>
      <c r="I647" s="20" t="str" cm="1">
        <f t="array" ref="I647">IFERROR(_xlfn.IFS(AND(E647&gt;4500000,OR(C647="Bangalore", C647="Pune", C647="Mumbai",C647= "Delhi")),"CAT A",AND(E647&gt;450000,OR(C647="Gurugram", C647="Surat", C647="Jaipur", C647="Hyderabad")),"CAT B"),"CAT C")</f>
        <v>CAT C</v>
      </c>
      <c r="J647" s="20" t="str">
        <f>_xlfn.XLOOKUP(C647,tier!A:A,tier!B:B)</f>
        <v>Tier 1</v>
      </c>
      <c r="K647" s="20" t="str">
        <v>GoMechanic</v>
      </c>
    </row>
    <row r="648" spans="1:11">
      <c r="A648" s="18" t="s">
        <v>879</v>
      </c>
      <c r="B648" s="18">
        <v>2019</v>
      </c>
      <c r="C648" s="18" t="s">
        <v>11</v>
      </c>
      <c r="D648" s="18" t="s">
        <v>25</v>
      </c>
      <c r="E648" s="18">
        <v>500000</v>
      </c>
      <c r="F648" s="18" t="s">
        <v>16</v>
      </c>
      <c r="G648" s="20" t="str">
        <f>CONCATENATE(C648,"-",D648)</f>
        <v>Bangalore-FinTech</v>
      </c>
      <c r="H648" s="20" t="str">
        <f>LEFT(B648,3)</f>
        <v>201</v>
      </c>
      <c r="I648" s="20" t="str" cm="1">
        <f t="array" ref="I648">IFERROR(_xlfn.IFS(AND(E648&gt;4500000,OR(C648="Bangalore", C648="Pune", C648="Mumbai",C648= "Delhi")),"CAT A",AND(E648&gt;450000,OR(C648="Gurugram", C648="Surat", C648="Jaipur", C648="Hyderabad")),"CAT B"),"CAT C")</f>
        <v>CAT C</v>
      </c>
      <c r="J648" s="20" t="str">
        <f>_xlfn.XLOOKUP(C648,tier!A:A,tier!B:B)</f>
        <v>Tier 1</v>
      </c>
      <c r="K648" s="20" t="str">
        <v>M2P Fintech</v>
      </c>
    </row>
    <row r="649" spans="1:11">
      <c r="A649" s="18" t="s">
        <v>880</v>
      </c>
      <c r="B649" s="18">
        <v>2019</v>
      </c>
      <c r="C649" s="18" t="s">
        <v>14</v>
      </c>
      <c r="D649" s="18" t="s">
        <v>97</v>
      </c>
      <c r="E649" s="18">
        <v>500000</v>
      </c>
      <c r="F649" s="18" t="s">
        <v>108</v>
      </c>
      <c r="G649" s="20" t="str">
        <f>CONCATENATE(C649,"-",D649)</f>
        <v>Mumbai-Consumer Goods</v>
      </c>
      <c r="H649" s="20" t="str">
        <f>LEFT(B649,3)</f>
        <v>201</v>
      </c>
      <c r="I649" s="20" t="str" cm="1">
        <f t="array" ref="I649">IFERROR(_xlfn.IFS(AND(E649&gt;4500000,OR(C649="Bangalore", C649="Pune", C649="Mumbai",C649= "Delhi")),"CAT A",AND(E649&gt;450000,OR(C649="Gurugram", C649="Surat", C649="Jaipur", C649="Hyderabad")),"CAT B"),"CAT C")</f>
        <v>CAT C</v>
      </c>
      <c r="J649" s="20" t="str">
        <f>_xlfn.XLOOKUP(C649,tier!A:A,tier!B:B)</f>
        <v>Tier 1</v>
      </c>
      <c r="K649" s="20" t="str">
        <v>Ninety One</v>
      </c>
    </row>
    <row r="650" spans="1:11">
      <c r="A650" s="18" t="s">
        <v>881</v>
      </c>
      <c r="B650" s="18">
        <v>2017</v>
      </c>
      <c r="C650" s="18" t="s">
        <v>35</v>
      </c>
      <c r="D650" s="18" t="s">
        <v>882</v>
      </c>
      <c r="E650" s="18">
        <v>500000</v>
      </c>
      <c r="F650" s="18" t="s">
        <v>883</v>
      </c>
      <c r="G650" s="20" t="str">
        <f>CONCATENATE(C650,"-",D650)</f>
        <v>New Delhi-IoT</v>
      </c>
      <c r="H650" s="20" t="str">
        <f>LEFT(B650,3)</f>
        <v>201</v>
      </c>
      <c r="I650" s="20" t="str" cm="1">
        <f t="array" ref="I650">IFERROR(_xlfn.IFS(AND(E650&gt;4500000,OR(C650="Bangalore", C650="Pune", C650="Mumbai",C650= "Delhi")),"CAT A",AND(E650&gt;450000,OR(C650="Gurugram", C650="Surat", C650="Jaipur", C650="Hyderabad")),"CAT B"),"CAT C")</f>
        <v>CAT C</v>
      </c>
      <c r="J650" s="20" t="str">
        <f>_xlfn.XLOOKUP(C650,tier!A:A,tier!B:B)</f>
        <v>Tier 1</v>
      </c>
      <c r="K650" s="20" t="str">
        <v>ApplicateAI</v>
      </c>
    </row>
    <row r="651" spans="1:11">
      <c r="A651" s="18" t="s">
        <v>884</v>
      </c>
      <c r="B651" s="18">
        <v>2014</v>
      </c>
      <c r="C651" s="18" t="s">
        <v>11</v>
      </c>
      <c r="D651" s="18" t="s">
        <v>885</v>
      </c>
      <c r="E651" s="18">
        <v>500000</v>
      </c>
      <c r="F651" s="18" t="s">
        <v>132</v>
      </c>
      <c r="G651" s="20" t="str">
        <f>CONCATENATE(C651,"-",D651)</f>
        <v>Bangalore-SportsTech</v>
      </c>
      <c r="H651" s="20" t="str">
        <f>LEFT(B651,3)</f>
        <v>201</v>
      </c>
      <c r="I651" s="20" t="str" cm="1">
        <f t="array" ref="I651">IFERROR(_xlfn.IFS(AND(E651&gt;4500000,OR(C651="Bangalore", C651="Pune", C651="Mumbai",C651= "Delhi")),"CAT A",AND(E651&gt;450000,OR(C651="Gurugram", C651="Surat", C651="Jaipur", C651="Hyderabad")),"CAT B"),"CAT C")</f>
        <v>CAT C</v>
      </c>
      <c r="J651" s="20" t="str">
        <f>_xlfn.XLOOKUP(C651,tier!A:A,tier!B:B)</f>
        <v>Tier 1</v>
      </c>
      <c r="K651" s="20" t="str">
        <v>Sterling Accuris Wellness</v>
      </c>
    </row>
    <row r="652" spans="1:11">
      <c r="A652" s="18" t="s">
        <v>886</v>
      </c>
      <c r="B652" s="18">
        <v>2018</v>
      </c>
      <c r="C652" s="18" t="s">
        <v>196</v>
      </c>
      <c r="D652" s="18" t="s">
        <v>608</v>
      </c>
      <c r="E652" s="18">
        <v>500000</v>
      </c>
      <c r="F652" s="19"/>
      <c r="G652" s="20" t="str">
        <f>CONCATENATE(C652,"-",D652)</f>
        <v>Pune-Human Resources</v>
      </c>
      <c r="H652" s="20" t="str">
        <f>LEFT(B652,3)</f>
        <v>201</v>
      </c>
      <c r="I652" s="20" t="str" cm="1">
        <f t="array" ref="I652">IFERROR(_xlfn.IFS(AND(E652&gt;4500000,OR(C652="Bangalore", C652="Pune", C652="Mumbai",C652= "Delhi")),"CAT A",AND(E652&gt;450000,OR(C652="Gurugram", C652="Surat", C652="Jaipur", C652="Hyderabad")),"CAT B"),"CAT C")</f>
        <v>CAT C</v>
      </c>
      <c r="J652" s="20" t="str">
        <f>_xlfn.XLOOKUP(C652,tier!A:A,tier!B:B)</f>
        <v>Tier 1</v>
      </c>
      <c r="K652" s="20" t="str">
        <v>Leena AI</v>
      </c>
    </row>
    <row r="653" spans="1:11">
      <c r="A653" s="18" t="s">
        <v>887</v>
      </c>
      <c r="B653" s="18">
        <v>2015</v>
      </c>
      <c r="C653" s="18" t="s">
        <v>11</v>
      </c>
      <c r="D653" s="18" t="s">
        <v>119</v>
      </c>
      <c r="E653" s="18">
        <v>500000</v>
      </c>
      <c r="F653" s="19"/>
      <c r="G653" s="20" t="str">
        <f>CONCATENATE(C653,"-",D653)</f>
        <v>Bangalore-Automotive</v>
      </c>
      <c r="H653" s="20" t="str">
        <f>LEFT(B653,3)</f>
        <v>201</v>
      </c>
      <c r="I653" s="20" t="str" cm="1">
        <f t="array" ref="I653">IFERROR(_xlfn.IFS(AND(E653&gt;4500000,OR(C653="Bangalore", C653="Pune", C653="Mumbai",C653= "Delhi")),"CAT A",AND(E653&gt;450000,OR(C653="Gurugram", C653="Surat", C653="Jaipur", C653="Hyderabad")),"CAT B"),"CAT C")</f>
        <v>CAT C</v>
      </c>
      <c r="J653" s="20" t="str">
        <f>_xlfn.XLOOKUP(C653,tier!A:A,tier!B:B)</f>
        <v>Tier 1</v>
      </c>
      <c r="K653" s="20" t="str">
        <v>Sunstone Eduversity</v>
      </c>
    </row>
    <row r="654" spans="1:11">
      <c r="A654" s="18" t="s">
        <v>888</v>
      </c>
      <c r="B654" s="18">
        <v>2018</v>
      </c>
      <c r="C654" s="18" t="s">
        <v>14</v>
      </c>
      <c r="D654" s="18" t="s">
        <v>97</v>
      </c>
      <c r="E654" s="18">
        <v>500000</v>
      </c>
      <c r="F654" s="18" t="s">
        <v>16</v>
      </c>
      <c r="G654" s="20" t="str">
        <f>CONCATENATE(C654,"-",D654)</f>
        <v>Mumbai-Consumer Goods</v>
      </c>
      <c r="H654" s="20" t="str">
        <f>LEFT(B654,3)</f>
        <v>201</v>
      </c>
      <c r="I654" s="20" t="str" cm="1">
        <f t="array" ref="I654">IFERROR(_xlfn.IFS(AND(E654&gt;4500000,OR(C654="Bangalore", C654="Pune", C654="Mumbai",C654= "Delhi")),"CAT A",AND(E654&gt;450000,OR(C654="Gurugram", C654="Surat", C654="Jaipur", C654="Hyderabad")),"CAT B"),"CAT C")</f>
        <v>CAT C</v>
      </c>
      <c r="J654" s="20" t="str">
        <f>_xlfn.XLOOKUP(C654,tier!A:A,tier!B:B)</f>
        <v>Tier 1</v>
      </c>
      <c r="K654" s="20" t="str">
        <v>Square Yards</v>
      </c>
    </row>
    <row r="655" spans="1:11">
      <c r="A655" s="18" t="s">
        <v>192</v>
      </c>
      <c r="B655" s="18">
        <v>2011</v>
      </c>
      <c r="C655" s="18" t="s">
        <v>14</v>
      </c>
      <c r="D655" s="18" t="s">
        <v>889</v>
      </c>
      <c r="E655" s="18">
        <v>500000</v>
      </c>
      <c r="F655" s="18" t="s">
        <v>132</v>
      </c>
      <c r="G655" s="20" t="str">
        <f>CONCATENATE(C655,"-",D655)</f>
        <v>Mumbai-Innovation management</v>
      </c>
      <c r="H655" s="20" t="str">
        <f>LEFT(B655,3)</f>
        <v>201</v>
      </c>
      <c r="I655" s="20" t="str" cm="1">
        <f t="array" ref="I655">IFERROR(_xlfn.IFS(AND(E655&gt;4500000,OR(C655="Bangalore", C655="Pune", C655="Mumbai",C655= "Delhi")),"CAT A",AND(E655&gt;450000,OR(C655="Gurugram", C655="Surat", C655="Jaipur", C655="Hyderabad")),"CAT B"),"CAT C")</f>
        <v>CAT C</v>
      </c>
      <c r="J655" s="20" t="str">
        <f>_xlfn.XLOOKUP(C655,tier!A:A,tier!B:B)</f>
        <v>Tier 1</v>
      </c>
      <c r="K655" s="20" t="str">
        <v>Adda247</v>
      </c>
    </row>
    <row r="656" spans="1:11">
      <c r="A656" s="18" t="s">
        <v>890</v>
      </c>
      <c r="B656" s="18">
        <v>2019</v>
      </c>
      <c r="C656" s="18" t="s">
        <v>11</v>
      </c>
      <c r="D656" s="18" t="s">
        <v>663</v>
      </c>
      <c r="E656" s="18">
        <v>400000</v>
      </c>
      <c r="F656" s="19"/>
      <c r="G656" s="20" t="str">
        <f>CONCATENATE(C656,"-",D656)</f>
        <v>Bangalore-Industrial Automation</v>
      </c>
      <c r="H656" s="20" t="str">
        <f>LEFT(B656,3)</f>
        <v>201</v>
      </c>
      <c r="I656" s="20" t="str" cm="1">
        <f t="array" ref="I656">IFERROR(_xlfn.IFS(AND(E656&gt;4500000,OR(C656="Bangalore", C656="Pune", C656="Mumbai",C656= "Delhi")),"CAT A",AND(E656&gt;450000,OR(C656="Gurugram", C656="Surat", C656="Jaipur", C656="Hyderabad")),"CAT B"),"CAT C")</f>
        <v>CAT C</v>
      </c>
      <c r="J656" s="20" t="str">
        <f>_xlfn.XLOOKUP(C656,tier!A:A,tier!B:B)</f>
        <v>Tier 1</v>
      </c>
      <c r="K656" s="20" t="str">
        <v>GoBolt</v>
      </c>
    </row>
    <row r="657" spans="1:11">
      <c r="A657" s="18" t="s">
        <v>891</v>
      </c>
      <c r="B657" s="18">
        <v>2015</v>
      </c>
      <c r="C657" s="18" t="s">
        <v>14</v>
      </c>
      <c r="D657" s="18" t="s">
        <v>97</v>
      </c>
      <c r="E657" s="18">
        <v>400000</v>
      </c>
      <c r="F657" s="19"/>
      <c r="G657" s="20" t="str">
        <f>CONCATENATE(C657,"-",D657)</f>
        <v>Mumbai-Consumer Goods</v>
      </c>
      <c r="H657" s="20" t="str">
        <f>LEFT(B657,3)</f>
        <v>201</v>
      </c>
      <c r="I657" s="20" t="str" cm="1">
        <f t="array" ref="I657">IFERROR(_xlfn.IFS(AND(E657&gt;4500000,OR(C657="Bangalore", C657="Pune", C657="Mumbai",C657= "Delhi")),"CAT A",AND(E657&gt;450000,OR(C657="Gurugram", C657="Surat", C657="Jaipur", C657="Hyderabad")),"CAT B"),"CAT C")</f>
        <v>CAT C</v>
      </c>
      <c r="J657" s="20" t="str">
        <f>_xlfn.XLOOKUP(C657,tier!A:A,tier!B:B)</f>
        <v>Tier 1</v>
      </c>
      <c r="K657" s="20" t="str">
        <v>Wingreens Farms</v>
      </c>
    </row>
    <row r="658" spans="1:11">
      <c r="A658" s="18" t="s">
        <v>892</v>
      </c>
      <c r="B658" s="18">
        <v>2018</v>
      </c>
      <c r="C658" s="18" t="s">
        <v>93</v>
      </c>
      <c r="D658" s="18" t="s">
        <v>51</v>
      </c>
      <c r="E658" s="18">
        <v>400000</v>
      </c>
      <c r="F658" s="19"/>
      <c r="G658" s="20" t="str">
        <f>CONCATENATE(C658,"-",D658)</f>
        <v>Hyderabad-Financial Services</v>
      </c>
      <c r="H658" s="20" t="str">
        <f>LEFT(B658,3)</f>
        <v>201</v>
      </c>
      <c r="I658" s="20" t="str" cm="1">
        <f t="array" ref="I658">IFERROR(_xlfn.IFS(AND(E658&gt;4500000,OR(C658="Bangalore", C658="Pune", C658="Mumbai",C658= "Delhi")),"CAT A",AND(E658&gt;450000,OR(C658="Gurugram", C658="Surat", C658="Jaipur", C658="Hyderabad")),"CAT B"),"CAT C")</f>
        <v>CAT C</v>
      </c>
      <c r="J658" s="20" t="str">
        <f>_xlfn.XLOOKUP(C658,tier!A:A,tier!B:B)</f>
        <v>Tier 1</v>
      </c>
      <c r="K658" s="20" t="str">
        <v>3SC</v>
      </c>
    </row>
    <row r="659" spans="1:11">
      <c r="A659" s="18" t="s">
        <v>893</v>
      </c>
      <c r="B659" s="18">
        <v>2018</v>
      </c>
      <c r="C659" s="18" t="s">
        <v>11</v>
      </c>
      <c r="D659" s="18" t="s">
        <v>186</v>
      </c>
      <c r="E659" s="18">
        <v>400000</v>
      </c>
      <c r="F659" s="18" t="s">
        <v>16</v>
      </c>
      <c r="G659" s="20" t="str">
        <f>CONCATENATE(C659,"-",D659)</f>
        <v>Bangalore-Higher Education</v>
      </c>
      <c r="H659" s="20" t="str">
        <f>LEFT(B659,3)</f>
        <v>201</v>
      </c>
      <c r="I659" s="20" t="str" cm="1">
        <f t="array" ref="I659">IFERROR(_xlfn.IFS(AND(E659&gt;4500000,OR(C659="Bangalore", C659="Pune", C659="Mumbai",C659= "Delhi")),"CAT A",AND(E659&gt;450000,OR(C659="Gurugram", C659="Surat", C659="Jaipur", C659="Hyderabad")),"CAT B"),"CAT C")</f>
        <v>CAT C</v>
      </c>
      <c r="J659" s="20" t="str">
        <f>_xlfn.XLOOKUP(C659,tier!A:A,tier!B:B)</f>
        <v>Tier 1</v>
      </c>
      <c r="K659" s="20" t="str">
        <v>PlanetSpark</v>
      </c>
    </row>
    <row r="660" spans="1:11">
      <c r="A660" s="18" t="s">
        <v>894</v>
      </c>
      <c r="B660" s="18">
        <v>2017</v>
      </c>
      <c r="C660" s="18" t="s">
        <v>11</v>
      </c>
      <c r="D660" s="18" t="s">
        <v>608</v>
      </c>
      <c r="E660" s="18">
        <v>400000</v>
      </c>
      <c r="F660" s="18" t="s">
        <v>16</v>
      </c>
      <c r="G660" s="20" t="str">
        <f>CONCATENATE(C660,"-",D660)</f>
        <v>Bangalore-Human Resources</v>
      </c>
      <c r="H660" s="20" t="str">
        <f>LEFT(B660,3)</f>
        <v>201</v>
      </c>
      <c r="I660" s="20" t="str" cm="1">
        <f t="array" ref="I660">IFERROR(_xlfn.IFS(AND(E660&gt;4500000,OR(C660="Bangalore", C660="Pune", C660="Mumbai",C660= "Delhi")),"CAT A",AND(E660&gt;450000,OR(C660="Gurugram", C660="Surat", C660="Jaipur", C660="Hyderabad")),"CAT B"),"CAT C")</f>
        <v>CAT C</v>
      </c>
      <c r="J660" s="20" t="str">
        <f>_xlfn.XLOOKUP(C660,tier!A:A,tier!B:B)</f>
        <v>Tier 1</v>
      </c>
      <c r="K660" s="20" t="str">
        <v>GuardianLink</v>
      </c>
    </row>
    <row r="661" spans="1:11">
      <c r="A661" s="18" t="s">
        <v>895</v>
      </c>
      <c r="B661" s="18">
        <v>2015</v>
      </c>
      <c r="C661" s="18" t="s">
        <v>11</v>
      </c>
      <c r="D661" s="18" t="s">
        <v>61</v>
      </c>
      <c r="E661" s="18">
        <v>400000</v>
      </c>
      <c r="F661" s="19"/>
      <c r="G661" s="20" t="str">
        <f>CONCATENATE(C661,"-",D661)</f>
        <v>Bangalore-Food &amp; Beverages</v>
      </c>
      <c r="H661" s="20" t="str">
        <f>LEFT(B661,3)</f>
        <v>201</v>
      </c>
      <c r="I661" s="20" t="str" cm="1">
        <f t="array" ref="I661">IFERROR(_xlfn.IFS(AND(E661&gt;4500000,OR(C661="Bangalore", C661="Pune", C661="Mumbai",C661= "Delhi")),"CAT A",AND(E661&gt;450000,OR(C661="Gurugram", C661="Surat", C661="Jaipur", C661="Hyderabad")),"CAT B"),"CAT C")</f>
        <v>CAT C</v>
      </c>
      <c r="J661" s="20" t="str">
        <f>_xlfn.XLOOKUP(C661,tier!A:A,tier!B:B)</f>
        <v>Tier 1</v>
      </c>
      <c r="K661" s="20" t="str">
        <v>Camp K12</v>
      </c>
    </row>
    <row r="662" spans="1:11">
      <c r="A662" s="18" t="s">
        <v>896</v>
      </c>
      <c r="B662" s="18">
        <v>2019</v>
      </c>
      <c r="C662" s="18" t="s">
        <v>11</v>
      </c>
      <c r="D662" s="18" t="s">
        <v>689</v>
      </c>
      <c r="E662" s="18">
        <v>400000</v>
      </c>
      <c r="F662" s="19"/>
      <c r="G662" s="20" t="str">
        <f>CONCATENATE(C662,"-",D662)</f>
        <v>Bangalore-Wine &amp; Spirits</v>
      </c>
      <c r="H662" s="20" t="str">
        <f>LEFT(B662,3)</f>
        <v>201</v>
      </c>
      <c r="I662" s="20" t="str" cm="1">
        <f t="array" ref="I662">IFERROR(_xlfn.IFS(AND(E662&gt;4500000,OR(C662="Bangalore", C662="Pune", C662="Mumbai",C662= "Delhi")),"CAT A",AND(E662&gt;450000,OR(C662="Gurugram", C662="Surat", C662="Jaipur", C662="Hyderabad")),"CAT B"),"CAT C")</f>
        <v>CAT C</v>
      </c>
      <c r="J662" s="20" t="str">
        <f>_xlfn.XLOOKUP(C662,tier!A:A,tier!B:B)</f>
        <v>Tier 1</v>
      </c>
      <c r="K662" s="20" t="str">
        <v>Pickrr</v>
      </c>
    </row>
    <row r="663" spans="1:11">
      <c r="A663" s="18" t="s">
        <v>897</v>
      </c>
      <c r="B663" s="18">
        <v>2019</v>
      </c>
      <c r="C663" s="18" t="s">
        <v>11</v>
      </c>
      <c r="D663" s="18" t="s">
        <v>646</v>
      </c>
      <c r="E663" s="18">
        <v>400000</v>
      </c>
      <c r="F663" s="18" t="s">
        <v>212</v>
      </c>
      <c r="G663" s="20" t="str">
        <f>CONCATENATE(C663,"-",D663)</f>
        <v>Bangalore-Tech startup</v>
      </c>
      <c r="H663" s="20" t="str">
        <f>LEFT(B663,3)</f>
        <v>201</v>
      </c>
      <c r="I663" s="20" t="str" cm="1">
        <f t="array" ref="I663">IFERROR(_xlfn.IFS(AND(E663&gt;4500000,OR(C663="Bangalore", C663="Pune", C663="Mumbai",C663= "Delhi")),"CAT A",AND(E663&gt;450000,OR(C663="Gurugram", C663="Surat", C663="Jaipur", C663="Hyderabad")),"CAT B"),"CAT C")</f>
        <v>CAT C</v>
      </c>
      <c r="J663" s="20" t="str">
        <f>_xlfn.XLOOKUP(C663,tier!A:A,tier!B:B)</f>
        <v>Tier 1</v>
      </c>
      <c r="K663" s="20" t="str">
        <v>Detect Technologies</v>
      </c>
    </row>
    <row r="664" spans="1:11">
      <c r="A664" s="18" t="s">
        <v>898</v>
      </c>
      <c r="B664" s="18">
        <v>2017</v>
      </c>
      <c r="C664" s="18" t="s">
        <v>44</v>
      </c>
      <c r="D664" s="18" t="s">
        <v>899</v>
      </c>
      <c r="E664" s="18">
        <v>400000</v>
      </c>
      <c r="F664" s="19"/>
      <c r="G664" s="20" t="str">
        <f>CONCATENATE(C664,"-",D664)</f>
        <v>Noida-Fintech</v>
      </c>
      <c r="H664" s="20" t="str">
        <f>LEFT(B664,3)</f>
        <v>201</v>
      </c>
      <c r="I664" s="20" t="str" cm="1">
        <f t="array" ref="I664">IFERROR(_xlfn.IFS(AND(E664&gt;4500000,OR(C664="Bangalore", C664="Pune", C664="Mumbai",C664= "Delhi")),"CAT A",AND(E664&gt;450000,OR(C664="Gurugram", C664="Surat", C664="Jaipur", C664="Hyderabad")),"CAT B"),"CAT C")</f>
        <v>CAT C</v>
      </c>
      <c r="J664" s="20" t="str">
        <f>_xlfn.XLOOKUP(C664,tier!A:A,tier!B:B)</f>
        <v>Tier 1</v>
      </c>
      <c r="K664" s="20" t="str">
        <v>CHARGE+ZONE</v>
      </c>
    </row>
    <row r="665" spans="1:11">
      <c r="A665" s="18" t="s">
        <v>900</v>
      </c>
      <c r="B665" s="18">
        <v>2016</v>
      </c>
      <c r="C665" s="18" t="s">
        <v>196</v>
      </c>
      <c r="D665" s="18" t="s">
        <v>71</v>
      </c>
      <c r="E665" s="18">
        <v>400000</v>
      </c>
      <c r="F665" s="18" t="s">
        <v>568</v>
      </c>
      <c r="G665" s="20" t="str">
        <f>CONCATENATE(C665,"-",D665)</f>
        <v>Pune-EdTech</v>
      </c>
      <c r="H665" s="20" t="str">
        <f>LEFT(B665,3)</f>
        <v>201</v>
      </c>
      <c r="I665" s="20" t="str" cm="1">
        <f t="array" ref="I665">IFERROR(_xlfn.IFS(AND(E665&gt;4500000,OR(C665="Bangalore", C665="Pune", C665="Mumbai",C665= "Delhi")),"CAT A",AND(E665&gt;450000,OR(C665="Gurugram", C665="Surat", C665="Jaipur", C665="Hyderabad")),"CAT B"),"CAT C")</f>
        <v>CAT C</v>
      </c>
      <c r="J665" s="20" t="str">
        <f>_xlfn.XLOOKUP(C665,tier!A:A,tier!B:B)</f>
        <v>Tier 1</v>
      </c>
      <c r="K665" s="20" t="str">
        <v>Gramophone</v>
      </c>
    </row>
    <row r="666" spans="1:11">
      <c r="A666" s="18" t="s">
        <v>901</v>
      </c>
      <c r="B666" s="18">
        <v>2019</v>
      </c>
      <c r="C666" s="18" t="s">
        <v>11</v>
      </c>
      <c r="D666" s="18" t="s">
        <v>36</v>
      </c>
      <c r="E666" s="18">
        <v>400000</v>
      </c>
      <c r="F666" s="18" t="s">
        <v>16</v>
      </c>
      <c r="G666" s="20" t="str">
        <f>CONCATENATE(C666,"-",D666)</f>
        <v>Bangalore-AgriTech</v>
      </c>
      <c r="H666" s="20" t="str">
        <f>LEFT(B666,3)</f>
        <v>201</v>
      </c>
      <c r="I666" s="20" t="str" cm="1">
        <f t="array" ref="I666">IFERROR(_xlfn.IFS(AND(E666&gt;4500000,OR(C666="Bangalore", C666="Pune", C666="Mumbai",C666= "Delhi")),"CAT A",AND(E666&gt;450000,OR(C666="Gurugram", C666="Surat", C666="Jaipur", C666="Hyderabad")),"CAT B"),"CAT C")</f>
        <v>CAT C</v>
      </c>
      <c r="J666" s="20" t="str">
        <f>_xlfn.XLOOKUP(C666,tier!A:A,tier!B:B)</f>
        <v>Tier 1</v>
      </c>
      <c r="K666" s="20" t="str">
        <v>Vakilsearch</v>
      </c>
    </row>
    <row r="667" spans="1:11">
      <c r="A667" s="18" t="s">
        <v>784</v>
      </c>
      <c r="B667" s="18">
        <v>2019</v>
      </c>
      <c r="C667" s="18" t="s">
        <v>11</v>
      </c>
      <c r="D667" s="18" t="s">
        <v>48</v>
      </c>
      <c r="E667" s="18">
        <v>370000</v>
      </c>
      <c r="F667" s="18" t="s">
        <v>16</v>
      </c>
      <c r="G667" s="20" t="str">
        <f>CONCATENATE(C667,"-",D667)</f>
        <v>Bangalore-Information Technology</v>
      </c>
      <c r="H667" s="20" t="str">
        <f>LEFT(B667,3)</f>
        <v>201</v>
      </c>
      <c r="I667" s="20" t="str" cm="1">
        <f t="array" ref="I667">IFERROR(_xlfn.IFS(AND(E667&gt;4500000,OR(C667="Bangalore", C667="Pune", C667="Mumbai",C667= "Delhi")),"CAT A",AND(E667&gt;450000,OR(C667="Gurugram", C667="Surat", C667="Jaipur", C667="Hyderabad")),"CAT B"),"CAT C")</f>
        <v>CAT C</v>
      </c>
      <c r="J667" s="20" t="str">
        <f>_xlfn.XLOOKUP(C667,tier!A:A,tier!B:B)</f>
        <v>Tier 1</v>
      </c>
      <c r="K667" s="20" t="str">
        <v>Bella Vita Organic</v>
      </c>
    </row>
    <row r="668" spans="1:11">
      <c r="A668" s="18" t="s">
        <v>902</v>
      </c>
      <c r="B668" s="18">
        <v>2019</v>
      </c>
      <c r="C668" s="18" t="s">
        <v>11</v>
      </c>
      <c r="D668" s="18" t="s">
        <v>48</v>
      </c>
      <c r="E668" s="18">
        <v>370000</v>
      </c>
      <c r="F668" s="18" t="s">
        <v>16</v>
      </c>
      <c r="G668" s="20" t="str">
        <f>CONCATENATE(C668,"-",D668)</f>
        <v>Bangalore-Information Technology</v>
      </c>
      <c r="H668" s="20" t="str">
        <f>LEFT(B668,3)</f>
        <v>201</v>
      </c>
      <c r="I668" s="20" t="str" cm="1">
        <f t="array" ref="I668">IFERROR(_xlfn.IFS(AND(E668&gt;4500000,OR(C668="Bangalore", C668="Pune", C668="Mumbai",C668= "Delhi")),"CAT A",AND(E668&gt;450000,OR(C668="Gurugram", C668="Surat", C668="Jaipur", C668="Hyderabad")),"CAT B"),"CAT C")</f>
        <v>CAT C</v>
      </c>
      <c r="J668" s="20" t="str">
        <f>_xlfn.XLOOKUP(C668,tier!A:A,tier!B:B)</f>
        <v>Tier 1</v>
      </c>
      <c r="K668" s="20" t="str">
        <v>Skeps</v>
      </c>
    </row>
    <row r="669" spans="1:11">
      <c r="A669" s="18" t="s">
        <v>903</v>
      </c>
      <c r="B669" s="18">
        <v>2017</v>
      </c>
      <c r="C669" s="18" t="s">
        <v>93</v>
      </c>
      <c r="D669" s="18" t="s">
        <v>25</v>
      </c>
      <c r="E669" s="18">
        <v>330000</v>
      </c>
      <c r="F669" s="18" t="s">
        <v>212</v>
      </c>
      <c r="G669" s="20" t="str">
        <f>CONCATENATE(C669,"-",D669)</f>
        <v>Hyderabad-FinTech</v>
      </c>
      <c r="H669" s="20" t="str">
        <f>LEFT(B669,3)</f>
        <v>201</v>
      </c>
      <c r="I669" s="20" t="str" cm="1">
        <f t="array" ref="I669">IFERROR(_xlfn.IFS(AND(E669&gt;4500000,OR(C669="Bangalore", C669="Pune", C669="Mumbai",C669= "Delhi")),"CAT A",AND(E669&gt;450000,OR(C669="Gurugram", C669="Surat", C669="Jaipur", C669="Hyderabad")),"CAT B"),"CAT C")</f>
        <v>CAT C</v>
      </c>
      <c r="J669" s="20" t="str">
        <f>_xlfn.XLOOKUP(C669,tier!A:A,tier!B:B)</f>
        <v>Tier 1</v>
      </c>
      <c r="K669" s="20" t="str">
        <v>Zypp Electric</v>
      </c>
    </row>
    <row r="670" spans="1:11">
      <c r="A670" s="18" t="s">
        <v>904</v>
      </c>
      <c r="B670" s="18">
        <v>2013</v>
      </c>
      <c r="C670" s="18" t="s">
        <v>14</v>
      </c>
      <c r="D670" s="18" t="s">
        <v>905</v>
      </c>
      <c r="E670" s="18">
        <v>320000</v>
      </c>
      <c r="F670" s="19"/>
      <c r="G670" s="20" t="str">
        <f>CONCATENATE(C670,"-",D670)</f>
        <v>Mumbai-Computer Games</v>
      </c>
      <c r="H670" s="20" t="str">
        <f>LEFT(B670,3)</f>
        <v>201</v>
      </c>
      <c r="I670" s="20" t="str" cm="1">
        <f t="array" ref="I670">IFERROR(_xlfn.IFS(AND(E670&gt;4500000,OR(C670="Bangalore", C670="Pune", C670="Mumbai",C670= "Delhi")),"CAT A",AND(E670&gt;450000,OR(C670="Gurugram", C670="Surat", C670="Jaipur", C670="Hyderabad")),"CAT B"),"CAT C")</f>
        <v>CAT C</v>
      </c>
      <c r="J670" s="20" t="str">
        <f>_xlfn.XLOOKUP(C670,tier!A:A,tier!B:B)</f>
        <v>Tier 1</v>
      </c>
      <c r="K670" s="20" t="str">
        <v>1K Kirana Bazaar</v>
      </c>
    </row>
    <row r="671" spans="1:11">
      <c r="A671" s="18" t="s">
        <v>906</v>
      </c>
      <c r="B671" s="18">
        <v>2016</v>
      </c>
      <c r="C671" s="18" t="s">
        <v>11</v>
      </c>
      <c r="D671" s="18" t="s">
        <v>907</v>
      </c>
      <c r="E671" s="18">
        <v>320000</v>
      </c>
      <c r="F671" s="19"/>
      <c r="G671" s="20" t="str">
        <f>CONCATENATE(C671,"-",D671)</f>
        <v>Bangalore-CRM</v>
      </c>
      <c r="H671" s="20" t="str">
        <f>LEFT(B671,3)</f>
        <v>201</v>
      </c>
      <c r="I671" s="20" t="str" cm="1">
        <f t="array" ref="I671">IFERROR(_xlfn.IFS(AND(E671&gt;4500000,OR(C671="Bangalore", C671="Pune", C671="Mumbai",C671= "Delhi")),"CAT A",AND(E671&gt;450000,OR(C671="Gurugram", C671="Surat", C671="Jaipur", C671="Hyderabad")),"CAT B"),"CAT C")</f>
        <v>CAT C</v>
      </c>
      <c r="J671" s="20" t="str">
        <f>_xlfn.XLOOKUP(C671,tier!A:A,tier!B:B)</f>
        <v>Tier 1</v>
      </c>
      <c r="K671" s="20" t="str">
        <v>Mindhouse</v>
      </c>
    </row>
    <row r="672" spans="1:11">
      <c r="A672" s="18" t="s">
        <v>908</v>
      </c>
      <c r="B672" s="18">
        <v>2018</v>
      </c>
      <c r="C672" s="18" t="s">
        <v>14</v>
      </c>
      <c r="D672" s="18" t="s">
        <v>847</v>
      </c>
      <c r="E672" s="18">
        <v>300000</v>
      </c>
      <c r="F672" s="18" t="s">
        <v>16</v>
      </c>
      <c r="G672" s="20" t="str">
        <f>CONCATENATE(C672,"-",D672)</f>
        <v>Mumbai-Healtcare</v>
      </c>
      <c r="H672" s="20" t="str">
        <f>LEFT(B672,3)</f>
        <v>201</v>
      </c>
      <c r="I672" s="20" t="str" cm="1">
        <f t="array" ref="I672">IFERROR(_xlfn.IFS(AND(E672&gt;4500000,OR(C672="Bangalore", C672="Pune", C672="Mumbai",C672= "Delhi")),"CAT A",AND(E672&gt;450000,OR(C672="Gurugram", C672="Surat", C672="Jaipur", C672="Hyderabad")),"CAT B"),"CAT C")</f>
        <v>CAT C</v>
      </c>
      <c r="J672" s="20" t="str">
        <f>_xlfn.XLOOKUP(C672,tier!A:A,tier!B:B)</f>
        <v>Tier 1</v>
      </c>
      <c r="K672" s="20" t="str">
        <v>O4S</v>
      </c>
    </row>
    <row r="673" spans="1:11">
      <c r="A673" s="18" t="s">
        <v>909</v>
      </c>
      <c r="B673" s="18">
        <v>2016</v>
      </c>
      <c r="C673" s="18" t="s">
        <v>14</v>
      </c>
      <c r="D673" s="18" t="s">
        <v>910</v>
      </c>
      <c r="E673" s="18">
        <v>300000</v>
      </c>
      <c r="F673" s="18" t="s">
        <v>132</v>
      </c>
      <c r="G673" s="20" t="str">
        <f>CONCATENATE(C673,"-",D673)</f>
        <v>Mumbai-Merchandise</v>
      </c>
      <c r="H673" s="20" t="str">
        <f>LEFT(B673,3)</f>
        <v>201</v>
      </c>
      <c r="I673" s="20" t="str" cm="1">
        <f t="array" ref="I673">IFERROR(_xlfn.IFS(AND(E673&gt;4500000,OR(C673="Bangalore", C673="Pune", C673="Mumbai",C673= "Delhi")),"CAT A",AND(E673&gt;450000,OR(C673="Gurugram", C673="Surat", C673="Jaipur", C673="Hyderabad")),"CAT B"),"CAT C")</f>
        <v>CAT C</v>
      </c>
      <c r="J673" s="20" t="str">
        <f>_xlfn.XLOOKUP(C673,tier!A:A,tier!B:B)</f>
        <v>Tier 1</v>
      </c>
      <c r="K673" s="20" t="str">
        <v>Smytten</v>
      </c>
    </row>
    <row r="674" spans="1:11">
      <c r="A674" s="18" t="s">
        <v>911</v>
      </c>
      <c r="B674" s="18">
        <v>2018</v>
      </c>
      <c r="C674" s="18" t="s">
        <v>14</v>
      </c>
      <c r="D674" s="18" t="s">
        <v>699</v>
      </c>
      <c r="E674" s="18">
        <v>300000</v>
      </c>
      <c r="F674" s="18" t="s">
        <v>568</v>
      </c>
      <c r="G674" s="20" t="str">
        <f>CONCATENATE(C674,"-",D674)</f>
        <v>Mumbai-Deeptech</v>
      </c>
      <c r="H674" s="20" t="str">
        <f>LEFT(B674,3)</f>
        <v>201</v>
      </c>
      <c r="I674" s="20" t="str" cm="1">
        <f t="array" ref="I674">IFERROR(_xlfn.IFS(AND(E674&gt;4500000,OR(C674="Bangalore", C674="Pune", C674="Mumbai",C674= "Delhi")),"CAT A",AND(E674&gt;450000,OR(C674="Gurugram", C674="Surat", C674="Jaipur", C674="Hyderabad")),"CAT B"),"CAT C")</f>
        <v>CAT C</v>
      </c>
      <c r="J674" s="20" t="str">
        <f>_xlfn.XLOOKUP(C674,tier!A:A,tier!B:B)</f>
        <v>Tier 1</v>
      </c>
      <c r="K674" s="20" t="str">
        <v>Airblack</v>
      </c>
    </row>
    <row r="675" spans="1:11">
      <c r="A675" s="18" t="s">
        <v>867</v>
      </c>
      <c r="B675" s="18">
        <v>2018</v>
      </c>
      <c r="C675" s="18" t="s">
        <v>35</v>
      </c>
      <c r="D675" s="18" t="s">
        <v>61</v>
      </c>
      <c r="E675" s="18">
        <v>300000</v>
      </c>
      <c r="F675" s="18" t="s">
        <v>132</v>
      </c>
      <c r="G675" s="20" t="str">
        <f>CONCATENATE(C675,"-",D675)</f>
        <v>New Delhi-Food &amp; Beverages</v>
      </c>
      <c r="H675" s="20" t="str">
        <f>LEFT(B675,3)</f>
        <v>201</v>
      </c>
      <c r="I675" s="20" t="str" cm="1">
        <f t="array" ref="I675">IFERROR(_xlfn.IFS(AND(E675&gt;4500000,OR(C675="Bangalore", C675="Pune", C675="Mumbai",C675= "Delhi")),"CAT A",AND(E675&gt;450000,OR(C675="Gurugram", C675="Surat", C675="Jaipur", C675="Hyderabad")),"CAT B"),"CAT C")</f>
        <v>CAT C</v>
      </c>
      <c r="J675" s="20" t="str">
        <f>_xlfn.XLOOKUP(C675,tier!A:A,tier!B:B)</f>
        <v>Tier 1</v>
      </c>
      <c r="K675" s="20" t="str">
        <v>R for Rabbit</v>
      </c>
    </row>
    <row r="676" spans="1:11">
      <c r="A676" s="18" t="s">
        <v>912</v>
      </c>
      <c r="B676" s="18">
        <v>2016</v>
      </c>
      <c r="C676" s="18" t="s">
        <v>11</v>
      </c>
      <c r="D676" s="18" t="s">
        <v>71</v>
      </c>
      <c r="E676" s="18">
        <v>300000</v>
      </c>
      <c r="F676" s="19"/>
      <c r="G676" s="20" t="str">
        <f>CONCATENATE(C676,"-",D676)</f>
        <v>Bangalore-EdTech</v>
      </c>
      <c r="H676" s="20" t="str">
        <f>LEFT(B676,3)</f>
        <v>201</v>
      </c>
      <c r="I676" s="20" t="str" cm="1">
        <f t="array" ref="I676">IFERROR(_xlfn.IFS(AND(E676&gt;4500000,OR(C676="Bangalore", C676="Pune", C676="Mumbai",C676= "Delhi")),"CAT A",AND(E676&gt;450000,OR(C676="Gurugram", C676="Surat", C676="Jaipur", C676="Hyderabad")),"CAT B"),"CAT C")</f>
        <v>CAT C</v>
      </c>
      <c r="J676" s="20" t="str">
        <f>_xlfn.XLOOKUP(C676,tier!A:A,tier!B:B)</f>
        <v>Tier 1</v>
      </c>
      <c r="K676" s="20" t="str">
        <v>Nalanda Learning</v>
      </c>
    </row>
    <row r="677" spans="1:11">
      <c r="A677" s="18" t="s">
        <v>913</v>
      </c>
      <c r="B677" s="18">
        <v>2019</v>
      </c>
      <c r="C677" s="18" t="s">
        <v>196</v>
      </c>
      <c r="D677" s="18" t="s">
        <v>202</v>
      </c>
      <c r="E677" s="18">
        <v>250000</v>
      </c>
      <c r="F677" s="18" t="s">
        <v>16</v>
      </c>
      <c r="G677" s="20" t="str">
        <f>CONCATENATE(C677,"-",D677)</f>
        <v>Pune-Computer software</v>
      </c>
      <c r="H677" s="20" t="str">
        <f>LEFT(B677,3)</f>
        <v>201</v>
      </c>
      <c r="I677" s="20" t="str" cm="1">
        <f t="array" ref="I677">IFERROR(_xlfn.IFS(AND(E677&gt;4500000,OR(C677="Bangalore", C677="Pune", C677="Mumbai",C677= "Delhi")),"CAT A",AND(E677&gt;450000,OR(C677="Gurugram", C677="Surat", C677="Jaipur", C677="Hyderabad")),"CAT B"),"CAT C")</f>
        <v>CAT C</v>
      </c>
      <c r="J677" s="20" t="str">
        <f>_xlfn.XLOOKUP(C677,tier!A:A,tier!B:B)</f>
        <v>Tier 1</v>
      </c>
      <c r="K677" s="20" t="str">
        <v>Petpooja</v>
      </c>
    </row>
    <row r="678" spans="1:11">
      <c r="A678" s="18" t="s">
        <v>914</v>
      </c>
      <c r="B678" s="18">
        <v>2019</v>
      </c>
      <c r="C678" s="18" t="s">
        <v>11</v>
      </c>
      <c r="D678" s="18" t="s">
        <v>184</v>
      </c>
      <c r="E678" s="18">
        <v>235000</v>
      </c>
      <c r="F678" s="18" t="s">
        <v>212</v>
      </c>
      <c r="G678" s="20" t="str">
        <f>CONCATENATE(C678,"-",D678)</f>
        <v>Bangalore-E-learning</v>
      </c>
      <c r="H678" s="20" t="str">
        <f>LEFT(B678,3)</f>
        <v>201</v>
      </c>
      <c r="I678" s="20" t="str" cm="1">
        <f t="array" ref="I678">IFERROR(_xlfn.IFS(AND(E678&gt;4500000,OR(C678="Bangalore", C678="Pune", C678="Mumbai",C678= "Delhi")),"CAT A",AND(E678&gt;450000,OR(C678="Gurugram", C678="Surat", C678="Jaipur", C678="Hyderabad")),"CAT B"),"CAT C")</f>
        <v>CAT C</v>
      </c>
      <c r="J678" s="20" t="str">
        <f>_xlfn.XLOOKUP(C678,tier!A:A,tier!B:B)</f>
        <v>Tier 1</v>
      </c>
      <c r="K678" s="20" t="str">
        <v>Nestasia</v>
      </c>
    </row>
    <row r="679" spans="1:11">
      <c r="A679" s="18" t="s">
        <v>915</v>
      </c>
      <c r="B679" s="18">
        <v>2018</v>
      </c>
      <c r="C679" s="18" t="s">
        <v>35</v>
      </c>
      <c r="D679" s="18" t="s">
        <v>188</v>
      </c>
      <c r="E679" s="18">
        <v>200000</v>
      </c>
      <c r="F679" s="19"/>
      <c r="G679" s="20" t="str">
        <f>CONCATENATE(C679,"-",D679)</f>
        <v>New Delhi-Consumer Electronics</v>
      </c>
      <c r="H679" s="20" t="str">
        <f>LEFT(B679,3)</f>
        <v>201</v>
      </c>
      <c r="I679" s="20" t="str" cm="1">
        <f t="array" ref="I679">IFERROR(_xlfn.IFS(AND(E679&gt;4500000,OR(C679="Bangalore", C679="Pune", C679="Mumbai",C679= "Delhi")),"CAT A",AND(E679&gt;450000,OR(C679="Gurugram", C679="Surat", C679="Jaipur", C679="Hyderabad")),"CAT B"),"CAT C")</f>
        <v>CAT C</v>
      </c>
      <c r="J679" s="20" t="str">
        <f>_xlfn.XLOOKUP(C679,tier!A:A,tier!B:B)</f>
        <v>Tier 1</v>
      </c>
      <c r="K679" s="20" t="str">
        <v>ClearDekho</v>
      </c>
    </row>
    <row r="680" spans="1:11">
      <c r="A680" s="18" t="s">
        <v>916</v>
      </c>
      <c r="B680" s="18">
        <v>2019</v>
      </c>
      <c r="C680" s="18" t="s">
        <v>14</v>
      </c>
      <c r="D680" s="18" t="s">
        <v>704</v>
      </c>
      <c r="E680" s="18">
        <v>200000</v>
      </c>
      <c r="F680" s="18" t="s">
        <v>16</v>
      </c>
      <c r="G680" s="20" t="str">
        <f>CONCATENATE(C680,"-",D680)</f>
        <v>Mumbai-Apparel &amp; Fashion</v>
      </c>
      <c r="H680" s="20" t="str">
        <f>LEFT(B680,3)</f>
        <v>201</v>
      </c>
      <c r="I680" s="20" t="str" cm="1">
        <f t="array" ref="I680">IFERROR(_xlfn.IFS(AND(E680&gt;4500000,OR(C680="Bangalore", C680="Pune", C680="Mumbai",C680= "Delhi")),"CAT A",AND(E680&gt;450000,OR(C680="Gurugram", C680="Surat", C680="Jaipur", C680="Hyderabad")),"CAT B"),"CAT C")</f>
        <v>CAT C</v>
      </c>
      <c r="J680" s="20" t="str">
        <f>_xlfn.XLOOKUP(C680,tier!A:A,tier!B:B)</f>
        <v>Tier 1</v>
      </c>
      <c r="K680" s="20" t="str">
        <v>Aquaconnect</v>
      </c>
    </row>
    <row r="681" spans="1:11">
      <c r="A681" s="18" t="s">
        <v>917</v>
      </c>
      <c r="B681" s="18">
        <v>2019</v>
      </c>
      <c r="C681" s="18" t="s">
        <v>93</v>
      </c>
      <c r="D681" s="18" t="s">
        <v>184</v>
      </c>
      <c r="E681" s="18">
        <v>200000</v>
      </c>
      <c r="F681" s="19"/>
      <c r="G681" s="20" t="str">
        <f>CONCATENATE(C681,"-",D681)</f>
        <v>Hyderabad-E-learning</v>
      </c>
      <c r="H681" s="20" t="str">
        <f>LEFT(B681,3)</f>
        <v>201</v>
      </c>
      <c r="I681" s="20" t="str" cm="1">
        <f t="array" ref="I681">IFERROR(_xlfn.IFS(AND(E681&gt;4500000,OR(C681="Bangalore", C681="Pune", C681="Mumbai",C681= "Delhi")),"CAT A",AND(E681&gt;450000,OR(C681="Gurugram", C681="Surat", C681="Jaipur", C681="Hyderabad")),"CAT B"),"CAT C")</f>
        <v>CAT C</v>
      </c>
      <c r="J681" s="20" t="str">
        <f>_xlfn.XLOOKUP(C681,tier!A:A,tier!B:B)</f>
        <v>Tier 1</v>
      </c>
      <c r="K681" s="20" t="str">
        <v>Yojak</v>
      </c>
    </row>
    <row r="682" spans="1:11">
      <c r="A682" s="18" t="s">
        <v>918</v>
      </c>
      <c r="B682" s="18">
        <v>2019</v>
      </c>
      <c r="C682" s="18" t="s">
        <v>14</v>
      </c>
      <c r="D682" s="18" t="s">
        <v>633</v>
      </c>
      <c r="E682" s="18">
        <v>200000</v>
      </c>
      <c r="F682" s="18" t="s">
        <v>132</v>
      </c>
      <c r="G682" s="20" t="str">
        <f>CONCATENATE(C682,"-",D682)</f>
        <v>Mumbai-Consumer Services</v>
      </c>
      <c r="H682" s="20" t="str">
        <f>LEFT(B682,3)</f>
        <v>201</v>
      </c>
      <c r="I682" s="20" t="str" cm="1">
        <f t="array" ref="I682">IFERROR(_xlfn.IFS(AND(E682&gt;4500000,OR(C682="Bangalore", C682="Pune", C682="Mumbai",C682= "Delhi")),"CAT A",AND(E682&gt;450000,OR(C682="Gurugram", C682="Surat", C682="Jaipur", C682="Hyderabad")),"CAT B"),"CAT C")</f>
        <v>CAT C</v>
      </c>
      <c r="J682" s="20" t="str">
        <f>_xlfn.XLOOKUP(C682,tier!A:A,tier!B:B)</f>
        <v>Tier 1</v>
      </c>
      <c r="K682" s="20" t="str">
        <v>Eggoz</v>
      </c>
    </row>
    <row r="683" spans="1:11">
      <c r="A683" s="18" t="s">
        <v>919</v>
      </c>
      <c r="B683" s="18">
        <v>2019</v>
      </c>
      <c r="C683" s="18" t="s">
        <v>196</v>
      </c>
      <c r="D683" s="18" t="s">
        <v>920</v>
      </c>
      <c r="E683" s="18">
        <v>200000</v>
      </c>
      <c r="F683" s="19"/>
      <c r="G683" s="20" t="str">
        <f>CONCATENATE(C683,"-",D683)</f>
        <v>Pune-Facilities Services</v>
      </c>
      <c r="H683" s="20" t="str">
        <f>LEFT(B683,3)</f>
        <v>201</v>
      </c>
      <c r="I683" s="20" t="str" cm="1">
        <f t="array" ref="I683">IFERROR(_xlfn.IFS(AND(E683&gt;4500000,OR(C683="Bangalore", C683="Pune", C683="Mumbai",C683= "Delhi")),"CAT A",AND(E683&gt;450000,OR(C683="Gurugram", C683="Surat", C683="Jaipur", C683="Hyderabad")),"CAT B"),"CAT C")</f>
        <v>CAT C</v>
      </c>
      <c r="J683" s="20" t="str">
        <f>_xlfn.XLOOKUP(C683,tier!A:A,tier!B:B)</f>
        <v>Tier 1</v>
      </c>
      <c r="K683" s="20" t="str">
        <v>Hypto</v>
      </c>
    </row>
    <row r="684" spans="1:11">
      <c r="A684" s="18" t="s">
        <v>190</v>
      </c>
      <c r="B684" s="18">
        <v>2019</v>
      </c>
      <c r="C684" s="18" t="s">
        <v>14</v>
      </c>
      <c r="D684" s="18" t="s">
        <v>202</v>
      </c>
      <c r="E684" s="18">
        <v>150000</v>
      </c>
      <c r="F684" s="19"/>
      <c r="G684" s="20" t="str">
        <f>CONCATENATE(C684,"-",D684)</f>
        <v>Mumbai-Computer software</v>
      </c>
      <c r="H684" s="20" t="str">
        <f>LEFT(B684,3)</f>
        <v>201</v>
      </c>
      <c r="I684" s="20" t="str" cm="1">
        <f t="array" ref="I684">IFERROR(_xlfn.IFS(AND(E684&gt;4500000,OR(C684="Bangalore", C684="Pune", C684="Mumbai",C684= "Delhi")),"CAT A",AND(E684&gt;450000,OR(C684="Gurugram", C684="Surat", C684="Jaipur", C684="Hyderabad")),"CAT B"),"CAT C")</f>
        <v>CAT C</v>
      </c>
      <c r="J684" s="20" t="str">
        <f>_xlfn.XLOOKUP(C684,tier!A:A,tier!B:B)</f>
        <v>Tier 1</v>
      </c>
      <c r="K684" s="20" t="str">
        <v>Gigforce</v>
      </c>
    </row>
    <row r="685" spans="1:11">
      <c r="A685" s="18" t="s">
        <v>921</v>
      </c>
      <c r="B685" s="18">
        <v>2018</v>
      </c>
      <c r="C685" s="18" t="s">
        <v>35</v>
      </c>
      <c r="D685" s="18" t="s">
        <v>80</v>
      </c>
      <c r="E685" s="18">
        <v>150000</v>
      </c>
      <c r="F685" s="18" t="s">
        <v>16</v>
      </c>
      <c r="G685" s="20" t="str">
        <f>CONCATENATE(C685,"-",D685)</f>
        <v>New Delhi-Consulting</v>
      </c>
      <c r="H685" s="20" t="str">
        <f>LEFT(B685,3)</f>
        <v>201</v>
      </c>
      <c r="I685" s="20" t="str" cm="1">
        <f t="array" ref="I685">IFERROR(_xlfn.IFS(AND(E685&gt;4500000,OR(C685="Bangalore", C685="Pune", C685="Mumbai",C685= "Delhi")),"CAT A",AND(E685&gt;450000,OR(C685="Gurugram", C685="Surat", C685="Jaipur", C685="Hyderabad")),"CAT B"),"CAT C")</f>
        <v>CAT C</v>
      </c>
      <c r="J685" s="20" t="str">
        <f>_xlfn.XLOOKUP(C685,tier!A:A,tier!B:B)</f>
        <v>Tier 1</v>
      </c>
      <c r="K685" s="20" t="str">
        <v>SP Robotic Works</v>
      </c>
    </row>
    <row r="686" spans="1:11">
      <c r="A686" s="18" t="s">
        <v>922</v>
      </c>
      <c r="B686" s="18">
        <v>2018</v>
      </c>
      <c r="C686" s="18" t="s">
        <v>11</v>
      </c>
      <c r="D686" s="18" t="s">
        <v>123</v>
      </c>
      <c r="E686" s="18">
        <v>100000</v>
      </c>
      <c r="F686" s="19"/>
      <c r="G686" s="20" t="str">
        <f>CONCATENATE(C686,"-",D686)</f>
        <v>Bangalore-Biotechnology</v>
      </c>
      <c r="H686" s="20" t="str">
        <f>LEFT(B686,3)</f>
        <v>201</v>
      </c>
      <c r="I686" s="20" t="str" cm="1">
        <f t="array" ref="I686">IFERROR(_xlfn.IFS(AND(E686&gt;4500000,OR(C686="Bangalore", C686="Pune", C686="Mumbai",C686= "Delhi")),"CAT A",AND(E686&gt;450000,OR(C686="Gurugram", C686="Surat", C686="Jaipur", C686="Hyderabad")),"CAT B"),"CAT C")</f>
        <v>CAT C</v>
      </c>
      <c r="J686" s="20" t="str">
        <f>_xlfn.XLOOKUP(C686,tier!A:A,tier!B:B)</f>
        <v>Tier 1</v>
      </c>
      <c r="K686" s="20" t="str">
        <v>Swiflearn</v>
      </c>
    </row>
    <row r="687" spans="1:11">
      <c r="A687" s="18" t="s">
        <v>923</v>
      </c>
      <c r="B687" s="18">
        <v>2016</v>
      </c>
      <c r="C687" s="18" t="s">
        <v>93</v>
      </c>
      <c r="D687" s="18" t="s">
        <v>99</v>
      </c>
      <c r="E687" s="18">
        <v>100000</v>
      </c>
      <c r="F687" s="18" t="s">
        <v>132</v>
      </c>
      <c r="G687" s="20" t="str">
        <f>CONCATENATE(C687,"-",D687)</f>
        <v>Hyderabad-Computer Software</v>
      </c>
      <c r="H687" s="20" t="str">
        <f>LEFT(B687,3)</f>
        <v>201</v>
      </c>
      <c r="I687" s="20" t="str" cm="1">
        <f t="array" ref="I687">IFERROR(_xlfn.IFS(AND(E687&gt;4500000,OR(C687="Bangalore", C687="Pune", C687="Mumbai",C687= "Delhi")),"CAT A",AND(E687&gt;450000,OR(C687="Gurugram", C687="Surat", C687="Jaipur", C687="Hyderabad")),"CAT B"),"CAT C")</f>
        <v>CAT C</v>
      </c>
      <c r="J687" s="20" t="str">
        <f>_xlfn.XLOOKUP(C687,tier!A:A,tier!B:B)</f>
        <v>Tier 1</v>
      </c>
      <c r="K687" s="20" t="str">
        <v>Pee Safe</v>
      </c>
    </row>
    <row r="688" spans="1:11">
      <c r="A688" s="18" t="s">
        <v>924</v>
      </c>
      <c r="B688" s="18">
        <v>2019</v>
      </c>
      <c r="C688" s="18" t="s">
        <v>11</v>
      </c>
      <c r="D688" s="18" t="s">
        <v>300</v>
      </c>
      <c r="E688" s="18">
        <v>100000</v>
      </c>
      <c r="F688" s="19"/>
      <c r="G688" s="20" t="str">
        <f>CONCATENATE(C688,"-",D688)</f>
        <v>Bangalore-IT startup</v>
      </c>
      <c r="H688" s="20" t="str">
        <f>LEFT(B688,3)</f>
        <v>201</v>
      </c>
      <c r="I688" s="20" t="str" cm="1">
        <f t="array" ref="I688">IFERROR(_xlfn.IFS(AND(E688&gt;4500000,OR(C688="Bangalore", C688="Pune", C688="Mumbai",C688= "Delhi")),"CAT A",AND(E688&gt;450000,OR(C688="Gurugram", C688="Surat", C688="Jaipur", C688="Hyderabad")),"CAT B"),"CAT C")</f>
        <v>CAT C</v>
      </c>
      <c r="J688" s="20" t="str">
        <f>_xlfn.XLOOKUP(C688,tier!A:A,tier!B:B)</f>
        <v>Tier 1</v>
      </c>
      <c r="K688" s="20" t="str">
        <v>Bueno Finance</v>
      </c>
    </row>
    <row r="689" spans="1:11">
      <c r="A689" s="18" t="s">
        <v>925</v>
      </c>
      <c r="B689" s="18">
        <v>2019</v>
      </c>
      <c r="C689" s="18" t="s">
        <v>196</v>
      </c>
      <c r="D689" s="18" t="s">
        <v>71</v>
      </c>
      <c r="E689" s="19"/>
      <c r="F689" s="19"/>
      <c r="G689" s="20" t="str">
        <f>CONCATENATE(C689,"-",D689)</f>
        <v>Pune-EdTech</v>
      </c>
      <c r="H689" s="20" t="str">
        <f>LEFT(B689,3)</f>
        <v>201</v>
      </c>
      <c r="I689" s="20" t="str" cm="1">
        <f t="array" ref="I689">IFERROR(_xlfn.IFS(AND(E689&gt;4500000,OR(C689="Bangalore", C689="Pune", C689="Mumbai",C689= "Delhi")),"CAT A",AND(E689&gt;450000,OR(C689="Gurugram", C689="Surat", C689="Jaipur", C689="Hyderabad")),"CAT B"),"CAT C")</f>
        <v>CAT C</v>
      </c>
      <c r="J689" s="20" t="str">
        <f>_xlfn.XLOOKUP(C689,tier!A:A,tier!B:B)</f>
        <v>Tier 1</v>
      </c>
      <c r="K689" s="20" t="str">
        <v>TABLT</v>
      </c>
    </row>
    <row r="690" spans="1:11">
      <c r="A690" s="18" t="s">
        <v>280</v>
      </c>
      <c r="B690" s="18">
        <v>2018</v>
      </c>
      <c r="C690" s="18" t="s">
        <v>11</v>
      </c>
      <c r="D690" s="18" t="s">
        <v>86</v>
      </c>
      <c r="E690" s="19"/>
      <c r="F690" s="18" t="s">
        <v>95</v>
      </c>
      <c r="G690" s="20" t="str">
        <f>CONCATENATE(C690,"-",D690)</f>
        <v>Bangalore-Sports</v>
      </c>
      <c r="H690" s="20" t="str">
        <f>LEFT(B690,3)</f>
        <v>201</v>
      </c>
      <c r="I690" s="20" t="str" cm="1">
        <f t="array" ref="I690">IFERROR(_xlfn.IFS(AND(E690&gt;4500000,OR(C690="Bangalore", C690="Pune", C690="Mumbai",C690= "Delhi")),"CAT A",AND(E690&gt;450000,OR(C690="Gurugram", C690="Surat", C690="Jaipur", C690="Hyderabad")),"CAT B"),"CAT C")</f>
        <v>CAT C</v>
      </c>
      <c r="J690" s="20" t="str">
        <f>_xlfn.XLOOKUP(C690,tier!A:A,tier!B:B)</f>
        <v>Tier 1</v>
      </c>
      <c r="K690" s="20" t="str">
        <v>ConnectedH</v>
      </c>
    </row>
    <row r="691" spans="1:11">
      <c r="A691" s="21" t="s">
        <v>926</v>
      </c>
      <c r="B691" s="18">
        <v>2017</v>
      </c>
      <c r="C691" s="18" t="s">
        <v>927</v>
      </c>
      <c r="D691" s="18" t="s">
        <v>710</v>
      </c>
      <c r="E691" s="18" t="s">
        <v>62</v>
      </c>
      <c r="F691" s="19"/>
      <c r="G691" s="20" t="str">
        <f>CONCATENATE(C691,"-",D691)</f>
        <v>Kanpur-Renewables &amp; Environment</v>
      </c>
      <c r="H691" s="20" t="str">
        <f>LEFT(B691,3)</f>
        <v>201</v>
      </c>
      <c r="I691" s="20" t="str" cm="1">
        <f t="array" ref="I691">IFERROR(_xlfn.IFS(AND(E691&gt;4500000,OR(C691="Bangalore", C691="Pune", C691="Mumbai",C691= "Delhi")),"CAT A",AND(E691&gt;450000,OR(C691="Gurugram", C691="Surat", C691="Jaipur", C691="Hyderabad")),"CAT B"),"CAT C")</f>
        <v>CAT C</v>
      </c>
      <c r="J691" s="20" t="str">
        <f>_xlfn.XLOOKUP(C691,tier!A:A,tier!B:B)</f>
        <v>Tier 2</v>
      </c>
      <c r="K691" s="20" t="str">
        <v>ANS Commerce</v>
      </c>
    </row>
    <row r="692" spans="1:11">
      <c r="A692" s="18" t="s">
        <v>928</v>
      </c>
      <c r="B692" s="18">
        <v>2018</v>
      </c>
      <c r="C692" s="18" t="s">
        <v>28</v>
      </c>
      <c r="D692" s="18" t="s">
        <v>119</v>
      </c>
      <c r="E692" s="18" t="s">
        <v>62</v>
      </c>
      <c r="F692" s="19"/>
      <c r="G692" s="20" t="str">
        <f>CONCATENATE(C692,"-",D692)</f>
        <v>Gurugram-Automotive</v>
      </c>
      <c r="H692" s="20" t="str">
        <f>LEFT(B692,3)</f>
        <v>201</v>
      </c>
      <c r="I692" s="20" t="str" cm="1">
        <f t="array" ref="I692">IFERROR(_xlfn.IFS(AND(E692&gt;4500000,OR(C692="Bangalore", C692="Pune", C692="Mumbai",C692= "Delhi")),"CAT A",AND(E692&gt;450000,OR(C692="Gurugram", C692="Surat", C692="Jaipur", C692="Hyderabad")),"CAT B"),"CAT C")</f>
        <v>CAT B</v>
      </c>
      <c r="J692" s="20" t="str">
        <f>_xlfn.XLOOKUP(C692,tier!A:A,tier!B:B)</f>
        <v>Tier 2</v>
      </c>
      <c r="K692" s="20" t="str">
        <v>Khabri</v>
      </c>
    </row>
    <row r="693" spans="1:11">
      <c r="A693" s="18" t="s">
        <v>929</v>
      </c>
      <c r="B693" s="18">
        <v>2016</v>
      </c>
      <c r="C693" s="18" t="s">
        <v>930</v>
      </c>
      <c r="D693" s="18" t="s">
        <v>179</v>
      </c>
      <c r="E693" s="18" t="s">
        <v>62</v>
      </c>
      <c r="F693" s="18" t="s">
        <v>132</v>
      </c>
      <c r="G693" s="20" t="str">
        <f>CONCATENATE(C693,"-",D693)</f>
        <v>Guwahati-Arts &amp; Crafts</v>
      </c>
      <c r="H693" s="20" t="str">
        <f>LEFT(B693,3)</f>
        <v>201</v>
      </c>
      <c r="I693" s="20" t="str" cm="1">
        <f t="array" ref="I693">IFERROR(_xlfn.IFS(AND(E693&gt;4500000,OR(C693="Bangalore", C693="Pune", C693="Mumbai",C693= "Delhi")),"CAT A",AND(E693&gt;450000,OR(C693="Gurugram", C693="Surat", C693="Jaipur", C693="Hyderabad")),"CAT B"),"CAT C")</f>
        <v>CAT C</v>
      </c>
      <c r="J693" s="20" t="str">
        <f>_xlfn.XLOOKUP(C693,tier!A:A,tier!B:B)</f>
        <v>Tier 2</v>
      </c>
      <c r="K693" s="20" t="str">
        <v>Grinntech</v>
      </c>
    </row>
    <row r="694" spans="1:11">
      <c r="A694" s="18" t="s">
        <v>931</v>
      </c>
      <c r="B694" s="18">
        <v>2017</v>
      </c>
      <c r="C694" s="18" t="s">
        <v>28</v>
      </c>
      <c r="D694" s="18" t="s">
        <v>932</v>
      </c>
      <c r="E694" s="18" t="s">
        <v>62</v>
      </c>
      <c r="F694" s="19"/>
      <c r="G694" s="20" t="str">
        <f>CONCATENATE(C694,"-",D694)</f>
        <v>Gurugram-sports</v>
      </c>
      <c r="H694" s="20" t="str">
        <f>LEFT(B694,3)</f>
        <v>201</v>
      </c>
      <c r="I694" s="20" t="str" cm="1">
        <f t="array" ref="I694">IFERROR(_xlfn.IFS(AND(E694&gt;4500000,OR(C694="Bangalore", C694="Pune", C694="Mumbai",C694= "Delhi")),"CAT A",AND(E694&gt;450000,OR(C694="Gurugram", C694="Surat", C694="Jaipur", C694="Hyderabad")),"CAT B"),"CAT C")</f>
        <v>CAT B</v>
      </c>
      <c r="J694" s="20" t="str">
        <f>_xlfn.XLOOKUP(C694,tier!A:A,tier!B:B)</f>
        <v>Tier 2</v>
      </c>
      <c r="K694" s="20" t="str">
        <v>Planys</v>
      </c>
    </row>
    <row r="695" spans="1:11">
      <c r="A695" s="18" t="s">
        <v>933</v>
      </c>
      <c r="B695" s="18">
        <v>2015</v>
      </c>
      <c r="C695" s="18" t="s">
        <v>28</v>
      </c>
      <c r="D695" s="18" t="s">
        <v>71</v>
      </c>
      <c r="E695" s="18" t="s">
        <v>62</v>
      </c>
      <c r="F695" s="18" t="s">
        <v>16</v>
      </c>
      <c r="G695" s="20" t="str">
        <f>CONCATENATE(C695,"-",D695)</f>
        <v>Gurugram-EdTech</v>
      </c>
      <c r="H695" s="20" t="str">
        <f>LEFT(B695,3)</f>
        <v>201</v>
      </c>
      <c r="I695" s="20" t="str" cm="1">
        <f t="array" ref="I695">IFERROR(_xlfn.IFS(AND(E695&gt;4500000,OR(C695="Bangalore", C695="Pune", C695="Mumbai",C695= "Delhi")),"CAT A",AND(E695&gt;450000,OR(C695="Gurugram", C695="Surat", C695="Jaipur", C695="Hyderabad")),"CAT B"),"CAT C")</f>
        <v>CAT B</v>
      </c>
      <c r="J695" s="20" t="str">
        <f>_xlfn.XLOOKUP(C695,tier!A:A,tier!B:B)</f>
        <v>Tier 2</v>
      </c>
      <c r="K695" s="20" t="str">
        <v>RENEE Cosmetics</v>
      </c>
    </row>
    <row r="696" spans="1:11">
      <c r="A696" s="18" t="s">
        <v>934</v>
      </c>
      <c r="B696" s="18">
        <v>2018</v>
      </c>
      <c r="C696" s="18" t="s">
        <v>28</v>
      </c>
      <c r="D696" s="18" t="s">
        <v>48</v>
      </c>
      <c r="E696" s="18" t="s">
        <v>62</v>
      </c>
      <c r="F696" s="18" t="s">
        <v>16</v>
      </c>
      <c r="G696" s="20" t="str">
        <f>CONCATENATE(C696,"-",D696)</f>
        <v>Gurugram-Information Technology</v>
      </c>
      <c r="H696" s="20" t="str">
        <f>LEFT(B696,3)</f>
        <v>201</v>
      </c>
      <c r="I696" s="20" t="str" cm="1">
        <f t="array" ref="I696">IFERROR(_xlfn.IFS(AND(E696&gt;4500000,OR(C696="Bangalore", C696="Pune", C696="Mumbai",C696= "Delhi")),"CAT A",AND(E696&gt;450000,OR(C696="Gurugram", C696="Surat", C696="Jaipur", C696="Hyderabad")),"CAT B"),"CAT C")</f>
        <v>CAT B</v>
      </c>
      <c r="J696" s="20" t="str">
        <f>_xlfn.XLOOKUP(C696,tier!A:A,tier!B:B)</f>
        <v>Tier 2</v>
      </c>
      <c r="K696" s="20" t="str">
        <v>BookingJini</v>
      </c>
    </row>
    <row r="697" spans="1:11">
      <c r="A697" s="18" t="s">
        <v>935</v>
      </c>
      <c r="B697" s="18">
        <v>2015</v>
      </c>
      <c r="C697" s="18" t="s">
        <v>24</v>
      </c>
      <c r="D697" s="18" t="s">
        <v>663</v>
      </c>
      <c r="E697" s="18" t="s">
        <v>199</v>
      </c>
      <c r="F697" s="18" t="s">
        <v>132</v>
      </c>
      <c r="G697" s="20" t="str">
        <f>CONCATENATE(C697,"-",D697)</f>
        <v>Chennai-Industrial Automation</v>
      </c>
      <c r="H697" s="20" t="str">
        <f>LEFT(B697,3)</f>
        <v>201</v>
      </c>
      <c r="I697" s="20" t="str" cm="1">
        <f t="array" ref="I697">IFERROR(_xlfn.IFS(AND(E697&gt;4500000,OR(C697="Bangalore", C697="Pune", C697="Mumbai",C697= "Delhi")),"CAT A",AND(E697&gt;450000,OR(C697="Gurugram", C697="Surat", C697="Jaipur", C697="Hyderabad")),"CAT B"),"CAT C")</f>
        <v>CAT C</v>
      </c>
      <c r="J697" s="20" t="str">
        <f>_xlfn.XLOOKUP(C697,tier!A:A,tier!B:B)</f>
        <v>Tier 2</v>
      </c>
      <c r="K697" s="20" t="str">
        <v>The Indus Valley</v>
      </c>
    </row>
    <row r="698" spans="1:11">
      <c r="A698" s="18" t="s">
        <v>936</v>
      </c>
      <c r="B698" s="18">
        <v>2017</v>
      </c>
      <c r="C698" s="18" t="s">
        <v>937</v>
      </c>
      <c r="D698" s="18" t="s">
        <v>61</v>
      </c>
      <c r="E698" s="18" t="s">
        <v>62</v>
      </c>
      <c r="F698" s="18" t="s">
        <v>132</v>
      </c>
      <c r="G698" s="20" t="str">
        <f>CONCATENATE(C698,"-",D698)</f>
        <v>Lucknow-Food &amp; Beverages</v>
      </c>
      <c r="H698" s="20" t="str">
        <f>LEFT(B698,3)</f>
        <v>201</v>
      </c>
      <c r="I698" s="20" t="str" cm="1">
        <f t="array" ref="I698">IFERROR(_xlfn.IFS(AND(E698&gt;4500000,OR(C698="Bangalore", C698="Pune", C698="Mumbai",C698= "Delhi")),"CAT A",AND(E698&gt;450000,OR(C698="Gurugram", C698="Surat", C698="Jaipur", C698="Hyderabad")),"CAT B"),"CAT C")</f>
        <v>CAT C</v>
      </c>
      <c r="J698" s="20" t="str">
        <f>_xlfn.XLOOKUP(C698,tier!A:A,tier!B:B)</f>
        <v>Tier 2</v>
      </c>
      <c r="K698" s="20" t="str">
        <v>Toppersnotes</v>
      </c>
    </row>
    <row r="699" spans="1:11">
      <c r="A699" s="18" t="s">
        <v>938</v>
      </c>
      <c r="B699" s="18">
        <v>2019</v>
      </c>
      <c r="C699" s="18" t="s">
        <v>28</v>
      </c>
      <c r="D699" s="18" t="s">
        <v>47</v>
      </c>
      <c r="E699" s="18" t="s">
        <v>62</v>
      </c>
      <c r="F699" s="18" t="s">
        <v>16</v>
      </c>
      <c r="G699" s="20" t="str">
        <f>CONCATENATE(C699,"-",D699)</f>
        <v>Gurugram-Healthcare</v>
      </c>
      <c r="H699" s="20" t="str">
        <f>LEFT(B699,3)</f>
        <v>201</v>
      </c>
      <c r="I699" s="20" t="str" cm="1">
        <f t="array" ref="I699">IFERROR(_xlfn.IFS(AND(E699&gt;4500000,OR(C699="Bangalore", C699="Pune", C699="Mumbai",C699= "Delhi")),"CAT A",AND(E699&gt;450000,OR(C699="Gurugram", C699="Surat", C699="Jaipur", C699="Hyderabad")),"CAT B"),"CAT C")</f>
        <v>CAT B</v>
      </c>
      <c r="J699" s="20" t="str">
        <f>_xlfn.XLOOKUP(C699,tier!A:A,tier!B:B)</f>
        <v>Tier 2</v>
      </c>
      <c r="K699" s="20" t="str">
        <v>Ishitva</v>
      </c>
    </row>
    <row r="700" spans="1:11">
      <c r="A700" s="18" t="s">
        <v>939</v>
      </c>
      <c r="B700" s="18">
        <v>2016</v>
      </c>
      <c r="C700" s="18" t="s">
        <v>28</v>
      </c>
      <c r="D700" s="18" t="s">
        <v>940</v>
      </c>
      <c r="E700" s="18" t="s">
        <v>62</v>
      </c>
      <c r="F700" s="18" t="s">
        <v>132</v>
      </c>
      <c r="G700" s="20" t="str">
        <f>CONCATENATE(C700,"-",D700)</f>
        <v>Gurugram-IT company</v>
      </c>
      <c r="H700" s="20" t="str">
        <f>LEFT(B700,3)</f>
        <v>201</v>
      </c>
      <c r="I700" s="20" t="str" cm="1">
        <f t="array" ref="I700">IFERROR(_xlfn.IFS(AND(E700&gt;4500000,OR(C700="Bangalore", C700="Pune", C700="Mumbai",C700= "Delhi")),"CAT A",AND(E700&gt;450000,OR(C700="Gurugram", C700="Surat", C700="Jaipur", C700="Hyderabad")),"CAT B"),"CAT C")</f>
        <v>CAT B</v>
      </c>
      <c r="J700" s="20" t="str">
        <f>_xlfn.XLOOKUP(C700,tier!A:A,tier!B:B)</f>
        <v>Tier 2</v>
      </c>
      <c r="K700" s="20" t="str">
        <v>Totality</v>
      </c>
    </row>
    <row r="701" spans="1:11">
      <c r="A701" s="18" t="s">
        <v>941</v>
      </c>
      <c r="B701" s="18">
        <v>2019</v>
      </c>
      <c r="C701" s="18" t="s">
        <v>28</v>
      </c>
      <c r="D701" s="18" t="s">
        <v>160</v>
      </c>
      <c r="E701" s="18" t="s">
        <v>62</v>
      </c>
      <c r="F701" s="18" t="s">
        <v>16</v>
      </c>
      <c r="G701" s="20" t="str">
        <f>CONCATENATE(C701,"-",D701)</f>
        <v>Gurugram-HealthCare</v>
      </c>
      <c r="H701" s="20" t="str">
        <f>LEFT(B701,3)</f>
        <v>201</v>
      </c>
      <c r="I701" s="20" t="str" cm="1">
        <f t="array" ref="I701">IFERROR(_xlfn.IFS(AND(E701&gt;4500000,OR(C701="Bangalore", C701="Pune", C701="Mumbai",C701= "Delhi")),"CAT A",AND(E701&gt;450000,OR(C701="Gurugram", C701="Surat", C701="Jaipur", C701="Hyderabad")),"CAT B"),"CAT C")</f>
        <v>CAT B</v>
      </c>
      <c r="J701" s="20" t="str">
        <f>_xlfn.XLOOKUP(C701,tier!A:A,tier!B:B)</f>
        <v>Tier 2</v>
      </c>
      <c r="K701" s="20" t="str">
        <v>NimbleBox.ai</v>
      </c>
    </row>
    <row r="702" spans="1:11">
      <c r="A702" s="18" t="s">
        <v>942</v>
      </c>
      <c r="B702" s="18">
        <v>2018</v>
      </c>
      <c r="C702" s="18" t="s">
        <v>28</v>
      </c>
      <c r="D702" s="18" t="s">
        <v>71</v>
      </c>
      <c r="E702" s="18" t="s">
        <v>62</v>
      </c>
      <c r="F702" s="19"/>
      <c r="G702" s="20" t="str">
        <f>CONCATENATE(C702,"-",D702)</f>
        <v>Gurugram-EdTech</v>
      </c>
      <c r="H702" s="20" t="str">
        <f>LEFT(B702,3)</f>
        <v>201</v>
      </c>
      <c r="I702" s="20" t="str" cm="1">
        <f t="array" ref="I702">IFERROR(_xlfn.IFS(AND(E702&gt;4500000,OR(C702="Bangalore", C702="Pune", C702="Mumbai",C702= "Delhi")),"CAT A",AND(E702&gt;450000,OR(C702="Gurugram", C702="Surat", C702="Jaipur", C702="Hyderabad")),"CAT B"),"CAT C")</f>
        <v>CAT B</v>
      </c>
      <c r="J702" s="20" t="str">
        <f>_xlfn.XLOOKUP(C702,tier!A:A,tier!B:B)</f>
        <v>Tier 2</v>
      </c>
      <c r="K702" s="20" t="str">
        <v>Fixcraft</v>
      </c>
    </row>
    <row r="703" spans="1:11">
      <c r="A703" s="18" t="s">
        <v>943</v>
      </c>
      <c r="B703" s="18">
        <v>2019</v>
      </c>
      <c r="C703" s="18" t="s">
        <v>944</v>
      </c>
      <c r="D703" s="18" t="s">
        <v>383</v>
      </c>
      <c r="E703" s="18" t="s">
        <v>62</v>
      </c>
      <c r="F703" s="18" t="s">
        <v>132</v>
      </c>
      <c r="G703" s="20" t="str">
        <f>CONCATENATE(C703,"-",D703)</f>
        <v>Haryana-Transportation</v>
      </c>
      <c r="H703" s="20" t="str">
        <f>LEFT(B703,3)</f>
        <v>201</v>
      </c>
      <c r="I703" s="20" t="str" cm="1">
        <f t="array" ref="I703">IFERROR(_xlfn.IFS(AND(E703&gt;4500000,OR(C703="Bangalore", C703="Pune", C703="Mumbai",C703= "Delhi")),"CAT A",AND(E703&gt;450000,OR(C703="Gurugram", C703="Surat", C703="Jaipur", C703="Hyderabad")),"CAT B"),"CAT C")</f>
        <v>CAT C</v>
      </c>
      <c r="J703" s="20" t="str">
        <f>_xlfn.XLOOKUP(C703,tier!A:A,tier!B:B)</f>
        <v>Tier 2</v>
      </c>
      <c r="K703" s="20" t="str">
        <v>Knorish</v>
      </c>
    </row>
    <row r="704" spans="1:11">
      <c r="A704" s="18" t="s">
        <v>945</v>
      </c>
      <c r="B704" s="18">
        <v>2019</v>
      </c>
      <c r="C704" s="18" t="s">
        <v>28</v>
      </c>
      <c r="D704" s="18" t="s">
        <v>71</v>
      </c>
      <c r="E704" s="18" t="s">
        <v>62</v>
      </c>
      <c r="F704" s="19"/>
      <c r="G704" s="20" t="str">
        <f>CONCATENATE(C704,"-",D704)</f>
        <v>Gurugram-EdTech</v>
      </c>
      <c r="H704" s="20" t="str">
        <f>LEFT(B704,3)</f>
        <v>201</v>
      </c>
      <c r="I704" s="20" t="str" cm="1">
        <f t="array" ref="I704">IFERROR(_xlfn.IFS(AND(E704&gt;4500000,OR(C704="Bangalore", C704="Pune", C704="Mumbai",C704= "Delhi")),"CAT A",AND(E704&gt;450000,OR(C704="Gurugram", C704="Surat", C704="Jaipur", C704="Hyderabad")),"CAT B"),"CAT C")</f>
        <v>CAT B</v>
      </c>
      <c r="J704" s="20" t="str">
        <f>_xlfn.XLOOKUP(C704,tier!A:A,tier!B:B)</f>
        <v>Tier 2</v>
      </c>
      <c r="K704" s="20" t="str">
        <v>Gobbly</v>
      </c>
    </row>
    <row r="705" spans="1:11">
      <c r="A705" s="18" t="s">
        <v>946</v>
      </c>
      <c r="B705" s="18">
        <v>2018</v>
      </c>
      <c r="C705" s="18" t="s">
        <v>28</v>
      </c>
      <c r="D705" s="18" t="s">
        <v>80</v>
      </c>
      <c r="E705" s="18" t="s">
        <v>62</v>
      </c>
      <c r="F705" s="18" t="s">
        <v>16</v>
      </c>
      <c r="G705" s="20" t="str">
        <f>CONCATENATE(C705,"-",D705)</f>
        <v>Gurugram-Consulting</v>
      </c>
      <c r="H705" s="20" t="str">
        <f>LEFT(B705,3)</f>
        <v>201</v>
      </c>
      <c r="I705" s="20" t="str" cm="1">
        <f t="array" ref="I705">IFERROR(_xlfn.IFS(AND(E705&gt;4500000,OR(C705="Bangalore", C705="Pune", C705="Mumbai",C705= "Delhi")),"CAT A",AND(E705&gt;450000,OR(C705="Gurugram", C705="Surat", C705="Jaipur", C705="Hyderabad")),"CAT B"),"CAT C")</f>
        <v>CAT B</v>
      </c>
      <c r="J705" s="20" t="str">
        <f>_xlfn.XLOOKUP(C705,tier!A:A,tier!B:B)</f>
        <v>Tier 2</v>
      </c>
      <c r="K705" s="20" t="str">
        <v>leap.club</v>
      </c>
    </row>
    <row r="706" spans="1:11">
      <c r="A706" s="18" t="s">
        <v>593</v>
      </c>
      <c r="B706" s="18">
        <v>2018</v>
      </c>
      <c r="C706" s="18" t="s">
        <v>50</v>
      </c>
      <c r="D706" s="18" t="s">
        <v>117</v>
      </c>
      <c r="E706" s="18" t="s">
        <v>279</v>
      </c>
      <c r="F706" s="19"/>
      <c r="G706" s="20" t="str">
        <f>CONCATENATE(C706,"-",D706)</f>
        <v>Jaipur-E-commerce</v>
      </c>
      <c r="H706" s="20" t="str">
        <f>LEFT(B706,3)</f>
        <v>201</v>
      </c>
      <c r="I706" s="20" t="str" cm="1">
        <f t="array" ref="I706">IFERROR(_xlfn.IFS(AND(E706&gt;4500000,OR(C706="Bangalore", C706="Pune", C706="Mumbai",C706= "Delhi")),"CAT A",AND(E706&gt;450000,OR(C706="Gurugram", C706="Surat", C706="Jaipur", C706="Hyderabad")),"CAT B"),"CAT C")</f>
        <v>CAT B</v>
      </c>
      <c r="J706" s="20" t="str">
        <f>_xlfn.XLOOKUP(C706,tier!A:A,tier!B:B)</f>
        <v>Tier 2</v>
      </c>
      <c r="K706" s="20" t="str">
        <v>Tinkerly</v>
      </c>
    </row>
    <row r="707" spans="1:11">
      <c r="A707" s="18" t="s">
        <v>947</v>
      </c>
      <c r="B707" s="18">
        <v>2019</v>
      </c>
      <c r="C707" s="18" t="s">
        <v>28</v>
      </c>
      <c r="D707" s="18" t="s">
        <v>25</v>
      </c>
      <c r="E707" s="18" t="s">
        <v>287</v>
      </c>
      <c r="F707" s="18" t="s">
        <v>16</v>
      </c>
      <c r="G707" s="20" t="str">
        <f>CONCATENATE(C707,"-",D707)</f>
        <v>Gurugram-FinTech</v>
      </c>
      <c r="H707" s="20" t="str">
        <f>LEFT(B707,3)</f>
        <v>201</v>
      </c>
      <c r="I707" s="20" t="str" cm="1">
        <f t="array" ref="I707">IFERROR(_xlfn.IFS(AND(E707&gt;4500000,OR(C707="Bangalore", C707="Pune", C707="Mumbai",C707= "Delhi")),"CAT A",AND(E707&gt;450000,OR(C707="Gurugram", C707="Surat", C707="Jaipur", C707="Hyderabad")),"CAT B"),"CAT C")</f>
        <v>CAT B</v>
      </c>
      <c r="J707" s="20" t="str">
        <f>_xlfn.XLOOKUP(C707,tier!A:A,tier!B:B)</f>
        <v>Tier 2</v>
      </c>
      <c r="K707" s="20" t="str">
        <v>Farmers Fresh Zone</v>
      </c>
    </row>
    <row r="708" spans="1:11">
      <c r="A708" s="18" t="s">
        <v>948</v>
      </c>
      <c r="B708" s="18">
        <v>2015</v>
      </c>
      <c r="C708" s="18" t="s">
        <v>50</v>
      </c>
      <c r="D708" s="18" t="s">
        <v>581</v>
      </c>
      <c r="E708" s="18" t="s">
        <v>142</v>
      </c>
      <c r="F708" s="18" t="s">
        <v>132</v>
      </c>
      <c r="G708" s="20" t="str">
        <f>CONCATENATE(C708,"-",D708)</f>
        <v>Jaipur-Finance</v>
      </c>
      <c r="H708" s="20" t="str">
        <f>LEFT(B708,3)</f>
        <v>201</v>
      </c>
      <c r="I708" s="20" t="str" cm="1">
        <f t="array" ref="I708">IFERROR(_xlfn.IFS(AND(E708&gt;4500000,OR(C708="Bangalore", C708="Pune", C708="Mumbai",C708= "Delhi")),"CAT A",AND(E708&gt;450000,OR(C708="Gurugram", C708="Surat", C708="Jaipur", C708="Hyderabad")),"CAT B"),"CAT C")</f>
        <v>CAT B</v>
      </c>
      <c r="J708" s="20" t="str">
        <f>_xlfn.XLOOKUP(C708,tier!A:A,tier!B:B)</f>
        <v>Tier 2</v>
      </c>
      <c r="K708" s="20" t="str">
        <v>Fabriclore</v>
      </c>
    </row>
    <row r="709" spans="1:11">
      <c r="A709" s="18" t="s">
        <v>928</v>
      </c>
      <c r="B709" s="18">
        <v>2018</v>
      </c>
      <c r="C709" s="18" t="s">
        <v>28</v>
      </c>
      <c r="D709" s="18" t="s">
        <v>949</v>
      </c>
      <c r="E709" s="18" t="s">
        <v>319</v>
      </c>
      <c r="F709" s="18" t="s">
        <v>132</v>
      </c>
      <c r="G709" s="20" t="str">
        <f>CONCATENATE(C709,"-",D709)</f>
        <v>Gurugram-Rental</v>
      </c>
      <c r="H709" s="20" t="str">
        <f>LEFT(B709,3)</f>
        <v>201</v>
      </c>
      <c r="I709" s="20" t="str" cm="1">
        <f t="array" ref="I709">IFERROR(_xlfn.IFS(AND(E709&gt;4500000,OR(C709="Bangalore", C709="Pune", C709="Mumbai",C709= "Delhi")),"CAT A",AND(E709&gt;450000,OR(C709="Gurugram", C709="Surat", C709="Jaipur", C709="Hyderabad")),"CAT B"),"CAT C")</f>
        <v>CAT B</v>
      </c>
      <c r="J709" s="20" t="str">
        <f>_xlfn.XLOOKUP(C709,tier!A:A,tier!B:B)</f>
        <v>Tier 2</v>
      </c>
      <c r="K709" s="20" t="str">
        <v>Aqgromalin</v>
      </c>
    </row>
    <row r="710" spans="1:11">
      <c r="A710" s="18" t="s">
        <v>950</v>
      </c>
      <c r="B710" s="18">
        <v>2015</v>
      </c>
      <c r="C710" s="18" t="s">
        <v>28</v>
      </c>
      <c r="D710" s="18" t="s">
        <v>141</v>
      </c>
      <c r="E710" s="18" t="s">
        <v>951</v>
      </c>
      <c r="F710" s="18" t="s">
        <v>56</v>
      </c>
      <c r="G710" s="20" t="str">
        <f>CONCATENATE(C710,"-",D710)</f>
        <v>Gurugram-Retail</v>
      </c>
      <c r="H710" s="20" t="str">
        <f>LEFT(B710,3)</f>
        <v>201</v>
      </c>
      <c r="I710" s="20" t="str" cm="1">
        <f t="array" ref="I710">IFERROR(_xlfn.IFS(AND(E710&gt;4500000,OR(C710="Bangalore", C710="Pune", C710="Mumbai",C710= "Delhi")),"CAT A",AND(E710&gt;450000,OR(C710="Gurugram", C710="Surat", C710="Jaipur", C710="Hyderabad")),"CAT B"),"CAT C")</f>
        <v>CAT B</v>
      </c>
      <c r="J710" s="20" t="str">
        <f>_xlfn.XLOOKUP(C710,tier!A:A,tier!B:B)</f>
        <v>Tier 2</v>
      </c>
      <c r="K710" s="20" t="str">
        <v>Raptee Energy</v>
      </c>
    </row>
    <row r="711" spans="1:11">
      <c r="A711" s="18" t="s">
        <v>952</v>
      </c>
      <c r="B711" s="18">
        <v>2015</v>
      </c>
      <c r="C711" s="18" t="s">
        <v>28</v>
      </c>
      <c r="D711" s="18" t="s">
        <v>25</v>
      </c>
      <c r="E711" s="18" t="s">
        <v>114</v>
      </c>
      <c r="F711" s="18" t="s">
        <v>33</v>
      </c>
      <c r="G711" s="20" t="str">
        <f>CONCATENATE(C711,"-",D711)</f>
        <v>Gurugram-FinTech</v>
      </c>
      <c r="H711" s="20" t="str">
        <f>LEFT(B711,3)</f>
        <v>201</v>
      </c>
      <c r="I711" s="20" t="str" cm="1">
        <f t="array" ref="I711">IFERROR(_xlfn.IFS(AND(E711&gt;4500000,OR(C711="Bangalore", C711="Pune", C711="Mumbai",C711= "Delhi")),"CAT A",AND(E711&gt;450000,OR(C711="Gurugram", C711="Surat", C711="Jaipur", C711="Hyderabad")),"CAT B"),"CAT C")</f>
        <v>CAT B</v>
      </c>
      <c r="J711" s="20" t="str">
        <f>_xlfn.XLOOKUP(C711,tier!A:A,tier!B:B)</f>
        <v>Tier 2</v>
      </c>
      <c r="K711" s="20" t="str">
        <v>Chai Waale</v>
      </c>
    </row>
    <row r="712" spans="1:11">
      <c r="A712" s="18" t="s">
        <v>953</v>
      </c>
      <c r="B712" s="18">
        <v>2018</v>
      </c>
      <c r="C712" s="18" t="s">
        <v>28</v>
      </c>
      <c r="D712" s="18" t="s">
        <v>69</v>
      </c>
      <c r="E712" s="18" t="s">
        <v>954</v>
      </c>
      <c r="F712" s="18" t="s">
        <v>296</v>
      </c>
      <c r="G712" s="20" t="str">
        <f>CONCATENATE(C712,"-",D712)</f>
        <v>Gurugram-HealthTech</v>
      </c>
      <c r="H712" s="20" t="str">
        <f>LEFT(B712,3)</f>
        <v>201</v>
      </c>
      <c r="I712" s="20" t="str" cm="1">
        <f t="array" ref="I712">IFERROR(_xlfn.IFS(AND(E712&gt;4500000,OR(C712="Bangalore", C712="Pune", C712="Mumbai",C712= "Delhi")),"CAT A",AND(E712&gt;450000,OR(C712="Gurugram", C712="Surat", C712="Jaipur", C712="Hyderabad")),"CAT B"),"CAT C")</f>
        <v>CAT B</v>
      </c>
      <c r="J712" s="20" t="str">
        <f>_xlfn.XLOOKUP(C712,tier!A:A,tier!B:B)</f>
        <v>Tier 2</v>
      </c>
      <c r="K712" s="20" t="str">
        <v>TechEagle</v>
      </c>
    </row>
    <row r="713" spans="1:11">
      <c r="A713" s="18" t="s">
        <v>955</v>
      </c>
      <c r="B713" s="18">
        <v>2017</v>
      </c>
      <c r="C713" s="18" t="s">
        <v>28</v>
      </c>
      <c r="D713" s="18" t="s">
        <v>956</v>
      </c>
      <c r="E713" s="18" t="s">
        <v>144</v>
      </c>
      <c r="F713" s="18" t="s">
        <v>132</v>
      </c>
      <c r="G713" s="20" t="str">
        <f>CONCATENATE(C713,"-",D713)</f>
        <v>Gurugram-Co-working</v>
      </c>
      <c r="H713" s="20" t="str">
        <f>LEFT(B713,3)</f>
        <v>201</v>
      </c>
      <c r="I713" s="20" t="str" cm="1">
        <f t="array" ref="I713">IFERROR(_xlfn.IFS(AND(E713&gt;4500000,OR(C713="Bangalore", C713="Pune", C713="Mumbai",C713= "Delhi")),"CAT A",AND(E713&gt;450000,OR(C713="Gurugram", C713="Surat", C713="Jaipur", C713="Hyderabad")),"CAT B"),"CAT C")</f>
        <v>CAT B</v>
      </c>
      <c r="J713" s="20" t="str">
        <f>_xlfn.XLOOKUP(C713,tier!A:A,tier!B:B)</f>
        <v>Tier 2</v>
      </c>
      <c r="K713" s="20" t="str">
        <v>GalaxyCard</v>
      </c>
    </row>
    <row r="714" spans="1:11">
      <c r="A714" s="21" t="s">
        <v>957</v>
      </c>
      <c r="B714" s="18">
        <v>2015</v>
      </c>
      <c r="C714" s="18" t="s">
        <v>958</v>
      </c>
      <c r="D714" s="18" t="s">
        <v>959</v>
      </c>
      <c r="E714" s="18" t="s">
        <v>144</v>
      </c>
      <c r="F714" s="19"/>
      <c r="G714" s="20" t="str">
        <f>CONCATENATE(C714,"-",D714)</f>
        <v>Ahmedabad-Legaltech</v>
      </c>
      <c r="H714" s="20" t="str">
        <f>LEFT(B714,3)</f>
        <v>201</v>
      </c>
      <c r="I714" s="20" t="str" cm="1">
        <f t="array" ref="I714">IFERROR(_xlfn.IFS(AND(E714&gt;4500000,OR(C714="Bangalore", C714="Pune", C714="Mumbai",C714= "Delhi")),"CAT A",AND(E714&gt;450000,OR(C714="Gurugram", C714="Surat", C714="Jaipur", C714="Hyderabad")),"CAT B"),"CAT C")</f>
        <v>CAT C</v>
      </c>
      <c r="J714" s="20" t="str">
        <f>_xlfn.XLOOKUP(C714,tier!A:A,tier!B:B)</f>
        <v>Tier 2</v>
      </c>
      <c r="K714" s="20" t="str">
        <v>Tvasta</v>
      </c>
    </row>
    <row r="715" spans="1:11">
      <c r="A715" s="18" t="s">
        <v>960</v>
      </c>
      <c r="B715" s="18">
        <v>2019</v>
      </c>
      <c r="C715" s="18" t="s">
        <v>28</v>
      </c>
      <c r="D715" s="18" t="s">
        <v>361</v>
      </c>
      <c r="E715" s="18" t="s">
        <v>386</v>
      </c>
      <c r="F715" s="18" t="s">
        <v>16</v>
      </c>
      <c r="G715" s="20" t="str">
        <f>CONCATENATE(C715,"-",D715)</f>
        <v>Gurugram-Sports startup</v>
      </c>
      <c r="H715" s="20" t="str">
        <f>LEFT(B715,3)</f>
        <v>201</v>
      </c>
      <c r="I715" s="20" t="str" cm="1">
        <f t="array" ref="I715">IFERROR(_xlfn.IFS(AND(E715&gt;4500000,OR(C715="Bangalore", C715="Pune", C715="Mumbai",C715= "Delhi")),"CAT A",AND(E715&gt;450000,OR(C715="Gurugram", C715="Surat", C715="Jaipur", C715="Hyderabad")),"CAT B"),"CAT C")</f>
        <v>CAT B</v>
      </c>
      <c r="J715" s="20" t="str">
        <f>_xlfn.XLOOKUP(C715,tier!A:A,tier!B:B)</f>
        <v>Tier 2</v>
      </c>
      <c r="K715" s="20" t="str">
        <v>NewsReach</v>
      </c>
    </row>
    <row r="716" spans="1:11">
      <c r="A716" s="18" t="s">
        <v>942</v>
      </c>
      <c r="B716" s="18">
        <v>2018</v>
      </c>
      <c r="C716" s="18" t="s">
        <v>28</v>
      </c>
      <c r="D716" s="18" t="s">
        <v>71</v>
      </c>
      <c r="E716" s="18" t="s">
        <v>42</v>
      </c>
      <c r="F716" s="18" t="s">
        <v>89</v>
      </c>
      <c r="G716" s="20" t="str">
        <f>CONCATENATE(C716,"-",D716)</f>
        <v>Gurugram-EdTech</v>
      </c>
      <c r="H716" s="20" t="str">
        <f>LEFT(B716,3)</f>
        <v>201</v>
      </c>
      <c r="I716" s="20" t="str" cm="1">
        <f t="array" ref="I716">IFERROR(_xlfn.IFS(AND(E716&gt;4500000,OR(C716="Bangalore", C716="Pune", C716="Mumbai",C716= "Delhi")),"CAT A",AND(E716&gt;450000,OR(C716="Gurugram", C716="Surat", C716="Jaipur", C716="Hyderabad")),"CAT B"),"CAT C")</f>
        <v>CAT B</v>
      </c>
      <c r="J716" s="20" t="str">
        <f>_xlfn.XLOOKUP(C716,tier!A:A,tier!B:B)</f>
        <v>Tier 2</v>
      </c>
      <c r="K716" s="20" t="str">
        <v>LetsDressUp</v>
      </c>
    </row>
    <row r="717" spans="1:11">
      <c r="A717" s="18" t="s">
        <v>961</v>
      </c>
      <c r="B717" s="18">
        <v>2017</v>
      </c>
      <c r="C717" s="18" t="s">
        <v>28</v>
      </c>
      <c r="D717" s="18" t="s">
        <v>383</v>
      </c>
      <c r="E717" s="18" t="s">
        <v>42</v>
      </c>
      <c r="F717" s="19"/>
      <c r="G717" s="20" t="str">
        <f>CONCATENATE(C717,"-",D717)</f>
        <v>Gurugram-Transportation</v>
      </c>
      <c r="H717" s="20" t="str">
        <f>LEFT(B717,3)</f>
        <v>201</v>
      </c>
      <c r="I717" s="20" t="str" cm="1">
        <f t="array" ref="I717">IFERROR(_xlfn.IFS(AND(E717&gt;4500000,OR(C717="Bangalore", C717="Pune", C717="Mumbai",C717= "Delhi")),"CAT A",AND(E717&gt;450000,OR(C717="Gurugram", C717="Surat", C717="Jaipur", C717="Hyderabad")),"CAT B"),"CAT C")</f>
        <v>CAT B</v>
      </c>
      <c r="J717" s="20" t="str">
        <f>_xlfn.XLOOKUP(C717,tier!A:A,tier!B:B)</f>
        <v>Tier 2</v>
      </c>
      <c r="K717" s="20" t="str">
        <v>Blaer Motors</v>
      </c>
    </row>
    <row r="718" spans="1:11">
      <c r="A718" s="18" t="s">
        <v>593</v>
      </c>
      <c r="B718" s="18">
        <v>2018</v>
      </c>
      <c r="C718" s="18" t="s">
        <v>50</v>
      </c>
      <c r="D718" s="18" t="s">
        <v>117</v>
      </c>
      <c r="E718" s="18" t="s">
        <v>42</v>
      </c>
      <c r="F718" s="18" t="s">
        <v>33</v>
      </c>
      <c r="G718" s="20" t="str">
        <f>CONCATENATE(C718,"-",D718)</f>
        <v>Jaipur-E-commerce</v>
      </c>
      <c r="H718" s="20" t="str">
        <f>LEFT(B718,3)</f>
        <v>201</v>
      </c>
      <c r="I718" s="20" t="str" cm="1">
        <f t="array" ref="I718">IFERROR(_xlfn.IFS(AND(E718&gt;4500000,OR(C718="Bangalore", C718="Pune", C718="Mumbai",C718= "Delhi")),"CAT A",AND(E718&gt;450000,OR(C718="Gurugram", C718="Surat", C718="Jaipur", C718="Hyderabad")),"CAT B"),"CAT C")</f>
        <v>CAT B</v>
      </c>
      <c r="J718" s="20" t="str">
        <f>_xlfn.XLOOKUP(C718,tier!A:A,tier!B:B)</f>
        <v>Tier 2</v>
      </c>
      <c r="K718" s="20" t="str">
        <v>Boingg</v>
      </c>
    </row>
    <row r="719" spans="1:11">
      <c r="A719" s="18" t="s">
        <v>962</v>
      </c>
      <c r="B719" s="18">
        <v>2018</v>
      </c>
      <c r="C719" s="18" t="s">
        <v>24</v>
      </c>
      <c r="D719" s="18" t="s">
        <v>963</v>
      </c>
      <c r="E719" s="18" t="s">
        <v>964</v>
      </c>
      <c r="F719" s="18" t="s">
        <v>16</v>
      </c>
      <c r="G719" s="20" t="str">
        <f>CONCATENATE(C719,"-",D719)</f>
        <v>Chennai-Software</v>
      </c>
      <c r="H719" s="20" t="str">
        <f>LEFT(B719,3)</f>
        <v>201</v>
      </c>
      <c r="I719" s="20" t="str" cm="1">
        <f t="array" ref="I719">IFERROR(_xlfn.IFS(AND(E719&gt;4500000,OR(C719="Bangalore", C719="Pune", C719="Mumbai",C719= "Delhi")),"CAT A",AND(E719&gt;450000,OR(C719="Gurugram", C719="Surat", C719="Jaipur", C719="Hyderabad")),"CAT B"),"CAT C")</f>
        <v>CAT C</v>
      </c>
      <c r="J719" s="20" t="str">
        <f>_xlfn.XLOOKUP(C719,tier!A:A,tier!B:B)</f>
        <v>Tier 2</v>
      </c>
      <c r="K719" s="20" t="str">
        <v>Enercomp</v>
      </c>
    </row>
    <row r="720" spans="1:11">
      <c r="A720" s="18" t="s">
        <v>965</v>
      </c>
      <c r="B720" s="18">
        <v>2016</v>
      </c>
      <c r="C720" s="18" t="s">
        <v>28</v>
      </c>
      <c r="D720" s="18" t="s">
        <v>71</v>
      </c>
      <c r="E720" s="18" t="s">
        <v>59</v>
      </c>
      <c r="F720" s="18" t="s">
        <v>70</v>
      </c>
      <c r="G720" s="20" t="str">
        <f>CONCATENATE(C720,"-",D720)</f>
        <v>Gurugram-EdTech</v>
      </c>
      <c r="H720" s="20" t="str">
        <f>LEFT(B720,3)</f>
        <v>201</v>
      </c>
      <c r="I720" s="20" t="str" cm="1">
        <f t="array" ref="I720">IFERROR(_xlfn.IFS(AND(E720&gt;4500000,OR(C720="Bangalore", C720="Pune", C720="Mumbai",C720= "Delhi")),"CAT A",AND(E720&gt;450000,OR(C720="Gurugram", C720="Surat", C720="Jaipur", C720="Hyderabad")),"CAT B"),"CAT C")</f>
        <v>CAT B</v>
      </c>
      <c r="J720" s="20" t="str">
        <f>_xlfn.XLOOKUP(C720,tier!A:A,tier!B:B)</f>
        <v>Tier 2</v>
      </c>
      <c r="K720" s="20" t="str">
        <v>Fieldproxy</v>
      </c>
    </row>
    <row r="721" spans="1:11">
      <c r="A721" s="18" t="s">
        <v>966</v>
      </c>
      <c r="B721" s="18">
        <v>2012</v>
      </c>
      <c r="C721" s="18" t="s">
        <v>28</v>
      </c>
      <c r="D721" s="18" t="s">
        <v>313</v>
      </c>
      <c r="E721" s="18" t="s">
        <v>154</v>
      </c>
      <c r="F721" s="19"/>
      <c r="G721" s="20" t="str">
        <f>CONCATENATE(C721,"-",D721)</f>
        <v>Gurugram-Hospitality</v>
      </c>
      <c r="H721" s="20" t="str">
        <f>LEFT(B721,3)</f>
        <v>201</v>
      </c>
      <c r="I721" s="20" t="str" cm="1">
        <f t="array" ref="I721">IFERROR(_xlfn.IFS(AND(E721&gt;4500000,OR(C721="Bangalore", C721="Pune", C721="Mumbai",C721= "Delhi")),"CAT A",AND(E721&gt;450000,OR(C721="Gurugram", C721="Surat", C721="Jaipur", C721="Hyderabad")),"CAT B"),"CAT C")</f>
        <v>CAT B</v>
      </c>
      <c r="J721" s="20" t="str">
        <f>_xlfn.XLOOKUP(C721,tier!A:A,tier!B:B)</f>
        <v>Tier 2</v>
      </c>
      <c r="K721" s="20" t="str">
        <v>IsGoingOnline</v>
      </c>
    </row>
    <row r="722" spans="1:11">
      <c r="A722" s="18" t="s">
        <v>947</v>
      </c>
      <c r="B722" s="18">
        <v>2019</v>
      </c>
      <c r="C722" s="18" t="s">
        <v>28</v>
      </c>
      <c r="D722" s="18" t="s">
        <v>25</v>
      </c>
      <c r="E722" s="18" t="s">
        <v>967</v>
      </c>
      <c r="F722" s="18" t="s">
        <v>89</v>
      </c>
      <c r="G722" s="20" t="str">
        <f>CONCATENATE(C722,"-",D722)</f>
        <v>Gurugram-FinTech</v>
      </c>
      <c r="H722" s="20" t="str">
        <f>LEFT(B722,3)</f>
        <v>201</v>
      </c>
      <c r="I722" s="20" t="str" cm="1">
        <f t="array" ref="I722">IFERROR(_xlfn.IFS(AND(E722&gt;4500000,OR(C722="Bangalore", C722="Pune", C722="Mumbai",C722= "Delhi")),"CAT A",AND(E722&gt;450000,OR(C722="Gurugram", C722="Surat", C722="Jaipur", C722="Hyderabad")),"CAT B"),"CAT C")</f>
        <v>CAT B</v>
      </c>
      <c r="J722" s="20" t="str">
        <f>_xlfn.XLOOKUP(C722,tier!A:A,tier!B:B)</f>
        <v>Tier 2</v>
      </c>
      <c r="K722" s="20" t="str">
        <v>Braingroom</v>
      </c>
    </row>
    <row r="723" spans="1:11">
      <c r="A723" s="18" t="s">
        <v>968</v>
      </c>
      <c r="B723" s="18">
        <v>2015</v>
      </c>
      <c r="C723" s="18" t="s">
        <v>28</v>
      </c>
      <c r="D723" s="18" t="s">
        <v>36</v>
      </c>
      <c r="E723" s="18" t="s">
        <v>969</v>
      </c>
      <c r="F723" s="18" t="s">
        <v>132</v>
      </c>
      <c r="G723" s="20" t="str">
        <f>CONCATENATE(C723,"-",D723)</f>
        <v>Gurugram-AgriTech</v>
      </c>
      <c r="H723" s="20" t="str">
        <f>LEFT(B723,3)</f>
        <v>201</v>
      </c>
      <c r="I723" s="20" t="str" cm="1">
        <f t="array" ref="I723">IFERROR(_xlfn.IFS(AND(E723&gt;4500000,OR(C723="Bangalore", C723="Pune", C723="Mumbai",C723= "Delhi")),"CAT A",AND(E723&gt;450000,OR(C723="Gurugram", C723="Surat", C723="Jaipur", C723="Hyderabad")),"CAT B"),"CAT C")</f>
        <v>CAT B</v>
      </c>
      <c r="J723" s="20" t="str">
        <f>_xlfn.XLOOKUP(C723,tier!A:A,tier!B:B)</f>
        <v>Tier 2</v>
      </c>
      <c r="K723" s="20" t="str">
        <v>UrbanMatrix Technologies</v>
      </c>
    </row>
    <row r="724" spans="1:11">
      <c r="A724" s="18" t="s">
        <v>970</v>
      </c>
      <c r="B724" s="18">
        <v>2019</v>
      </c>
      <c r="C724" s="18" t="s">
        <v>28</v>
      </c>
      <c r="D724" s="18" t="s">
        <v>557</v>
      </c>
      <c r="E724" s="18" t="s">
        <v>157</v>
      </c>
      <c r="F724" s="18" t="s">
        <v>16</v>
      </c>
      <c r="G724" s="20" t="str">
        <f>CONCATENATE(C724,"-",D724)</f>
        <v>Gurugram-Recruitment</v>
      </c>
      <c r="H724" s="20" t="str">
        <f>LEFT(B724,3)</f>
        <v>201</v>
      </c>
      <c r="I724" s="20" t="str" cm="1">
        <f t="array" ref="I724">IFERROR(_xlfn.IFS(AND(E724&gt;4500000,OR(C724="Bangalore", C724="Pune", C724="Mumbai",C724= "Delhi")),"CAT A",AND(E724&gt;450000,OR(C724="Gurugram", C724="Surat", C724="Jaipur", C724="Hyderabad")),"CAT B"),"CAT C")</f>
        <v>CAT B</v>
      </c>
      <c r="J724" s="20" t="str">
        <f>_xlfn.XLOOKUP(C724,tier!A:A,tier!B:B)</f>
        <v>Tier 2</v>
      </c>
      <c r="K724" s="20" t="str">
        <v>Nestroots</v>
      </c>
    </row>
    <row r="725" spans="1:11">
      <c r="A725" s="18" t="s">
        <v>971</v>
      </c>
      <c r="B725" s="18">
        <v>2018</v>
      </c>
      <c r="C725" s="18" t="s">
        <v>28</v>
      </c>
      <c r="D725" s="18" t="s">
        <v>117</v>
      </c>
      <c r="E725" s="18" t="s">
        <v>157</v>
      </c>
      <c r="F725" s="19"/>
      <c r="G725" s="20" t="str">
        <f>CONCATENATE(C725,"-",D725)</f>
        <v>Gurugram-E-commerce</v>
      </c>
      <c r="H725" s="20" t="str">
        <f>LEFT(B725,3)</f>
        <v>201</v>
      </c>
      <c r="I725" s="20" t="str" cm="1">
        <f t="array" ref="I725">IFERROR(_xlfn.IFS(AND(E725&gt;4500000,OR(C725="Bangalore", C725="Pune", C725="Mumbai",C725= "Delhi")),"CAT A",AND(E725&gt;450000,OR(C725="Gurugram", C725="Surat", C725="Jaipur", C725="Hyderabad")),"CAT B"),"CAT C")</f>
        <v>CAT B</v>
      </c>
      <c r="J725" s="20" t="str">
        <f>_xlfn.XLOOKUP(C725,tier!A:A,tier!B:B)</f>
        <v>Tier 2</v>
      </c>
      <c r="K725" s="20" t="str">
        <v>MedPrime Technologies</v>
      </c>
    </row>
    <row r="726" spans="1:11">
      <c r="A726" s="18" t="s">
        <v>972</v>
      </c>
      <c r="B726" s="18">
        <v>2016</v>
      </c>
      <c r="C726" s="18" t="s">
        <v>937</v>
      </c>
      <c r="D726" s="18" t="s">
        <v>389</v>
      </c>
      <c r="E726" s="18" t="s">
        <v>157</v>
      </c>
      <c r="F726" s="19"/>
      <c r="G726" s="20" t="str">
        <f>CONCATENATE(C726,"-",D726)</f>
        <v>Lucknow-Media</v>
      </c>
      <c r="H726" s="20" t="str">
        <f>LEFT(B726,3)</f>
        <v>201</v>
      </c>
      <c r="I726" s="20" t="str" cm="1">
        <f t="array" ref="I726">IFERROR(_xlfn.IFS(AND(E726&gt;4500000,OR(C726="Bangalore", C726="Pune", C726="Mumbai",C726= "Delhi")),"CAT A",AND(E726&gt;450000,OR(C726="Gurugram", C726="Surat", C726="Jaipur", C726="Hyderabad")),"CAT B"),"CAT C")</f>
        <v>CAT C</v>
      </c>
      <c r="J726" s="20" t="str">
        <f>_xlfn.XLOOKUP(C726,tier!A:A,tier!B:B)</f>
        <v>Tier 2</v>
      </c>
      <c r="K726" s="20" t="str">
        <v>Hyreo</v>
      </c>
    </row>
    <row r="727" spans="1:11">
      <c r="A727" s="18" t="s">
        <v>865</v>
      </c>
      <c r="B727" s="18">
        <v>2018</v>
      </c>
      <c r="C727" s="18" t="s">
        <v>944</v>
      </c>
      <c r="D727" s="18" t="s">
        <v>91</v>
      </c>
      <c r="E727" s="18" t="s">
        <v>157</v>
      </c>
      <c r="F727" s="18" t="s">
        <v>16</v>
      </c>
      <c r="G727" s="20" t="str">
        <f>CONCATENATE(C727,"-",D727)</f>
        <v>Haryana-Cosmetics</v>
      </c>
      <c r="H727" s="20" t="str">
        <f>LEFT(B727,3)</f>
        <v>201</v>
      </c>
      <c r="I727" s="20" t="str" cm="1">
        <f t="array" ref="I727">IFERROR(_xlfn.IFS(AND(E727&gt;4500000,OR(C727="Bangalore", C727="Pune", C727="Mumbai",C727= "Delhi")),"CAT A",AND(E727&gt;450000,OR(C727="Gurugram", C727="Surat", C727="Jaipur", C727="Hyderabad")),"CAT B"),"CAT C")</f>
        <v>CAT C</v>
      </c>
      <c r="J727" s="20" t="str">
        <f>_xlfn.XLOOKUP(C727,tier!A:A,tier!B:B)</f>
        <v>Tier 2</v>
      </c>
      <c r="K727" s="20" t="str">
        <v>Indi Energy</v>
      </c>
    </row>
    <row r="728" spans="1:11">
      <c r="A728" s="18" t="s">
        <v>973</v>
      </c>
      <c r="B728" s="18">
        <v>2012</v>
      </c>
      <c r="C728" s="18" t="s">
        <v>28</v>
      </c>
      <c r="D728" s="18" t="s">
        <v>66</v>
      </c>
      <c r="E728" s="18" t="s">
        <v>469</v>
      </c>
      <c r="F728" s="19"/>
      <c r="G728" s="20" t="str">
        <f>CONCATENATE(C728,"-",D728)</f>
        <v>Gurugram-Gaming</v>
      </c>
      <c r="H728" s="20" t="str">
        <f>LEFT(B728,3)</f>
        <v>201</v>
      </c>
      <c r="I728" s="20" t="str" cm="1">
        <f t="array" ref="I728">IFERROR(_xlfn.IFS(AND(E728&gt;4500000,OR(C728="Bangalore", C728="Pune", C728="Mumbai",C728= "Delhi")),"CAT A",AND(E728&gt;450000,OR(C728="Gurugram", C728="Surat", C728="Jaipur", C728="Hyderabad")),"CAT B"),"CAT C")</f>
        <v>CAT B</v>
      </c>
      <c r="J728" s="20" t="str">
        <f>_xlfn.XLOOKUP(C728,tier!A:A,tier!B:B)</f>
        <v>Tier 2</v>
      </c>
      <c r="K728" s="20" t="str">
        <v>Juicy chemistry</v>
      </c>
    </row>
    <row r="729" spans="1:11">
      <c r="A729" s="18" t="s">
        <v>974</v>
      </c>
      <c r="B729" s="18">
        <v>2015</v>
      </c>
      <c r="C729" s="18" t="s">
        <v>28</v>
      </c>
      <c r="D729" s="18" t="s">
        <v>975</v>
      </c>
      <c r="E729" s="18" t="s">
        <v>482</v>
      </c>
      <c r="F729" s="18" t="s">
        <v>132</v>
      </c>
      <c r="G729" s="20" t="str">
        <f>CONCATENATE(C729,"-",D729)</f>
        <v>Gurugram-Water purification</v>
      </c>
      <c r="H729" s="20" t="str">
        <f>LEFT(B729,3)</f>
        <v>201</v>
      </c>
      <c r="I729" s="20" t="str" cm="1">
        <f t="array" ref="I729">IFERROR(_xlfn.IFS(AND(E729&gt;4500000,OR(C729="Bangalore", C729="Pune", C729="Mumbai",C729= "Delhi")),"CAT A",AND(E729&gt;450000,OR(C729="Gurugram", C729="Surat", C729="Jaipur", C729="Hyderabad")),"CAT B"),"CAT C")</f>
        <v>CAT B</v>
      </c>
      <c r="J729" s="20" t="str">
        <f>_xlfn.XLOOKUP(C729,tier!A:A,tier!B:B)</f>
        <v>Tier 2</v>
      </c>
      <c r="K729" s="20" t="str">
        <v>MicroDegree</v>
      </c>
    </row>
    <row r="730" spans="1:11">
      <c r="A730" s="18" t="s">
        <v>976</v>
      </c>
      <c r="B730" s="18">
        <v>2017</v>
      </c>
      <c r="C730" s="18" t="s">
        <v>28</v>
      </c>
      <c r="D730" s="18" t="s">
        <v>71</v>
      </c>
      <c r="E730" s="18" t="s">
        <v>161</v>
      </c>
      <c r="F730" s="18" t="s">
        <v>16</v>
      </c>
      <c r="G730" s="20" t="str">
        <f>CONCATENATE(C730,"-",D730)</f>
        <v>Gurugram-EdTech</v>
      </c>
      <c r="H730" s="20" t="str">
        <f>LEFT(B730,3)</f>
        <v>201</v>
      </c>
      <c r="I730" s="20" t="str" cm="1">
        <f t="array" ref="I730">IFERROR(_xlfn.IFS(AND(E730&gt;4500000,OR(C730="Bangalore", C730="Pune", C730="Mumbai",C730= "Delhi")),"CAT A",AND(E730&gt;450000,OR(C730="Gurugram", C730="Surat", C730="Jaipur", C730="Hyderabad")),"CAT B"),"CAT C")</f>
        <v>CAT B</v>
      </c>
      <c r="J730" s="20" t="str">
        <f>_xlfn.XLOOKUP(C730,tier!A:A,tier!B:B)</f>
        <v>Tier 2</v>
      </c>
      <c r="K730" s="20" t="str">
        <v>Saarthi Pedagogy</v>
      </c>
    </row>
    <row r="731" spans="1:11">
      <c r="A731" s="18" t="s">
        <v>977</v>
      </c>
      <c r="B731" s="18">
        <v>2018</v>
      </c>
      <c r="C731" s="18" t="s">
        <v>28</v>
      </c>
      <c r="D731" s="18" t="s">
        <v>978</v>
      </c>
      <c r="E731" s="18" t="s">
        <v>161</v>
      </c>
      <c r="F731" s="19"/>
      <c r="G731" s="20" t="str">
        <f>CONCATENATE(C731,"-",D731)</f>
        <v>Gurugram-Marketing</v>
      </c>
      <c r="H731" s="20" t="str">
        <f>LEFT(B731,3)</f>
        <v>201</v>
      </c>
      <c r="I731" s="20" t="str" cm="1">
        <f t="array" ref="I731">IFERROR(_xlfn.IFS(AND(E731&gt;4500000,OR(C731="Bangalore", C731="Pune", C731="Mumbai",C731= "Delhi")),"CAT A",AND(E731&gt;450000,OR(C731="Gurugram", C731="Surat", C731="Jaipur", C731="Hyderabad")),"CAT B"),"CAT C")</f>
        <v>CAT B</v>
      </c>
      <c r="J731" s="20" t="str">
        <f>_xlfn.XLOOKUP(C731,tier!A:A,tier!B:B)</f>
        <v>Tier 2</v>
      </c>
      <c r="K731" s="20" t="str">
        <v>Safexpay</v>
      </c>
    </row>
    <row r="732" spans="1:11">
      <c r="A732" s="18" t="s">
        <v>979</v>
      </c>
      <c r="B732" s="18">
        <v>2015</v>
      </c>
      <c r="C732" s="18" t="s">
        <v>28</v>
      </c>
      <c r="D732" s="18" t="s">
        <v>25</v>
      </c>
      <c r="E732" s="18" t="s">
        <v>980</v>
      </c>
      <c r="F732" s="19"/>
      <c r="G732" s="20" t="str">
        <f>CONCATENATE(C732,"-",D732)</f>
        <v>Gurugram-FinTech</v>
      </c>
      <c r="H732" s="20" t="str">
        <f>LEFT(B732,3)</f>
        <v>201</v>
      </c>
      <c r="I732" s="20" t="str" cm="1">
        <f t="array" ref="I732">IFERROR(_xlfn.IFS(AND(E732&gt;4500000,OR(C732="Bangalore", C732="Pune", C732="Mumbai",C732= "Delhi")),"CAT A",AND(E732&gt;450000,OR(C732="Gurugram", C732="Surat", C732="Jaipur", C732="Hyderabad")),"CAT B"),"CAT C")</f>
        <v>CAT B</v>
      </c>
      <c r="J732" s="20" t="str">
        <f>_xlfn.XLOOKUP(C732,tier!A:A,tier!B:B)</f>
        <v>Tier 2</v>
      </c>
      <c r="K732" s="20" t="str">
        <v>Infra.Market</v>
      </c>
    </row>
    <row r="733" spans="1:11">
      <c r="A733" s="18" t="s">
        <v>981</v>
      </c>
      <c r="B733" s="18">
        <v>2018</v>
      </c>
      <c r="C733" s="18" t="s">
        <v>28</v>
      </c>
      <c r="D733" s="18" t="s">
        <v>215</v>
      </c>
      <c r="E733" s="18" t="s">
        <v>131</v>
      </c>
      <c r="F733" s="18" t="s">
        <v>89</v>
      </c>
      <c r="G733" s="20" t="str">
        <f>CONCATENATE(C733,"-",D733)</f>
        <v>Gurugram-Fashion</v>
      </c>
      <c r="H733" s="20" t="str">
        <f>LEFT(B733,3)</f>
        <v>201</v>
      </c>
      <c r="I733" s="20" t="str" cm="1">
        <f t="array" ref="I733">IFERROR(_xlfn.IFS(AND(E733&gt;4500000,OR(C733="Bangalore", C733="Pune", C733="Mumbai",C733= "Delhi")),"CAT A",AND(E733&gt;450000,OR(C733="Gurugram", C733="Surat", C733="Jaipur", C733="Hyderabad")),"CAT B"),"CAT C")</f>
        <v>CAT B</v>
      </c>
      <c r="J733" s="20" t="str">
        <f>_xlfn.XLOOKUP(C733,tier!A:A,tier!B:B)</f>
        <v>Tier 2</v>
      </c>
      <c r="K733" s="20" t="str">
        <v>MedTel Healthcare</v>
      </c>
    </row>
    <row r="734" spans="1:11">
      <c r="A734" s="18" t="s">
        <v>982</v>
      </c>
      <c r="B734" s="18">
        <v>2016</v>
      </c>
      <c r="C734" s="18" t="s">
        <v>24</v>
      </c>
      <c r="D734" s="18" t="s">
        <v>74</v>
      </c>
      <c r="E734" s="18" t="s">
        <v>131</v>
      </c>
      <c r="F734" s="18" t="s">
        <v>16</v>
      </c>
      <c r="G734" s="20" t="str">
        <f>CONCATENATE(C734,"-",D734)</f>
        <v>Chennai-Drone</v>
      </c>
      <c r="H734" s="20" t="str">
        <f>LEFT(B734,3)</f>
        <v>201</v>
      </c>
      <c r="I734" s="20" t="str" cm="1">
        <f t="array" ref="I734">IFERROR(_xlfn.IFS(AND(E734&gt;4500000,OR(C734="Bangalore", C734="Pune", C734="Mumbai",C734= "Delhi")),"CAT A",AND(E734&gt;450000,OR(C734="Gurugram", C734="Surat", C734="Jaipur", C734="Hyderabad")),"CAT B"),"CAT C")</f>
        <v>CAT C</v>
      </c>
      <c r="J734" s="20" t="str">
        <f>_xlfn.XLOOKUP(C734,tier!A:A,tier!B:B)</f>
        <v>Tier 2</v>
      </c>
      <c r="K734" s="20" t="str">
        <v>Spintly</v>
      </c>
    </row>
    <row r="735" spans="1:11">
      <c r="A735" s="18" t="s">
        <v>983</v>
      </c>
      <c r="B735" s="18">
        <v>2019</v>
      </c>
      <c r="C735" s="18" t="s">
        <v>28</v>
      </c>
      <c r="D735" s="18" t="s">
        <v>117</v>
      </c>
      <c r="E735" s="18" t="s">
        <v>131</v>
      </c>
      <c r="F735" s="18" t="s">
        <v>16</v>
      </c>
      <c r="G735" s="20" t="str">
        <f>CONCATENATE(C735,"-",D735)</f>
        <v>Gurugram-E-commerce</v>
      </c>
      <c r="H735" s="20" t="str">
        <f>LEFT(B735,3)</f>
        <v>201</v>
      </c>
      <c r="I735" s="20" t="str" cm="1">
        <f t="array" ref="I735">IFERROR(_xlfn.IFS(AND(E735&gt;4500000,OR(C735="Bangalore", C735="Pune", C735="Mumbai",C735= "Delhi")),"CAT A",AND(E735&gt;450000,OR(C735="Gurugram", C735="Surat", C735="Jaipur", C735="Hyderabad")),"CAT B"),"CAT C")</f>
        <v>CAT B</v>
      </c>
      <c r="J735" s="20" t="str">
        <f>_xlfn.XLOOKUP(C735,tier!A:A,tier!B:B)</f>
        <v>Tier 2</v>
      </c>
      <c r="K735" s="20" t="str">
        <v>AutomataPi</v>
      </c>
    </row>
    <row r="736" spans="1:11">
      <c r="A736" s="18" t="s">
        <v>984</v>
      </c>
      <c r="B736" s="18">
        <v>2018</v>
      </c>
      <c r="C736" s="18" t="s">
        <v>28</v>
      </c>
      <c r="D736" s="18" t="s">
        <v>71</v>
      </c>
      <c r="E736" s="18" t="s">
        <v>985</v>
      </c>
      <c r="F736" s="18" t="s">
        <v>56</v>
      </c>
      <c r="G736" s="20" t="str">
        <f>CONCATENATE(C736,"-",D736)</f>
        <v>Gurugram-EdTech</v>
      </c>
      <c r="H736" s="20" t="str">
        <f>LEFT(B736,3)</f>
        <v>201</v>
      </c>
      <c r="I736" s="20" t="str" cm="1">
        <f t="array" ref="I736">IFERROR(_xlfn.IFS(AND(E736&gt;4500000,OR(C736="Bangalore", C736="Pune", C736="Mumbai",C736= "Delhi")),"CAT A",AND(E736&gt;450000,OR(C736="Gurugram", C736="Surat", C736="Jaipur", C736="Hyderabad")),"CAT B"),"CAT C")</f>
        <v>CAT B</v>
      </c>
      <c r="J736" s="20" t="str">
        <f>_xlfn.XLOOKUP(C736,tier!A:A,tier!B:B)</f>
        <v>Tier 2</v>
      </c>
      <c r="K736" s="20" t="str">
        <v>Ergos</v>
      </c>
    </row>
    <row r="737" spans="1:11">
      <c r="A737" s="18" t="s">
        <v>986</v>
      </c>
      <c r="B737" s="18">
        <v>2017</v>
      </c>
      <c r="C737" s="18" t="s">
        <v>958</v>
      </c>
      <c r="D737" s="18" t="s">
        <v>987</v>
      </c>
      <c r="E737" s="18" t="s">
        <v>988</v>
      </c>
      <c r="F737" s="19"/>
      <c r="G737" s="20" t="str">
        <f>CONCATENATE(C737,"-",D737)</f>
        <v>Ahmedabad-Housing Marketplace</v>
      </c>
      <c r="H737" s="20" t="str">
        <f>LEFT(B737,3)</f>
        <v>201</v>
      </c>
      <c r="I737" s="20" t="str" cm="1">
        <f t="array" ref="I737">IFERROR(_xlfn.IFS(AND(E737&gt;4500000,OR(C737="Bangalore", C737="Pune", C737="Mumbai",C737= "Delhi")),"CAT A",AND(E737&gt;450000,OR(C737="Gurugram", C737="Surat", C737="Jaipur", C737="Hyderabad")),"CAT B"),"CAT C")</f>
        <v>CAT C</v>
      </c>
      <c r="J737" s="20" t="str">
        <f>_xlfn.XLOOKUP(C737,tier!A:A,tier!B:B)</f>
        <v>Tier 2</v>
      </c>
      <c r="K737" s="20" t="str">
        <v>Optimized Electrotech</v>
      </c>
    </row>
    <row r="738" spans="1:11">
      <c r="A738" s="18" t="s">
        <v>989</v>
      </c>
      <c r="B738" s="18">
        <v>2011</v>
      </c>
      <c r="C738" s="18" t="s">
        <v>24</v>
      </c>
      <c r="D738" s="18" t="s">
        <v>990</v>
      </c>
      <c r="E738" s="18" t="s">
        <v>32</v>
      </c>
      <c r="F738" s="19"/>
      <c r="G738" s="20" t="str">
        <f>CONCATENATE(C738,"-",D738)</f>
        <v>Chennai-Food Industry</v>
      </c>
      <c r="H738" s="20" t="str">
        <f>LEFT(B738,3)</f>
        <v>201</v>
      </c>
      <c r="I738" s="20" t="str" cm="1">
        <f t="array" ref="I738">IFERROR(_xlfn.IFS(AND(E738&gt;4500000,OR(C738="Bangalore", C738="Pune", C738="Mumbai",C738= "Delhi")),"CAT A",AND(E738&gt;450000,OR(C738="Gurugram", C738="Surat", C738="Jaipur", C738="Hyderabad")),"CAT B"),"CAT C")</f>
        <v>CAT C</v>
      </c>
      <c r="J738" s="20" t="str">
        <f>_xlfn.XLOOKUP(C738,tier!A:A,tier!B:B)</f>
        <v>Tier 2</v>
      </c>
      <c r="K738" s="20" t="str">
        <v>LearnVern</v>
      </c>
    </row>
    <row r="739" spans="1:11">
      <c r="A739" s="18" t="s">
        <v>991</v>
      </c>
      <c r="B739" s="18">
        <v>2017</v>
      </c>
      <c r="C739" s="18" t="s">
        <v>24</v>
      </c>
      <c r="D739" s="18" t="s">
        <v>305</v>
      </c>
      <c r="E739" s="18" t="s">
        <v>562</v>
      </c>
      <c r="F739" s="18" t="s">
        <v>89</v>
      </c>
      <c r="G739" s="20" t="str">
        <f>CONCATENATE(C739,"-",D739)</f>
        <v>Chennai-SpaceTech</v>
      </c>
      <c r="H739" s="20" t="str">
        <f>LEFT(B739,3)</f>
        <v>201</v>
      </c>
      <c r="I739" s="20" t="str" cm="1">
        <f t="array" ref="I739">IFERROR(_xlfn.IFS(AND(E739&gt;4500000,OR(C739="Bangalore", C739="Pune", C739="Mumbai",C739= "Delhi")),"CAT A",AND(E739&gt;450000,OR(C739="Gurugram", C739="Surat", C739="Jaipur", C739="Hyderabad")),"CAT B"),"CAT C")</f>
        <v>CAT C</v>
      </c>
      <c r="J739" s="20" t="str">
        <f>_xlfn.XLOOKUP(C739,tier!A:A,tier!B:B)</f>
        <v>Tier 2</v>
      </c>
      <c r="K739" s="20" t="str">
        <v>ThatMate</v>
      </c>
    </row>
    <row r="740" spans="1:11">
      <c r="A740" s="18" t="s">
        <v>992</v>
      </c>
      <c r="B740" s="18">
        <v>2019</v>
      </c>
      <c r="C740" s="18" t="s">
        <v>28</v>
      </c>
      <c r="D740" s="18" t="s">
        <v>117</v>
      </c>
      <c r="E740" s="18" t="s">
        <v>562</v>
      </c>
      <c r="F740" s="18" t="s">
        <v>89</v>
      </c>
      <c r="G740" s="20" t="str">
        <f>CONCATENATE(C740,"-",D740)</f>
        <v>Gurugram-E-commerce</v>
      </c>
      <c r="H740" s="20" t="str">
        <f>LEFT(B740,3)</f>
        <v>201</v>
      </c>
      <c r="I740" s="20" t="str" cm="1">
        <f t="array" ref="I740">IFERROR(_xlfn.IFS(AND(E740&gt;4500000,OR(C740="Bangalore", C740="Pune", C740="Mumbai",C740= "Delhi")),"CAT A",AND(E740&gt;450000,OR(C740="Gurugram", C740="Surat", C740="Jaipur", C740="Hyderabad")),"CAT B"),"CAT C")</f>
        <v>CAT B</v>
      </c>
      <c r="J740" s="20" t="str">
        <f>_xlfn.XLOOKUP(C740,tier!A:A,tier!B:B)</f>
        <v>Tier 2</v>
      </c>
      <c r="K740" s="20" t="str">
        <v>AgNext</v>
      </c>
    </row>
    <row r="741" spans="1:11">
      <c r="A741" s="18" t="s">
        <v>993</v>
      </c>
      <c r="B741" s="18">
        <v>2019</v>
      </c>
      <c r="C741" s="18" t="s">
        <v>994</v>
      </c>
      <c r="D741" s="18" t="s">
        <v>995</v>
      </c>
      <c r="E741" s="18" t="s">
        <v>564</v>
      </c>
      <c r="F741" s="18" t="s">
        <v>16</v>
      </c>
      <c r="G741" s="20" t="str">
        <f>CONCATENATE(C741,"-",D741)</f>
        <v>Ranchi-Milk startup</v>
      </c>
      <c r="H741" s="20" t="str">
        <f>LEFT(B741,3)</f>
        <v>201</v>
      </c>
      <c r="I741" s="20" t="str" cm="1">
        <f t="array" ref="I741">IFERROR(_xlfn.IFS(AND(E741&gt;4500000,OR(C741="Bangalore", C741="Pune", C741="Mumbai",C741= "Delhi")),"CAT A",AND(E741&gt;450000,OR(C741="Gurugram", C741="Surat", C741="Jaipur", C741="Hyderabad")),"CAT B"),"CAT C")</f>
        <v>CAT C</v>
      </c>
      <c r="J741" s="20" t="str">
        <f>_xlfn.XLOOKUP(C741,tier!A:A,tier!B:B)</f>
        <v>Tier 2</v>
      </c>
      <c r="K741" s="20" t="str">
        <v>Aviom India</v>
      </c>
    </row>
    <row r="742" spans="1:11">
      <c r="A742" s="18" t="s">
        <v>996</v>
      </c>
      <c r="B742" s="18">
        <v>2017</v>
      </c>
      <c r="C742" s="18" t="s">
        <v>28</v>
      </c>
      <c r="D742" s="18" t="s">
        <v>25</v>
      </c>
      <c r="E742" s="18" t="s">
        <v>81</v>
      </c>
      <c r="F742" s="19"/>
      <c r="G742" s="20" t="str">
        <f>CONCATENATE(C742,"-",D742)</f>
        <v>Gurugram-FinTech</v>
      </c>
      <c r="H742" s="20" t="str">
        <f>LEFT(B742,3)</f>
        <v>201</v>
      </c>
      <c r="I742" s="20" t="str" cm="1">
        <f t="array" ref="I742">IFERROR(_xlfn.IFS(AND(E742&gt;4500000,OR(C742="Bangalore", C742="Pune", C742="Mumbai",C742= "Delhi")),"CAT A",AND(E742&gt;450000,OR(C742="Gurugram", C742="Surat", C742="Jaipur", C742="Hyderabad")),"CAT B"),"CAT C")</f>
        <v>CAT B</v>
      </c>
      <c r="J742" s="20" t="str">
        <f>_xlfn.XLOOKUP(C742,tier!A:A,tier!B:B)</f>
        <v>Tier 2</v>
      </c>
      <c r="K742" s="20" t="str">
        <v>Kale Logistics</v>
      </c>
    </row>
    <row r="743" spans="1:11">
      <c r="A743" s="18" t="s">
        <v>997</v>
      </c>
      <c r="B743" s="18">
        <v>2014</v>
      </c>
      <c r="C743" s="18" t="s">
        <v>28</v>
      </c>
      <c r="D743" s="18" t="s">
        <v>25</v>
      </c>
      <c r="E743" s="18" t="s">
        <v>81</v>
      </c>
      <c r="F743" s="18" t="s">
        <v>33</v>
      </c>
      <c r="G743" s="20" t="str">
        <f>CONCATENATE(C743,"-",D743)</f>
        <v>Gurugram-FinTech</v>
      </c>
      <c r="H743" s="20" t="str">
        <f>LEFT(B743,3)</f>
        <v>201</v>
      </c>
      <c r="I743" s="20" t="str" cm="1">
        <f t="array" ref="I743">IFERROR(_xlfn.IFS(AND(E743&gt;4500000,OR(C743="Bangalore", C743="Pune", C743="Mumbai",C743= "Delhi")),"CAT A",AND(E743&gt;450000,OR(C743="Gurugram", C743="Surat", C743="Jaipur", C743="Hyderabad")),"CAT B"),"CAT C")</f>
        <v>CAT B</v>
      </c>
      <c r="J743" s="20" t="str">
        <f>_xlfn.XLOOKUP(C743,tier!A:A,tier!B:B)</f>
        <v>Tier 2</v>
      </c>
      <c r="K743" s="20" t="str">
        <v>XYXX Apparels</v>
      </c>
    </row>
    <row r="744" spans="1:11">
      <c r="A744" s="18" t="s">
        <v>998</v>
      </c>
      <c r="B744" s="18">
        <v>2014</v>
      </c>
      <c r="C744" s="18" t="s">
        <v>24</v>
      </c>
      <c r="D744" s="18" t="s">
        <v>25</v>
      </c>
      <c r="E744" s="18" t="s">
        <v>81</v>
      </c>
      <c r="F744" s="18" t="s">
        <v>70</v>
      </c>
      <c r="G744" s="20" t="str">
        <f>CONCATENATE(C744,"-",D744)</f>
        <v>Chennai-FinTech</v>
      </c>
      <c r="H744" s="20" t="str">
        <f>LEFT(B744,3)</f>
        <v>201</v>
      </c>
      <c r="I744" s="20" t="str" cm="1">
        <f t="array" ref="I744">IFERROR(_xlfn.IFS(AND(E744&gt;4500000,OR(C744="Bangalore", C744="Pune", C744="Mumbai",C744= "Delhi")),"CAT A",AND(E744&gt;450000,OR(C744="Gurugram", C744="Surat", C744="Jaipur", C744="Hyderabad")),"CAT B"),"CAT C")</f>
        <v>CAT C</v>
      </c>
      <c r="J744" s="20" t="str">
        <f>_xlfn.XLOOKUP(C744,tier!A:A,tier!B:B)</f>
        <v>Tier 2</v>
      </c>
      <c r="K744" s="20" t="str">
        <v>MYFITNESS</v>
      </c>
    </row>
    <row r="745" spans="1:11">
      <c r="A745" s="18" t="s">
        <v>999</v>
      </c>
      <c r="B745" s="18">
        <v>2010</v>
      </c>
      <c r="C745" s="18" t="s">
        <v>28</v>
      </c>
      <c r="D745" s="18" t="s">
        <v>36</v>
      </c>
      <c r="E745" s="18" t="s">
        <v>81</v>
      </c>
      <c r="F745" s="18" t="s">
        <v>33</v>
      </c>
      <c r="G745" s="20" t="str">
        <f>CONCATENATE(C745,"-",D745)</f>
        <v>Gurugram-AgriTech</v>
      </c>
      <c r="H745" s="20" t="str">
        <f>LEFT(B745,3)</f>
        <v>201</v>
      </c>
      <c r="I745" s="20" t="str" cm="1">
        <f t="array" ref="I745">IFERROR(_xlfn.IFS(AND(E745&gt;4500000,OR(C745="Bangalore", C745="Pune", C745="Mumbai",C745= "Delhi")),"CAT A",AND(E745&gt;450000,OR(C745="Gurugram", C745="Surat", C745="Jaipur", C745="Hyderabad")),"CAT B"),"CAT C")</f>
        <v>CAT B</v>
      </c>
      <c r="J745" s="20" t="str">
        <f>_xlfn.XLOOKUP(C745,tier!A:A,tier!B:B)</f>
        <v>Tier 2</v>
      </c>
      <c r="K745" s="20" t="str">
        <v>MYBYK</v>
      </c>
    </row>
    <row r="746" spans="1:11">
      <c r="A746" s="18" t="s">
        <v>1000</v>
      </c>
      <c r="B746" s="18">
        <v>2014</v>
      </c>
      <c r="C746" s="18" t="s">
        <v>24</v>
      </c>
      <c r="D746" s="18" t="s">
        <v>36</v>
      </c>
      <c r="E746" s="18" t="s">
        <v>81</v>
      </c>
      <c r="F746" s="18" t="s">
        <v>33</v>
      </c>
      <c r="G746" s="20" t="str">
        <f>CONCATENATE(C746,"-",D746)</f>
        <v>Chennai-AgriTech</v>
      </c>
      <c r="H746" s="20" t="str">
        <f>LEFT(B746,3)</f>
        <v>201</v>
      </c>
      <c r="I746" s="20" t="str" cm="1">
        <f t="array" ref="I746">IFERROR(_xlfn.IFS(AND(E746&gt;4500000,OR(C746="Bangalore", C746="Pune", C746="Mumbai",C746= "Delhi")),"CAT A",AND(E746&gt;450000,OR(C746="Gurugram", C746="Surat", C746="Jaipur", C746="Hyderabad")),"CAT B"),"CAT C")</f>
        <v>CAT C</v>
      </c>
      <c r="J746" s="20" t="str">
        <f>_xlfn.XLOOKUP(C746,tier!A:A,tier!B:B)</f>
        <v>Tier 2</v>
      </c>
      <c r="K746" s="20" t="str">
        <v>MSMEx</v>
      </c>
    </row>
    <row r="747" spans="1:11">
      <c r="A747" s="18" t="s">
        <v>966</v>
      </c>
      <c r="B747" s="18">
        <v>2013</v>
      </c>
      <c r="C747" s="18" t="s">
        <v>28</v>
      </c>
      <c r="D747" s="18" t="s">
        <v>313</v>
      </c>
      <c r="E747" s="18">
        <v>660000000</v>
      </c>
      <c r="F747" s="19"/>
      <c r="G747" s="20" t="str">
        <f>CONCATENATE(C747,"-",D747)</f>
        <v>Gurugram-Hospitality</v>
      </c>
      <c r="H747" s="20" t="str">
        <f>LEFT(B747,3)</f>
        <v>201</v>
      </c>
      <c r="I747" s="20" t="str" cm="1">
        <f t="array" ref="I747">IFERROR(_xlfn.IFS(AND(E747&gt;4500000,OR(C747="Bangalore", C747="Pune", C747="Mumbai",C747= "Delhi")),"CAT A",AND(E747&gt;450000,OR(C747="Gurugram", C747="Surat", C747="Jaipur", C747="Hyderabad")),"CAT B"),"CAT C")</f>
        <v>CAT B</v>
      </c>
      <c r="J747" s="20" t="str">
        <f>_xlfn.XLOOKUP(C747,tier!A:A,tier!B:B)</f>
        <v>Tier 2</v>
      </c>
      <c r="K747" s="20" t="str">
        <v>Plutomen</v>
      </c>
    </row>
    <row r="748" spans="1:11">
      <c r="A748" s="18" t="s">
        <v>1001</v>
      </c>
      <c r="B748" s="18">
        <v>2015</v>
      </c>
      <c r="C748" s="18" t="s">
        <v>28</v>
      </c>
      <c r="D748" s="18" t="s">
        <v>119</v>
      </c>
      <c r="E748" s="18">
        <v>450000000</v>
      </c>
      <c r="F748" s="18" t="s">
        <v>52</v>
      </c>
      <c r="G748" s="20" t="str">
        <f>CONCATENATE(C748,"-",D748)</f>
        <v>Gurugram-Automotive</v>
      </c>
      <c r="H748" s="20" t="str">
        <f>LEFT(B748,3)</f>
        <v>201</v>
      </c>
      <c r="I748" s="20" t="str" cm="1">
        <f t="array" ref="I748">IFERROR(_xlfn.IFS(AND(E748&gt;4500000,OR(C748="Bangalore", C748="Pune", C748="Mumbai",C748= "Delhi")),"CAT A",AND(E748&gt;450000,OR(C748="Gurugram", C748="Surat", C748="Jaipur", C748="Hyderabad")),"CAT B"),"CAT C")</f>
        <v>CAT B</v>
      </c>
      <c r="J748" s="20" t="str">
        <f>_xlfn.XLOOKUP(C748,tier!A:A,tier!B:B)</f>
        <v>Tier 2</v>
      </c>
      <c r="K748" s="20" t="str">
        <v>Yodacart</v>
      </c>
    </row>
    <row r="749" spans="1:11">
      <c r="A749" s="18" t="s">
        <v>979</v>
      </c>
      <c r="B749" s="18">
        <v>2015</v>
      </c>
      <c r="C749" s="18" t="s">
        <v>28</v>
      </c>
      <c r="D749" s="18" t="s">
        <v>51</v>
      </c>
      <c r="E749" s="18">
        <v>325000000</v>
      </c>
      <c r="F749" s="19"/>
      <c r="G749" s="20" t="str">
        <f>CONCATENATE(C749,"-",D749)</f>
        <v>Gurugram-Financial Services</v>
      </c>
      <c r="H749" s="20" t="str">
        <f>LEFT(B749,3)</f>
        <v>201</v>
      </c>
      <c r="I749" s="20" t="str" cm="1">
        <f t="array" ref="I749">IFERROR(_xlfn.IFS(AND(E749&gt;4500000,OR(C749="Bangalore", C749="Pune", C749="Mumbai",C749= "Delhi")),"CAT A",AND(E749&gt;450000,OR(C749="Gurugram", C749="Surat", C749="Jaipur", C749="Hyderabad")),"CAT B"),"CAT C")</f>
        <v>CAT B</v>
      </c>
      <c r="J749" s="20" t="str">
        <f>_xlfn.XLOOKUP(C749,tier!A:A,tier!B:B)</f>
        <v>Tier 2</v>
      </c>
      <c r="K749" s="20" t="str">
        <v>Prolgae</v>
      </c>
    </row>
    <row r="750" spans="1:11">
      <c r="A750" s="18" t="s">
        <v>1002</v>
      </c>
      <c r="B750" s="18">
        <v>2011</v>
      </c>
      <c r="C750" s="18" t="s">
        <v>28</v>
      </c>
      <c r="D750" s="18" t="s">
        <v>15</v>
      </c>
      <c r="E750" s="18">
        <v>270000000</v>
      </c>
      <c r="F750" s="18" t="s">
        <v>85</v>
      </c>
      <c r="G750" s="20" t="str">
        <f>CONCATENATE(C750,"-",D750)</f>
        <v>Gurugram-Logistics</v>
      </c>
      <c r="H750" s="20" t="str">
        <f>LEFT(B750,3)</f>
        <v>201</v>
      </c>
      <c r="I750" s="20" t="str" cm="1">
        <f t="array" ref="I750">IFERROR(_xlfn.IFS(AND(E750&gt;4500000,OR(C750="Bangalore", C750="Pune", C750="Mumbai",C750= "Delhi")),"CAT A",AND(E750&gt;450000,OR(C750="Gurugram", C750="Surat", C750="Jaipur", C750="Hyderabad")),"CAT B"),"CAT C")</f>
        <v>CAT B</v>
      </c>
      <c r="J750" s="20" t="str">
        <f>_xlfn.XLOOKUP(C750,tier!A:A,tier!B:B)</f>
        <v>Tier 2</v>
      </c>
      <c r="K750" s="20" t="str">
        <v>InfyU Labs</v>
      </c>
    </row>
    <row r="751" spans="1:11">
      <c r="A751" s="18" t="s">
        <v>950</v>
      </c>
      <c r="B751" s="18">
        <v>2015</v>
      </c>
      <c r="C751" s="18" t="s">
        <v>28</v>
      </c>
      <c r="D751" s="18" t="s">
        <v>119</v>
      </c>
      <c r="E751" s="18">
        <v>248000000</v>
      </c>
      <c r="F751" s="18" t="s">
        <v>95</v>
      </c>
      <c r="G751" s="20" t="str">
        <f>CONCATENATE(C751,"-",D751)</f>
        <v>Gurugram-Automotive</v>
      </c>
      <c r="H751" s="20" t="str">
        <f>LEFT(B751,3)</f>
        <v>201</v>
      </c>
      <c r="I751" s="20" t="str" cm="1">
        <f t="array" ref="I751">IFERROR(_xlfn.IFS(AND(E751&gt;4500000,OR(C751="Bangalore", C751="Pune", C751="Mumbai",C751= "Delhi")),"CAT A",AND(E751&gt;450000,OR(C751="Gurugram", C751="Surat", C751="Jaipur", C751="Hyderabad")),"CAT B"),"CAT C")</f>
        <v>CAT B</v>
      </c>
      <c r="J751" s="20" t="str">
        <f>_xlfn.XLOOKUP(C751,tier!A:A,tier!B:B)</f>
        <v>Tier 2</v>
      </c>
      <c r="K751" s="20" t="str">
        <v>IntelleWings</v>
      </c>
    </row>
    <row r="752" spans="1:11">
      <c r="A752" s="18" t="s">
        <v>1003</v>
      </c>
      <c r="B752" s="18">
        <v>2014</v>
      </c>
      <c r="C752" s="18" t="s">
        <v>28</v>
      </c>
      <c r="D752" s="18" t="s">
        <v>1004</v>
      </c>
      <c r="E752" s="18">
        <v>200000000</v>
      </c>
      <c r="F752" s="19"/>
      <c r="G752" s="20" t="str">
        <f>CONCATENATE(C752,"-",D752)</f>
        <v>Gurugram-Automobile</v>
      </c>
      <c r="H752" s="20" t="str">
        <f>LEFT(B752,3)</f>
        <v>201</v>
      </c>
      <c r="I752" s="20" t="str" cm="1">
        <f t="array" ref="I752">IFERROR(_xlfn.IFS(AND(E752&gt;4500000,OR(C752="Bangalore", C752="Pune", C752="Mumbai",C752= "Delhi")),"CAT A",AND(E752&gt;450000,OR(C752="Gurugram", C752="Surat", C752="Jaipur", C752="Hyderabad")),"CAT B"),"CAT C")</f>
        <v>CAT B</v>
      </c>
      <c r="J752" s="20" t="str">
        <f>_xlfn.XLOOKUP(C752,tier!A:A,tier!B:B)</f>
        <v>Tier 2</v>
      </c>
      <c r="K752" s="20" t="str">
        <v>FanPlay</v>
      </c>
    </row>
    <row r="753" spans="1:11">
      <c r="A753" s="18" t="s">
        <v>1005</v>
      </c>
      <c r="B753" s="18">
        <v>2018</v>
      </c>
      <c r="C753" s="18" t="s">
        <v>24</v>
      </c>
      <c r="D753" s="18" t="s">
        <v>29</v>
      </c>
      <c r="E753" s="18">
        <v>140000000</v>
      </c>
      <c r="F753" s="18" t="s">
        <v>56</v>
      </c>
      <c r="G753" s="20" t="str">
        <f>CONCATENATE(C753,"-",D753)</f>
        <v>Chennai-Health, Wellness &amp; Fitness</v>
      </c>
      <c r="H753" s="20" t="str">
        <f>LEFT(B753,3)</f>
        <v>201</v>
      </c>
      <c r="I753" s="20" t="str" cm="1">
        <f t="array" ref="I753">IFERROR(_xlfn.IFS(AND(E753&gt;4500000,OR(C753="Bangalore", C753="Pune", C753="Mumbai",C753= "Delhi")),"CAT A",AND(E753&gt;450000,OR(C753="Gurugram", C753="Surat", C753="Jaipur", C753="Hyderabad")),"CAT B"),"CAT C")</f>
        <v>CAT C</v>
      </c>
      <c r="J753" s="20" t="str">
        <f>_xlfn.XLOOKUP(C753,tier!A:A,tier!B:B)</f>
        <v>Tier 2</v>
      </c>
      <c r="K753" s="20" t="str">
        <v>Arbo Works</v>
      </c>
    </row>
    <row r="754" spans="1:11">
      <c r="A754" s="18" t="s">
        <v>1002</v>
      </c>
      <c r="B754" s="18">
        <v>2011</v>
      </c>
      <c r="C754" s="18" t="s">
        <v>28</v>
      </c>
      <c r="D754" s="18" t="s">
        <v>276</v>
      </c>
      <c r="E754" s="18">
        <v>125000000</v>
      </c>
      <c r="F754" s="19"/>
      <c r="G754" s="20" t="str">
        <f>CONCATENATE(C754,"-",D754)</f>
        <v>Gurugram-Logistics &amp; Supply Chain</v>
      </c>
      <c r="H754" s="20" t="str">
        <f>LEFT(B754,3)</f>
        <v>201</v>
      </c>
      <c r="I754" s="20" t="str" cm="1">
        <f t="array" ref="I754">IFERROR(_xlfn.IFS(AND(E754&gt;4500000,OR(C754="Bangalore", C754="Pune", C754="Mumbai",C754= "Delhi")),"CAT A",AND(E754&gt;450000,OR(C754="Gurugram", C754="Surat", C754="Jaipur", C754="Hyderabad")),"CAT B"),"CAT C")</f>
        <v>CAT B</v>
      </c>
      <c r="J754" s="20" t="str">
        <f>_xlfn.XLOOKUP(C754,tier!A:A,tier!B:B)</f>
        <v>Tier 2</v>
      </c>
      <c r="K754" s="20" t="str">
        <v>EduFund</v>
      </c>
    </row>
    <row r="755" spans="1:11">
      <c r="A755" s="18" t="s">
        <v>1006</v>
      </c>
      <c r="B755" s="18">
        <v>2012</v>
      </c>
      <c r="C755" s="18" t="s">
        <v>28</v>
      </c>
      <c r="D755" s="18" t="s">
        <v>45</v>
      </c>
      <c r="E755" s="18">
        <v>115000000</v>
      </c>
      <c r="F755" s="18" t="s">
        <v>296</v>
      </c>
      <c r="G755" s="20" t="str">
        <f>CONCATENATE(C755,"-",D755)</f>
        <v>Gurugram-Information Technology &amp; Services</v>
      </c>
      <c r="H755" s="20" t="str">
        <f>LEFT(B755,3)</f>
        <v>201</v>
      </c>
      <c r="I755" s="20" t="str" cm="1">
        <f t="array" ref="I755">IFERROR(_xlfn.IFS(AND(E755&gt;4500000,OR(C755="Bangalore", C755="Pune", C755="Mumbai",C755= "Delhi")),"CAT A",AND(E755&gt;450000,OR(C755="Gurugram", C755="Surat", C755="Jaipur", C755="Hyderabad")),"CAT B"),"CAT C")</f>
        <v>CAT B</v>
      </c>
      <c r="J755" s="20" t="str">
        <f>_xlfn.XLOOKUP(C755,tier!A:A,tier!B:B)</f>
        <v>Tier 2</v>
      </c>
      <c r="K755" s="20" t="str">
        <v>Doola</v>
      </c>
    </row>
    <row r="756" spans="1:11">
      <c r="A756" s="18" t="s">
        <v>950</v>
      </c>
      <c r="B756" s="18">
        <v>2015</v>
      </c>
      <c r="C756" s="18" t="s">
        <v>28</v>
      </c>
      <c r="D756" s="18" t="s">
        <v>119</v>
      </c>
      <c r="E756" s="18">
        <v>108000000</v>
      </c>
      <c r="F756" s="18" t="s">
        <v>296</v>
      </c>
      <c r="G756" s="20" t="str">
        <f>CONCATENATE(C756,"-",D756)</f>
        <v>Gurugram-Automotive</v>
      </c>
      <c r="H756" s="20" t="str">
        <f>LEFT(B756,3)</f>
        <v>201</v>
      </c>
      <c r="I756" s="20" t="str" cm="1">
        <f t="array" ref="I756">IFERROR(_xlfn.IFS(AND(E756&gt;4500000,OR(C756="Bangalore", C756="Pune", C756="Mumbai",C756= "Delhi")),"CAT A",AND(E756&gt;450000,OR(C756="Gurugram", C756="Surat", C756="Jaipur", C756="Hyderabad")),"CAT B"),"CAT C")</f>
        <v>CAT B</v>
      </c>
      <c r="J756" s="20" t="str">
        <f>_xlfn.XLOOKUP(C756,tier!A:A,tier!B:B)</f>
        <v>Tier 2</v>
      </c>
      <c r="K756" s="20" t="str">
        <v>MasterChow</v>
      </c>
    </row>
    <row r="757" spans="1:11">
      <c r="A757" s="18" t="s">
        <v>953</v>
      </c>
      <c r="B757" s="18">
        <v>2018</v>
      </c>
      <c r="C757" s="18" t="s">
        <v>28</v>
      </c>
      <c r="D757" s="18" t="s">
        <v>94</v>
      </c>
      <c r="E757" s="18">
        <v>96000000</v>
      </c>
      <c r="F757" s="18" t="s">
        <v>95</v>
      </c>
      <c r="G757" s="20" t="str">
        <f>CONCATENATE(C757,"-",D757)</f>
        <v>Gurugram-Hospital &amp; Health Care</v>
      </c>
      <c r="H757" s="20" t="str">
        <f>LEFT(B757,3)</f>
        <v>201</v>
      </c>
      <c r="I757" s="20" t="str" cm="1">
        <f t="array" ref="I757">IFERROR(_xlfn.IFS(AND(E757&gt;4500000,OR(C757="Bangalore", C757="Pune", C757="Mumbai",C757= "Delhi")),"CAT A",AND(E757&gt;450000,OR(C757="Gurugram", C757="Surat", C757="Jaipur", C757="Hyderabad")),"CAT B"),"CAT C")</f>
        <v>CAT B</v>
      </c>
      <c r="J757" s="20" t="str">
        <f>_xlfn.XLOOKUP(C757,tier!A:A,tier!B:B)</f>
        <v>Tier 2</v>
      </c>
      <c r="K757" s="20" t="str">
        <v>Sochcast</v>
      </c>
    </row>
    <row r="758" spans="1:11">
      <c r="A758" s="18" t="s">
        <v>1007</v>
      </c>
      <c r="B758" s="18">
        <v>2017</v>
      </c>
      <c r="C758" s="18" t="s">
        <v>24</v>
      </c>
      <c r="D758" s="18" t="s">
        <v>25</v>
      </c>
      <c r="E758" s="18">
        <v>90000000</v>
      </c>
      <c r="F758" s="18" t="s">
        <v>89</v>
      </c>
      <c r="G758" s="20" t="str">
        <f>CONCATENATE(C758,"-",D758)</f>
        <v>Chennai-FinTech</v>
      </c>
      <c r="H758" s="20" t="str">
        <f>LEFT(B758,3)</f>
        <v>201</v>
      </c>
      <c r="I758" s="20" t="str" cm="1">
        <f t="array" ref="I758">IFERROR(_xlfn.IFS(AND(E758&gt;4500000,OR(C758="Bangalore", C758="Pune", C758="Mumbai",C758= "Delhi")),"CAT A",AND(E758&gt;450000,OR(C758="Gurugram", C758="Surat", C758="Jaipur", C758="Hyderabad")),"CAT B"),"CAT C")</f>
        <v>CAT C</v>
      </c>
      <c r="J758" s="20" t="str">
        <f>_xlfn.XLOOKUP(C758,tier!A:A,tier!B:B)</f>
        <v>Tier 2</v>
      </c>
      <c r="K758" s="20" t="str">
        <v>FanAnywhere</v>
      </c>
    </row>
    <row r="759" spans="1:11">
      <c r="A759" s="18" t="s">
        <v>1002</v>
      </c>
      <c r="B759" s="18">
        <v>2011</v>
      </c>
      <c r="C759" s="18" t="s">
        <v>28</v>
      </c>
      <c r="D759" s="18" t="s">
        <v>276</v>
      </c>
      <c r="E759" s="18">
        <v>76000000</v>
      </c>
      <c r="F759" s="18" t="s">
        <v>1008</v>
      </c>
      <c r="G759" s="20" t="str">
        <f>CONCATENATE(C759,"-",D759)</f>
        <v>Gurugram-Logistics &amp; Supply Chain</v>
      </c>
      <c r="H759" s="20" t="str">
        <f>LEFT(B759,3)</f>
        <v>201</v>
      </c>
      <c r="I759" s="20" t="str" cm="1">
        <f t="array" ref="I759">IFERROR(_xlfn.IFS(AND(E759&gt;4500000,OR(C759="Bangalore", C759="Pune", C759="Mumbai",C759= "Delhi")),"CAT A",AND(E759&gt;450000,OR(C759="Gurugram", C759="Surat", C759="Jaipur", C759="Hyderabad")),"CAT B"),"CAT C")</f>
        <v>CAT B</v>
      </c>
      <c r="J759" s="20" t="str">
        <f>_xlfn.XLOOKUP(C759,tier!A:A,tier!B:B)</f>
        <v>Tier 2</v>
      </c>
      <c r="K759" s="20" t="str">
        <v>mHealth</v>
      </c>
    </row>
    <row r="760" spans="1:11">
      <c r="A760" s="18" t="s">
        <v>1009</v>
      </c>
      <c r="B760" s="18">
        <v>2016</v>
      </c>
      <c r="C760" s="18" t="s">
        <v>28</v>
      </c>
      <c r="D760" s="18" t="s">
        <v>47</v>
      </c>
      <c r="E760" s="18">
        <v>50000000</v>
      </c>
      <c r="F760" s="19"/>
      <c r="G760" s="20" t="str">
        <f>CONCATENATE(C760,"-",D760)</f>
        <v>Gurugram-Healthcare</v>
      </c>
      <c r="H760" s="20" t="str">
        <f>LEFT(B760,3)</f>
        <v>201</v>
      </c>
      <c r="I760" s="20" t="str" cm="1">
        <f t="array" ref="I760">IFERROR(_xlfn.IFS(AND(E760&gt;4500000,OR(C760="Bangalore", C760="Pune", C760="Mumbai",C760= "Delhi")),"CAT A",AND(E760&gt;450000,OR(C760="Gurugram", C760="Surat", C760="Jaipur", C760="Hyderabad")),"CAT B"),"CAT C")</f>
        <v>CAT B</v>
      </c>
      <c r="J760" s="20" t="str">
        <f>_xlfn.XLOOKUP(C760,tier!A:A,tier!B:B)</f>
        <v>Tier 2</v>
      </c>
      <c r="K760" s="20" t="str">
        <v>PayCardo</v>
      </c>
    </row>
    <row r="761" spans="1:11">
      <c r="A761" s="18" t="s">
        <v>1010</v>
      </c>
      <c r="B761" s="18">
        <v>2015</v>
      </c>
      <c r="C761" s="18" t="s">
        <v>28</v>
      </c>
      <c r="D761" s="18" t="s">
        <v>425</v>
      </c>
      <c r="E761" s="18">
        <v>45000000</v>
      </c>
      <c r="F761" s="18" t="s">
        <v>56</v>
      </c>
      <c r="G761" s="20" t="str">
        <f>CONCATENATE(C761,"-",D761)</f>
        <v>Gurugram-Insuretech</v>
      </c>
      <c r="H761" s="20" t="str">
        <f>LEFT(B761,3)</f>
        <v>201</v>
      </c>
      <c r="I761" s="20" t="str" cm="1">
        <f t="array" ref="I761">IFERROR(_xlfn.IFS(AND(E761&gt;4500000,OR(C761="Bangalore", C761="Pune", C761="Mumbai",C761= "Delhi")),"CAT A",AND(E761&gt;450000,OR(C761="Gurugram", C761="Surat", C761="Jaipur", C761="Hyderabad")),"CAT B"),"CAT C")</f>
        <v>CAT B</v>
      </c>
      <c r="J761" s="20" t="str">
        <f>_xlfn.XLOOKUP(C761,tier!A:A,tier!B:B)</f>
        <v>Tier 2</v>
      </c>
      <c r="K761" s="20" t="str">
        <v>Frenzi</v>
      </c>
    </row>
    <row r="762" spans="1:11">
      <c r="A762" s="18" t="s">
        <v>1011</v>
      </c>
      <c r="B762" s="18">
        <v>2016</v>
      </c>
      <c r="C762" s="18" t="s">
        <v>28</v>
      </c>
      <c r="D762" s="18" t="s">
        <v>119</v>
      </c>
      <c r="E762" s="18">
        <v>42000000</v>
      </c>
      <c r="F762" s="18" t="s">
        <v>56</v>
      </c>
      <c r="G762" s="20" t="str">
        <f>CONCATENATE(C762,"-",D762)</f>
        <v>Gurugram-Automotive</v>
      </c>
      <c r="H762" s="20" t="str">
        <f>LEFT(B762,3)</f>
        <v>201</v>
      </c>
      <c r="I762" s="20" t="str" cm="1">
        <f t="array" ref="I762">IFERROR(_xlfn.IFS(AND(E762&gt;4500000,OR(C762="Bangalore", C762="Pune", C762="Mumbai",C762= "Delhi")),"CAT A",AND(E762&gt;450000,OR(C762="Gurugram", C762="Surat", C762="Jaipur", C762="Hyderabad")),"CAT B"),"CAT C")</f>
        <v>CAT B</v>
      </c>
      <c r="J762" s="20" t="str">
        <f>_xlfn.XLOOKUP(C762,tier!A:A,tier!B:B)</f>
        <v>Tier 2</v>
      </c>
      <c r="K762" s="20" t="str">
        <v>NeoDocs</v>
      </c>
    </row>
    <row r="763" spans="1:11">
      <c r="A763" s="18" t="s">
        <v>952</v>
      </c>
      <c r="B763" s="18">
        <v>2015</v>
      </c>
      <c r="C763" s="18" t="s">
        <v>28</v>
      </c>
      <c r="D763" s="18" t="s">
        <v>51</v>
      </c>
      <c r="E763" s="18">
        <v>40000000</v>
      </c>
      <c r="F763" s="19"/>
      <c r="G763" s="20" t="str">
        <f>CONCATENATE(C763,"-",D763)</f>
        <v>Gurugram-Financial Services</v>
      </c>
      <c r="H763" s="20" t="str">
        <f>LEFT(B763,3)</f>
        <v>201</v>
      </c>
      <c r="I763" s="20" t="str" cm="1">
        <f t="array" ref="I763">IFERROR(_xlfn.IFS(AND(E763&gt;4500000,OR(C763="Bangalore", C763="Pune", C763="Mumbai",C763= "Delhi")),"CAT A",AND(E763&gt;450000,OR(C763="Gurugram", C763="Surat", C763="Jaipur", C763="Hyderabad")),"CAT B"),"CAT C")</f>
        <v>CAT B</v>
      </c>
      <c r="J763" s="20" t="str">
        <f>_xlfn.XLOOKUP(C763,tier!A:A,tier!B:B)</f>
        <v>Tier 2</v>
      </c>
      <c r="K763" s="20" t="str">
        <v>Akudo</v>
      </c>
    </row>
    <row r="764" spans="1:11">
      <c r="A764" s="18" t="s">
        <v>1012</v>
      </c>
      <c r="B764" s="18">
        <v>2015</v>
      </c>
      <c r="C764" s="18" t="s">
        <v>24</v>
      </c>
      <c r="D764" s="18" t="s">
        <v>51</v>
      </c>
      <c r="E764" s="18">
        <v>35000000</v>
      </c>
      <c r="F764" s="18" t="s">
        <v>56</v>
      </c>
      <c r="G764" s="20" t="str">
        <f>CONCATENATE(C764,"-",D764)</f>
        <v>Chennai-Financial Services</v>
      </c>
      <c r="H764" s="20" t="str">
        <f>LEFT(B764,3)</f>
        <v>201</v>
      </c>
      <c r="I764" s="20" t="str" cm="1">
        <f t="array" ref="I764">IFERROR(_xlfn.IFS(AND(E764&gt;4500000,OR(C764="Bangalore", C764="Pune", C764="Mumbai",C764= "Delhi")),"CAT A",AND(E764&gt;450000,OR(C764="Gurugram", C764="Surat", C764="Jaipur", C764="Hyderabad")),"CAT B"),"CAT C")</f>
        <v>CAT C</v>
      </c>
      <c r="J764" s="20" t="str">
        <f>_xlfn.XLOOKUP(C764,tier!A:A,tier!B:B)</f>
        <v>Tier 2</v>
      </c>
      <c r="K764" s="20" t="str">
        <v>MetroRide</v>
      </c>
    </row>
    <row r="765" spans="1:11">
      <c r="A765" s="18" t="s">
        <v>1013</v>
      </c>
      <c r="B765" s="18">
        <v>2015</v>
      </c>
      <c r="C765" s="18" t="s">
        <v>958</v>
      </c>
      <c r="D765" s="18" t="s">
        <v>97</v>
      </c>
      <c r="E765" s="18">
        <v>30000000</v>
      </c>
      <c r="F765" s="18" t="s">
        <v>89</v>
      </c>
      <c r="G765" s="20" t="str">
        <f>CONCATENATE(C765,"-",D765)</f>
        <v>Ahmedabad-Consumer Goods</v>
      </c>
      <c r="H765" s="20" t="str">
        <f>LEFT(B765,3)</f>
        <v>201</v>
      </c>
      <c r="I765" s="20" t="str" cm="1">
        <f t="array" ref="I765">IFERROR(_xlfn.IFS(AND(E765&gt;4500000,OR(C765="Bangalore", C765="Pune", C765="Mumbai",C765= "Delhi")),"CAT A",AND(E765&gt;450000,OR(C765="Gurugram", C765="Surat", C765="Jaipur", C765="Hyderabad")),"CAT B"),"CAT C")</f>
        <v>CAT C</v>
      </c>
      <c r="J765" s="20" t="str">
        <f>_xlfn.XLOOKUP(C765,tier!A:A,tier!B:B)</f>
        <v>Tier 2</v>
      </c>
      <c r="K765" s="20" t="str">
        <v>GODI Energy</v>
      </c>
    </row>
    <row r="766" spans="1:11">
      <c r="A766" s="18" t="s">
        <v>997</v>
      </c>
      <c r="B766" s="18">
        <v>2014</v>
      </c>
      <c r="C766" s="18" t="s">
        <v>28</v>
      </c>
      <c r="D766" s="18" t="s">
        <v>51</v>
      </c>
      <c r="E766" s="18">
        <v>30000000</v>
      </c>
      <c r="F766" s="19"/>
      <c r="G766" s="20" t="str">
        <f>CONCATENATE(C766,"-",D766)</f>
        <v>Gurugram-Financial Services</v>
      </c>
      <c r="H766" s="20" t="str">
        <f>LEFT(B766,3)</f>
        <v>201</v>
      </c>
      <c r="I766" s="20" t="str" cm="1">
        <f t="array" ref="I766">IFERROR(_xlfn.IFS(AND(E766&gt;4500000,OR(C766="Bangalore", C766="Pune", C766="Mumbai",C766= "Delhi")),"CAT A",AND(E766&gt;450000,OR(C766="Gurugram", C766="Surat", C766="Jaipur", C766="Hyderabad")),"CAT B"),"CAT C")</f>
        <v>CAT B</v>
      </c>
      <c r="J766" s="20" t="str">
        <f>_xlfn.XLOOKUP(C766,tier!A:A,tier!B:B)</f>
        <v>Tier 2</v>
      </c>
      <c r="K766" s="20" t="str">
        <v>TyrePlex</v>
      </c>
    </row>
    <row r="767" spans="1:11">
      <c r="A767" s="18" t="s">
        <v>1014</v>
      </c>
      <c r="B767" s="18">
        <v>2014</v>
      </c>
      <c r="C767" s="18" t="s">
        <v>28</v>
      </c>
      <c r="D767" s="18" t="s">
        <v>45</v>
      </c>
      <c r="E767" s="18">
        <v>30000000</v>
      </c>
      <c r="F767" s="18" t="s">
        <v>89</v>
      </c>
      <c r="G767" s="20" t="str">
        <f>CONCATENATE(C767,"-",D767)</f>
        <v>Gurugram-Information Technology &amp; Services</v>
      </c>
      <c r="H767" s="20" t="str">
        <f>LEFT(B767,3)</f>
        <v>201</v>
      </c>
      <c r="I767" s="20" t="str" cm="1">
        <f t="array" ref="I767">IFERROR(_xlfn.IFS(AND(E767&gt;4500000,OR(C767="Bangalore", C767="Pune", C767="Mumbai",C767= "Delhi")),"CAT A",AND(E767&gt;450000,OR(C767="Gurugram", C767="Surat", C767="Jaipur", C767="Hyderabad")),"CAT B"),"CAT C")</f>
        <v>CAT B</v>
      </c>
      <c r="J767" s="20" t="str">
        <f>_xlfn.XLOOKUP(C767,tier!A:A,tier!B:B)</f>
        <v>Tier 2</v>
      </c>
      <c r="K767" s="20" t="str">
        <v>PeakPerformer</v>
      </c>
    </row>
    <row r="768" spans="1:11">
      <c r="A768" s="18" t="s">
        <v>1015</v>
      </c>
      <c r="B768" s="18">
        <v>2016</v>
      </c>
      <c r="C768" s="18" t="s">
        <v>958</v>
      </c>
      <c r="D768" s="18" t="s">
        <v>94</v>
      </c>
      <c r="E768" s="18">
        <v>30000000</v>
      </c>
      <c r="F768" s="19"/>
      <c r="G768" s="20" t="str">
        <f>CONCATENATE(C768,"-",D768)</f>
        <v>Ahmedabad-Hospital &amp; Health Care</v>
      </c>
      <c r="H768" s="20" t="str">
        <f>LEFT(B768,3)</f>
        <v>201</v>
      </c>
      <c r="I768" s="20" t="str" cm="1">
        <f t="array" ref="I768">IFERROR(_xlfn.IFS(AND(E768&gt;4500000,OR(C768="Bangalore", C768="Pune", C768="Mumbai",C768= "Delhi")),"CAT A",AND(E768&gt;450000,OR(C768="Gurugram", C768="Surat", C768="Jaipur", C768="Hyderabad")),"CAT B"),"CAT C")</f>
        <v>CAT C</v>
      </c>
      <c r="J768" s="20" t="str">
        <f>_xlfn.XLOOKUP(C768,tier!A:A,tier!B:B)</f>
        <v>Tier 2</v>
      </c>
      <c r="K768" s="20" t="str">
        <v>Codedamn</v>
      </c>
    </row>
    <row r="769" spans="1:11">
      <c r="A769" s="18" t="s">
        <v>1016</v>
      </c>
      <c r="B769" s="18">
        <v>2015</v>
      </c>
      <c r="C769" s="18" t="s">
        <v>28</v>
      </c>
      <c r="D769" s="18" t="s">
        <v>99</v>
      </c>
      <c r="E769" s="18">
        <v>30000000</v>
      </c>
      <c r="F769" s="18" t="s">
        <v>70</v>
      </c>
      <c r="G769" s="20" t="str">
        <f>CONCATENATE(C769,"-",D769)</f>
        <v>Gurugram-Computer Software</v>
      </c>
      <c r="H769" s="20" t="str">
        <f>LEFT(B769,3)</f>
        <v>201</v>
      </c>
      <c r="I769" s="20" t="str" cm="1">
        <f t="array" ref="I769">IFERROR(_xlfn.IFS(AND(E769&gt;4500000,OR(C769="Bangalore", C769="Pune", C769="Mumbai",C769= "Delhi")),"CAT A",AND(E769&gt;450000,OR(C769="Gurugram", C769="Surat", C769="Jaipur", C769="Hyderabad")),"CAT B"),"CAT C")</f>
        <v>CAT B</v>
      </c>
      <c r="J769" s="20" t="str">
        <f>_xlfn.XLOOKUP(C769,tier!A:A,tier!B:B)</f>
        <v>Tier 2</v>
      </c>
      <c r="K769" s="20" t="str">
        <v>Accio Robotics</v>
      </c>
    </row>
    <row r="770" spans="1:11">
      <c r="A770" s="18" t="s">
        <v>573</v>
      </c>
      <c r="B770" s="18">
        <v>2018</v>
      </c>
      <c r="C770" s="18" t="s">
        <v>28</v>
      </c>
      <c r="D770" s="18" t="s">
        <v>66</v>
      </c>
      <c r="E770" s="18">
        <v>30000000</v>
      </c>
      <c r="F770" s="19"/>
      <c r="G770" s="20" t="str">
        <f>CONCATENATE(C770,"-",D770)</f>
        <v>Gurugram-Gaming</v>
      </c>
      <c r="H770" s="20" t="str">
        <f>LEFT(B770,3)</f>
        <v>201</v>
      </c>
      <c r="I770" s="20" t="str" cm="1">
        <f t="array" ref="I770">IFERROR(_xlfn.IFS(AND(E770&gt;4500000,OR(C770="Bangalore", C770="Pune", C770="Mumbai",C770= "Delhi")),"CAT A",AND(E770&gt;450000,OR(C770="Gurugram", C770="Surat", C770="Jaipur", C770="Hyderabad")),"CAT B"),"CAT C")</f>
        <v>CAT B</v>
      </c>
      <c r="J770" s="20" t="str">
        <f>_xlfn.XLOOKUP(C770,tier!A:A,tier!B:B)</f>
        <v>Tier 2</v>
      </c>
      <c r="K770" s="20" t="str">
        <v>Cora Health</v>
      </c>
    </row>
    <row r="771" spans="1:11">
      <c r="A771" s="18" t="s">
        <v>1017</v>
      </c>
      <c r="B771" s="18">
        <v>2011</v>
      </c>
      <c r="C771" s="18" t="s">
        <v>28</v>
      </c>
      <c r="D771" s="18" t="s">
        <v>71</v>
      </c>
      <c r="E771" s="18">
        <v>28000000</v>
      </c>
      <c r="F771" s="18" t="s">
        <v>70</v>
      </c>
      <c r="G771" s="20" t="str">
        <f>CONCATENATE(C771,"-",D771)</f>
        <v>Gurugram-EdTech</v>
      </c>
      <c r="H771" s="20" t="str">
        <f>LEFT(B771,3)</f>
        <v>201</v>
      </c>
      <c r="I771" s="20" t="str" cm="1">
        <f t="array" ref="I771">IFERROR(_xlfn.IFS(AND(E771&gt;4500000,OR(C771="Bangalore", C771="Pune", C771="Mumbai",C771= "Delhi")),"CAT A",AND(E771&gt;450000,OR(C771="Gurugram", C771="Surat", C771="Jaipur", C771="Hyderabad")),"CAT B"),"CAT C")</f>
        <v>CAT B</v>
      </c>
      <c r="J771" s="20" t="str">
        <f>_xlfn.XLOOKUP(C771,tier!A:A,tier!B:B)</f>
        <v>Tier 2</v>
      </c>
      <c r="K771" s="20" t="str">
        <v>Wherehouse.io</v>
      </c>
    </row>
    <row r="772" spans="1:11">
      <c r="A772" s="18" t="s">
        <v>637</v>
      </c>
      <c r="B772" s="18">
        <v>2015</v>
      </c>
      <c r="C772" s="18" t="s">
        <v>28</v>
      </c>
      <c r="D772" s="18" t="s">
        <v>71</v>
      </c>
      <c r="E772" s="18">
        <v>26000000</v>
      </c>
      <c r="F772" s="18" t="s">
        <v>70</v>
      </c>
      <c r="G772" s="20" t="str">
        <f>CONCATENATE(C772,"-",D772)</f>
        <v>Gurugram-EdTech</v>
      </c>
      <c r="H772" s="20" t="str">
        <f>LEFT(B772,3)</f>
        <v>201</v>
      </c>
      <c r="I772" s="20" t="str" cm="1">
        <f t="array" ref="I772">IFERROR(_xlfn.IFS(AND(E772&gt;4500000,OR(C772="Bangalore", C772="Pune", C772="Mumbai",C772= "Delhi")),"CAT A",AND(E772&gt;450000,OR(C772="Gurugram", C772="Surat", C772="Jaipur", C772="Hyderabad")),"CAT B"),"CAT C")</f>
        <v>CAT B</v>
      </c>
      <c r="J772" s="20" t="str">
        <f>_xlfn.XLOOKUP(C772,tier!A:A,tier!B:B)</f>
        <v>Tier 2</v>
      </c>
      <c r="K772" s="20" t="str">
        <v>PazCare</v>
      </c>
    </row>
    <row r="773" spans="1:11">
      <c r="A773" s="18" t="s">
        <v>1018</v>
      </c>
      <c r="B773" s="18">
        <v>2014</v>
      </c>
      <c r="C773" s="18" t="s">
        <v>28</v>
      </c>
      <c r="D773" s="18" t="s">
        <v>727</v>
      </c>
      <c r="E773" s="18">
        <v>25000000</v>
      </c>
      <c r="F773" s="19"/>
      <c r="G773" s="20" t="str">
        <f>CONCATENATE(C773,"-",D773)</f>
        <v>Gurugram-Real Estate</v>
      </c>
      <c r="H773" s="20" t="str">
        <f>LEFT(B773,3)</f>
        <v>201</v>
      </c>
      <c r="I773" s="20" t="str" cm="1">
        <f t="array" ref="I773">IFERROR(_xlfn.IFS(AND(E773&gt;4500000,OR(C773="Bangalore", C773="Pune", C773="Mumbai",C773= "Delhi")),"CAT A",AND(E773&gt;450000,OR(C773="Gurugram", C773="Surat", C773="Jaipur", C773="Hyderabad")),"CAT B"),"CAT C")</f>
        <v>CAT B</v>
      </c>
      <c r="J773" s="20" t="str">
        <f>_xlfn.XLOOKUP(C773,tier!A:A,tier!B:B)</f>
        <v>Tier 2</v>
      </c>
      <c r="K773" s="20" t="str">
        <v>DigiSparsh</v>
      </c>
    </row>
    <row r="774" spans="1:11">
      <c r="A774" s="18" t="s">
        <v>992</v>
      </c>
      <c r="B774" s="18">
        <v>2019</v>
      </c>
      <c r="C774" s="18" t="s">
        <v>28</v>
      </c>
      <c r="D774" s="18" t="s">
        <v>117</v>
      </c>
      <c r="E774" s="18">
        <v>22000000</v>
      </c>
      <c r="F774" s="18" t="s">
        <v>70</v>
      </c>
      <c r="G774" s="20" t="str">
        <f>CONCATENATE(C774,"-",D774)</f>
        <v>Gurugram-E-commerce</v>
      </c>
      <c r="H774" s="20" t="str">
        <f>LEFT(B774,3)</f>
        <v>201</v>
      </c>
      <c r="I774" s="20" t="str" cm="1">
        <f t="array" ref="I774">IFERROR(_xlfn.IFS(AND(E774&gt;4500000,OR(C774="Bangalore", C774="Pune", C774="Mumbai",C774= "Delhi")),"CAT A",AND(E774&gt;450000,OR(C774="Gurugram", C774="Surat", C774="Jaipur", C774="Hyderabad")),"CAT B"),"CAT C")</f>
        <v>CAT B</v>
      </c>
      <c r="J774" s="20" t="str">
        <f>_xlfn.XLOOKUP(C774,tier!A:A,tier!B:B)</f>
        <v>Tier 2</v>
      </c>
      <c r="K774" s="20" t="str">
        <v>ApnaKlub</v>
      </c>
    </row>
    <row r="775" spans="1:11">
      <c r="A775" s="18" t="s">
        <v>1019</v>
      </c>
      <c r="B775" s="18">
        <v>2016</v>
      </c>
      <c r="C775" s="18" t="s">
        <v>28</v>
      </c>
      <c r="D775" s="18" t="s">
        <v>184</v>
      </c>
      <c r="E775" s="18">
        <v>20000000</v>
      </c>
      <c r="F775" s="18" t="s">
        <v>70</v>
      </c>
      <c r="G775" s="20" t="str">
        <f>CONCATENATE(C775,"-",D775)</f>
        <v>Gurugram-E-learning</v>
      </c>
      <c r="H775" s="20" t="str">
        <f>LEFT(B775,3)</f>
        <v>201</v>
      </c>
      <c r="I775" s="20" t="str" cm="1">
        <f t="array" ref="I775">IFERROR(_xlfn.IFS(AND(E775&gt;4500000,OR(C775="Bangalore", C775="Pune", C775="Mumbai",C775= "Delhi")),"CAT A",AND(E775&gt;450000,OR(C775="Gurugram", C775="Surat", C775="Jaipur", C775="Hyderabad")),"CAT B"),"CAT C")</f>
        <v>CAT B</v>
      </c>
      <c r="J775" s="20" t="str">
        <f>_xlfn.XLOOKUP(C775,tier!A:A,tier!B:B)</f>
        <v>Tier 2</v>
      </c>
      <c r="K775" s="20" t="str">
        <v>Humit</v>
      </c>
    </row>
    <row r="776" spans="1:11">
      <c r="A776" s="18" t="s">
        <v>1020</v>
      </c>
      <c r="B776" s="18">
        <v>2015</v>
      </c>
      <c r="C776" s="18" t="s">
        <v>28</v>
      </c>
      <c r="D776" s="18" t="s">
        <v>15</v>
      </c>
      <c r="E776" s="18">
        <v>20000000</v>
      </c>
      <c r="F776" s="18" t="s">
        <v>70</v>
      </c>
      <c r="G776" s="20" t="str">
        <f>CONCATENATE(C776,"-",D776)</f>
        <v>Gurugram-Logistics</v>
      </c>
      <c r="H776" s="20" t="str">
        <f>LEFT(B776,3)</f>
        <v>201</v>
      </c>
      <c r="I776" s="20" t="str" cm="1">
        <f t="array" ref="I776">IFERROR(_xlfn.IFS(AND(E776&gt;4500000,OR(C776="Bangalore", C776="Pune", C776="Mumbai",C776= "Delhi")),"CAT A",AND(E776&gt;450000,OR(C776="Gurugram", C776="Surat", C776="Jaipur", C776="Hyderabad")),"CAT B"),"CAT C")</f>
        <v>CAT B</v>
      </c>
      <c r="J776" s="20" t="str">
        <f>_xlfn.XLOOKUP(C776,tier!A:A,tier!B:B)</f>
        <v>Tier 2</v>
      </c>
      <c r="K776" s="20" t="str">
        <v>Intervue</v>
      </c>
    </row>
    <row r="777" spans="1:11">
      <c r="A777" s="18" t="s">
        <v>1021</v>
      </c>
      <c r="B777" s="18">
        <v>2011</v>
      </c>
      <c r="C777" s="18" t="s">
        <v>28</v>
      </c>
      <c r="D777" s="18" t="s">
        <v>61</v>
      </c>
      <c r="E777" s="18">
        <v>17000000</v>
      </c>
      <c r="F777" s="19"/>
      <c r="G777" s="20" t="str">
        <f>CONCATENATE(C777,"-",D777)</f>
        <v>Gurugram-Food &amp; Beverages</v>
      </c>
      <c r="H777" s="20" t="str">
        <f>LEFT(B777,3)</f>
        <v>201</v>
      </c>
      <c r="I777" s="20" t="str" cm="1">
        <f t="array" ref="I777">IFERROR(_xlfn.IFS(AND(E777&gt;4500000,OR(C777="Bangalore", C777="Pune", C777="Mumbai",C777= "Delhi")),"CAT A",AND(E777&gt;450000,OR(C777="Gurugram", C777="Surat", C777="Jaipur", C777="Hyderabad")),"CAT B"),"CAT C")</f>
        <v>CAT B</v>
      </c>
      <c r="J777" s="20" t="str">
        <f>_xlfn.XLOOKUP(C777,tier!A:A,tier!B:B)</f>
        <v>Tier 2</v>
      </c>
      <c r="K777" s="20" t="str">
        <v>Spark Studio</v>
      </c>
    </row>
    <row r="778" spans="1:11">
      <c r="A778" s="18" t="s">
        <v>1022</v>
      </c>
      <c r="B778" s="18">
        <v>2018</v>
      </c>
      <c r="C778" s="18" t="s">
        <v>28</v>
      </c>
      <c r="D778" s="18" t="s">
        <v>15</v>
      </c>
      <c r="E778" s="18">
        <v>15000000</v>
      </c>
      <c r="F778" s="18" t="s">
        <v>70</v>
      </c>
      <c r="G778" s="20" t="str">
        <f>CONCATENATE(C778,"-",D778)</f>
        <v>Gurugram-Logistics</v>
      </c>
      <c r="H778" s="20" t="str">
        <f>LEFT(B778,3)</f>
        <v>201</v>
      </c>
      <c r="I778" s="20" t="str" cm="1">
        <f t="array" ref="I778">IFERROR(_xlfn.IFS(AND(E778&gt;4500000,OR(C778="Bangalore", C778="Pune", C778="Mumbai",C778= "Delhi")),"CAT A",AND(E778&gt;450000,OR(C778="Gurugram", C778="Surat", C778="Jaipur", C778="Hyderabad")),"CAT B"),"CAT C")</f>
        <v>CAT B</v>
      </c>
      <c r="J778" s="20" t="str">
        <f>_xlfn.XLOOKUP(C778,tier!A:A,tier!B:B)</f>
        <v>Tier 2</v>
      </c>
      <c r="K778" s="20" t="str">
        <v>Celcius</v>
      </c>
    </row>
    <row r="779" spans="1:11">
      <c r="A779" s="18" t="s">
        <v>1023</v>
      </c>
      <c r="B779" s="18">
        <v>2017</v>
      </c>
      <c r="C779" s="18" t="s">
        <v>28</v>
      </c>
      <c r="D779" s="18" t="s">
        <v>741</v>
      </c>
      <c r="E779" s="18">
        <v>13000000</v>
      </c>
      <c r="F779" s="18" t="s">
        <v>70</v>
      </c>
      <c r="G779" s="20" t="str">
        <f>CONCATENATE(C779,"-",D779)</f>
        <v>Gurugram-Education Management</v>
      </c>
      <c r="H779" s="20" t="str">
        <f>LEFT(B779,3)</f>
        <v>201</v>
      </c>
      <c r="I779" s="20" t="str" cm="1">
        <f t="array" ref="I779">IFERROR(_xlfn.IFS(AND(E779&gt;4500000,OR(C779="Bangalore", C779="Pune", C779="Mumbai",C779= "Delhi")),"CAT A",AND(E779&gt;450000,OR(C779="Gurugram", C779="Surat", C779="Jaipur", C779="Hyderabad")),"CAT B"),"CAT C")</f>
        <v>CAT B</v>
      </c>
      <c r="J779" s="20" t="str">
        <f>_xlfn.XLOOKUP(C779,tier!A:A,tier!B:B)</f>
        <v>Tier 2</v>
      </c>
      <c r="K779" s="20" t="str">
        <v>Vitra.ai</v>
      </c>
    </row>
    <row r="780" spans="1:11">
      <c r="A780" s="18" t="s">
        <v>1024</v>
      </c>
      <c r="B780" s="18">
        <v>2017</v>
      </c>
      <c r="C780" s="18" t="s">
        <v>24</v>
      </c>
      <c r="D780" s="18" t="s">
        <v>45</v>
      </c>
      <c r="E780" s="18">
        <v>12000000</v>
      </c>
      <c r="F780" s="18" t="s">
        <v>89</v>
      </c>
      <c r="G780" s="20" t="str">
        <f>CONCATENATE(C780,"-",D780)</f>
        <v>Chennai-Information Technology &amp; Services</v>
      </c>
      <c r="H780" s="20" t="str">
        <f>LEFT(B780,3)</f>
        <v>201</v>
      </c>
      <c r="I780" s="20" t="str" cm="1">
        <f t="array" ref="I780">IFERROR(_xlfn.IFS(AND(E780&gt;4500000,OR(C780="Bangalore", C780="Pune", C780="Mumbai",C780= "Delhi")),"CAT A",AND(E780&gt;450000,OR(C780="Gurugram", C780="Surat", C780="Jaipur", C780="Hyderabad")),"CAT B"),"CAT C")</f>
        <v>CAT C</v>
      </c>
      <c r="J780" s="20" t="str">
        <f>_xlfn.XLOOKUP(C780,tier!A:A,tier!B:B)</f>
        <v>Tier 2</v>
      </c>
      <c r="K780" s="20" t="str">
        <v>Uable</v>
      </c>
    </row>
    <row r="781" spans="1:11">
      <c r="A781" s="18" t="s">
        <v>1025</v>
      </c>
      <c r="B781" s="18">
        <v>2010</v>
      </c>
      <c r="C781" s="18" t="s">
        <v>28</v>
      </c>
      <c r="D781" s="18" t="s">
        <v>71</v>
      </c>
      <c r="E781" s="18">
        <v>12000000</v>
      </c>
      <c r="F781" s="19"/>
      <c r="G781" s="20" t="str">
        <f>CONCATENATE(C781,"-",D781)</f>
        <v>Gurugram-EdTech</v>
      </c>
      <c r="H781" s="20" t="str">
        <f>LEFT(B781,3)</f>
        <v>201</v>
      </c>
      <c r="I781" s="20" t="str" cm="1">
        <f t="array" ref="I781">IFERROR(_xlfn.IFS(AND(E781&gt;4500000,OR(C781="Bangalore", C781="Pune", C781="Mumbai",C781= "Delhi")),"CAT A",AND(E781&gt;450000,OR(C781="Gurugram", C781="Surat", C781="Jaipur", C781="Hyderabad")),"CAT B"),"CAT C")</f>
        <v>CAT B</v>
      </c>
      <c r="J781" s="20" t="str">
        <f>_xlfn.XLOOKUP(C781,tier!A:A,tier!B:B)</f>
        <v>Tier 2</v>
      </c>
      <c r="K781" s="20" t="str">
        <v>Anar Business Community</v>
      </c>
    </row>
    <row r="782" spans="1:11">
      <c r="A782" s="18" t="s">
        <v>1025</v>
      </c>
      <c r="B782" s="18">
        <v>2010</v>
      </c>
      <c r="C782" s="18" t="s">
        <v>28</v>
      </c>
      <c r="D782" s="18" t="s">
        <v>71</v>
      </c>
      <c r="E782" s="18">
        <v>12000000</v>
      </c>
      <c r="F782" s="18" t="s">
        <v>89</v>
      </c>
      <c r="G782" s="20" t="str">
        <f>CONCATENATE(C782,"-",D782)</f>
        <v>Gurugram-EdTech</v>
      </c>
      <c r="H782" s="20" t="str">
        <f>LEFT(B782,3)</f>
        <v>201</v>
      </c>
      <c r="I782" s="20" t="str" cm="1">
        <f t="array" ref="I782">IFERROR(_xlfn.IFS(AND(E782&gt;4500000,OR(C782="Bangalore", C782="Pune", C782="Mumbai",C782= "Delhi")),"CAT A",AND(E782&gt;450000,OR(C782="Gurugram", C782="Surat", C782="Jaipur", C782="Hyderabad")),"CAT B"),"CAT C")</f>
        <v>CAT B</v>
      </c>
      <c r="J782" s="20" t="str">
        <f>_xlfn.XLOOKUP(C782,tier!A:A,tier!B:B)</f>
        <v>Tier 2</v>
      </c>
      <c r="K782" s="20" t="str">
        <v>Codingal</v>
      </c>
    </row>
    <row r="783" spans="1:11">
      <c r="A783" s="18" t="s">
        <v>1026</v>
      </c>
      <c r="B783" s="18">
        <v>2015</v>
      </c>
      <c r="C783" s="18" t="s">
        <v>28</v>
      </c>
      <c r="D783" s="18" t="s">
        <v>276</v>
      </c>
      <c r="E783" s="18">
        <v>12000000</v>
      </c>
      <c r="F783" s="18" t="s">
        <v>70</v>
      </c>
      <c r="G783" s="20" t="str">
        <f>CONCATENATE(C783,"-",D783)</f>
        <v>Gurugram-Logistics &amp; Supply Chain</v>
      </c>
      <c r="H783" s="20" t="str">
        <f>LEFT(B783,3)</f>
        <v>201</v>
      </c>
      <c r="I783" s="20" t="str" cm="1">
        <f t="array" ref="I783">IFERROR(_xlfn.IFS(AND(E783&gt;4500000,OR(C783="Bangalore", C783="Pune", C783="Mumbai",C783= "Delhi")),"CAT A",AND(E783&gt;450000,OR(C783="Gurugram", C783="Surat", C783="Jaipur", C783="Hyderabad")),"CAT B"),"CAT C")</f>
        <v>CAT B</v>
      </c>
      <c r="J783" s="20" t="str">
        <f>_xlfn.XLOOKUP(C783,tier!A:A,tier!B:B)</f>
        <v>Tier 2</v>
      </c>
      <c r="K783" s="20" t="str">
        <v>Hypd Store</v>
      </c>
    </row>
    <row r="784" spans="1:11">
      <c r="A784" s="18" t="s">
        <v>1027</v>
      </c>
      <c r="B784" s="18">
        <v>2016</v>
      </c>
      <c r="C784" s="18" t="s">
        <v>24</v>
      </c>
      <c r="D784" s="18" t="s">
        <v>1028</v>
      </c>
      <c r="E784" s="18">
        <v>12000000</v>
      </c>
      <c r="F784" s="19"/>
      <c r="G784" s="20" t="str">
        <f>CONCATENATE(C784,"-",D784)</f>
        <v>Chennai-Automation</v>
      </c>
      <c r="H784" s="20" t="str">
        <f>LEFT(B784,3)</f>
        <v>201</v>
      </c>
      <c r="I784" s="20" t="str" cm="1">
        <f t="array" ref="I784">IFERROR(_xlfn.IFS(AND(E784&gt;4500000,OR(C784="Bangalore", C784="Pune", C784="Mumbai",C784= "Delhi")),"CAT A",AND(E784&gt;450000,OR(C784="Gurugram", C784="Surat", C784="Jaipur", C784="Hyderabad")),"CAT B"),"CAT C")</f>
        <v>CAT C</v>
      </c>
      <c r="J784" s="20" t="str">
        <f>_xlfn.XLOOKUP(C784,tier!A:A,tier!B:B)</f>
        <v>Tier 2</v>
      </c>
      <c r="K784" s="20" t="str">
        <v>KIKO TV</v>
      </c>
    </row>
    <row r="785" spans="1:11">
      <c r="A785" s="18" t="s">
        <v>1029</v>
      </c>
      <c r="B785" s="18">
        <v>2018</v>
      </c>
      <c r="C785" s="18" t="s">
        <v>1030</v>
      </c>
      <c r="D785" s="18" t="s">
        <v>119</v>
      </c>
      <c r="E785" s="18">
        <v>10000000</v>
      </c>
      <c r="F785" s="19"/>
      <c r="G785" s="20" t="str">
        <f>CONCATENATE(C785,"-",D785)</f>
        <v>Vadodara-Automotive</v>
      </c>
      <c r="H785" s="20" t="str">
        <f>LEFT(B785,3)</f>
        <v>201</v>
      </c>
      <c r="I785" s="20" t="str" cm="1">
        <f t="array" ref="I785">IFERROR(_xlfn.IFS(AND(E785&gt;4500000,OR(C785="Bangalore", C785="Pune", C785="Mumbai",C785= "Delhi")),"CAT A",AND(E785&gt;450000,OR(C785="Gurugram", C785="Surat", C785="Jaipur", C785="Hyderabad")),"CAT B"),"CAT C")</f>
        <v>CAT C</v>
      </c>
      <c r="J785" s="20" t="str">
        <f>_xlfn.XLOOKUP(C785,tier!A:A,tier!B:B)</f>
        <v>Tier 2</v>
      </c>
      <c r="K785" s="20" t="str">
        <v>BHyve</v>
      </c>
    </row>
    <row r="786" spans="1:11">
      <c r="A786" s="18" t="s">
        <v>968</v>
      </c>
      <c r="B786" s="18">
        <v>2015</v>
      </c>
      <c r="C786" s="18" t="s">
        <v>28</v>
      </c>
      <c r="D786" s="18" t="s">
        <v>182</v>
      </c>
      <c r="E786" s="18">
        <v>10000000</v>
      </c>
      <c r="F786" s="18" t="s">
        <v>89</v>
      </c>
      <c r="G786" s="20" t="str">
        <f>CONCATENATE(C786,"-",D786)</f>
        <v>Gurugram-Farming</v>
      </c>
      <c r="H786" s="20" t="str">
        <f>LEFT(B786,3)</f>
        <v>201</v>
      </c>
      <c r="I786" s="20" t="str" cm="1">
        <f t="array" ref="I786">IFERROR(_xlfn.IFS(AND(E786&gt;4500000,OR(C786="Bangalore", C786="Pune", C786="Mumbai",C786= "Delhi")),"CAT A",AND(E786&gt;450000,OR(C786="Gurugram", C786="Surat", C786="Jaipur", C786="Hyderabad")),"CAT B"),"CAT C")</f>
        <v>CAT B</v>
      </c>
      <c r="J786" s="20" t="str">
        <f>_xlfn.XLOOKUP(C786,tier!A:A,tier!B:B)</f>
        <v>Tier 2</v>
      </c>
      <c r="K786" s="20" t="str">
        <v>Little Leap</v>
      </c>
    </row>
    <row r="787" spans="1:11">
      <c r="A787" s="18" t="s">
        <v>1031</v>
      </c>
      <c r="B787" s="18">
        <v>2016</v>
      </c>
      <c r="C787" s="18" t="s">
        <v>1032</v>
      </c>
      <c r="D787" s="18" t="s">
        <v>36</v>
      </c>
      <c r="E787" s="18">
        <v>10000000</v>
      </c>
      <c r="F787" s="19"/>
      <c r="G787" s="20" t="str">
        <f>CONCATENATE(C787,"-",D787)</f>
        <v>Indore-AgriTech</v>
      </c>
      <c r="H787" s="20" t="str">
        <f>LEFT(B787,3)</f>
        <v>201</v>
      </c>
      <c r="I787" s="20" t="str" cm="1">
        <f t="array" ref="I787">IFERROR(_xlfn.IFS(AND(E787&gt;4500000,OR(C787="Bangalore", C787="Pune", C787="Mumbai",C787= "Delhi")),"CAT A",AND(E787&gt;450000,OR(C787="Gurugram", C787="Surat", C787="Jaipur", C787="Hyderabad")),"CAT B"),"CAT C")</f>
        <v>CAT C</v>
      </c>
      <c r="J787" s="20" t="str">
        <f>_xlfn.XLOOKUP(C787,tier!A:A,tier!B:B)</f>
        <v>Tier 2</v>
      </c>
      <c r="K787" s="20" t="str">
        <v>Qoohoo</v>
      </c>
    </row>
    <row r="788" spans="1:11">
      <c r="A788" s="18" t="s">
        <v>1033</v>
      </c>
      <c r="B788" s="18">
        <v>2010</v>
      </c>
      <c r="C788" s="18" t="s">
        <v>24</v>
      </c>
      <c r="D788" s="18" t="s">
        <v>1034</v>
      </c>
      <c r="E788" s="18">
        <v>10000000</v>
      </c>
      <c r="F788" s="19"/>
      <c r="G788" s="20" t="str">
        <f>CONCATENATE(C788,"-",D788)</f>
        <v>Chennai-Legal Services</v>
      </c>
      <c r="H788" s="20" t="str">
        <f>LEFT(B788,3)</f>
        <v>201</v>
      </c>
      <c r="I788" s="20" t="str" cm="1">
        <f t="array" ref="I788">IFERROR(_xlfn.IFS(AND(E788&gt;4500000,OR(C788="Bangalore", C788="Pune", C788="Mumbai",C788= "Delhi")),"CAT A",AND(E788&gt;450000,OR(C788="Gurugram", C788="Surat", C788="Jaipur", C788="Hyderabad")),"CAT B"),"CAT C")</f>
        <v>CAT C</v>
      </c>
      <c r="J788" s="20" t="str">
        <f>_xlfn.XLOOKUP(C788,tier!A:A,tier!B:B)</f>
        <v>Tier 2</v>
      </c>
      <c r="K788" s="20" t="str">
        <v>KiranaKart</v>
      </c>
    </row>
    <row r="789" spans="1:11">
      <c r="A789" s="18" t="s">
        <v>1010</v>
      </c>
      <c r="B789" s="18">
        <v>2015</v>
      </c>
      <c r="C789" s="18" t="s">
        <v>28</v>
      </c>
      <c r="D789" s="18" t="s">
        <v>25</v>
      </c>
      <c r="E789" s="18">
        <v>10000000</v>
      </c>
      <c r="F789" s="18" t="s">
        <v>56</v>
      </c>
      <c r="G789" s="20" t="str">
        <f>CONCATENATE(C789,"-",D789)</f>
        <v>Gurugram-FinTech</v>
      </c>
      <c r="H789" s="20" t="str">
        <f>LEFT(B789,3)</f>
        <v>201</v>
      </c>
      <c r="I789" s="20" t="str" cm="1">
        <f t="array" ref="I789">IFERROR(_xlfn.IFS(AND(E789&gt;4500000,OR(C789="Bangalore", C789="Pune", C789="Mumbai",C789= "Delhi")),"CAT A",AND(E789&gt;450000,OR(C789="Gurugram", C789="Surat", C789="Jaipur", C789="Hyderabad")),"CAT B"),"CAT C")</f>
        <v>CAT B</v>
      </c>
      <c r="J789" s="20" t="str">
        <f>_xlfn.XLOOKUP(C789,tier!A:A,tier!B:B)</f>
        <v>Tier 2</v>
      </c>
      <c r="K789" s="20" t="str">
        <v>ShopSe</v>
      </c>
    </row>
    <row r="790" spans="1:11">
      <c r="A790" s="18" t="s">
        <v>1035</v>
      </c>
      <c r="B790" s="18">
        <v>2018</v>
      </c>
      <c r="C790" s="18" t="s">
        <v>28</v>
      </c>
      <c r="D790" s="18" t="s">
        <v>47</v>
      </c>
      <c r="E790" s="18">
        <v>10000000</v>
      </c>
      <c r="F790" s="19"/>
      <c r="G790" s="20" t="str">
        <f>CONCATENATE(C790,"-",D790)</f>
        <v>Gurugram-Healthcare</v>
      </c>
      <c r="H790" s="20" t="str">
        <f>LEFT(B790,3)</f>
        <v>201</v>
      </c>
      <c r="I790" s="20" t="str" cm="1">
        <f t="array" ref="I790">IFERROR(_xlfn.IFS(AND(E790&gt;4500000,OR(C790="Bangalore", C790="Pune", C790="Mumbai",C790= "Delhi")),"CAT A",AND(E790&gt;450000,OR(C790="Gurugram", C790="Surat", C790="Jaipur", C790="Hyderabad")),"CAT B"),"CAT C")</f>
        <v>CAT B</v>
      </c>
      <c r="J790" s="20" t="str">
        <f>_xlfn.XLOOKUP(C790,tier!A:A,tier!B:B)</f>
        <v>Tier 2</v>
      </c>
      <c r="K790" s="20" t="str">
        <v>Kyt</v>
      </c>
    </row>
    <row r="791" spans="1:11">
      <c r="A791" s="18" t="s">
        <v>1036</v>
      </c>
      <c r="B791" s="18">
        <v>2018</v>
      </c>
      <c r="C791" s="18" t="s">
        <v>28</v>
      </c>
      <c r="D791" s="18" t="s">
        <v>25</v>
      </c>
      <c r="E791" s="18">
        <v>9500000</v>
      </c>
      <c r="F791" s="19"/>
      <c r="G791" s="20" t="str">
        <f>CONCATENATE(C791,"-",D791)</f>
        <v>Gurugram-FinTech</v>
      </c>
      <c r="H791" s="20" t="str">
        <f>LEFT(B791,3)</f>
        <v>201</v>
      </c>
      <c r="I791" s="20" t="str" cm="1">
        <f t="array" ref="I791">IFERROR(_xlfn.IFS(AND(E791&gt;4500000,OR(C791="Bangalore", C791="Pune", C791="Mumbai",C791= "Delhi")),"CAT A",AND(E791&gt;450000,OR(C791="Gurugram", C791="Surat", C791="Jaipur", C791="Hyderabad")),"CAT B"),"CAT C")</f>
        <v>CAT B</v>
      </c>
      <c r="J791" s="20" t="str">
        <f>_xlfn.XLOOKUP(C791,tier!A:A,tier!B:B)</f>
        <v>Tier 2</v>
      </c>
      <c r="K791" s="20" t="str">
        <v>Bimaplan</v>
      </c>
    </row>
    <row r="792" spans="1:11">
      <c r="A792" s="18" t="s">
        <v>1037</v>
      </c>
      <c r="B792" s="18">
        <v>2017</v>
      </c>
      <c r="C792" s="18" t="s">
        <v>28</v>
      </c>
      <c r="D792" s="18" t="s">
        <v>276</v>
      </c>
      <c r="E792" s="18">
        <v>7000000</v>
      </c>
      <c r="F792" s="18" t="s">
        <v>89</v>
      </c>
      <c r="G792" s="20" t="str">
        <f>CONCATENATE(C792,"-",D792)</f>
        <v>Gurugram-Logistics &amp; Supply Chain</v>
      </c>
      <c r="H792" s="20" t="str">
        <f>LEFT(B792,3)</f>
        <v>201</v>
      </c>
      <c r="I792" s="20" t="str" cm="1">
        <f t="array" ref="I792">IFERROR(_xlfn.IFS(AND(E792&gt;4500000,OR(C792="Bangalore", C792="Pune", C792="Mumbai",C792= "Delhi")),"CAT A",AND(E792&gt;450000,OR(C792="Gurugram", C792="Surat", C792="Jaipur", C792="Hyderabad")),"CAT B"),"CAT C")</f>
        <v>CAT B</v>
      </c>
      <c r="J792" s="20" t="str">
        <f>_xlfn.XLOOKUP(C792,tier!A:A,tier!B:B)</f>
        <v>Tier 2</v>
      </c>
      <c r="K792" s="20" t="str">
        <v>DcodeAI</v>
      </c>
    </row>
    <row r="793" spans="1:11">
      <c r="A793" s="18" t="s">
        <v>1038</v>
      </c>
      <c r="B793" s="18">
        <v>2018</v>
      </c>
      <c r="C793" s="18" t="s">
        <v>28</v>
      </c>
      <c r="D793" s="18" t="s">
        <v>141</v>
      </c>
      <c r="E793" s="18">
        <v>7000000</v>
      </c>
      <c r="F793" s="19"/>
      <c r="G793" s="20" t="str">
        <f>CONCATENATE(C793,"-",D793)</f>
        <v>Gurugram-Retail</v>
      </c>
      <c r="H793" s="20" t="str">
        <f>LEFT(B793,3)</f>
        <v>201</v>
      </c>
      <c r="I793" s="20" t="str" cm="1">
        <f t="array" ref="I793">IFERROR(_xlfn.IFS(AND(E793&gt;4500000,OR(C793="Bangalore", C793="Pune", C793="Mumbai",C793= "Delhi")),"CAT A",AND(E793&gt;450000,OR(C793="Gurugram", C793="Surat", C793="Jaipur", C793="Hyderabad")),"CAT B"),"CAT C")</f>
        <v>CAT B</v>
      </c>
      <c r="J793" s="20" t="str">
        <f>_xlfn.XLOOKUP(C793,tier!A:A,tier!B:B)</f>
        <v>Tier 2</v>
      </c>
      <c r="K793" s="20" t="str">
        <v>Mensa Brands</v>
      </c>
    </row>
    <row r="794" spans="1:11">
      <c r="A794" s="18" t="s">
        <v>1039</v>
      </c>
      <c r="B794" s="18">
        <v>2019</v>
      </c>
      <c r="C794" s="18" t="s">
        <v>28</v>
      </c>
      <c r="D794" s="18" t="s">
        <v>29</v>
      </c>
      <c r="E794" s="18">
        <v>6000000</v>
      </c>
      <c r="F794" s="18" t="s">
        <v>16</v>
      </c>
      <c r="G794" s="20" t="str">
        <f>CONCATENATE(C794,"-",D794)</f>
        <v>Gurugram-Health, Wellness &amp; Fitness</v>
      </c>
      <c r="H794" s="20" t="str">
        <f>LEFT(B794,3)</f>
        <v>201</v>
      </c>
      <c r="I794" s="20" t="str" cm="1">
        <f t="array" ref="I794">IFERROR(_xlfn.IFS(AND(E794&gt;4500000,OR(C794="Bangalore", C794="Pune", C794="Mumbai",C794= "Delhi")),"CAT A",AND(E794&gt;450000,OR(C794="Gurugram", C794="Surat", C794="Jaipur", C794="Hyderabad")),"CAT B"),"CAT C")</f>
        <v>CAT B</v>
      </c>
      <c r="J794" s="20" t="str">
        <f>_xlfn.XLOOKUP(C794,tier!A:A,tier!B:B)</f>
        <v>Tier 2</v>
      </c>
      <c r="K794" s="20" t="str">
        <v>Koo</v>
      </c>
    </row>
    <row r="795" spans="1:11">
      <c r="A795" s="18" t="s">
        <v>1040</v>
      </c>
      <c r="B795" s="18">
        <v>2017</v>
      </c>
      <c r="C795" s="18" t="s">
        <v>28</v>
      </c>
      <c r="D795" s="18" t="s">
        <v>45</v>
      </c>
      <c r="E795" s="18">
        <v>6000000</v>
      </c>
      <c r="F795" s="18" t="s">
        <v>89</v>
      </c>
      <c r="G795" s="20" t="str">
        <f>CONCATENATE(C795,"-",D795)</f>
        <v>Gurugram-Information Technology &amp; Services</v>
      </c>
      <c r="H795" s="20" t="str">
        <f>LEFT(B795,3)</f>
        <v>201</v>
      </c>
      <c r="I795" s="20" t="str" cm="1">
        <f t="array" ref="I795">IFERROR(_xlfn.IFS(AND(E795&gt;4500000,OR(C795="Bangalore", C795="Pune", C795="Mumbai",C795= "Delhi")),"CAT A",AND(E795&gt;450000,OR(C795="Gurugram", C795="Surat", C795="Jaipur", C795="Hyderabad")),"CAT B"),"CAT C")</f>
        <v>CAT B</v>
      </c>
      <c r="J795" s="20" t="str">
        <f>_xlfn.XLOOKUP(C795,tier!A:A,tier!B:B)</f>
        <v>Tier 2</v>
      </c>
      <c r="K795" s="20" t="str">
        <v>ORAI</v>
      </c>
    </row>
    <row r="796" spans="1:11">
      <c r="A796" s="18" t="s">
        <v>1041</v>
      </c>
      <c r="B796" s="18">
        <v>2015</v>
      </c>
      <c r="C796" s="18" t="s">
        <v>28</v>
      </c>
      <c r="D796" s="18" t="s">
        <v>97</v>
      </c>
      <c r="E796" s="18">
        <v>6000000</v>
      </c>
      <c r="F796" s="18" t="s">
        <v>89</v>
      </c>
      <c r="G796" s="20" t="str">
        <f>CONCATENATE(C796,"-",D796)</f>
        <v>Gurugram-Consumer Goods</v>
      </c>
      <c r="H796" s="20" t="str">
        <f>LEFT(B796,3)</f>
        <v>201</v>
      </c>
      <c r="I796" s="20" t="str" cm="1">
        <f t="array" ref="I796">IFERROR(_xlfn.IFS(AND(E796&gt;4500000,OR(C796="Bangalore", C796="Pune", C796="Mumbai",C796= "Delhi")),"CAT A",AND(E796&gt;450000,OR(C796="Gurugram", C796="Surat", C796="Jaipur", C796="Hyderabad")),"CAT B"),"CAT C")</f>
        <v>CAT B</v>
      </c>
      <c r="J796" s="20" t="str">
        <f>_xlfn.XLOOKUP(C796,tier!A:A,tier!B:B)</f>
        <v>Tier 2</v>
      </c>
      <c r="K796" s="20" t="str">
        <v>SkilloVilla</v>
      </c>
    </row>
    <row r="797" spans="1:11">
      <c r="A797" s="18" t="s">
        <v>412</v>
      </c>
      <c r="B797" s="18">
        <v>2018</v>
      </c>
      <c r="C797" s="18" t="s">
        <v>28</v>
      </c>
      <c r="D797" s="18" t="s">
        <v>47</v>
      </c>
      <c r="E797" s="18">
        <v>6000000</v>
      </c>
      <c r="F797" s="19"/>
      <c r="G797" s="20" t="str">
        <f>CONCATENATE(C797,"-",D797)</f>
        <v>Gurugram-Healthcare</v>
      </c>
      <c r="H797" s="20" t="str">
        <f>LEFT(B797,3)</f>
        <v>201</v>
      </c>
      <c r="I797" s="20" t="str" cm="1">
        <f t="array" ref="I797">IFERROR(_xlfn.IFS(AND(E797&gt;4500000,OR(C797="Bangalore", C797="Pune", C797="Mumbai",C797= "Delhi")),"CAT A",AND(E797&gt;450000,OR(C797="Gurugram", C797="Surat", C797="Jaipur", C797="Hyderabad")),"CAT B"),"CAT C")</f>
        <v>CAT B</v>
      </c>
      <c r="J797" s="20" t="str">
        <f>_xlfn.XLOOKUP(C797,tier!A:A,tier!B:B)</f>
        <v>Tier 2</v>
      </c>
      <c r="K797" s="20" t="str">
        <v>Chirrup</v>
      </c>
    </row>
    <row r="798" spans="1:11">
      <c r="A798" s="18" t="s">
        <v>856</v>
      </c>
      <c r="B798" s="18">
        <v>2015</v>
      </c>
      <c r="C798" s="18" t="s">
        <v>28</v>
      </c>
      <c r="D798" s="18" t="s">
        <v>666</v>
      </c>
      <c r="E798" s="18">
        <v>5500000</v>
      </c>
      <c r="F798" s="18" t="s">
        <v>89</v>
      </c>
      <c r="G798" s="20" t="str">
        <f>CONCATENATE(C798,"-",D798)</f>
        <v>Gurugram-Health</v>
      </c>
      <c r="H798" s="20" t="str">
        <f>LEFT(B798,3)</f>
        <v>201</v>
      </c>
      <c r="I798" s="20" t="str" cm="1">
        <f t="array" ref="I798">IFERROR(_xlfn.IFS(AND(E798&gt;4500000,OR(C798="Bangalore", C798="Pune", C798="Mumbai",C798= "Delhi")),"CAT A",AND(E798&gt;450000,OR(C798="Gurugram", C798="Surat", C798="Jaipur", C798="Hyderabad")),"CAT B"),"CAT C")</f>
        <v>CAT B</v>
      </c>
      <c r="J798" s="20" t="str">
        <f>_xlfn.XLOOKUP(C798,tier!A:A,tier!B:B)</f>
        <v>Tier 2</v>
      </c>
      <c r="K798" s="20" t="str">
        <v>VenWiz</v>
      </c>
    </row>
    <row r="799" spans="1:11">
      <c r="A799" s="18" t="s">
        <v>1042</v>
      </c>
      <c r="B799" s="18">
        <v>2019</v>
      </c>
      <c r="C799" s="18" t="s">
        <v>28</v>
      </c>
      <c r="D799" s="18" t="s">
        <v>300</v>
      </c>
      <c r="E799" s="18">
        <v>5200000</v>
      </c>
      <c r="F799" s="18" t="s">
        <v>89</v>
      </c>
      <c r="G799" s="20" t="str">
        <f>CONCATENATE(C799,"-",D799)</f>
        <v>Gurugram-IT startup</v>
      </c>
      <c r="H799" s="20" t="str">
        <f>LEFT(B799,3)</f>
        <v>201</v>
      </c>
      <c r="I799" s="20" t="str" cm="1">
        <f t="array" ref="I799">IFERROR(_xlfn.IFS(AND(E799&gt;4500000,OR(C799="Bangalore", C799="Pune", C799="Mumbai",C799= "Delhi")),"CAT A",AND(E799&gt;450000,OR(C799="Gurugram", C799="Surat", C799="Jaipur", C799="Hyderabad")),"CAT B"),"CAT C")</f>
        <v>CAT B</v>
      </c>
      <c r="J799" s="20" t="str">
        <f>_xlfn.XLOOKUP(C799,tier!A:A,tier!B:B)</f>
        <v>Tier 2</v>
      </c>
      <c r="K799" s="20" t="str">
        <v>Fashinza</v>
      </c>
    </row>
    <row r="800" spans="1:11">
      <c r="A800" s="18" t="s">
        <v>1043</v>
      </c>
      <c r="B800" s="18">
        <v>2014</v>
      </c>
      <c r="C800" s="18" t="s">
        <v>958</v>
      </c>
      <c r="D800" s="18" t="s">
        <v>97</v>
      </c>
      <c r="E800" s="18">
        <v>5000000</v>
      </c>
      <c r="F800" s="19"/>
      <c r="G800" s="20" t="str">
        <f>CONCATENATE(C800,"-",D800)</f>
        <v>Ahmedabad-Consumer Goods</v>
      </c>
      <c r="H800" s="20" t="str">
        <f>LEFT(B800,3)</f>
        <v>201</v>
      </c>
      <c r="I800" s="20" t="str" cm="1">
        <f t="array" ref="I800">IFERROR(_xlfn.IFS(AND(E800&gt;4500000,OR(C800="Bangalore", C800="Pune", C800="Mumbai",C800= "Delhi")),"CAT A",AND(E800&gt;450000,OR(C800="Gurugram", C800="Surat", C800="Jaipur", C800="Hyderabad")),"CAT B"),"CAT C")</f>
        <v>CAT C</v>
      </c>
      <c r="J800" s="20" t="str">
        <f>_xlfn.XLOOKUP(C800,tier!A:A,tier!B:B)</f>
        <v>Tier 2</v>
      </c>
      <c r="K800" s="20" t="str">
        <v>BlissClub</v>
      </c>
    </row>
    <row r="801" spans="1:11">
      <c r="A801" s="18" t="s">
        <v>859</v>
      </c>
      <c r="B801" s="18">
        <v>2017</v>
      </c>
      <c r="C801" s="18" t="s">
        <v>28</v>
      </c>
      <c r="D801" s="18" t="s">
        <v>25</v>
      </c>
      <c r="E801" s="18">
        <v>5000000</v>
      </c>
      <c r="F801" s="18" t="s">
        <v>147</v>
      </c>
      <c r="G801" s="20" t="str">
        <f>CONCATENATE(C801,"-",D801)</f>
        <v>Gurugram-FinTech</v>
      </c>
      <c r="H801" s="20" t="str">
        <f>LEFT(B801,3)</f>
        <v>201</v>
      </c>
      <c r="I801" s="20" t="str" cm="1">
        <f t="array" ref="I801">IFERROR(_xlfn.IFS(AND(E801&gt;4500000,OR(C801="Bangalore", C801="Pune", C801="Mumbai",C801= "Delhi")),"CAT A",AND(E801&gt;450000,OR(C801="Gurugram", C801="Surat", C801="Jaipur", C801="Hyderabad")),"CAT B"),"CAT C")</f>
        <v>CAT B</v>
      </c>
      <c r="J801" s="20" t="str">
        <f>_xlfn.XLOOKUP(C801,tier!A:A,tier!B:B)</f>
        <v>Tier 2</v>
      </c>
      <c r="K801" s="20" t="str">
        <v>We Founder Circle</v>
      </c>
    </row>
    <row r="802" spans="1:11">
      <c r="A802" s="18" t="s">
        <v>966</v>
      </c>
      <c r="B802" s="18">
        <v>2013</v>
      </c>
      <c r="C802" s="18" t="s">
        <v>28</v>
      </c>
      <c r="D802" s="18" t="s">
        <v>313</v>
      </c>
      <c r="E802" s="18">
        <v>5000000</v>
      </c>
      <c r="F802" s="18" t="s">
        <v>1044</v>
      </c>
      <c r="G802" s="20" t="str">
        <f>CONCATENATE(C802,"-",D802)</f>
        <v>Gurugram-Hospitality</v>
      </c>
      <c r="H802" s="20" t="str">
        <f>LEFT(B802,3)</f>
        <v>201</v>
      </c>
      <c r="I802" s="20" t="str" cm="1">
        <f t="array" ref="I802">IFERROR(_xlfn.IFS(AND(E802&gt;4500000,OR(C802="Bangalore", C802="Pune", C802="Mumbai",C802= "Delhi")),"CAT A",AND(E802&gt;450000,OR(C802="Gurugram", C802="Surat", C802="Jaipur", C802="Hyderabad")),"CAT B"),"CAT C")</f>
        <v>CAT B</v>
      </c>
      <c r="J802" s="20" t="str">
        <f>_xlfn.XLOOKUP(C802,tier!A:A,tier!B:B)</f>
        <v>Tier 2</v>
      </c>
      <c r="K802" s="20" t="str">
        <v>CredFlow</v>
      </c>
    </row>
    <row r="803" spans="1:11">
      <c r="A803" s="18" t="s">
        <v>943</v>
      </c>
      <c r="B803" s="18">
        <v>2019</v>
      </c>
      <c r="C803" s="18" t="s">
        <v>28</v>
      </c>
      <c r="D803" s="18" t="s">
        <v>322</v>
      </c>
      <c r="E803" s="18">
        <v>5000000</v>
      </c>
      <c r="F803" s="18" t="s">
        <v>132</v>
      </c>
      <c r="G803" s="20" t="str">
        <f>CONCATENATE(C803,"-",D803)</f>
        <v>Gurugram-Mobility</v>
      </c>
      <c r="H803" s="20" t="str">
        <f>LEFT(B803,3)</f>
        <v>201</v>
      </c>
      <c r="I803" s="20" t="str" cm="1">
        <f t="array" ref="I803">IFERROR(_xlfn.IFS(AND(E803&gt;4500000,OR(C803="Bangalore", C803="Pune", C803="Mumbai",C803= "Delhi")),"CAT A",AND(E803&gt;450000,OR(C803="Gurugram", C803="Surat", C803="Jaipur", C803="Hyderabad")),"CAT B"),"CAT C")</f>
        <v>CAT B</v>
      </c>
      <c r="J803" s="20" t="str">
        <f>_xlfn.XLOOKUP(C803,tier!A:A,tier!B:B)</f>
        <v>Tier 2</v>
      </c>
      <c r="K803" s="20" t="str">
        <v>Nexprt</v>
      </c>
    </row>
    <row r="804" spans="1:11">
      <c r="A804" s="18" t="s">
        <v>1045</v>
      </c>
      <c r="B804" s="18">
        <v>2011</v>
      </c>
      <c r="C804" s="18" t="s">
        <v>125</v>
      </c>
      <c r="D804" s="18" t="s">
        <v>71</v>
      </c>
      <c r="E804" s="18">
        <v>5000000</v>
      </c>
      <c r="F804" s="19"/>
      <c r="G804" s="20" t="str">
        <f>CONCATENATE(C804,"-",D804)</f>
        <v>Kolkata-EdTech</v>
      </c>
      <c r="H804" s="20" t="str">
        <f>LEFT(B804,3)</f>
        <v>201</v>
      </c>
      <c r="I804" s="20" t="str" cm="1">
        <f t="array" ref="I804">IFERROR(_xlfn.IFS(AND(E804&gt;4500000,OR(C804="Bangalore", C804="Pune", C804="Mumbai",C804= "Delhi")),"CAT A",AND(E804&gt;450000,OR(C804="Gurugram", C804="Surat", C804="Jaipur", C804="Hyderabad")),"CAT B"),"CAT C")</f>
        <v>CAT C</v>
      </c>
      <c r="J804" s="20" t="str">
        <f>_xlfn.XLOOKUP(C804,tier!A:A,tier!B:B)</f>
        <v>Tier 2</v>
      </c>
      <c r="K804" s="20" t="str">
        <v>Method &amp; Madness</v>
      </c>
    </row>
    <row r="805" spans="1:11">
      <c r="A805" s="18" t="s">
        <v>1046</v>
      </c>
      <c r="B805" s="18">
        <v>2011</v>
      </c>
      <c r="C805" s="18" t="s">
        <v>958</v>
      </c>
      <c r="D805" s="18" t="s">
        <v>45</v>
      </c>
      <c r="E805" s="18">
        <v>4500000</v>
      </c>
      <c r="F805" s="19"/>
      <c r="G805" s="20" t="str">
        <f>CONCATENATE(C805,"-",D805)</f>
        <v>Ahmedabad-Information Technology &amp; Services</v>
      </c>
      <c r="H805" s="20" t="str">
        <f>LEFT(B805,3)</f>
        <v>201</v>
      </c>
      <c r="I805" s="20" t="str" cm="1">
        <f t="array" ref="I805">IFERROR(_xlfn.IFS(AND(E805&gt;4500000,OR(C805="Bangalore", C805="Pune", C805="Mumbai",C805= "Delhi")),"CAT A",AND(E805&gt;450000,OR(C805="Gurugram", C805="Surat", C805="Jaipur", C805="Hyderabad")),"CAT B"),"CAT C")</f>
        <v>CAT C</v>
      </c>
      <c r="J805" s="20" t="str">
        <f>_xlfn.XLOOKUP(C805,tier!A:A,tier!B:B)</f>
        <v>Tier 2</v>
      </c>
      <c r="K805" s="20" t="str">
        <v>GrowFix</v>
      </c>
    </row>
    <row r="806" spans="1:11">
      <c r="A806" s="18" t="s">
        <v>1047</v>
      </c>
      <c r="B806" s="18">
        <v>2018</v>
      </c>
      <c r="C806" s="18" t="s">
        <v>125</v>
      </c>
      <c r="D806" s="18" t="s">
        <v>141</v>
      </c>
      <c r="E806" s="18">
        <v>4000000</v>
      </c>
      <c r="F806" s="18" t="s">
        <v>89</v>
      </c>
      <c r="G806" s="20" t="str">
        <f>CONCATENATE(C806,"-",D806)</f>
        <v>Kolkata-Retail</v>
      </c>
      <c r="H806" s="20" t="str">
        <f>LEFT(B806,3)</f>
        <v>201</v>
      </c>
      <c r="I806" s="20" t="str" cm="1">
        <f t="array" ref="I806">IFERROR(_xlfn.IFS(AND(E806&gt;4500000,OR(C806="Bangalore", C806="Pune", C806="Mumbai",C806= "Delhi")),"CAT A",AND(E806&gt;450000,OR(C806="Gurugram", C806="Surat", C806="Jaipur", C806="Hyderabad")),"CAT B"),"CAT C")</f>
        <v>CAT C</v>
      </c>
      <c r="J806" s="20" t="str">
        <f>_xlfn.XLOOKUP(C806,tier!A:A,tier!B:B)</f>
        <v>Tier 2</v>
      </c>
      <c r="K806" s="20" t="str">
        <v>BeyondSkool</v>
      </c>
    </row>
    <row r="807" spans="1:11">
      <c r="A807" s="18" t="s">
        <v>1048</v>
      </c>
      <c r="B807" s="18">
        <v>2016</v>
      </c>
      <c r="C807" s="18" t="s">
        <v>1049</v>
      </c>
      <c r="D807" s="18" t="s">
        <v>141</v>
      </c>
      <c r="E807" s="18">
        <v>4000000</v>
      </c>
      <c r="F807" s="18" t="s">
        <v>132</v>
      </c>
      <c r="G807" s="20" t="str">
        <f>CONCATENATE(C807,"-",D807)</f>
        <v>Ghaziabad-Retail</v>
      </c>
      <c r="H807" s="20" t="str">
        <f>LEFT(B807,3)</f>
        <v>201</v>
      </c>
      <c r="I807" s="20" t="str" cm="1">
        <f t="array" ref="I807">IFERROR(_xlfn.IFS(AND(E807&gt;4500000,OR(C807="Bangalore", C807="Pune", C807="Mumbai",C807= "Delhi")),"CAT A",AND(E807&gt;450000,OR(C807="Gurugram", C807="Surat", C807="Jaipur", C807="Hyderabad")),"CAT B"),"CAT C")</f>
        <v>CAT C</v>
      </c>
      <c r="J807" s="20" t="str">
        <f>_xlfn.XLOOKUP(C807,tier!A:A,tier!B:B)</f>
        <v>Tier 2</v>
      </c>
      <c r="K807" s="20" t="str">
        <v>Filo</v>
      </c>
    </row>
    <row r="808" spans="1:11">
      <c r="A808" s="18" t="s">
        <v>1050</v>
      </c>
      <c r="B808" s="18">
        <v>2017</v>
      </c>
      <c r="C808" s="18" t="s">
        <v>24</v>
      </c>
      <c r="D808" s="18" t="s">
        <v>1051</v>
      </c>
      <c r="E808" s="18">
        <v>4000000</v>
      </c>
      <c r="F808" s="18" t="s">
        <v>132</v>
      </c>
      <c r="G808" s="20" t="str">
        <f>CONCATENATE(C808,"-",D808)</f>
        <v>Chennai-Fishery</v>
      </c>
      <c r="H808" s="20" t="str">
        <f>LEFT(B808,3)</f>
        <v>201</v>
      </c>
      <c r="I808" s="20" t="str" cm="1">
        <f t="array" ref="I808">IFERROR(_xlfn.IFS(AND(E808&gt;4500000,OR(C808="Bangalore", C808="Pune", C808="Mumbai",C808= "Delhi")),"CAT A",AND(E808&gt;450000,OR(C808="Gurugram", C808="Surat", C808="Jaipur", C808="Hyderabad")),"CAT B"),"CAT C")</f>
        <v>CAT C</v>
      </c>
      <c r="J808" s="20" t="str">
        <f>_xlfn.XLOOKUP(C808,tier!A:A,tier!B:B)</f>
        <v>Tier 2</v>
      </c>
      <c r="K808" s="20" t="str">
        <v>KIWI</v>
      </c>
    </row>
    <row r="809" spans="1:11">
      <c r="A809" s="18" t="s">
        <v>1052</v>
      </c>
      <c r="B809" s="18">
        <v>2019</v>
      </c>
      <c r="C809" s="18" t="s">
        <v>28</v>
      </c>
      <c r="D809" s="18" t="s">
        <v>1053</v>
      </c>
      <c r="E809" s="18">
        <v>3800000</v>
      </c>
      <c r="F809" s="19"/>
      <c r="G809" s="20" t="str">
        <f>CONCATENATE(C809,"-",D809)</f>
        <v>Gurugram-B2B marketplace</v>
      </c>
      <c r="H809" s="20" t="str">
        <f>LEFT(B809,3)</f>
        <v>201</v>
      </c>
      <c r="I809" s="20" t="str" cm="1">
        <f t="array" ref="I809">IFERROR(_xlfn.IFS(AND(E809&gt;4500000,OR(C809="Bangalore", C809="Pune", C809="Mumbai",C809= "Delhi")),"CAT A",AND(E809&gt;450000,OR(C809="Gurugram", C809="Surat", C809="Jaipur", C809="Hyderabad")),"CAT B"),"CAT C")</f>
        <v>CAT B</v>
      </c>
      <c r="J809" s="20" t="str">
        <f>_xlfn.XLOOKUP(C809,tier!A:A,tier!B:B)</f>
        <v>Tier 2</v>
      </c>
      <c r="K809" s="20" t="str">
        <v>Glamplus</v>
      </c>
    </row>
    <row r="810" spans="1:11">
      <c r="A810" s="18" t="s">
        <v>1054</v>
      </c>
      <c r="B810" s="18">
        <v>2017</v>
      </c>
      <c r="C810" s="18" t="s">
        <v>28</v>
      </c>
      <c r="D810" s="18" t="s">
        <v>61</v>
      </c>
      <c r="E810" s="18">
        <v>3500000</v>
      </c>
      <c r="F810" s="18" t="s">
        <v>89</v>
      </c>
      <c r="G810" s="20" t="str">
        <f>CONCATENATE(C810,"-",D810)</f>
        <v>Gurugram-Food &amp; Beverages</v>
      </c>
      <c r="H810" s="20" t="str">
        <f>LEFT(B810,3)</f>
        <v>201</v>
      </c>
      <c r="I810" s="20" t="str" cm="1">
        <f t="array" ref="I810">IFERROR(_xlfn.IFS(AND(E810&gt;4500000,OR(C810="Bangalore", C810="Pune", C810="Mumbai",C810= "Delhi")),"CAT A",AND(E810&gt;450000,OR(C810="Gurugram", C810="Surat", C810="Jaipur", C810="Hyderabad")),"CAT B"),"CAT C")</f>
        <v>CAT B</v>
      </c>
      <c r="J810" s="20" t="str">
        <f>_xlfn.XLOOKUP(C810,tier!A:A,tier!B:B)</f>
        <v>Tier 2</v>
      </c>
      <c r="K810" s="20" t="str">
        <v>Cuvette Tech</v>
      </c>
    </row>
    <row r="811" spans="1:11">
      <c r="A811" s="18" t="s">
        <v>815</v>
      </c>
      <c r="B811" s="18">
        <v>2014</v>
      </c>
      <c r="C811" s="18" t="s">
        <v>28</v>
      </c>
      <c r="D811" s="18" t="s">
        <v>540</v>
      </c>
      <c r="E811" s="18">
        <v>3300000</v>
      </c>
      <c r="F811" s="18" t="s">
        <v>132</v>
      </c>
      <c r="G811" s="20" t="str">
        <f>CONCATENATE(C811,"-",D811)</f>
        <v>Gurugram-HR Tech</v>
      </c>
      <c r="H811" s="20" t="str">
        <f>LEFT(B811,3)</f>
        <v>201</v>
      </c>
      <c r="I811" s="20" t="str" cm="1">
        <f t="array" ref="I811">IFERROR(_xlfn.IFS(AND(E811&gt;4500000,OR(C811="Bangalore", C811="Pune", C811="Mumbai",C811= "Delhi")),"CAT A",AND(E811&gt;450000,OR(C811="Gurugram", C811="Surat", C811="Jaipur", C811="Hyderabad")),"CAT B"),"CAT C")</f>
        <v>CAT B</v>
      </c>
      <c r="J811" s="20" t="str">
        <f>_xlfn.XLOOKUP(C811,tier!A:A,tier!B:B)</f>
        <v>Tier 2</v>
      </c>
      <c r="K811" s="20" t="str">
        <v>ReshaMandi</v>
      </c>
    </row>
    <row r="812" spans="1:11">
      <c r="A812" s="18" t="s">
        <v>1055</v>
      </c>
      <c r="B812" s="18">
        <v>2018</v>
      </c>
      <c r="C812" s="18" t="s">
        <v>24</v>
      </c>
      <c r="D812" s="18" t="s">
        <v>646</v>
      </c>
      <c r="E812" s="18">
        <v>3000000</v>
      </c>
      <c r="F812" s="18" t="s">
        <v>16</v>
      </c>
      <c r="G812" s="20" t="str">
        <f>CONCATENATE(C812,"-",D812)</f>
        <v>Chennai-Tech startup</v>
      </c>
      <c r="H812" s="20" t="str">
        <f>LEFT(B812,3)</f>
        <v>201</v>
      </c>
      <c r="I812" s="20" t="str" cm="1">
        <f t="array" ref="I812">IFERROR(_xlfn.IFS(AND(E812&gt;4500000,OR(C812="Bangalore", C812="Pune", C812="Mumbai",C812= "Delhi")),"CAT A",AND(E812&gt;450000,OR(C812="Gurugram", C812="Surat", C812="Jaipur", C812="Hyderabad")),"CAT B"),"CAT C")</f>
        <v>CAT C</v>
      </c>
      <c r="J812" s="20" t="str">
        <f>_xlfn.XLOOKUP(C812,tier!A:A,tier!B:B)</f>
        <v>Tier 2</v>
      </c>
      <c r="K812" s="20" t="str">
        <v>Turnip</v>
      </c>
    </row>
    <row r="813" spans="1:11">
      <c r="A813" s="18" t="s">
        <v>1056</v>
      </c>
      <c r="B813" s="18">
        <v>2019</v>
      </c>
      <c r="C813" s="18" t="s">
        <v>28</v>
      </c>
      <c r="D813" s="18" t="s">
        <v>1057</v>
      </c>
      <c r="E813" s="18">
        <v>3000000</v>
      </c>
      <c r="F813" s="18" t="s">
        <v>132</v>
      </c>
      <c r="G813" s="20" t="str">
        <f>CONCATENATE(C813,"-",D813)</f>
        <v>Gurugram-Staffing &amp; Recruiting</v>
      </c>
      <c r="H813" s="20" t="str">
        <f>LEFT(B813,3)</f>
        <v>201</v>
      </c>
      <c r="I813" s="20" t="str" cm="1">
        <f t="array" ref="I813">IFERROR(_xlfn.IFS(AND(E813&gt;4500000,OR(C813="Bangalore", C813="Pune", C813="Mumbai",C813= "Delhi")),"CAT A",AND(E813&gt;450000,OR(C813="Gurugram", C813="Surat", C813="Jaipur", C813="Hyderabad")),"CAT B"),"CAT C")</f>
        <v>CAT B</v>
      </c>
      <c r="J813" s="20" t="str">
        <f>_xlfn.XLOOKUP(C813,tier!A:A,tier!B:B)</f>
        <v>Tier 2</v>
      </c>
      <c r="K813" s="20" t="str">
        <v>Jeevam Health</v>
      </c>
    </row>
    <row r="814" spans="1:11">
      <c r="A814" s="18" t="s">
        <v>1058</v>
      </c>
      <c r="B814" s="18">
        <v>2012</v>
      </c>
      <c r="C814" s="18" t="s">
        <v>24</v>
      </c>
      <c r="D814" s="18" t="s">
        <v>71</v>
      </c>
      <c r="E814" s="18">
        <v>3000000</v>
      </c>
      <c r="F814" s="18" t="s">
        <v>89</v>
      </c>
      <c r="G814" s="20" t="str">
        <f>CONCATENATE(C814,"-",D814)</f>
        <v>Chennai-EdTech</v>
      </c>
      <c r="H814" s="20" t="str">
        <f>LEFT(B814,3)</f>
        <v>201</v>
      </c>
      <c r="I814" s="20" t="str" cm="1">
        <f t="array" ref="I814">IFERROR(_xlfn.IFS(AND(E814&gt;4500000,OR(C814="Bangalore", C814="Pune", C814="Mumbai",C814= "Delhi")),"CAT A",AND(E814&gt;450000,OR(C814="Gurugram", C814="Surat", C814="Jaipur", C814="Hyderabad")),"CAT B"),"CAT C")</f>
        <v>CAT C</v>
      </c>
      <c r="J814" s="20" t="str">
        <f>_xlfn.XLOOKUP(C814,tier!A:A,tier!B:B)</f>
        <v>Tier 2</v>
      </c>
      <c r="K814" s="20" t="str">
        <v>Velocity</v>
      </c>
    </row>
    <row r="815" spans="1:11">
      <c r="A815" s="18" t="s">
        <v>1059</v>
      </c>
      <c r="B815" s="18">
        <v>2019</v>
      </c>
      <c r="C815" s="18" t="s">
        <v>28</v>
      </c>
      <c r="D815" s="18" t="s">
        <v>71</v>
      </c>
      <c r="E815" s="18">
        <v>3000000</v>
      </c>
      <c r="F815" s="18" t="s">
        <v>132</v>
      </c>
      <c r="G815" s="20" t="str">
        <f>CONCATENATE(C815,"-",D815)</f>
        <v>Gurugram-EdTech</v>
      </c>
      <c r="H815" s="20" t="str">
        <f>LEFT(B815,3)</f>
        <v>201</v>
      </c>
      <c r="I815" s="20" t="str" cm="1">
        <f t="array" ref="I815">IFERROR(_xlfn.IFS(AND(E815&gt;4500000,OR(C815="Bangalore", C815="Pune", C815="Mumbai",C815= "Delhi")),"CAT A",AND(E815&gt;450000,OR(C815="Gurugram", C815="Surat", C815="Jaipur", C815="Hyderabad")),"CAT B"),"CAT C")</f>
        <v>CAT B</v>
      </c>
      <c r="J815" s="20" t="str">
        <f>_xlfn.XLOOKUP(C815,tier!A:A,tier!B:B)</f>
        <v>Tier 2</v>
      </c>
      <c r="K815" s="20" t="str">
        <v>Jambox Games</v>
      </c>
    </row>
    <row r="816" spans="1:11">
      <c r="A816" s="18" t="s">
        <v>1060</v>
      </c>
      <c r="B816" s="18">
        <v>2013</v>
      </c>
      <c r="C816" s="18" t="s">
        <v>28</v>
      </c>
      <c r="D816" s="18" t="s">
        <v>160</v>
      </c>
      <c r="E816" s="18">
        <v>3000000</v>
      </c>
      <c r="F816" s="18" t="s">
        <v>147</v>
      </c>
      <c r="G816" s="20" t="str">
        <f>CONCATENATE(C816,"-",D816)</f>
        <v>Gurugram-HealthCare</v>
      </c>
      <c r="H816" s="20" t="str">
        <f>LEFT(B816,3)</f>
        <v>201</v>
      </c>
      <c r="I816" s="20" t="str" cm="1">
        <f t="array" ref="I816">IFERROR(_xlfn.IFS(AND(E816&gt;4500000,OR(C816="Bangalore", C816="Pune", C816="Mumbai",C816= "Delhi")),"CAT A",AND(E816&gt;450000,OR(C816="Gurugram", C816="Surat", C816="Jaipur", C816="Hyderabad")),"CAT B"),"CAT C")</f>
        <v>CAT B</v>
      </c>
      <c r="J816" s="20" t="str">
        <f>_xlfn.XLOOKUP(C816,tier!A:A,tier!B:B)</f>
        <v>Tier 2</v>
      </c>
      <c r="K816" s="20" t="str">
        <v>Thingsup</v>
      </c>
    </row>
    <row r="817" spans="1:11">
      <c r="A817" s="18" t="s">
        <v>1061</v>
      </c>
      <c r="B817" s="18">
        <v>2019</v>
      </c>
      <c r="C817" s="18" t="s">
        <v>28</v>
      </c>
      <c r="D817" s="18" t="s">
        <v>25</v>
      </c>
      <c r="E817" s="18">
        <v>3000000</v>
      </c>
      <c r="F817" s="18" t="s">
        <v>16</v>
      </c>
      <c r="G817" s="20" t="str">
        <f>CONCATENATE(C817,"-",D817)</f>
        <v>Gurugram-FinTech</v>
      </c>
      <c r="H817" s="20" t="str">
        <f>LEFT(B817,3)</f>
        <v>201</v>
      </c>
      <c r="I817" s="20" t="str" cm="1">
        <f t="array" ref="I817">IFERROR(_xlfn.IFS(AND(E817&gt;4500000,OR(C817="Bangalore", C817="Pune", C817="Mumbai",C817= "Delhi")),"CAT A",AND(E817&gt;450000,OR(C817="Gurugram", C817="Surat", C817="Jaipur", C817="Hyderabad")),"CAT B"),"CAT C")</f>
        <v>CAT B</v>
      </c>
      <c r="J817" s="20" t="str">
        <f>_xlfn.XLOOKUP(C817,tier!A:A,tier!B:B)</f>
        <v>Tier 2</v>
      </c>
      <c r="K817" s="20" t="str">
        <v>Arthya Wealth and Investments</v>
      </c>
    </row>
    <row r="818" spans="1:11">
      <c r="A818" s="18" t="s">
        <v>1062</v>
      </c>
      <c r="B818" s="18">
        <v>2018</v>
      </c>
      <c r="C818" s="18" t="s">
        <v>125</v>
      </c>
      <c r="D818" s="18" t="s">
        <v>47</v>
      </c>
      <c r="E818" s="18">
        <v>3000000</v>
      </c>
      <c r="F818" s="18" t="s">
        <v>1063</v>
      </c>
      <c r="G818" s="20" t="str">
        <f>CONCATENATE(C818,"-",D818)</f>
        <v>Kolkata-Healthcare</v>
      </c>
      <c r="H818" s="20" t="str">
        <f>LEFT(B818,3)</f>
        <v>201</v>
      </c>
      <c r="I818" s="20" t="str" cm="1">
        <f t="array" ref="I818">IFERROR(_xlfn.IFS(AND(E818&gt;4500000,OR(C818="Bangalore", C818="Pune", C818="Mumbai",C818= "Delhi")),"CAT A",AND(E818&gt;450000,OR(C818="Gurugram", C818="Surat", C818="Jaipur", C818="Hyderabad")),"CAT B"),"CAT C")</f>
        <v>CAT C</v>
      </c>
      <c r="J818" s="20" t="str">
        <f>_xlfn.XLOOKUP(C818,tier!A:A,tier!B:B)</f>
        <v>Tier 2</v>
      </c>
      <c r="K818" s="20" t="str">
        <v>Janani</v>
      </c>
    </row>
    <row r="819" spans="1:11">
      <c r="A819" s="18" t="s">
        <v>1064</v>
      </c>
      <c r="B819" s="18">
        <v>2018</v>
      </c>
      <c r="C819" s="18" t="s">
        <v>28</v>
      </c>
      <c r="D819" s="18" t="s">
        <v>94</v>
      </c>
      <c r="E819" s="18">
        <v>2300000</v>
      </c>
      <c r="F819" s="18" t="s">
        <v>16</v>
      </c>
      <c r="G819" s="20" t="str">
        <f>CONCATENATE(C819,"-",D819)</f>
        <v>Gurugram-Hospital &amp; Health Care</v>
      </c>
      <c r="H819" s="20" t="str">
        <f>LEFT(B819,3)</f>
        <v>201</v>
      </c>
      <c r="I819" s="20" t="str" cm="1">
        <f t="array" ref="I819">IFERROR(_xlfn.IFS(AND(E819&gt;4500000,OR(C819="Bangalore", C819="Pune", C819="Mumbai",C819= "Delhi")),"CAT A",AND(E819&gt;450000,OR(C819="Gurugram", C819="Surat", C819="Jaipur", C819="Hyderabad")),"CAT B"),"CAT C")</f>
        <v>CAT B</v>
      </c>
      <c r="J819" s="20" t="str">
        <f>_xlfn.XLOOKUP(C819,tier!A:A,tier!B:B)</f>
        <v>Tier 2</v>
      </c>
      <c r="K819" s="20" t="str">
        <v>Muvin</v>
      </c>
    </row>
    <row r="820" spans="1:11">
      <c r="A820" s="18" t="s">
        <v>1065</v>
      </c>
      <c r="B820" s="18">
        <v>2017</v>
      </c>
      <c r="C820" s="18" t="s">
        <v>28</v>
      </c>
      <c r="D820" s="18" t="s">
        <v>117</v>
      </c>
      <c r="E820" s="18">
        <v>2200000</v>
      </c>
      <c r="F820" s="18" t="s">
        <v>108</v>
      </c>
      <c r="G820" s="20" t="str">
        <f>CONCATENATE(C820,"-",D820)</f>
        <v>Gurugram-E-commerce</v>
      </c>
      <c r="H820" s="20" t="str">
        <f>LEFT(B820,3)</f>
        <v>201</v>
      </c>
      <c r="I820" s="20" t="str" cm="1">
        <f t="array" ref="I820">IFERROR(_xlfn.IFS(AND(E820&gt;4500000,OR(C820="Bangalore", C820="Pune", C820="Mumbai",C820= "Delhi")),"CAT A",AND(E820&gt;450000,OR(C820="Gurugram", C820="Surat", C820="Jaipur", C820="Hyderabad")),"CAT B"),"CAT C")</f>
        <v>CAT B</v>
      </c>
      <c r="J820" s="20" t="str">
        <f>_xlfn.XLOOKUP(C820,tier!A:A,tier!B:B)</f>
        <v>Tier 2</v>
      </c>
      <c r="K820" s="20" t="str">
        <v>Say Cheese</v>
      </c>
    </row>
    <row r="821" spans="1:11">
      <c r="A821" s="18" t="s">
        <v>1066</v>
      </c>
      <c r="B821" s="18">
        <v>2017</v>
      </c>
      <c r="C821" s="18" t="s">
        <v>28</v>
      </c>
      <c r="D821" s="18" t="s">
        <v>389</v>
      </c>
      <c r="E821" s="18">
        <v>2000000</v>
      </c>
      <c r="F821" s="18" t="s">
        <v>132</v>
      </c>
      <c r="G821" s="20" t="str">
        <f>CONCATENATE(C821,"-",D821)</f>
        <v>Gurugram-Media</v>
      </c>
      <c r="H821" s="20" t="str">
        <f>LEFT(B821,3)</f>
        <v>201</v>
      </c>
      <c r="I821" s="20" t="str" cm="1">
        <f t="array" ref="I821">IFERROR(_xlfn.IFS(AND(E821&gt;4500000,OR(C821="Bangalore", C821="Pune", C821="Mumbai",C821= "Delhi")),"CAT A",AND(E821&gt;450000,OR(C821="Gurugram", C821="Surat", C821="Jaipur", C821="Hyderabad")),"CAT B"),"CAT C")</f>
        <v>CAT B</v>
      </c>
      <c r="J821" s="20" t="str">
        <f>_xlfn.XLOOKUP(C821,tier!A:A,tier!B:B)</f>
        <v>Tier 2</v>
      </c>
      <c r="K821" s="20" t="str">
        <v>Siply</v>
      </c>
    </row>
    <row r="822" spans="1:11">
      <c r="A822" s="18" t="s">
        <v>1067</v>
      </c>
      <c r="B822" s="18">
        <v>2013</v>
      </c>
      <c r="C822" s="18" t="s">
        <v>24</v>
      </c>
      <c r="D822" s="18" t="s">
        <v>119</v>
      </c>
      <c r="E822" s="18">
        <v>2000000</v>
      </c>
      <c r="F822" s="19"/>
      <c r="G822" s="20" t="str">
        <f>CONCATENATE(C822,"-",D822)</f>
        <v>Chennai-Automotive</v>
      </c>
      <c r="H822" s="20" t="str">
        <f>LEFT(B822,3)</f>
        <v>201</v>
      </c>
      <c r="I822" s="20" t="str" cm="1">
        <f t="array" ref="I822">IFERROR(_xlfn.IFS(AND(E822&gt;4500000,OR(C822="Bangalore", C822="Pune", C822="Mumbai",C822= "Delhi")),"CAT A",AND(E822&gt;450000,OR(C822="Gurugram", C822="Surat", C822="Jaipur", C822="Hyderabad")),"CAT B"),"CAT C")</f>
        <v>CAT C</v>
      </c>
      <c r="J822" s="20" t="str">
        <f>_xlfn.XLOOKUP(C822,tier!A:A,tier!B:B)</f>
        <v>Tier 2</v>
      </c>
      <c r="K822" s="20" t="str">
        <v>SeeVC</v>
      </c>
    </row>
    <row r="823" spans="1:11">
      <c r="A823" s="18" t="s">
        <v>1068</v>
      </c>
      <c r="B823" s="18">
        <v>2015</v>
      </c>
      <c r="C823" s="18" t="s">
        <v>24</v>
      </c>
      <c r="D823" s="18" t="s">
        <v>1069</v>
      </c>
      <c r="E823" s="18">
        <v>1600000</v>
      </c>
      <c r="F823" s="18" t="s">
        <v>132</v>
      </c>
      <c r="G823" s="20" t="str">
        <f>CONCATENATE(C823,"-",D823)</f>
        <v>Chennai-Maritime</v>
      </c>
      <c r="H823" s="20" t="str">
        <f>LEFT(B823,3)</f>
        <v>201</v>
      </c>
      <c r="I823" s="20" t="str" cm="1">
        <f t="array" ref="I823">IFERROR(_xlfn.IFS(AND(E823&gt;4500000,OR(C823="Bangalore", C823="Pune", C823="Mumbai",C823= "Delhi")),"CAT A",AND(E823&gt;450000,OR(C823="Gurugram", C823="Surat", C823="Jaipur", C823="Hyderabad")),"CAT B"),"CAT C")</f>
        <v>CAT C</v>
      </c>
      <c r="J823" s="20" t="str">
        <f>_xlfn.XLOOKUP(C823,tier!A:A,tier!B:B)</f>
        <v>Tier 2</v>
      </c>
      <c r="K823" s="20" t="str">
        <v>Junio</v>
      </c>
    </row>
    <row r="824" spans="1:11">
      <c r="A824" s="18" t="s">
        <v>1070</v>
      </c>
      <c r="B824" s="18">
        <v>2019</v>
      </c>
      <c r="C824" s="18" t="s">
        <v>958</v>
      </c>
      <c r="D824" s="18" t="s">
        <v>91</v>
      </c>
      <c r="E824" s="18">
        <v>1500000</v>
      </c>
      <c r="F824" s="18" t="s">
        <v>132</v>
      </c>
      <c r="G824" s="20" t="str">
        <f>CONCATENATE(C824,"-",D824)</f>
        <v>Ahmedabad-Cosmetics</v>
      </c>
      <c r="H824" s="20" t="str">
        <f>LEFT(B824,3)</f>
        <v>201</v>
      </c>
      <c r="I824" s="20" t="str" cm="1">
        <f t="array" ref="I824">IFERROR(_xlfn.IFS(AND(E824&gt;4500000,OR(C824="Bangalore", C824="Pune", C824="Mumbai",C824= "Delhi")),"CAT A",AND(E824&gt;450000,OR(C824="Gurugram", C824="Surat", C824="Jaipur", C824="Hyderabad")),"CAT B"),"CAT C")</f>
        <v>CAT C</v>
      </c>
      <c r="J824" s="20" t="str">
        <f>_xlfn.XLOOKUP(C824,tier!A:A,tier!B:B)</f>
        <v>Tier 2</v>
      </c>
      <c r="K824" s="20" t="str">
        <v>Teachmint</v>
      </c>
    </row>
    <row r="825" spans="1:11">
      <c r="A825" s="18" t="s">
        <v>1071</v>
      </c>
      <c r="B825" s="18">
        <v>2017</v>
      </c>
      <c r="C825" s="18" t="s">
        <v>28</v>
      </c>
      <c r="D825" s="18" t="s">
        <v>313</v>
      </c>
      <c r="E825" s="18">
        <v>1200000</v>
      </c>
      <c r="F825" s="18" t="s">
        <v>132</v>
      </c>
      <c r="G825" s="20" t="str">
        <f>CONCATENATE(C825,"-",D825)</f>
        <v>Gurugram-Hospitality</v>
      </c>
      <c r="H825" s="20" t="str">
        <f>LEFT(B825,3)</f>
        <v>201</v>
      </c>
      <c r="I825" s="20" t="str" cm="1">
        <f t="array" ref="I825">IFERROR(_xlfn.IFS(AND(E825&gt;4500000,OR(C825="Bangalore", C825="Pune", C825="Mumbai",C825= "Delhi")),"CAT A",AND(E825&gt;450000,OR(C825="Gurugram", C825="Surat", C825="Jaipur", C825="Hyderabad")),"CAT B"),"CAT C")</f>
        <v>CAT B</v>
      </c>
      <c r="J825" s="20" t="str">
        <f>_xlfn.XLOOKUP(C825,tier!A:A,tier!B:B)</f>
        <v>Tier 2</v>
      </c>
      <c r="K825" s="20" t="str">
        <v>Zolve</v>
      </c>
    </row>
    <row r="826" spans="1:11">
      <c r="A826" s="18" t="s">
        <v>1072</v>
      </c>
      <c r="B826" s="18">
        <v>2016</v>
      </c>
      <c r="C826" s="18" t="s">
        <v>24</v>
      </c>
      <c r="D826" s="18" t="s">
        <v>97</v>
      </c>
      <c r="E826" s="18">
        <v>1100000</v>
      </c>
      <c r="F826" s="19"/>
      <c r="G826" s="20" t="str">
        <f>CONCATENATE(C826,"-",D826)</f>
        <v>Chennai-Consumer Goods</v>
      </c>
      <c r="H826" s="20" t="str">
        <f>LEFT(B826,3)</f>
        <v>201</v>
      </c>
      <c r="I826" s="20" t="str" cm="1">
        <f t="array" ref="I826">IFERROR(_xlfn.IFS(AND(E826&gt;4500000,OR(C826="Bangalore", C826="Pune", C826="Mumbai",C826= "Delhi")),"CAT A",AND(E826&gt;450000,OR(C826="Gurugram", C826="Surat", C826="Jaipur", C826="Hyderabad")),"CAT B"),"CAT C")</f>
        <v>CAT C</v>
      </c>
      <c r="J826" s="20" t="str">
        <f>_xlfn.XLOOKUP(C826,tier!A:A,tier!B:B)</f>
        <v>Tier 2</v>
      </c>
      <c r="K826" s="20" t="str">
        <v>Ruptok</v>
      </c>
    </row>
    <row r="827" spans="1:11">
      <c r="A827" s="18" t="s">
        <v>1073</v>
      </c>
      <c r="B827" s="18">
        <v>2015</v>
      </c>
      <c r="C827" s="18" t="s">
        <v>50</v>
      </c>
      <c r="D827" s="18" t="s">
        <v>741</v>
      </c>
      <c r="E827" s="18">
        <v>1000000</v>
      </c>
      <c r="F827" s="18" t="s">
        <v>16</v>
      </c>
      <c r="G827" s="20" t="str">
        <f>CONCATENATE(C827,"-",D827)</f>
        <v>Jaipur-Education Management</v>
      </c>
      <c r="H827" s="20" t="str">
        <f>LEFT(B827,3)</f>
        <v>201</v>
      </c>
      <c r="I827" s="20" t="str" cm="1">
        <f t="array" ref="I827">IFERROR(_xlfn.IFS(AND(E827&gt;4500000,OR(C827="Bangalore", C827="Pune", C827="Mumbai",C827= "Delhi")),"CAT A",AND(E827&gt;450000,OR(C827="Gurugram", C827="Surat", C827="Jaipur", C827="Hyderabad")),"CAT B"),"CAT C")</f>
        <v>CAT B</v>
      </c>
      <c r="J827" s="20" t="str">
        <f>_xlfn.XLOOKUP(C827,tier!A:A,tier!B:B)</f>
        <v>Tier 2</v>
      </c>
      <c r="K827" s="20" t="str">
        <v>Ultraviolette</v>
      </c>
    </row>
    <row r="828" spans="1:11">
      <c r="A828" s="18" t="s">
        <v>1074</v>
      </c>
      <c r="B828" s="18">
        <v>2018</v>
      </c>
      <c r="C828" s="18" t="s">
        <v>958</v>
      </c>
      <c r="D828" s="18" t="s">
        <v>99</v>
      </c>
      <c r="E828" s="18">
        <v>1000000</v>
      </c>
      <c r="F828" s="18" t="s">
        <v>108</v>
      </c>
      <c r="G828" s="20" t="str">
        <f>CONCATENATE(C828,"-",D828)</f>
        <v>Ahmedabad-Computer Software</v>
      </c>
      <c r="H828" s="20" t="str">
        <f>LEFT(B828,3)</f>
        <v>201</v>
      </c>
      <c r="I828" s="20" t="str" cm="1">
        <f t="array" ref="I828">IFERROR(_xlfn.IFS(AND(E828&gt;4500000,OR(C828="Bangalore", C828="Pune", C828="Mumbai",C828= "Delhi")),"CAT A",AND(E828&gt;450000,OR(C828="Gurugram", C828="Surat", C828="Jaipur", C828="Hyderabad")),"CAT B"),"CAT C")</f>
        <v>CAT C</v>
      </c>
      <c r="J828" s="20" t="str">
        <f>_xlfn.XLOOKUP(C828,tier!A:A,tier!B:B)</f>
        <v>Tier 2</v>
      </c>
      <c r="K828" s="20" t="str">
        <v>The Good Glamm Group</v>
      </c>
    </row>
    <row r="829" spans="1:11">
      <c r="A829" s="18" t="s">
        <v>1075</v>
      </c>
      <c r="B829" s="18">
        <v>2017</v>
      </c>
      <c r="C829" s="18" t="s">
        <v>28</v>
      </c>
      <c r="D829" s="18" t="s">
        <v>667</v>
      </c>
      <c r="E829" s="18">
        <v>1000000</v>
      </c>
      <c r="F829" s="19"/>
      <c r="G829" s="20" t="str">
        <f>CONCATENATE(C829,"-",D829)</f>
        <v>Gurugram-Entertainment</v>
      </c>
      <c r="H829" s="20" t="str">
        <f>LEFT(B829,3)</f>
        <v>201</v>
      </c>
      <c r="I829" s="20" t="str" cm="1">
        <f t="array" ref="I829">IFERROR(_xlfn.IFS(AND(E829&gt;4500000,OR(C829="Bangalore", C829="Pune", C829="Mumbai",C829= "Delhi")),"CAT A",AND(E829&gt;450000,OR(C829="Gurugram", C829="Surat", C829="Jaipur", C829="Hyderabad")),"CAT B"),"CAT C")</f>
        <v>CAT B</v>
      </c>
      <c r="J829" s="20" t="str">
        <f>_xlfn.XLOOKUP(C829,tier!A:A,tier!B:B)</f>
        <v>Tier 2</v>
      </c>
      <c r="K829" s="20" t="str">
        <v>GlobalBees</v>
      </c>
    </row>
    <row r="830" spans="1:11">
      <c r="A830" s="21" t="s">
        <v>1076</v>
      </c>
      <c r="B830" s="18">
        <v>2018</v>
      </c>
      <c r="C830" s="18" t="s">
        <v>24</v>
      </c>
      <c r="D830" s="18" t="s">
        <v>1077</v>
      </c>
      <c r="E830" s="18">
        <v>1000000</v>
      </c>
      <c r="F830" s="18" t="s">
        <v>16</v>
      </c>
      <c r="G830" s="20" t="str">
        <f>CONCATENATE(C830,"-",D830)</f>
        <v>Chennai-MLOps platform</v>
      </c>
      <c r="H830" s="20" t="str">
        <f>LEFT(B830,3)</f>
        <v>201</v>
      </c>
      <c r="I830" s="20" t="str" cm="1">
        <f t="array" ref="I830">IFERROR(_xlfn.IFS(AND(E830&gt;4500000,OR(C830="Bangalore", C830="Pune", C830="Mumbai",C830= "Delhi")),"CAT A",AND(E830&gt;450000,OR(C830="Gurugram", C830="Surat", C830="Jaipur", C830="Hyderabad")),"CAT B"),"CAT C")</f>
        <v>CAT C</v>
      </c>
      <c r="J830" s="20" t="str">
        <f>_xlfn.XLOOKUP(C830,tier!A:A,tier!B:B)</f>
        <v>Tier 2</v>
      </c>
      <c r="K830" s="20" t="str">
        <v>Mensa</v>
      </c>
    </row>
    <row r="831" spans="1:11">
      <c r="A831" s="18" t="s">
        <v>1078</v>
      </c>
      <c r="B831" s="18">
        <v>2018</v>
      </c>
      <c r="C831" s="18" t="s">
        <v>28</v>
      </c>
      <c r="D831" s="18" t="s">
        <v>119</v>
      </c>
      <c r="E831" s="18">
        <v>1000000</v>
      </c>
      <c r="F831" s="18" t="s">
        <v>132</v>
      </c>
      <c r="G831" s="20" t="str">
        <f>CONCATENATE(C831,"-",D831)</f>
        <v>Gurugram-Automotive</v>
      </c>
      <c r="H831" s="20" t="str">
        <f>LEFT(B831,3)</f>
        <v>201</v>
      </c>
      <c r="I831" s="20" t="str" cm="1">
        <f t="array" ref="I831">IFERROR(_xlfn.IFS(AND(E831&gt;4500000,OR(C831="Bangalore", C831="Pune", C831="Mumbai",C831= "Delhi")),"CAT A",AND(E831&gt;450000,OR(C831="Gurugram", C831="Surat", C831="Jaipur", C831="Hyderabad")),"CAT B"),"CAT C")</f>
        <v>CAT B</v>
      </c>
      <c r="J831" s="20" t="str">
        <f>_xlfn.XLOOKUP(C831,tier!A:A,tier!B:B)</f>
        <v>Tier 2</v>
      </c>
      <c r="K831" s="20" t="str">
        <v>Zepto</v>
      </c>
    </row>
    <row r="832" spans="1:11">
      <c r="A832" s="18" t="s">
        <v>1079</v>
      </c>
      <c r="B832" s="18">
        <v>2016</v>
      </c>
      <c r="C832" s="18" t="s">
        <v>28</v>
      </c>
      <c r="D832" s="18" t="s">
        <v>71</v>
      </c>
      <c r="E832" s="18">
        <v>1000000</v>
      </c>
      <c r="F832" s="18" t="s">
        <v>132</v>
      </c>
      <c r="G832" s="20" t="str">
        <f>CONCATENATE(C832,"-",D832)</f>
        <v>Gurugram-EdTech</v>
      </c>
      <c r="H832" s="20" t="str">
        <f>LEFT(B832,3)</f>
        <v>201</v>
      </c>
      <c r="I832" s="20" t="str" cm="1">
        <f t="array" ref="I832">IFERROR(_xlfn.IFS(AND(E832&gt;4500000,OR(C832="Bangalore", C832="Pune", C832="Mumbai",C832= "Delhi")),"CAT A",AND(E832&gt;450000,OR(C832="Gurugram", C832="Surat", C832="Jaipur", C832="Hyderabad")),"CAT B"),"CAT C")</f>
        <v>CAT B</v>
      </c>
      <c r="J832" s="20" t="str">
        <f>_xlfn.XLOOKUP(C832,tier!A:A,tier!B:B)</f>
        <v>Tier 2</v>
      </c>
      <c r="K832" s="20" t="str">
        <v>Uni Cards</v>
      </c>
    </row>
    <row r="833" spans="1:11">
      <c r="A833" s="18" t="s">
        <v>1080</v>
      </c>
      <c r="B833" s="18">
        <v>2019</v>
      </c>
      <c r="C833" s="18" t="s">
        <v>28</v>
      </c>
      <c r="D833" s="18" t="s">
        <v>141</v>
      </c>
      <c r="E833" s="18">
        <v>900000</v>
      </c>
      <c r="F833" s="18" t="s">
        <v>132</v>
      </c>
      <c r="G833" s="20" t="str">
        <f>CONCATENATE(C833,"-",D833)</f>
        <v>Gurugram-Retail</v>
      </c>
      <c r="H833" s="20" t="str">
        <f>LEFT(B833,3)</f>
        <v>201</v>
      </c>
      <c r="I833" s="20" t="str" cm="1">
        <f t="array" ref="I833">IFERROR(_xlfn.IFS(AND(E833&gt;4500000,OR(C833="Bangalore", C833="Pune", C833="Mumbai",C833= "Delhi")),"CAT A",AND(E833&gt;450000,OR(C833="Gurugram", C833="Surat", C833="Jaipur", C833="Hyderabad")),"CAT B"),"CAT C")</f>
        <v>CAT B</v>
      </c>
      <c r="J833" s="20" t="str">
        <f>_xlfn.XLOOKUP(C833,tier!A:A,tier!B:B)</f>
        <v>Tier 2</v>
      </c>
      <c r="K833" s="20" t="str">
        <v>Fraazo</v>
      </c>
    </row>
    <row r="834" spans="1:11">
      <c r="A834" s="18" t="s">
        <v>1081</v>
      </c>
      <c r="B834" s="18">
        <v>2014</v>
      </c>
      <c r="C834" s="18" t="s">
        <v>28</v>
      </c>
      <c r="D834" s="18" t="s">
        <v>1082</v>
      </c>
      <c r="E834" s="18">
        <v>810000</v>
      </c>
      <c r="F834" s="18" t="s">
        <v>108</v>
      </c>
      <c r="G834" s="20" t="str">
        <f>CONCATENATE(C834,"-",D834)</f>
        <v>Gurugram-Community</v>
      </c>
      <c r="H834" s="20" t="str">
        <f>LEFT(B834,3)</f>
        <v>201</v>
      </c>
      <c r="I834" s="20" t="str" cm="1">
        <f t="array" ref="I834">IFERROR(_xlfn.IFS(AND(E834&gt;4500000,OR(C834="Bangalore", C834="Pune", C834="Mumbai",C834= "Delhi")),"CAT A",AND(E834&gt;450000,OR(C834="Gurugram", C834="Surat", C834="Jaipur", C834="Hyderabad")),"CAT B"),"CAT C")</f>
        <v>CAT B</v>
      </c>
      <c r="J834" s="20" t="str">
        <f>_xlfn.XLOOKUP(C834,tier!A:A,tier!B:B)</f>
        <v>Tier 2</v>
      </c>
      <c r="K834" s="20" t="str">
        <v>G.O.A.T</v>
      </c>
    </row>
    <row r="835" spans="1:11">
      <c r="A835" s="18" t="s">
        <v>1083</v>
      </c>
      <c r="B835" s="18">
        <v>2015</v>
      </c>
      <c r="C835" s="18" t="s">
        <v>50</v>
      </c>
      <c r="D835" s="18" t="s">
        <v>71</v>
      </c>
      <c r="E835" s="18">
        <v>800000</v>
      </c>
      <c r="F835" s="19"/>
      <c r="G835" s="20" t="str">
        <f>CONCATENATE(C835,"-",D835)</f>
        <v>Jaipur-EdTech</v>
      </c>
      <c r="H835" s="20" t="str">
        <f>LEFT(B835,3)</f>
        <v>201</v>
      </c>
      <c r="I835" s="20" t="str" cm="1">
        <f t="array" ref="I835">IFERROR(_xlfn.IFS(AND(E835&gt;4500000,OR(C835="Bangalore", C835="Pune", C835="Mumbai",C835= "Delhi")),"CAT A",AND(E835&gt;450000,OR(C835="Gurugram", C835="Surat", C835="Jaipur", C835="Hyderabad")),"CAT B"),"CAT C")</f>
        <v>CAT B</v>
      </c>
      <c r="J835" s="20" t="str">
        <f>_xlfn.XLOOKUP(C835,tier!A:A,tier!B:B)</f>
        <v>Tier 2</v>
      </c>
      <c r="K835" s="20" t="str">
        <v>Kutumb</v>
      </c>
    </row>
    <row r="836" spans="1:11">
      <c r="A836" s="18" t="s">
        <v>1084</v>
      </c>
      <c r="B836" s="18">
        <v>2015</v>
      </c>
      <c r="C836" s="18" t="s">
        <v>1085</v>
      </c>
      <c r="D836" s="18" t="s">
        <v>36</v>
      </c>
      <c r="E836" s="18">
        <v>800000</v>
      </c>
      <c r="F836" s="18" t="s">
        <v>132</v>
      </c>
      <c r="G836" s="20" t="str">
        <f>CONCATENATE(C836,"-",D836)</f>
        <v>Kochi-AgriTech</v>
      </c>
      <c r="H836" s="20" t="str">
        <f>LEFT(B836,3)</f>
        <v>201</v>
      </c>
      <c r="I836" s="20" t="str" cm="1">
        <f t="array" ref="I836">IFERROR(_xlfn.IFS(AND(E836&gt;4500000,OR(C836="Bangalore", C836="Pune", C836="Mumbai",C836= "Delhi")),"CAT A",AND(E836&gt;450000,OR(C836="Gurugram", C836="Surat", C836="Jaipur", C836="Hyderabad")),"CAT B"),"CAT C")</f>
        <v>CAT C</v>
      </c>
      <c r="J836" s="20" t="str">
        <f>_xlfn.XLOOKUP(C836,tier!A:A,tier!B:B)</f>
        <v>Tier 2</v>
      </c>
      <c r="K836" s="20" t="str">
        <v>Refyne</v>
      </c>
    </row>
    <row r="837" spans="1:11">
      <c r="A837" s="18" t="s">
        <v>1086</v>
      </c>
      <c r="B837" s="18">
        <v>2016</v>
      </c>
      <c r="C837" s="18" t="s">
        <v>50</v>
      </c>
      <c r="D837" s="18" t="s">
        <v>704</v>
      </c>
      <c r="E837" s="18">
        <v>700000</v>
      </c>
      <c r="F837" s="18" t="s">
        <v>132</v>
      </c>
      <c r="G837" s="20" t="str">
        <f>CONCATENATE(C837,"-",D837)</f>
        <v>Jaipur-Apparel &amp; Fashion</v>
      </c>
      <c r="H837" s="20" t="str">
        <f>LEFT(B837,3)</f>
        <v>201</v>
      </c>
      <c r="I837" s="20" t="str" cm="1">
        <f t="array" ref="I837">IFERROR(_xlfn.IFS(AND(E837&gt;4500000,OR(C837="Bangalore", C837="Pune", C837="Mumbai",C837= "Delhi")),"CAT A",AND(E837&gt;450000,OR(C837="Gurugram", C837="Surat", C837="Jaipur", C837="Hyderabad")),"CAT B"),"CAT C")</f>
        <v>CAT B</v>
      </c>
      <c r="J837" s="20" t="str">
        <f>_xlfn.XLOOKUP(C837,tier!A:A,tier!B:B)</f>
        <v>Tier 2</v>
      </c>
      <c r="K837" s="20" t="str">
        <v>Ultrahuman</v>
      </c>
    </row>
    <row r="838" spans="1:11">
      <c r="A838" s="18" t="s">
        <v>1087</v>
      </c>
      <c r="B838" s="18">
        <v>2018</v>
      </c>
      <c r="C838" s="18" t="s">
        <v>24</v>
      </c>
      <c r="D838" s="18" t="s">
        <v>36</v>
      </c>
      <c r="E838" s="18">
        <v>700000</v>
      </c>
      <c r="F838" s="18" t="s">
        <v>16</v>
      </c>
      <c r="G838" s="20" t="str">
        <f>CONCATENATE(C838,"-",D838)</f>
        <v>Chennai-AgriTech</v>
      </c>
      <c r="H838" s="20" t="str">
        <f>LEFT(B838,3)</f>
        <v>201</v>
      </c>
      <c r="I838" s="20" t="str" cm="1">
        <f t="array" ref="I838">IFERROR(_xlfn.IFS(AND(E838&gt;4500000,OR(C838="Bangalore", C838="Pune", C838="Mumbai",C838= "Delhi")),"CAT A",AND(E838&gt;450000,OR(C838="Gurugram", C838="Surat", C838="Jaipur", C838="Hyderabad")),"CAT B"),"CAT C")</f>
        <v>CAT C</v>
      </c>
      <c r="J838" s="20" t="str">
        <f>_xlfn.XLOOKUP(C838,tier!A:A,tier!B:B)</f>
        <v>Tier 2</v>
      </c>
      <c r="K838" s="20" t="str">
        <v>Onsurity</v>
      </c>
    </row>
    <row r="839" spans="1:11">
      <c r="A839" s="18" t="s">
        <v>1088</v>
      </c>
      <c r="B839" s="18">
        <v>2019</v>
      </c>
      <c r="C839" s="18" t="s">
        <v>24</v>
      </c>
      <c r="D839" s="18" t="s">
        <v>119</v>
      </c>
      <c r="E839" s="18">
        <v>700000</v>
      </c>
      <c r="F839" s="19"/>
      <c r="G839" s="20" t="str">
        <f>CONCATENATE(C839,"-",D839)</f>
        <v>Chennai-Automotive</v>
      </c>
      <c r="H839" s="20" t="str">
        <f>LEFT(B839,3)</f>
        <v>201</v>
      </c>
      <c r="I839" s="20" t="str" cm="1">
        <f t="array" ref="I839">IFERROR(_xlfn.IFS(AND(E839&gt;4500000,OR(C839="Bangalore", C839="Pune", C839="Mumbai",C839= "Delhi")),"CAT A",AND(E839&gt;450000,OR(C839="Gurugram", C839="Surat", C839="Jaipur", C839="Hyderabad")),"CAT B"),"CAT C")</f>
        <v>CAT C</v>
      </c>
      <c r="J839" s="20" t="str">
        <f>_xlfn.XLOOKUP(C839,tier!A:A,tier!B:B)</f>
        <v>Tier 2</v>
      </c>
      <c r="K839" s="20" t="str">
        <v>GoKwik</v>
      </c>
    </row>
    <row r="840" spans="1:11">
      <c r="A840" s="18" t="s">
        <v>1089</v>
      </c>
      <c r="B840" s="18">
        <v>2018</v>
      </c>
      <c r="C840" s="18" t="s">
        <v>24</v>
      </c>
      <c r="D840" s="18" t="s">
        <v>61</v>
      </c>
      <c r="E840" s="18">
        <v>600000</v>
      </c>
      <c r="F840" s="19"/>
      <c r="G840" s="20" t="str">
        <f>CONCATENATE(C840,"-",D840)</f>
        <v>Chennai-Food &amp; Beverages</v>
      </c>
      <c r="H840" s="20" t="str">
        <f>LEFT(B840,3)</f>
        <v>201</v>
      </c>
      <c r="I840" s="20" t="str" cm="1">
        <f t="array" ref="I840">IFERROR(_xlfn.IFS(AND(E840&gt;4500000,OR(C840="Bangalore", C840="Pune", C840="Mumbai",C840= "Delhi")),"CAT A",AND(E840&gt;450000,OR(C840="Gurugram", C840="Surat", C840="Jaipur", C840="Hyderabad")),"CAT B"),"CAT C")</f>
        <v>CAT C</v>
      </c>
      <c r="J840" s="20" t="str">
        <f>_xlfn.XLOOKUP(C840,tier!A:A,tier!B:B)</f>
        <v>Tier 2</v>
      </c>
      <c r="K840" s="20" t="str">
        <v>FrontRow</v>
      </c>
    </row>
    <row r="841" spans="1:11">
      <c r="A841" s="18" t="s">
        <v>143</v>
      </c>
      <c r="B841" s="18">
        <v>2017</v>
      </c>
      <c r="C841" s="18" t="s">
        <v>28</v>
      </c>
      <c r="D841" s="18" t="s">
        <v>71</v>
      </c>
      <c r="E841" s="18">
        <v>500000</v>
      </c>
      <c r="F841" s="18" t="s">
        <v>883</v>
      </c>
      <c r="G841" s="20" t="str">
        <f>CONCATENATE(C841,"-",D841)</f>
        <v>Gurugram-EdTech</v>
      </c>
      <c r="H841" s="20" t="str">
        <f>LEFT(B841,3)</f>
        <v>201</v>
      </c>
      <c r="I841" s="20" t="str" cm="1">
        <f t="array" ref="I841">IFERROR(_xlfn.IFS(AND(E841&gt;4500000,OR(C841="Bangalore", C841="Pune", C841="Mumbai",C841= "Delhi")),"CAT A",AND(E841&gt;450000,OR(C841="Gurugram", C841="Surat", C841="Jaipur", C841="Hyderabad")),"CAT B"),"CAT C")</f>
        <v>CAT B</v>
      </c>
      <c r="J841" s="20" t="str">
        <f>_xlfn.XLOOKUP(C841,tier!A:A,tier!B:B)</f>
        <v>Tier 2</v>
      </c>
      <c r="K841" s="20" t="str">
        <v>Curefoods</v>
      </c>
    </row>
    <row r="842" spans="1:11">
      <c r="A842" s="18" t="s">
        <v>1090</v>
      </c>
      <c r="B842" s="18">
        <v>2015</v>
      </c>
      <c r="C842" s="18" t="s">
        <v>28</v>
      </c>
      <c r="D842" s="18" t="s">
        <v>1091</v>
      </c>
      <c r="E842" s="18">
        <v>500000</v>
      </c>
      <c r="F842" s="18" t="s">
        <v>16</v>
      </c>
      <c r="G842" s="20" t="str">
        <f>CONCATENATE(C842,"-",D842)</f>
        <v>Gurugram-Aviation &amp; Aerospace</v>
      </c>
      <c r="H842" s="20" t="str">
        <f>LEFT(B842,3)</f>
        <v>201</v>
      </c>
      <c r="I842" s="20" t="str" cm="1">
        <f t="array" ref="I842">IFERROR(_xlfn.IFS(AND(E842&gt;4500000,OR(C842="Bangalore", C842="Pune", C842="Mumbai",C842= "Delhi")),"CAT A",AND(E842&gt;450000,OR(C842="Gurugram", C842="Surat", C842="Jaipur", C842="Hyderabad")),"CAT B"),"CAT C")</f>
        <v>CAT B</v>
      </c>
      <c r="J842" s="20" t="str">
        <f>_xlfn.XLOOKUP(C842,tier!A:A,tier!B:B)</f>
        <v>Tier 2</v>
      </c>
      <c r="K842" s="20" t="str">
        <v>Vegrow</v>
      </c>
    </row>
    <row r="843" spans="1:11">
      <c r="A843" s="18" t="s">
        <v>1092</v>
      </c>
      <c r="B843" s="18">
        <v>2017</v>
      </c>
      <c r="C843" s="18" t="s">
        <v>28</v>
      </c>
      <c r="D843" s="18" t="s">
        <v>25</v>
      </c>
      <c r="E843" s="18">
        <v>450000</v>
      </c>
      <c r="F843" s="19"/>
      <c r="G843" s="20" t="str">
        <f>CONCATENATE(C843,"-",D843)</f>
        <v>Gurugram-FinTech</v>
      </c>
      <c r="H843" s="20" t="str">
        <f>LEFT(B843,3)</f>
        <v>201</v>
      </c>
      <c r="I843" s="20" t="str" cm="1">
        <f t="array" ref="I843">IFERROR(_xlfn.IFS(AND(E843&gt;4500000,OR(C843="Bangalore", C843="Pune", C843="Mumbai",C843= "Delhi")),"CAT A",AND(E843&gt;450000,OR(C843="Gurugram", C843="Surat", C843="Jaipur", C843="Hyderabad")),"CAT B"),"CAT C")</f>
        <v>CAT C</v>
      </c>
      <c r="J843" s="20" t="str">
        <f>_xlfn.XLOOKUP(C843,tier!A:A,tier!B:B)</f>
        <v>Tier 2</v>
      </c>
      <c r="K843" s="20" t="str">
        <v>Dukaan</v>
      </c>
    </row>
    <row r="844" spans="1:11">
      <c r="A844" s="18" t="s">
        <v>1093</v>
      </c>
      <c r="B844" s="18">
        <v>2016</v>
      </c>
      <c r="C844" s="18" t="s">
        <v>24</v>
      </c>
      <c r="D844" s="18" t="s">
        <v>574</v>
      </c>
      <c r="E844" s="18">
        <v>400000</v>
      </c>
      <c r="F844" s="19"/>
      <c r="G844" s="20" t="str">
        <f>CONCATENATE(C844,"-",D844)</f>
        <v>Chennai-Mechanical Or Industrial Engineering</v>
      </c>
      <c r="H844" s="20" t="str">
        <f>LEFT(B844,3)</f>
        <v>201</v>
      </c>
      <c r="I844" s="20" t="str" cm="1">
        <f t="array" ref="I844">IFERROR(_xlfn.IFS(AND(E844&gt;4500000,OR(C844="Bangalore", C844="Pune", C844="Mumbai",C844= "Delhi")),"CAT A",AND(E844&gt;450000,OR(C844="Gurugram", C844="Surat", C844="Jaipur", C844="Hyderabad")),"CAT B"),"CAT C")</f>
        <v>CAT C</v>
      </c>
      <c r="J844" s="20" t="str">
        <f>_xlfn.XLOOKUP(C844,tier!A:A,tier!B:B)</f>
        <v>Tier 2</v>
      </c>
      <c r="K844" s="20" t="str">
        <v>Nova Benefits</v>
      </c>
    </row>
    <row r="845" spans="1:11">
      <c r="A845" s="18" t="s">
        <v>1094</v>
      </c>
      <c r="B845" s="18">
        <v>2018</v>
      </c>
      <c r="C845" s="18" t="s">
        <v>958</v>
      </c>
      <c r="D845" s="18" t="s">
        <v>389</v>
      </c>
      <c r="E845" s="18">
        <v>300000</v>
      </c>
      <c r="F845" s="18" t="s">
        <v>16</v>
      </c>
      <c r="G845" s="20" t="str">
        <f>CONCATENATE(C845,"-",D845)</f>
        <v>Ahmedabad-Media</v>
      </c>
      <c r="H845" s="20" t="str">
        <f>LEFT(B845,3)</f>
        <v>201</v>
      </c>
      <c r="I845" s="20" t="str" cm="1">
        <f t="array" ref="I845">IFERROR(_xlfn.IFS(AND(E845&gt;4500000,OR(C845="Bangalore", C845="Pune", C845="Mumbai",C845= "Delhi")),"CAT A",AND(E845&gt;450000,OR(C845="Gurugram", C845="Surat", C845="Jaipur", C845="Hyderabad")),"CAT B"),"CAT C")</f>
        <v>CAT C</v>
      </c>
      <c r="J845" s="20" t="str">
        <f>_xlfn.XLOOKUP(C845,tier!A:A,tier!B:B)</f>
        <v>Tier 2</v>
      </c>
      <c r="K845" s="20" t="str">
        <v>AppsForBharat</v>
      </c>
    </row>
    <row r="846" spans="1:11">
      <c r="A846" s="18" t="s">
        <v>1095</v>
      </c>
      <c r="B846" s="18">
        <v>2019</v>
      </c>
      <c r="C846" s="18" t="s">
        <v>28</v>
      </c>
      <c r="D846" s="18" t="s">
        <v>704</v>
      </c>
      <c r="E846" s="18">
        <v>300000</v>
      </c>
      <c r="F846" s="18" t="s">
        <v>132</v>
      </c>
      <c r="G846" s="20" t="str">
        <f>CONCATENATE(C846,"-",D846)</f>
        <v>Gurugram-Apparel &amp; Fashion</v>
      </c>
      <c r="H846" s="20" t="str">
        <f>LEFT(B846,3)</f>
        <v>201</v>
      </c>
      <c r="I846" s="20" t="str" cm="1">
        <f t="array" ref="I846">IFERROR(_xlfn.IFS(AND(E846&gt;4500000,OR(C846="Bangalore", C846="Pune", C846="Mumbai",C846= "Delhi")),"CAT A",AND(E846&gt;450000,OR(C846="Gurugram", C846="Surat", C846="Jaipur", C846="Hyderabad")),"CAT B"),"CAT C")</f>
        <v>CAT C</v>
      </c>
      <c r="J846" s="20" t="str">
        <f>_xlfn.XLOOKUP(C846,tier!A:A,tier!B:B)</f>
        <v>Tier 2</v>
      </c>
      <c r="K846" s="20" t="str">
        <v>Sugar.fit</v>
      </c>
    </row>
    <row r="847" spans="1:11">
      <c r="A847" s="18" t="s">
        <v>1096</v>
      </c>
      <c r="B847" s="18">
        <v>2014</v>
      </c>
      <c r="C847" s="18" t="s">
        <v>24</v>
      </c>
      <c r="D847" s="18" t="s">
        <v>322</v>
      </c>
      <c r="E847" s="18">
        <v>300000</v>
      </c>
      <c r="F847" s="19"/>
      <c r="G847" s="20" t="str">
        <f>CONCATENATE(C847,"-",D847)</f>
        <v>Chennai-Mobility</v>
      </c>
      <c r="H847" s="20" t="str">
        <f>LEFT(B847,3)</f>
        <v>201</v>
      </c>
      <c r="I847" s="20" t="str" cm="1">
        <f t="array" ref="I847">IFERROR(_xlfn.IFS(AND(E847&gt;4500000,OR(C847="Bangalore", C847="Pune", C847="Mumbai",C847= "Delhi")),"CAT A",AND(E847&gt;450000,OR(C847="Gurugram", C847="Surat", C847="Jaipur", C847="Hyderabad")),"CAT B"),"CAT C")</f>
        <v>CAT C</v>
      </c>
      <c r="J847" s="20" t="str">
        <f>_xlfn.XLOOKUP(C847,tier!A:A,tier!B:B)</f>
        <v>Tier 2</v>
      </c>
      <c r="K847" s="20" t="str">
        <v>ByteLearn</v>
      </c>
    </row>
    <row r="848" spans="1:11">
      <c r="A848" s="18" t="s">
        <v>1097</v>
      </c>
      <c r="B848" s="18">
        <v>2019</v>
      </c>
      <c r="C848" s="18" t="s">
        <v>28</v>
      </c>
      <c r="D848" s="18" t="s">
        <v>12</v>
      </c>
      <c r="E848" s="18">
        <v>200000</v>
      </c>
      <c r="F848" s="18" t="s">
        <v>16</v>
      </c>
      <c r="G848" s="20" t="str">
        <f>CONCATENATE(C848,"-",D848)</f>
        <v>Gurugram-Furniture</v>
      </c>
      <c r="H848" s="20" t="str">
        <f>LEFT(B848,3)</f>
        <v>201</v>
      </c>
      <c r="I848" s="20" t="str" cm="1">
        <f t="array" ref="I848">IFERROR(_xlfn.IFS(AND(E848&gt;4500000,OR(C848="Bangalore", C848="Pune", C848="Mumbai",C848= "Delhi")),"CAT A",AND(E848&gt;450000,OR(C848="Gurugram", C848="Surat", C848="Jaipur", C848="Hyderabad")),"CAT B"),"CAT C")</f>
        <v>CAT C</v>
      </c>
      <c r="J848" s="20" t="str">
        <f>_xlfn.XLOOKUP(C848,tier!A:A,tier!B:B)</f>
        <v>Tier 2</v>
      </c>
      <c r="K848" s="20" t="str">
        <v>Wondrlab</v>
      </c>
    </row>
    <row r="849" spans="1:11">
      <c r="A849" s="18" t="s">
        <v>1098</v>
      </c>
      <c r="B849" s="18">
        <v>2013</v>
      </c>
      <c r="C849" s="18" t="s">
        <v>958</v>
      </c>
      <c r="D849" s="18" t="s">
        <v>45</v>
      </c>
      <c r="E849" s="18">
        <v>200000</v>
      </c>
      <c r="F849" s="19"/>
      <c r="G849" s="20" t="str">
        <f>CONCATENATE(C849,"-",D849)</f>
        <v>Ahmedabad-Information Technology &amp; Services</v>
      </c>
      <c r="H849" s="20" t="str">
        <f>LEFT(B849,3)</f>
        <v>201</v>
      </c>
      <c r="I849" s="20" t="str" cm="1">
        <f t="array" ref="I849">IFERROR(_xlfn.IFS(AND(E849&gt;4500000,OR(C849="Bangalore", C849="Pune", C849="Mumbai",C849= "Delhi")),"CAT A",AND(E849&gt;450000,OR(C849="Gurugram", C849="Surat", C849="Jaipur", C849="Hyderabad")),"CAT B"),"CAT C")</f>
        <v>CAT C</v>
      </c>
      <c r="J849" s="20" t="str">
        <f>_xlfn.XLOOKUP(C849,tier!A:A,tier!B:B)</f>
        <v>Tier 2</v>
      </c>
      <c r="K849" s="20" t="str">
        <v>Dezerv.</v>
      </c>
    </row>
    <row r="850" spans="1:11">
      <c r="A850" s="18" t="s">
        <v>1099</v>
      </c>
      <c r="B850" s="18">
        <v>2016</v>
      </c>
      <c r="C850" s="18" t="s">
        <v>24</v>
      </c>
      <c r="D850" s="18" t="s">
        <v>225</v>
      </c>
      <c r="E850" s="18">
        <v>200000</v>
      </c>
      <c r="F850" s="18" t="s">
        <v>16</v>
      </c>
      <c r="G850" s="20" t="str">
        <f>CONCATENATE(C850,"-",D850)</f>
        <v>Chennai-SaaS startup</v>
      </c>
      <c r="H850" s="20" t="str">
        <f>LEFT(B850,3)</f>
        <v>201</v>
      </c>
      <c r="I850" s="20" t="str" cm="1">
        <f t="array" ref="I850">IFERROR(_xlfn.IFS(AND(E850&gt;4500000,OR(C850="Bangalore", C850="Pune", C850="Mumbai",C850= "Delhi")),"CAT A",AND(E850&gt;450000,OR(C850="Gurugram", C850="Surat", C850="Jaipur", C850="Hyderabad")),"CAT B"),"CAT C")</f>
        <v>CAT C</v>
      </c>
      <c r="J850" s="20" t="str">
        <f>_xlfn.XLOOKUP(C850,tier!A:A,tier!B:B)</f>
        <v>Tier 2</v>
      </c>
      <c r="K850" s="20" t="str">
        <v>Trinkerr</v>
      </c>
    </row>
    <row r="851" spans="1:11">
      <c r="A851" s="18" t="s">
        <v>1100</v>
      </c>
      <c r="B851" s="18">
        <v>2015</v>
      </c>
      <c r="C851" s="18" t="s">
        <v>1101</v>
      </c>
      <c r="D851" s="18" t="s">
        <v>141</v>
      </c>
      <c r="E851" s="18">
        <v>200000</v>
      </c>
      <c r="F851" s="19"/>
      <c r="G851" s="20" t="str">
        <f>CONCATENATE(C851,"-",D851)</f>
        <v>Cochin-Retail</v>
      </c>
      <c r="H851" s="20" t="str">
        <f>LEFT(B851,3)</f>
        <v>201</v>
      </c>
      <c r="I851" s="20" t="str" cm="1">
        <f t="array" ref="I851">IFERROR(_xlfn.IFS(AND(E851&gt;4500000,OR(C851="Bangalore", C851="Pune", C851="Mumbai",C851= "Delhi")),"CAT A",AND(E851&gt;450000,OR(C851="Gurugram", C851="Surat", C851="Jaipur", C851="Hyderabad")),"CAT B"),"CAT C")</f>
        <v>CAT C</v>
      </c>
      <c r="J851" s="20" t="str">
        <f>_xlfn.XLOOKUP(C851,tier!A:A,tier!B:B)</f>
        <v>Tier 2</v>
      </c>
      <c r="K851" s="20" t="str">
        <v>Defy</v>
      </c>
    </row>
    <row r="852" spans="1:11">
      <c r="A852" s="18" t="s">
        <v>1100</v>
      </c>
      <c r="B852" s="18">
        <v>2015</v>
      </c>
      <c r="C852" s="18" t="s">
        <v>1101</v>
      </c>
      <c r="D852" s="18" t="s">
        <v>141</v>
      </c>
      <c r="E852" s="18">
        <v>200000</v>
      </c>
      <c r="F852" s="18" t="s">
        <v>132</v>
      </c>
      <c r="G852" s="20" t="str">
        <f>CONCATENATE(C852,"-",D852)</f>
        <v>Cochin-Retail</v>
      </c>
      <c r="H852" s="20" t="str">
        <f>LEFT(B852,3)</f>
        <v>201</v>
      </c>
      <c r="I852" s="20" t="str" cm="1">
        <f t="array" ref="I852">IFERROR(_xlfn.IFS(AND(E852&gt;4500000,OR(C852="Bangalore", C852="Pune", C852="Mumbai",C852= "Delhi")),"CAT A",AND(E852&gt;450000,OR(C852="Gurugram", C852="Surat", C852="Jaipur", C852="Hyderabad")),"CAT B"),"CAT C")</f>
        <v>CAT C</v>
      </c>
      <c r="J852" s="20" t="str">
        <f>_xlfn.XLOOKUP(C852,tier!A:A,tier!B:B)</f>
        <v>Tier 2</v>
      </c>
      <c r="K852" s="20" t="str">
        <v>Powerplay</v>
      </c>
    </row>
    <row r="853" spans="1:11">
      <c r="A853" s="18" t="s">
        <v>1102</v>
      </c>
      <c r="B853" s="18">
        <v>2015</v>
      </c>
      <c r="C853" s="18" t="s">
        <v>24</v>
      </c>
      <c r="D853" s="18" t="s">
        <v>71</v>
      </c>
      <c r="E853" s="18">
        <v>200000</v>
      </c>
      <c r="F853" s="19"/>
      <c r="G853" s="20" t="str">
        <f>CONCATENATE(C853,"-",D853)</f>
        <v>Chennai-EdTech</v>
      </c>
      <c r="H853" s="20" t="str">
        <f>LEFT(B853,3)</f>
        <v>201</v>
      </c>
      <c r="I853" s="20" t="str" cm="1">
        <f t="array" ref="I853">IFERROR(_xlfn.IFS(AND(E853&gt;4500000,OR(C853="Bangalore", C853="Pune", C853="Mumbai",C853= "Delhi")),"CAT A",AND(E853&gt;450000,OR(C853="Gurugram", C853="Surat", C853="Jaipur", C853="Hyderabad")),"CAT B"),"CAT C")</f>
        <v>CAT C</v>
      </c>
      <c r="J853" s="20" t="str">
        <f>_xlfn.XLOOKUP(C853,tier!A:A,tier!B:B)</f>
        <v>Tier 2</v>
      </c>
      <c r="K853" s="20" t="str">
        <v>Exponent Energy</v>
      </c>
    </row>
    <row r="854" spans="1:11">
      <c r="A854" s="18" t="s">
        <v>972</v>
      </c>
      <c r="B854" s="18">
        <v>2016</v>
      </c>
      <c r="C854" s="18" t="s">
        <v>937</v>
      </c>
      <c r="D854" s="18" t="s">
        <v>717</v>
      </c>
      <c r="E854" s="18">
        <v>150000</v>
      </c>
      <c r="F854" s="19"/>
      <c r="G854" s="20" t="str">
        <f>CONCATENATE(C854,"-",D854)</f>
        <v>Lucknow-Online Media</v>
      </c>
      <c r="H854" s="20" t="str">
        <f>LEFT(B854,3)</f>
        <v>201</v>
      </c>
      <c r="I854" s="20" t="str" cm="1">
        <f t="array" ref="I854">IFERROR(_xlfn.IFS(AND(E854&gt;4500000,OR(C854="Bangalore", C854="Pune", C854="Mumbai",C854= "Delhi")),"CAT A",AND(E854&gt;450000,OR(C854="Gurugram", C854="Surat", C854="Jaipur", C854="Hyderabad")),"CAT B"),"CAT C")</f>
        <v>CAT C</v>
      </c>
      <c r="J854" s="20" t="str">
        <f>_xlfn.XLOOKUP(C854,tier!A:A,tier!B:B)</f>
        <v>Tier 2</v>
      </c>
      <c r="K854" s="20" t="str">
        <v>21K School</v>
      </c>
    </row>
    <row r="855" spans="1:11">
      <c r="A855" s="18" t="s">
        <v>1103</v>
      </c>
      <c r="B855" s="18">
        <v>2019</v>
      </c>
      <c r="C855" s="18" t="s">
        <v>24</v>
      </c>
      <c r="D855" s="18" t="s">
        <v>74</v>
      </c>
      <c r="E855" s="18">
        <v>100000</v>
      </c>
      <c r="F855" s="19"/>
      <c r="G855" s="20" t="str">
        <f>CONCATENATE(C855,"-",D855)</f>
        <v>Chennai-Drone</v>
      </c>
      <c r="H855" s="20" t="str">
        <f>LEFT(B855,3)</f>
        <v>201</v>
      </c>
      <c r="I855" s="20" t="str" cm="1">
        <f t="array" ref="I855">IFERROR(_xlfn.IFS(AND(E855&gt;4500000,OR(C855="Bangalore", C855="Pune", C855="Mumbai",C855= "Delhi")),"CAT A",AND(E855&gt;450000,OR(C855="Gurugram", C855="Surat", C855="Jaipur", C855="Hyderabad")),"CAT B"),"CAT C")</f>
        <v>CAT C</v>
      </c>
      <c r="J855" s="20" t="str">
        <f>_xlfn.XLOOKUP(C855,tier!A:A,tier!B:B)</f>
        <v>Tier 2</v>
      </c>
      <c r="K855" s="20" t="str">
        <v>Lio</v>
      </c>
    </row>
    <row r="856" spans="1:11">
      <c r="A856" s="18" t="s">
        <v>1104</v>
      </c>
      <c r="B856" s="18">
        <v>2016</v>
      </c>
      <c r="C856" s="18" t="s">
        <v>28</v>
      </c>
      <c r="D856" s="18" t="s">
        <v>215</v>
      </c>
      <c r="E856" s="18">
        <v>100000</v>
      </c>
      <c r="F856" s="18" t="s">
        <v>16</v>
      </c>
      <c r="G856" s="20" t="str">
        <f>CONCATENATE(C856,"-",D856)</f>
        <v>Gurugram-Fashion</v>
      </c>
      <c r="H856" s="20" t="str">
        <f>LEFT(B856,3)</f>
        <v>201</v>
      </c>
      <c r="I856" s="20" t="str" cm="1">
        <f t="array" ref="I856">IFERROR(_xlfn.IFS(AND(E856&gt;4500000,OR(C856="Bangalore", C856="Pune", C856="Mumbai",C856= "Delhi")),"CAT A",AND(E856&gt;450000,OR(C856="Gurugram", C856="Surat", C856="Jaipur", C856="Hyderabad")),"CAT B"),"CAT C")</f>
        <v>CAT C</v>
      </c>
      <c r="J856" s="20" t="str">
        <f>_xlfn.XLOOKUP(C856,tier!A:A,tier!B:B)</f>
        <v>Tier 2</v>
      </c>
      <c r="K856" s="20" t="str">
        <v>StockGro</v>
      </c>
    </row>
    <row r="857" spans="1:11">
      <c r="A857" s="18" t="s">
        <v>1105</v>
      </c>
      <c r="B857" s="18">
        <v>2014</v>
      </c>
      <c r="C857" s="18" t="s">
        <v>1106</v>
      </c>
      <c r="D857" s="18" t="s">
        <v>47</v>
      </c>
      <c r="E857" s="18" t="s">
        <v>199</v>
      </c>
      <c r="F857" s="18" t="s">
        <v>16</v>
      </c>
      <c r="G857" s="20" t="str">
        <f>CONCATENATE(C857,"-",D857)</f>
        <v>Thane-Healthcare</v>
      </c>
      <c r="H857" s="20" t="str">
        <f>LEFT(B857,3)</f>
        <v>201</v>
      </c>
      <c r="I857" s="20" t="str" cm="1">
        <f t="array" ref="I857">IFERROR(_xlfn.IFS(AND(E857&gt;4500000,OR(C857="Bangalore", C857="Pune", C857="Mumbai",C857= "Delhi")),"CAT A",AND(E857&gt;450000,OR(C857="Gurugram", C857="Surat", C857="Jaipur", C857="Hyderabad")),"CAT B"),"CAT C")</f>
        <v>CAT C</v>
      </c>
      <c r="J857" s="20" t="str">
        <f>_xlfn.XLOOKUP(C857,tier!A:A,tier!B:B)</f>
        <v>Tier 3</v>
      </c>
      <c r="K857" s="20" t="str">
        <v>Even</v>
      </c>
    </row>
    <row r="858" spans="1:11">
      <c r="A858" s="18" t="s">
        <v>1107</v>
      </c>
      <c r="B858" s="18">
        <v>2016</v>
      </c>
      <c r="C858" s="18" t="s">
        <v>1108</v>
      </c>
      <c r="D858" s="18" t="s">
        <v>608</v>
      </c>
      <c r="E858" s="18" t="s">
        <v>62</v>
      </c>
      <c r="F858" s="18" t="s">
        <v>132</v>
      </c>
      <c r="G858" s="20" t="str">
        <f>CONCATENATE(C858,"-",D858)</f>
        <v>Thiruvananthapuram-Human Resources</v>
      </c>
      <c r="H858" s="20" t="str">
        <f>LEFT(B858,3)</f>
        <v>201</v>
      </c>
      <c r="I858" s="20" t="str" cm="1">
        <f t="array" ref="I858">IFERROR(_xlfn.IFS(AND(E858&gt;4500000,OR(C858="Bangalore", C858="Pune", C858="Mumbai",C858= "Delhi")),"CAT A",AND(E858&gt;450000,OR(C858="Gurugram", C858="Surat", C858="Jaipur", C858="Hyderabad")),"CAT B"),"CAT C")</f>
        <v>CAT C</v>
      </c>
      <c r="J858" s="20" t="str">
        <f>_xlfn.XLOOKUP(C858,tier!A:A,tier!B:B)</f>
        <v>Tier 3</v>
      </c>
      <c r="K858" s="20" t="str">
        <v>OneCode</v>
      </c>
    </row>
    <row r="859" spans="1:11">
      <c r="A859" s="18" t="s">
        <v>1109</v>
      </c>
      <c r="B859" s="18">
        <v>2019</v>
      </c>
      <c r="C859" s="18" t="s">
        <v>1110</v>
      </c>
      <c r="D859" s="18" t="s">
        <v>710</v>
      </c>
      <c r="E859" s="18" t="s">
        <v>62</v>
      </c>
      <c r="F859" s="18" t="s">
        <v>16</v>
      </c>
      <c r="G859" s="20" t="str">
        <f>CONCATENATE(C859,"-",D859)</f>
        <v>Roorkee-Renewables &amp; Environment</v>
      </c>
      <c r="H859" s="20" t="str">
        <f>LEFT(B859,3)</f>
        <v>201</v>
      </c>
      <c r="I859" s="20" t="str" cm="1">
        <f t="array" ref="I859">IFERROR(_xlfn.IFS(AND(E859&gt;4500000,OR(C859="Bangalore", C859="Pune", C859="Mumbai",C859= "Delhi")),"CAT A",AND(E859&gt;450000,OR(C859="Gurugram", C859="Surat", C859="Jaipur", C859="Hyderabad")),"CAT B"),"CAT C")</f>
        <v>CAT C</v>
      </c>
      <c r="J859" s="20" t="str">
        <f>_xlfn.XLOOKUP(C859,tier!A:A,tier!B:B)</f>
        <v>Tier 3</v>
      </c>
      <c r="K859" s="20" t="str">
        <v>Good Health Clinic</v>
      </c>
    </row>
    <row r="860" spans="1:11">
      <c r="A860" s="18" t="s">
        <v>1111</v>
      </c>
      <c r="B860" s="18">
        <v>2014</v>
      </c>
      <c r="C860" s="18" t="s">
        <v>1112</v>
      </c>
      <c r="D860" s="18" t="s">
        <v>160</v>
      </c>
      <c r="E860" s="18" t="s">
        <v>62</v>
      </c>
      <c r="F860" s="19"/>
      <c r="G860" s="20" t="str">
        <f>CONCATENATE(C860,"-",D860)</f>
        <v>Coimbatore-HealthCare</v>
      </c>
      <c r="H860" s="20" t="str">
        <f>LEFT(B860,3)</f>
        <v>201</v>
      </c>
      <c r="I860" s="20" t="str" cm="1">
        <f t="array" ref="I860">IFERROR(_xlfn.IFS(AND(E860&gt;4500000,OR(C860="Bangalore", C860="Pune", C860="Mumbai",C860= "Delhi")),"CAT A",AND(E860&gt;450000,OR(C860="Gurugram", C860="Surat", C860="Jaipur", C860="Hyderabad")),"CAT B"),"CAT C")</f>
        <v>CAT C</v>
      </c>
      <c r="J860" s="20" t="str">
        <f>_xlfn.XLOOKUP(C860,tier!A:A,tier!B:B)</f>
        <v>Tier 3</v>
      </c>
      <c r="K860" s="20" t="str">
        <v>PayGlocal</v>
      </c>
    </row>
    <row r="861" spans="1:11">
      <c r="A861" s="18" t="s">
        <v>1113</v>
      </c>
      <c r="B861" s="18">
        <v>2019</v>
      </c>
      <c r="C861" s="18" t="s">
        <v>1114</v>
      </c>
      <c r="D861" s="18" t="s">
        <v>71</v>
      </c>
      <c r="E861" s="18" t="s">
        <v>62</v>
      </c>
      <c r="F861" s="19"/>
      <c r="G861" s="20" t="str">
        <f>CONCATENATE(C861,"-",D861)</f>
        <v>Mangalore-EdTech</v>
      </c>
      <c r="H861" s="20" t="str">
        <f>LEFT(B861,3)</f>
        <v>201</v>
      </c>
      <c r="I861" s="20" t="str" cm="1">
        <f t="array" ref="I861">IFERROR(_xlfn.IFS(AND(E861&gt;4500000,OR(C861="Bangalore", C861="Pune", C861="Mumbai",C861= "Delhi")),"CAT A",AND(E861&gt;450000,OR(C861="Gurugram", C861="Surat", C861="Jaipur", C861="Hyderabad")),"CAT B"),"CAT C")</f>
        <v>CAT C</v>
      </c>
      <c r="J861" s="20" t="str">
        <f>_xlfn.XLOOKUP(C861,tier!A:A,tier!B:B)</f>
        <v>Tier 3</v>
      </c>
      <c r="K861" s="20" t="str">
        <v>Stack</v>
      </c>
    </row>
    <row r="862" spans="1:11">
      <c r="A862" s="18" t="s">
        <v>1115</v>
      </c>
      <c r="B862" s="18">
        <v>2015</v>
      </c>
      <c r="C862" s="18" t="s">
        <v>1116</v>
      </c>
      <c r="D862" s="18" t="s">
        <v>71</v>
      </c>
      <c r="E862" s="18" t="s">
        <v>1117</v>
      </c>
      <c r="F862" s="18">
        <v>1000000</v>
      </c>
      <c r="G862" s="20" t="str">
        <f>CONCATENATE(C862,"-",D862)</f>
        <v>Ahmadabad-EdTech</v>
      </c>
      <c r="H862" s="20" t="str">
        <f>LEFT(B862,3)</f>
        <v>201</v>
      </c>
      <c r="I862" s="20" t="str" cm="1">
        <f t="array" ref="I862">IFERROR(_xlfn.IFS(AND(E862&gt;4500000,OR(C862="Bangalore", C862="Pune", C862="Mumbai",C862= "Delhi")),"CAT A",AND(E862&gt;450000,OR(C862="Gurugram", C862="Surat", C862="Jaipur", C862="Hyderabad")),"CAT B"),"CAT C")</f>
        <v>CAT C</v>
      </c>
      <c r="J862" s="20" t="str">
        <f>_xlfn.XLOOKUP(C862,tier!A:A,tier!B:B)</f>
        <v>Tier 3</v>
      </c>
      <c r="K862" s="20" t="str">
        <v>Jar</v>
      </c>
    </row>
    <row r="863" spans="1:11">
      <c r="A863" s="18" t="s">
        <v>133</v>
      </c>
      <c r="B863" s="18">
        <v>2010</v>
      </c>
      <c r="C863" s="18" t="s">
        <v>1118</v>
      </c>
      <c r="D863" s="18" t="s">
        <v>215</v>
      </c>
      <c r="E863" s="18" t="s">
        <v>281</v>
      </c>
      <c r="F863" s="19"/>
      <c r="G863" s="20" t="str">
        <f>CONCATENATE(C863,"-",D863)</f>
        <v>Faridabad, Haryana-Fashion</v>
      </c>
      <c r="H863" s="20" t="str">
        <f>LEFT(B863,3)</f>
        <v>201</v>
      </c>
      <c r="I863" s="20" t="str" cm="1">
        <f t="array" ref="I863">IFERROR(_xlfn.IFS(AND(E863&gt;4500000,OR(C863="Bangalore", C863="Pune", C863="Mumbai",C863= "Delhi")),"CAT A",AND(E863&gt;450000,OR(C863="Gurugram", C863="Surat", C863="Jaipur", C863="Hyderabad")),"CAT B"),"CAT C")</f>
        <v>CAT C</v>
      </c>
      <c r="J863" s="20" t="str">
        <f>_xlfn.XLOOKUP(C863,tier!A:A,tier!B:B)</f>
        <v>Tier 3</v>
      </c>
      <c r="K863" s="20" t="str">
        <v>Eka.care</v>
      </c>
    </row>
    <row r="864" spans="1:11">
      <c r="A864" s="18" t="s">
        <v>1119</v>
      </c>
      <c r="B864" s="18">
        <v>2014</v>
      </c>
      <c r="C864" s="18" t="s">
        <v>1112</v>
      </c>
      <c r="D864" s="18" t="s">
        <v>47</v>
      </c>
      <c r="E864" s="18" t="s">
        <v>1120</v>
      </c>
      <c r="F864" s="18" t="s">
        <v>89</v>
      </c>
      <c r="G864" s="20" t="str">
        <f>CONCATENATE(C864,"-",D864)</f>
        <v>Coimbatore-Healthcare</v>
      </c>
      <c r="H864" s="20" t="str">
        <f>LEFT(B864,3)</f>
        <v>201</v>
      </c>
      <c r="I864" s="20" t="str" cm="1">
        <f t="array" ref="I864">IFERROR(_xlfn.IFS(AND(E864&gt;4500000,OR(C864="Bangalore", C864="Pune", C864="Mumbai",C864= "Delhi")),"CAT A",AND(E864&gt;450000,OR(C864="Gurugram", C864="Surat", C864="Jaipur", C864="Hyderabad")),"CAT B"),"CAT C")</f>
        <v>CAT C</v>
      </c>
      <c r="J864" s="20" t="str">
        <f>_xlfn.XLOOKUP(C864,tier!A:A,tier!B:B)</f>
        <v>Tier 3</v>
      </c>
      <c r="K864" s="20" t="str">
        <v>Smartstaff</v>
      </c>
    </row>
    <row r="865" spans="1:11">
      <c r="A865" s="18" t="s">
        <v>1121</v>
      </c>
      <c r="B865" s="18">
        <v>2017</v>
      </c>
      <c r="C865" s="18" t="s">
        <v>1106</v>
      </c>
      <c r="D865" s="18" t="s">
        <v>25</v>
      </c>
      <c r="E865" s="18" t="s">
        <v>323</v>
      </c>
      <c r="F865" s="19"/>
      <c r="G865" s="20" t="str">
        <f>CONCATENATE(C865,"-",D865)</f>
        <v>Thane-FinTech</v>
      </c>
      <c r="H865" s="20" t="str">
        <f>LEFT(B865,3)</f>
        <v>201</v>
      </c>
      <c r="I865" s="20" t="str" cm="1">
        <f t="array" ref="I865">IFERROR(_xlfn.IFS(AND(E865&gt;4500000,OR(C865="Bangalore", C865="Pune", C865="Mumbai",C865= "Delhi")),"CAT A",AND(E865&gt;450000,OR(C865="Gurugram", C865="Surat", C865="Jaipur", C865="Hyderabad")),"CAT B"),"CAT C")</f>
        <v>CAT C</v>
      </c>
      <c r="J865" s="20" t="str">
        <f>_xlfn.XLOOKUP(C865,tier!A:A,tier!B:B)</f>
        <v>Tier 3</v>
      </c>
      <c r="K865" s="20" t="str">
        <v>I am Love</v>
      </c>
    </row>
    <row r="866" spans="1:11">
      <c r="A866" s="18" t="s">
        <v>1122</v>
      </c>
      <c r="B866" s="18">
        <v>2016</v>
      </c>
      <c r="C866" s="18" t="s">
        <v>1106</v>
      </c>
      <c r="D866" s="18" t="s">
        <v>117</v>
      </c>
      <c r="E866" s="18" t="s">
        <v>323</v>
      </c>
      <c r="F866" s="18" t="s">
        <v>33</v>
      </c>
      <c r="G866" s="20" t="str">
        <f>CONCATENATE(C866,"-",D866)</f>
        <v>Thane-E-commerce</v>
      </c>
      <c r="H866" s="20" t="str">
        <f>LEFT(B866,3)</f>
        <v>201</v>
      </c>
      <c r="I866" s="20" t="str" cm="1">
        <f t="array" ref="I866">IFERROR(_xlfn.IFS(AND(E866&gt;4500000,OR(C866="Bangalore", C866="Pune", C866="Mumbai",C866= "Delhi")),"CAT A",AND(E866&gt;450000,OR(C866="Gurugram", C866="Surat", C866="Jaipur", C866="Hyderabad")),"CAT B"),"CAT C")</f>
        <v>CAT C</v>
      </c>
      <c r="J866" s="20" t="str">
        <f>_xlfn.XLOOKUP(C866,tier!A:A,tier!B:B)</f>
        <v>Tier 3</v>
      </c>
      <c r="K866" s="20" t="str">
        <v>Niro</v>
      </c>
    </row>
    <row r="867" spans="1:11">
      <c r="A867" s="18" t="s">
        <v>1123</v>
      </c>
      <c r="B867" s="18">
        <v>2017</v>
      </c>
      <c r="C867" s="18" t="s">
        <v>1124</v>
      </c>
      <c r="D867" s="18" t="s">
        <v>160</v>
      </c>
      <c r="E867" s="18" t="s">
        <v>114</v>
      </c>
      <c r="F867" s="18" t="s">
        <v>132</v>
      </c>
      <c r="G867" s="20" t="str">
        <f>CONCATENATE(C867,"-",D867)</f>
        <v>Orissia-HealthCare</v>
      </c>
      <c r="H867" s="20" t="str">
        <f>LEFT(B867,3)</f>
        <v>201</v>
      </c>
      <c r="I867" s="20" t="str" cm="1">
        <f t="array" ref="I867">IFERROR(_xlfn.IFS(AND(E867&gt;4500000,OR(C867="Bangalore", C867="Pune", C867="Mumbai",C867= "Delhi")),"CAT A",AND(E867&gt;450000,OR(C867="Gurugram", C867="Surat", C867="Jaipur", C867="Hyderabad")),"CAT B"),"CAT C")</f>
        <v>CAT C</v>
      </c>
      <c r="J867" s="20" t="str">
        <f>_xlfn.XLOOKUP(C867,tier!A:A,tier!B:B)</f>
        <v>Tier 3</v>
      </c>
      <c r="K867" s="20" t="str">
        <v>Hash</v>
      </c>
    </row>
    <row r="868" spans="1:11">
      <c r="A868" s="18" t="s">
        <v>1125</v>
      </c>
      <c r="B868" s="18">
        <v>2017</v>
      </c>
      <c r="C868" s="18" t="s">
        <v>1126</v>
      </c>
      <c r="D868" s="18" t="s">
        <v>153</v>
      </c>
      <c r="E868" s="18" t="s">
        <v>144</v>
      </c>
      <c r="F868" s="19"/>
      <c r="G868" s="20" t="str">
        <f>CONCATENATE(C868,"-",D868)</f>
        <v>Goa-Tech Startup</v>
      </c>
      <c r="H868" s="20" t="str">
        <f>LEFT(B868,3)</f>
        <v>201</v>
      </c>
      <c r="I868" s="20" t="str" cm="1">
        <f t="array" ref="I868">IFERROR(_xlfn.IFS(AND(E868&gt;4500000,OR(C868="Bangalore", C868="Pune", C868="Mumbai",C868= "Delhi")),"CAT A",AND(E868&gt;450000,OR(C868="Gurugram", C868="Surat", C868="Jaipur", C868="Hyderabad")),"CAT B"),"CAT C")</f>
        <v>CAT C</v>
      </c>
      <c r="J868" s="20" t="str">
        <f>_xlfn.XLOOKUP(C868,tier!A:A,tier!B:B)</f>
        <v>Tier 3</v>
      </c>
      <c r="K868" s="20" t="str">
        <v>Lysto</v>
      </c>
    </row>
    <row r="869" spans="1:11">
      <c r="A869" s="18" t="s">
        <v>1127</v>
      </c>
      <c r="B869" s="18">
        <v>2017</v>
      </c>
      <c r="C869" s="18" t="s">
        <v>1128</v>
      </c>
      <c r="D869" s="18" t="s">
        <v>1028</v>
      </c>
      <c r="E869" s="18" t="s">
        <v>386</v>
      </c>
      <c r="F869" s="18" t="s">
        <v>16</v>
      </c>
      <c r="G869" s="20" t="str">
        <f>CONCATENATE(C869,"-",D869)</f>
        <v>Powai-Automation</v>
      </c>
      <c r="H869" s="20" t="str">
        <f>LEFT(B869,3)</f>
        <v>201</v>
      </c>
      <c r="I869" s="20" t="str" cm="1">
        <f t="array" ref="I869">IFERROR(_xlfn.IFS(AND(E869&gt;4500000,OR(C869="Bangalore", C869="Pune", C869="Mumbai",C869= "Delhi")),"CAT A",AND(E869&gt;450000,OR(C869="Gurugram", C869="Surat", C869="Jaipur", C869="Hyderabad")),"CAT B"),"CAT C")</f>
        <v>CAT C</v>
      </c>
      <c r="J869" s="20" t="str">
        <f>_xlfn.XLOOKUP(C869,tier!A:A,tier!B:B)</f>
        <v>Tier 3</v>
      </c>
      <c r="K869" s="20" t="str">
        <v>ElectricPe</v>
      </c>
    </row>
    <row r="870" spans="1:11">
      <c r="A870" s="18" t="s">
        <v>1129</v>
      </c>
      <c r="B870" s="18">
        <v>2012</v>
      </c>
      <c r="C870" s="18" t="s">
        <v>1130</v>
      </c>
      <c r="D870" s="18" t="s">
        <v>36</v>
      </c>
      <c r="E870" s="18" t="s">
        <v>42</v>
      </c>
      <c r="F870" s="18" t="s">
        <v>89</v>
      </c>
      <c r="G870" s="20" t="str">
        <f>CONCATENATE(C870,"-",D870)</f>
        <v>Samsitpur-AgriTech</v>
      </c>
      <c r="H870" s="20" t="str">
        <f>LEFT(B870,3)</f>
        <v>201</v>
      </c>
      <c r="I870" s="20" t="str" cm="1">
        <f t="array" ref="I870">IFERROR(_xlfn.IFS(AND(E870&gt;4500000,OR(C870="Bangalore", C870="Pune", C870="Mumbai",C870= "Delhi")),"CAT A",AND(E870&gt;450000,OR(C870="Gurugram", C870="Surat", C870="Jaipur", C870="Hyderabad")),"CAT B"),"CAT C")</f>
        <v>CAT C</v>
      </c>
      <c r="J870" s="20" t="str">
        <f>_xlfn.XLOOKUP(C870,tier!A:A,tier!B:B)</f>
        <v>Tier 3</v>
      </c>
      <c r="K870" s="20" t="str">
        <v>Trica</v>
      </c>
    </row>
    <row r="871" spans="1:11">
      <c r="A871" s="18" t="s">
        <v>1006</v>
      </c>
      <c r="B871" s="18">
        <v>2012</v>
      </c>
      <c r="C871" s="18" t="s">
        <v>1131</v>
      </c>
      <c r="D871" s="18" t="s">
        <v>36</v>
      </c>
      <c r="E871" s="18" t="s">
        <v>59</v>
      </c>
      <c r="F871" s="18" t="s">
        <v>56</v>
      </c>
      <c r="G871" s="20" t="str">
        <f>CONCATENATE(C871,"-",D871)</f>
        <v>Patna-AgriTech</v>
      </c>
      <c r="H871" s="20" t="str">
        <f>LEFT(B871,3)</f>
        <v>201</v>
      </c>
      <c r="I871" s="20" t="str" cm="1">
        <f t="array" ref="I871">IFERROR(_xlfn.IFS(AND(E871&gt;4500000,OR(C871="Bangalore", C871="Pune", C871="Mumbai",C871= "Delhi")),"CAT A",AND(E871&gt;450000,OR(C871="Gurugram", C871="Surat", C871="Jaipur", C871="Hyderabad")),"CAT B"),"CAT C")</f>
        <v>CAT C</v>
      </c>
      <c r="J871" s="20" t="str">
        <f>_xlfn.XLOOKUP(C871,tier!A:A,tier!B:B)</f>
        <v>Tier 3</v>
      </c>
      <c r="K871" s="20" t="str">
        <v>ProfitWheel</v>
      </c>
    </row>
    <row r="872" spans="1:11">
      <c r="A872" s="18" t="s">
        <v>1132</v>
      </c>
      <c r="B872" s="18">
        <v>2017</v>
      </c>
      <c r="C872" s="18" t="s">
        <v>1116</v>
      </c>
      <c r="D872" s="18" t="s">
        <v>1133</v>
      </c>
      <c r="E872" s="18" t="s">
        <v>478</v>
      </c>
      <c r="F872" s="18" t="s">
        <v>132</v>
      </c>
      <c r="G872" s="20" t="str">
        <f>CONCATENATE(C872,"-",D872)</f>
        <v>Ahmadabad-Aeorspace</v>
      </c>
      <c r="H872" s="20" t="str">
        <f>LEFT(B872,3)</f>
        <v>201</v>
      </c>
      <c r="I872" s="20" t="str" cm="1">
        <f t="array" ref="I872">IFERROR(_xlfn.IFS(AND(E872&gt;4500000,OR(C872="Bangalore", C872="Pune", C872="Mumbai",C872= "Delhi")),"CAT A",AND(E872&gt;450000,OR(C872="Gurugram", C872="Surat", C872="Jaipur", C872="Hyderabad")),"CAT B"),"CAT C")</f>
        <v>CAT C</v>
      </c>
      <c r="J872" s="20" t="str">
        <f>_xlfn.XLOOKUP(C872,tier!A:A,tier!B:B)</f>
        <v>Tier 3</v>
      </c>
      <c r="K872" s="20" t="str">
        <v>Tamasha</v>
      </c>
    </row>
    <row r="873" spans="1:11">
      <c r="A873" s="18" t="s">
        <v>1134</v>
      </c>
      <c r="B873" s="18">
        <v>2016</v>
      </c>
      <c r="C873" s="18" t="s">
        <v>1116</v>
      </c>
      <c r="D873" s="18" t="s">
        <v>71</v>
      </c>
      <c r="E873" s="18" t="s">
        <v>131</v>
      </c>
      <c r="F873" s="19"/>
      <c r="G873" s="20" t="str">
        <f>CONCATENATE(C873,"-",D873)</f>
        <v>Ahmadabad-EdTech</v>
      </c>
      <c r="H873" s="20" t="str">
        <f>LEFT(B873,3)</f>
        <v>201</v>
      </c>
      <c r="I873" s="20" t="str" cm="1">
        <f t="array" ref="I873">IFERROR(_xlfn.IFS(AND(E873&gt;4500000,OR(C873="Bangalore", C873="Pune", C873="Mumbai",C873= "Delhi")),"CAT A",AND(E873&gt;450000,OR(C873="Gurugram", C873="Surat", C873="Jaipur", C873="Hyderabad")),"CAT B"),"CAT C")</f>
        <v>CAT C</v>
      </c>
      <c r="J873" s="20" t="str">
        <f>_xlfn.XLOOKUP(C873,tier!A:A,tier!B:B)</f>
        <v>Tier 3</v>
      </c>
      <c r="K873" s="20" t="str">
        <v>BeepKart</v>
      </c>
    </row>
    <row r="874" spans="1:11">
      <c r="A874" s="18" t="s">
        <v>1122</v>
      </c>
      <c r="B874" s="18">
        <v>2016</v>
      </c>
      <c r="C874" s="18" t="s">
        <v>1106</v>
      </c>
      <c r="D874" s="18" t="s">
        <v>1135</v>
      </c>
      <c r="E874" s="18" t="s">
        <v>527</v>
      </c>
      <c r="F874" s="18" t="s">
        <v>56</v>
      </c>
      <c r="G874" s="20" t="str">
        <f>CONCATENATE(C874,"-",D874)</f>
        <v>Thane-Construction</v>
      </c>
      <c r="H874" s="20" t="str">
        <f>LEFT(B874,3)</f>
        <v>201</v>
      </c>
      <c r="I874" s="20" t="str" cm="1">
        <f t="array" ref="I874">IFERROR(_xlfn.IFS(AND(E874&gt;4500000,OR(C874="Bangalore", C874="Pune", C874="Mumbai",C874= "Delhi")),"CAT A",AND(E874&gt;450000,OR(C874="Gurugram", C874="Surat", C874="Jaipur", C874="Hyderabad")),"CAT B"),"CAT C")</f>
        <v>CAT C</v>
      </c>
      <c r="J874" s="20" t="str">
        <f>_xlfn.XLOOKUP(C874,tier!A:A,tier!B:B)</f>
        <v>Tier 3</v>
      </c>
      <c r="K874" s="20" t="str">
        <v>Crejo.Fun</v>
      </c>
    </row>
    <row r="875" spans="1:11">
      <c r="A875" s="18" t="s">
        <v>1136</v>
      </c>
      <c r="B875" s="18">
        <v>2019</v>
      </c>
      <c r="C875" s="18" t="s">
        <v>1137</v>
      </c>
      <c r="D875" s="18" t="s">
        <v>160</v>
      </c>
      <c r="E875" s="18" t="s">
        <v>1138</v>
      </c>
      <c r="F875" s="19"/>
      <c r="G875" s="20" t="str">
        <f>CONCATENATE(C875,"-",D875)</f>
        <v>Satara-HealthCare</v>
      </c>
      <c r="H875" s="20" t="str">
        <f>LEFT(B875,3)</f>
        <v>201</v>
      </c>
      <c r="I875" s="20" t="str" cm="1">
        <f t="array" ref="I875">IFERROR(_xlfn.IFS(AND(E875&gt;4500000,OR(C875="Bangalore", C875="Pune", C875="Mumbai",C875= "Delhi")),"CAT A",AND(E875&gt;450000,OR(C875="Gurugram", C875="Surat", C875="Jaipur", C875="Hyderabad")),"CAT B"),"CAT C")</f>
        <v>CAT C</v>
      </c>
      <c r="J875" s="20" t="str">
        <f>_xlfn.XLOOKUP(C875,tier!A:A,tier!B:B)</f>
        <v>Tier 3</v>
      </c>
      <c r="K875" s="20" t="str">
        <v>Gobillion</v>
      </c>
    </row>
    <row r="876" spans="1:11">
      <c r="A876" s="18" t="s">
        <v>1139</v>
      </c>
      <c r="B876" s="18">
        <v>2016</v>
      </c>
      <c r="C876" s="18" t="s">
        <v>1106</v>
      </c>
      <c r="D876" s="18" t="s">
        <v>1135</v>
      </c>
      <c r="E876" s="18">
        <v>125000000</v>
      </c>
      <c r="F876" s="18" t="s">
        <v>296</v>
      </c>
      <c r="G876" s="20" t="str">
        <f>CONCATENATE(C876,"-",D876)</f>
        <v>Thane-Construction</v>
      </c>
      <c r="H876" s="20" t="str">
        <f>LEFT(B876,3)</f>
        <v>201</v>
      </c>
      <c r="I876" s="20" t="str" cm="1">
        <f t="array" ref="I876">IFERROR(_xlfn.IFS(AND(E876&gt;4500000,OR(C876="Bangalore", C876="Pune", C876="Mumbai",C876= "Delhi")),"CAT A",AND(E876&gt;450000,OR(C876="Gurugram", C876="Surat", C876="Jaipur", C876="Hyderabad")),"CAT B"),"CAT C")</f>
        <v>CAT C</v>
      </c>
      <c r="J876" s="20" t="str">
        <f>_xlfn.XLOOKUP(C876,tier!A:A,tier!B:B)</f>
        <v>Tier 3</v>
      </c>
      <c r="K876" s="20" t="str">
        <v>Supertails</v>
      </c>
    </row>
    <row r="877" spans="1:11">
      <c r="A877" s="18" t="s">
        <v>1140</v>
      </c>
      <c r="B877" s="18">
        <v>2016</v>
      </c>
      <c r="C877" s="18" t="s">
        <v>1141</v>
      </c>
      <c r="D877" s="18" t="s">
        <v>36</v>
      </c>
      <c r="E877" s="18">
        <v>21000000</v>
      </c>
      <c r="F877" s="18" t="s">
        <v>89</v>
      </c>
      <c r="G877" s="20" t="str">
        <f>CONCATENATE(C877,"-",D877)</f>
        <v>Chandigarh-AgriTech</v>
      </c>
      <c r="H877" s="20" t="str">
        <f>LEFT(B877,3)</f>
        <v>201</v>
      </c>
      <c r="I877" s="20" t="str" cm="1">
        <f t="array" ref="I877">IFERROR(_xlfn.IFS(AND(E877&gt;4500000,OR(C877="Bangalore", C877="Pune", C877="Mumbai",C877= "Delhi")),"CAT A",AND(E877&gt;450000,OR(C877="Gurugram", C877="Surat", C877="Jaipur", C877="Hyderabad")),"CAT B"),"CAT C")</f>
        <v>CAT C</v>
      </c>
      <c r="J877" s="20" t="str">
        <f>_xlfn.XLOOKUP(C877,tier!A:A,tier!B:B)</f>
        <v>Tier 3</v>
      </c>
      <c r="K877" s="20" t="str">
        <v>Toplyne</v>
      </c>
    </row>
    <row r="878" spans="1:11">
      <c r="A878" s="18" t="s">
        <v>1142</v>
      </c>
      <c r="B878" s="18">
        <v>2016</v>
      </c>
      <c r="C878" s="18" t="s">
        <v>1143</v>
      </c>
      <c r="D878" s="18" t="s">
        <v>51</v>
      </c>
      <c r="E878" s="18">
        <v>8000000</v>
      </c>
      <c r="F878" s="18" t="s">
        <v>56</v>
      </c>
      <c r="G878" s="20" t="str">
        <f>CONCATENATE(C878,"-",D878)</f>
        <v>Bhilwara-Financial Services</v>
      </c>
      <c r="H878" s="20" t="str">
        <f>LEFT(B878,3)</f>
        <v>201</v>
      </c>
      <c r="I878" s="20" t="str" cm="1">
        <f t="array" ref="I878">IFERROR(_xlfn.IFS(AND(E878&gt;4500000,OR(C878="Bangalore", C878="Pune", C878="Mumbai",C878= "Delhi")),"CAT A",AND(E878&gt;450000,OR(C878="Gurugram", C878="Surat", C878="Jaipur", C878="Hyderabad")),"CAT B"),"CAT C")</f>
        <v>CAT C</v>
      </c>
      <c r="J878" s="20" t="str">
        <f>_xlfn.XLOOKUP(C878,tier!A:A,tier!B:B)</f>
        <v>Tier 3</v>
      </c>
      <c r="K878" s="20" t="str">
        <v>TWID</v>
      </c>
    </row>
    <row r="879" spans="1:11">
      <c r="A879" s="18" t="s">
        <v>1144</v>
      </c>
      <c r="B879" s="18">
        <v>2010</v>
      </c>
      <c r="C879" s="18" t="s">
        <v>1106</v>
      </c>
      <c r="D879" s="18" t="s">
        <v>15</v>
      </c>
      <c r="E879" s="18">
        <v>5000000</v>
      </c>
      <c r="F879" s="18" t="s">
        <v>89</v>
      </c>
      <c r="G879" s="20" t="str">
        <f>CONCATENATE(C879,"-",D879)</f>
        <v>Thane-Logistics</v>
      </c>
      <c r="H879" s="20" t="str">
        <f>LEFT(B879,3)</f>
        <v>201</v>
      </c>
      <c r="I879" s="20" t="str" cm="1">
        <f t="array" ref="I879">IFERROR(_xlfn.IFS(AND(E879&gt;4500000,OR(C879="Bangalore", C879="Pune", C879="Mumbai",C879= "Delhi")),"CAT A",AND(E879&gt;450000,OR(C879="Gurugram", C879="Surat", C879="Jaipur", C879="Hyderabad")),"CAT B"),"CAT C")</f>
        <v>CAT C</v>
      </c>
      <c r="J879" s="20" t="str">
        <f>_xlfn.XLOOKUP(C879,tier!A:A,tier!B:B)</f>
        <v>Tier 3</v>
      </c>
      <c r="K879" s="20" t="str">
        <v>Onato</v>
      </c>
    </row>
    <row r="880" spans="1:11">
      <c r="A880" s="18" t="s">
        <v>1145</v>
      </c>
      <c r="B880" s="18">
        <v>2017</v>
      </c>
      <c r="C880" s="18" t="s">
        <v>1146</v>
      </c>
      <c r="D880" s="18" t="s">
        <v>215</v>
      </c>
      <c r="E880" s="18">
        <v>4000000</v>
      </c>
      <c r="F880" s="18" t="s">
        <v>89</v>
      </c>
      <c r="G880" s="20" t="str">
        <f>CONCATENATE(C880,"-",D880)</f>
        <v>Surat-Fashion</v>
      </c>
      <c r="H880" s="20" t="str">
        <f>LEFT(B880,3)</f>
        <v>201</v>
      </c>
      <c r="I880" s="20" t="str" cm="1">
        <f t="array" ref="I880">IFERROR(_xlfn.IFS(AND(E880&gt;4500000,OR(C880="Bangalore", C880="Pune", C880="Mumbai",C880= "Delhi")),"CAT A",AND(E880&gt;450000,OR(C880="Gurugram", C880="Surat", C880="Jaipur", C880="Hyderabad")),"CAT B"),"CAT C")</f>
        <v>CAT B</v>
      </c>
      <c r="J880" s="20" t="str">
        <f>_xlfn.XLOOKUP(C880,tier!A:A,tier!B:B)</f>
        <v>Tier 3</v>
      </c>
      <c r="K880" s="20" t="str">
        <v>Ruptok Fintech</v>
      </c>
    </row>
    <row r="881" spans="1:11">
      <c r="A881" s="18" t="s">
        <v>1147</v>
      </c>
      <c r="B881" s="18">
        <v>2019</v>
      </c>
      <c r="C881" s="18" t="s">
        <v>1148</v>
      </c>
      <c r="D881" s="18" t="s">
        <v>1149</v>
      </c>
      <c r="E881" s="18">
        <v>1000000</v>
      </c>
      <c r="F881" s="18" t="s">
        <v>16</v>
      </c>
      <c r="G881" s="20" t="str">
        <f>CONCATENATE(C881,"-",D881)</f>
        <v>Silvassa-Fitness</v>
      </c>
      <c r="H881" s="20" t="str">
        <f>LEFT(B881,3)</f>
        <v>201</v>
      </c>
      <c r="I881" s="20" t="str" cm="1">
        <f t="array" ref="I881">IFERROR(_xlfn.IFS(AND(E881&gt;4500000,OR(C881="Bangalore", C881="Pune", C881="Mumbai",C881= "Delhi")),"CAT A",AND(E881&gt;450000,OR(C881="Gurugram", C881="Surat", C881="Jaipur", C881="Hyderabad")),"CAT B"),"CAT C")</f>
        <v>CAT C</v>
      </c>
      <c r="J881" s="20" t="str">
        <f>_xlfn.XLOOKUP(C881,tier!A:A,tier!B:B)</f>
        <v>Tier 3</v>
      </c>
      <c r="K881" s="20" t="str">
        <v>kWh Bikes</v>
      </c>
    </row>
    <row r="882" spans="1:11">
      <c r="A882" s="18" t="s">
        <v>1150</v>
      </c>
      <c r="B882" s="18">
        <v>2014</v>
      </c>
      <c r="C882" s="18" t="s">
        <v>1116</v>
      </c>
      <c r="D882" s="18" t="s">
        <v>949</v>
      </c>
      <c r="E882" s="18">
        <v>1000000</v>
      </c>
      <c r="F882" s="18" t="s">
        <v>132</v>
      </c>
      <c r="G882" s="20" t="str">
        <f>CONCATENATE(C882,"-",D882)</f>
        <v>Ahmadabad-Rental</v>
      </c>
      <c r="H882" s="20" t="str">
        <f>LEFT(B882,3)</f>
        <v>201</v>
      </c>
      <c r="I882" s="20" t="str" cm="1">
        <f t="array" ref="I882">IFERROR(_xlfn.IFS(AND(E882&gt;4500000,OR(C882="Bangalore", C882="Pune", C882="Mumbai",C882= "Delhi")),"CAT A",AND(E882&gt;450000,OR(C882="Gurugram", C882="Surat", C882="Jaipur", C882="Hyderabad")),"CAT B"),"CAT C")</f>
        <v>CAT C</v>
      </c>
      <c r="J882" s="20" t="str">
        <f>_xlfn.XLOOKUP(C882,tier!A:A,tier!B:B)</f>
        <v>Tier 3</v>
      </c>
      <c r="K882" s="20" t="str">
        <v>GTM Buddy</v>
      </c>
    </row>
    <row r="883" spans="1:11">
      <c r="A883" s="18" t="s">
        <v>1151</v>
      </c>
      <c r="B883" s="18">
        <v>2019</v>
      </c>
      <c r="C883" s="18" t="s">
        <v>1152</v>
      </c>
      <c r="D883" s="18" t="s">
        <v>71</v>
      </c>
      <c r="E883" s="18">
        <v>1000000</v>
      </c>
      <c r="F883" s="18" t="s">
        <v>132</v>
      </c>
      <c r="G883" s="20" t="str">
        <f>CONCATENATE(C883,"-",D883)</f>
        <v>Andheri-EdTech</v>
      </c>
      <c r="H883" s="20" t="str">
        <f>LEFT(B883,3)</f>
        <v>201</v>
      </c>
      <c r="I883" s="20" t="str" cm="1">
        <f t="array" ref="I883">IFERROR(_xlfn.IFS(AND(E883&gt;4500000,OR(C883="Bangalore", C883="Pune", C883="Mumbai",C883= "Delhi")),"CAT A",AND(E883&gt;450000,OR(C883="Gurugram", C883="Surat", C883="Jaipur", C883="Hyderabad")),"CAT B"),"CAT C")</f>
        <v>CAT C</v>
      </c>
      <c r="J883" s="20" t="str">
        <f>_xlfn.XLOOKUP(C883,tier!A:A,tier!B:B)</f>
        <v>Tier 3</v>
      </c>
      <c r="K883" s="20" t="str">
        <v>Awon GameZ</v>
      </c>
    </row>
    <row r="884" spans="1:11">
      <c r="A884" s="18" t="s">
        <v>1153</v>
      </c>
      <c r="B884" s="18">
        <v>2016</v>
      </c>
      <c r="C884" s="18" t="s">
        <v>1116</v>
      </c>
      <c r="D884" s="18" t="s">
        <v>1154</v>
      </c>
      <c r="E884" s="18">
        <v>300000</v>
      </c>
      <c r="F884" s="19"/>
      <c r="G884" s="20" t="str">
        <f>CONCATENATE(C884,"-",D884)</f>
        <v>Ahmadabad-AR startup</v>
      </c>
      <c r="H884" s="20" t="str">
        <f>LEFT(B884,3)</f>
        <v>201</v>
      </c>
      <c r="I884" s="20" t="str" cm="1">
        <f t="array" ref="I884">IFERROR(_xlfn.IFS(AND(E884&gt;4500000,OR(C884="Bangalore", C884="Pune", C884="Mumbai",C884= "Delhi")),"CAT A",AND(E884&gt;450000,OR(C884="Gurugram", C884="Surat", C884="Jaipur", C884="Hyderabad")),"CAT B"),"CAT C")</f>
        <v>CAT C</v>
      </c>
      <c r="J884" s="20" t="str">
        <f>_xlfn.XLOOKUP(C884,tier!A:A,tier!B:B)</f>
        <v>Tier 3</v>
      </c>
      <c r="K884" s="20" t="str">
        <v>Factors.AI</v>
      </c>
    </row>
    <row r="885" spans="1:11">
      <c r="A885" s="18" t="s">
        <v>1155</v>
      </c>
      <c r="B885" s="18">
        <v>2019</v>
      </c>
      <c r="C885" s="18" t="s">
        <v>1106</v>
      </c>
      <c r="D885" s="18" t="s">
        <v>117</v>
      </c>
      <c r="E885" s="18">
        <v>225000</v>
      </c>
      <c r="F885" s="18" t="s">
        <v>212</v>
      </c>
      <c r="G885" s="20" t="str">
        <f>CONCATENATE(C885,"-",D885)</f>
        <v>Thane-E-commerce</v>
      </c>
      <c r="H885" s="20" t="str">
        <f>LEFT(B885,3)</f>
        <v>201</v>
      </c>
      <c r="I885" s="20" t="str" cm="1">
        <f t="array" ref="I885">IFERROR(_xlfn.IFS(AND(E885&gt;4500000,OR(C885="Bangalore", C885="Pune", C885="Mumbai",C885= "Delhi")),"CAT A",AND(E885&gt;450000,OR(C885="Gurugram", C885="Surat", C885="Jaipur", C885="Hyderabad")),"CAT B"),"CAT C")</f>
        <v>CAT C</v>
      </c>
      <c r="J885" s="20" t="str">
        <f>_xlfn.XLOOKUP(C885,tier!A:A,tier!B:B)</f>
        <v>Tier 3</v>
      </c>
      <c r="K885" s="20" t="str">
        <v>Sporjo</v>
      </c>
    </row>
    <row r="886" spans="1:11">
      <c r="A886" s="18" t="s">
        <v>1156</v>
      </c>
      <c r="B886" s="18">
        <v>2016</v>
      </c>
      <c r="C886" s="18" t="s">
        <v>1157</v>
      </c>
      <c r="D886" s="18" t="s">
        <v>123</v>
      </c>
      <c r="E886" s="18">
        <v>200000</v>
      </c>
      <c r="F886" s="18" t="s">
        <v>16</v>
      </c>
      <c r="G886" s="20" t="str">
        <f>CONCATENATE(C886,"-",D886)</f>
        <v>The Nilgiris-Biotechnology</v>
      </c>
      <c r="H886" s="20" t="str">
        <f>LEFT(B886,3)</f>
        <v>201</v>
      </c>
      <c r="I886" s="20" t="str" cm="1">
        <f t="array" ref="I886">IFERROR(_xlfn.IFS(AND(E886&gt;4500000,OR(C886="Bangalore", C886="Pune", C886="Mumbai",C886= "Delhi")),"CAT A",AND(E886&gt;450000,OR(C886="Gurugram", C886="Surat", C886="Jaipur", C886="Hyderabad")),"CAT B"),"CAT C")</f>
        <v>CAT C</v>
      </c>
      <c r="J886" s="20" t="str">
        <f>_xlfn.XLOOKUP(C886,tier!A:A,tier!B:B)</f>
        <v>Tier 3</v>
      </c>
      <c r="K886" s="20" t="str">
        <v>Faarms</v>
      </c>
    </row>
    <row r="887" spans="1:11">
      <c r="A887" s="18" t="s">
        <v>1158</v>
      </c>
      <c r="B887" s="18">
        <v>2019</v>
      </c>
      <c r="C887" s="18" t="s">
        <v>1159</v>
      </c>
      <c r="D887" s="18" t="s">
        <v>36</v>
      </c>
      <c r="E887" s="18">
        <v>200000</v>
      </c>
      <c r="F887" s="18" t="s">
        <v>16</v>
      </c>
      <c r="G887" s="20" t="str">
        <f>CONCATENATE(C887,"-",D887)</f>
        <v>Gandhinagar-AgriTech</v>
      </c>
      <c r="H887" s="20" t="str">
        <f>LEFT(B887,3)</f>
        <v>201</v>
      </c>
      <c r="I887" s="20" t="str" cm="1">
        <f t="array" ref="I887">IFERROR(_xlfn.IFS(AND(E887&gt;4500000,OR(C887="Bangalore", C887="Pune", C887="Mumbai",C887= "Delhi")),"CAT A",AND(E887&gt;450000,OR(C887="Gurugram", C887="Surat", C887="Jaipur", C887="Hyderabad")),"CAT B"),"CAT C")</f>
        <v>CAT C</v>
      </c>
      <c r="J887" s="20" t="str">
        <f>_xlfn.XLOOKUP(C887,tier!A:A,tier!B:B)</f>
        <v>Tier 3</v>
      </c>
      <c r="K887" s="20" t="str">
        <v>Edukemy</v>
      </c>
    </row>
    <row r="888" spans="1:11">
      <c r="A888" s="18" t="s">
        <v>1160</v>
      </c>
      <c r="B888" s="18">
        <v>2019</v>
      </c>
      <c r="C888" s="18" t="s">
        <v>1161</v>
      </c>
      <c r="D888" s="18" t="s">
        <v>300</v>
      </c>
      <c r="E888" s="18">
        <v>100000</v>
      </c>
      <c r="F888" s="18" t="s">
        <v>16</v>
      </c>
      <c r="G888" s="20" t="str">
        <f>CONCATENATE(C888,"-",D888)</f>
        <v>Panchkula-IT startup</v>
      </c>
      <c r="H888" s="20" t="str">
        <f>LEFT(B888,3)</f>
        <v>201</v>
      </c>
      <c r="I888" s="20" t="str" cm="1">
        <f t="array" ref="I888">IFERROR(_xlfn.IFS(AND(E888&gt;4500000,OR(C888="Bangalore", C888="Pune", C888="Mumbai",C888= "Delhi")),"CAT A",AND(E888&gt;450000,OR(C888="Gurugram", C888="Surat", C888="Jaipur", C888="Hyderabad")),"CAT B"),"CAT C")</f>
        <v>CAT C</v>
      </c>
      <c r="J888" s="20" t="str">
        <f>_xlfn.XLOOKUP(C888,tier!A:A,tier!B:B)</f>
        <v>Tier 3</v>
      </c>
      <c r="K888" s="20" t="str">
        <v>Mailmodo</v>
      </c>
    </row>
    <row r="889" spans="1:11">
      <c r="A889" s="18" t="s">
        <v>1162</v>
      </c>
      <c r="B889" s="18">
        <v>2020</v>
      </c>
      <c r="C889" s="18" t="s">
        <v>905</v>
      </c>
      <c r="D889" s="18" t="s">
        <v>905</v>
      </c>
      <c r="E889" s="18" t="s">
        <v>1163</v>
      </c>
      <c r="F889" s="18">
        <v>1200000</v>
      </c>
      <c r="G889" s="20" t="str">
        <f>CONCATENATE(C889,"-",D889)</f>
        <v>Computer Games-Computer Games</v>
      </c>
      <c r="H889" s="20" t="str">
        <f>LEFT(B889,3)</f>
        <v>202</v>
      </c>
      <c r="I889" s="20" t="str" cm="1">
        <f t="array" ref="I889">IFERROR(_xlfn.IFS(AND(E889&gt;4500000,OR(C889="Bangalore", C889="Pune", C889="Mumbai",C889= "Delhi")),"CAT A",AND(E889&gt;450000,OR(C889="Gurugram", C889="Surat", C889="Jaipur", C889="Hyderabad")),"CAT B"),"CAT C")</f>
        <v>CAT C</v>
      </c>
      <c r="J889" s="20">
        <f>_xlfn.XLOOKUP(C889,tier!A:A,tier!B:B)</f>
        <v>0</v>
      </c>
      <c r="K889" s="20" t="str">
        <v>Hesa</v>
      </c>
    </row>
    <row r="890" spans="1:11">
      <c r="A890" s="18" t="s">
        <v>1162</v>
      </c>
      <c r="B890" s="18">
        <v>2020</v>
      </c>
      <c r="C890" s="18" t="s">
        <v>905</v>
      </c>
      <c r="D890" s="18" t="s">
        <v>905</v>
      </c>
      <c r="E890" s="18" t="s">
        <v>1163</v>
      </c>
      <c r="F890" s="18">
        <v>1200000</v>
      </c>
      <c r="G890" s="20" t="str">
        <f>CONCATENATE(C890,"-",D890)</f>
        <v>Computer Games-Computer Games</v>
      </c>
      <c r="H890" s="20" t="str">
        <f>LEFT(B890,3)</f>
        <v>202</v>
      </c>
      <c r="I890" s="20" t="str" cm="1">
        <f t="array" ref="I890">IFERROR(_xlfn.IFS(AND(E890&gt;4500000,OR(C890="Bangalore", C890="Pune", C890="Mumbai",C890= "Delhi")),"CAT A",AND(E890&gt;450000,OR(C890="Gurugram", C890="Surat", C890="Jaipur", C890="Hyderabad")),"CAT B"),"CAT C")</f>
        <v>CAT C</v>
      </c>
      <c r="J890" s="20">
        <f>_xlfn.XLOOKUP(C890,tier!A:A,tier!B:B)</f>
        <v>0</v>
      </c>
      <c r="K890" s="20" t="str">
        <v>Wasabi</v>
      </c>
    </row>
    <row r="891" spans="1:11">
      <c r="A891" s="18" t="s">
        <v>1164</v>
      </c>
      <c r="B891" s="18">
        <v>2021</v>
      </c>
      <c r="C891" s="18" t="s">
        <v>1165</v>
      </c>
      <c r="D891" s="18" t="s">
        <v>99</v>
      </c>
      <c r="E891" s="18" t="s">
        <v>62</v>
      </c>
      <c r="F891" s="19"/>
      <c r="G891" s="20" t="str">
        <f>CONCATENATE(C891,"-",D891)</f>
        <v>Mountain View, CA-Computer Software</v>
      </c>
      <c r="H891" s="20" t="str">
        <f>LEFT(B891,3)</f>
        <v>202</v>
      </c>
      <c r="I891" s="20" t="str" cm="1">
        <f t="array" ref="I891">IFERROR(_xlfn.IFS(AND(E891&gt;4500000,OR(C891="Bangalore", C891="Pune", C891="Mumbai",C891= "Delhi")),"CAT A",AND(E891&gt;450000,OR(C891="Gurugram", C891="Surat", C891="Jaipur", C891="Hyderabad")),"CAT B"),"CAT C")</f>
        <v>CAT C</v>
      </c>
      <c r="J891" s="20">
        <f>_xlfn.XLOOKUP(C891,tier!A:A,tier!B:B)</f>
        <v>0</v>
      </c>
      <c r="K891" s="20" t="str">
        <v>Vah Vah!</v>
      </c>
    </row>
    <row r="892" spans="1:11">
      <c r="A892" s="18" t="s">
        <v>1166</v>
      </c>
      <c r="B892" s="18">
        <v>2020</v>
      </c>
      <c r="C892" s="18" t="s">
        <v>31</v>
      </c>
      <c r="D892" s="18" t="s">
        <v>25</v>
      </c>
      <c r="E892" s="18" t="s">
        <v>419</v>
      </c>
      <c r="F892" s="18" t="s">
        <v>212</v>
      </c>
      <c r="G892" s="20" t="str">
        <f>CONCATENATE(C892,"-",D892)</f>
        <v>Gujarat-FinTech</v>
      </c>
      <c r="H892" s="20" t="str">
        <f>LEFT(B892,3)</f>
        <v>202</v>
      </c>
      <c r="I892" s="20" t="str" cm="1">
        <f t="array" ref="I892">IFERROR(_xlfn.IFS(AND(E892&gt;4500000,OR(C892="Bangalore", C892="Pune", C892="Mumbai",C892= "Delhi")),"CAT A",AND(E892&gt;450000,OR(C892="Gurugram", C892="Surat", C892="Jaipur", C892="Hyderabad")),"CAT B"),"CAT C")</f>
        <v>CAT C</v>
      </c>
      <c r="J892" s="20">
        <f>_xlfn.XLOOKUP(C892,tier!A:A,tier!B:B)</f>
        <v>0</v>
      </c>
      <c r="K892" s="20" t="str">
        <v>SimpliContract</v>
      </c>
    </row>
    <row r="893" spans="1:11">
      <c r="A893" s="18" t="s">
        <v>1167</v>
      </c>
      <c r="B893" s="18">
        <v>2020</v>
      </c>
      <c r="C893" s="18" t="s">
        <v>1168</v>
      </c>
      <c r="D893" s="18" t="s">
        <v>1169</v>
      </c>
      <c r="E893" s="18">
        <v>3000000</v>
      </c>
      <c r="F893" s="19"/>
      <c r="G893" s="20" t="str">
        <f>CONCATENATE(C893,"-",D893)</f>
        <v>New York-Company-as-a-Service</v>
      </c>
      <c r="H893" s="20" t="str">
        <f>LEFT(B893,3)</f>
        <v>202</v>
      </c>
      <c r="I893" s="20" t="str" cm="1">
        <f t="array" ref="I893">IFERROR(_xlfn.IFS(AND(E893&gt;4500000,OR(C893="Bangalore", C893="Pune", C893="Mumbai",C893= "Delhi")),"CAT A",AND(E893&gt;450000,OR(C893="Gurugram", C893="Surat", C893="Jaipur", C893="Hyderabad")),"CAT B"),"CAT C")</f>
        <v>CAT C</v>
      </c>
      <c r="J893" s="20">
        <f>_xlfn.XLOOKUP(C893,tier!A:A,tier!B:B)</f>
        <v>0</v>
      </c>
      <c r="K893" s="20" t="str">
        <v>Goodmeetings</v>
      </c>
    </row>
    <row r="894" spans="1:11">
      <c r="A894" s="18" t="s">
        <v>1170</v>
      </c>
      <c r="B894" s="18">
        <v>2020</v>
      </c>
      <c r="C894" s="18" t="s">
        <v>61</v>
      </c>
      <c r="D894" s="18" t="s">
        <v>1171</v>
      </c>
      <c r="E894" s="18">
        <v>461000</v>
      </c>
      <c r="F894" s="18" t="s">
        <v>16</v>
      </c>
      <c r="G894" s="20" t="str">
        <f>CONCATENATE(C894,"-",D894)</f>
        <v>Food &amp; Beverages-Hauz Khas</v>
      </c>
      <c r="H894" s="20" t="str">
        <f>LEFT(B894,3)</f>
        <v>202</v>
      </c>
      <c r="I894" s="20" t="str" cm="1">
        <f t="array" ref="I894">IFERROR(_xlfn.IFS(AND(E894&gt;4500000,OR(C894="Bangalore", C894="Pune", C894="Mumbai",C894= "Delhi")),"CAT A",AND(E894&gt;450000,OR(C894="Gurugram", C894="Surat", C894="Jaipur", C894="Hyderabad")),"CAT B"),"CAT C")</f>
        <v>CAT C</v>
      </c>
      <c r="J894" s="20">
        <f>_xlfn.XLOOKUP(C894,tier!A:A,tier!B:B)</f>
        <v>0</v>
      </c>
      <c r="K894" s="20" t="str">
        <v>Spry</v>
      </c>
    </row>
    <row r="895" spans="1:11">
      <c r="A895" s="18" t="s">
        <v>1170</v>
      </c>
      <c r="B895" s="18">
        <v>2020</v>
      </c>
      <c r="C895" s="18" t="s">
        <v>61</v>
      </c>
      <c r="D895" s="18" t="s">
        <v>1171</v>
      </c>
      <c r="E895" s="18">
        <v>461000</v>
      </c>
      <c r="F895" s="18" t="s">
        <v>16</v>
      </c>
      <c r="G895" s="20" t="str">
        <f>CONCATENATE(C895,"-",D895)</f>
        <v>Food &amp; Beverages-Hauz Khas</v>
      </c>
      <c r="H895" s="20" t="str">
        <f>LEFT(B895,3)</f>
        <v>202</v>
      </c>
      <c r="I895" s="20" t="str" cm="1">
        <f t="array" ref="I895">IFERROR(_xlfn.IFS(AND(E895&gt;4500000,OR(C895="Bangalore", C895="Pune", C895="Mumbai",C895= "Delhi")),"CAT A",AND(E895&gt;450000,OR(C895="Gurugram", C895="Surat", C895="Jaipur", C895="Hyderabad")),"CAT B"),"CAT C")</f>
        <v>CAT C</v>
      </c>
      <c r="J895" s="20">
        <f>_xlfn.XLOOKUP(C895,tier!A:A,tier!B:B)</f>
        <v>0</v>
      </c>
      <c r="K895" s="20" t="str">
        <v>Xpand</v>
      </c>
    </row>
    <row r="896" spans="1:11">
      <c r="A896" s="18" t="s">
        <v>1172</v>
      </c>
      <c r="B896" s="18">
        <v>2020</v>
      </c>
      <c r="C896" s="18" t="s">
        <v>1173</v>
      </c>
      <c r="D896" s="18" t="s">
        <v>1174</v>
      </c>
      <c r="E896" s="19"/>
      <c r="F896" s="19"/>
      <c r="G896" s="20" t="str">
        <f>CONCATENATE(C896,"-",D896)</f>
        <v>Online Media #REF!-Sochcast is an Audio experiences company that give the listener and creators an Immersive Audio experience</v>
      </c>
      <c r="H896" s="20" t="str">
        <f>LEFT(B896,3)</f>
        <v>202</v>
      </c>
      <c r="I896" s="20" t="str" cm="1">
        <f t="array" ref="I896">IFERROR(_xlfn.IFS(AND(E896&gt;4500000,OR(C896="Bangalore", C896="Pune", C896="Mumbai",C896= "Delhi")),"CAT A",AND(E896&gt;450000,OR(C896="Gurugram", C896="Surat", C896="Jaipur", C896="Hyderabad")),"CAT B"),"CAT C")</f>
        <v>CAT C</v>
      </c>
      <c r="J896" s="20">
        <f>_xlfn.XLOOKUP(C896,tier!A:A,tier!B:B)</f>
        <v>0</v>
      </c>
      <c r="K896" s="20" t="str">
        <v>AcknoLedger</v>
      </c>
    </row>
    <row r="897" spans="1:11">
      <c r="A897" s="18" t="s">
        <v>1175</v>
      </c>
      <c r="B897" s="18">
        <v>2021</v>
      </c>
      <c r="C897" s="18" t="s">
        <v>11</v>
      </c>
      <c r="D897" s="18" t="s">
        <v>51</v>
      </c>
      <c r="E897" s="18" t="s">
        <v>62</v>
      </c>
      <c r="F897" s="18" t="s">
        <v>16</v>
      </c>
      <c r="G897" s="20" t="str">
        <f>CONCATENATE(C897,"-",D897)</f>
        <v>Bangalore-Financial Services</v>
      </c>
      <c r="H897" s="20" t="str">
        <f>LEFT(B897,3)</f>
        <v>202</v>
      </c>
      <c r="I897" s="20" t="str" cm="1">
        <f t="array" ref="I897">IFERROR(_xlfn.IFS(AND(E897&gt;4500000,OR(C897="Bangalore", C897="Pune", C897="Mumbai",C897= "Delhi")),"CAT A",AND(E897&gt;450000,OR(C897="Gurugram", C897="Surat", C897="Jaipur", C897="Hyderabad")),"CAT B"),"CAT C")</f>
        <v>CAT A</v>
      </c>
      <c r="J897" s="20" t="str">
        <f>_xlfn.XLOOKUP(C897,tier!A:A,tier!B:B)</f>
        <v>Tier 1</v>
      </c>
      <c r="K897" s="20" t="str">
        <v>Paytail</v>
      </c>
    </row>
    <row r="898" spans="1:11">
      <c r="A898" s="18" t="s">
        <v>1175</v>
      </c>
      <c r="B898" s="18">
        <v>2021</v>
      </c>
      <c r="C898" s="18" t="s">
        <v>11</v>
      </c>
      <c r="D898" s="18" t="s">
        <v>51</v>
      </c>
      <c r="E898" s="18" t="s">
        <v>62</v>
      </c>
      <c r="F898" s="18" t="s">
        <v>16</v>
      </c>
      <c r="G898" s="20" t="str">
        <f>CONCATENATE(C898,"-",D898)</f>
        <v>Bangalore-Financial Services</v>
      </c>
      <c r="H898" s="20" t="str">
        <f>LEFT(B898,3)</f>
        <v>202</v>
      </c>
      <c r="I898" s="20" t="str" cm="1">
        <f t="array" ref="I898">IFERROR(_xlfn.IFS(AND(E898&gt;4500000,OR(C898="Bangalore", C898="Pune", C898="Mumbai",C898= "Delhi")),"CAT A",AND(E898&gt;450000,OR(C898="Gurugram", C898="Surat", C898="Jaipur", C898="Hyderabad")),"CAT B"),"CAT C")</f>
        <v>CAT A</v>
      </c>
      <c r="J898" s="20" t="str">
        <f>_xlfn.XLOOKUP(C898,tier!A:A,tier!B:B)</f>
        <v>Tier 1</v>
      </c>
      <c r="K898" s="20" t="str">
        <v>Elda Health</v>
      </c>
    </row>
    <row r="899" spans="1:11">
      <c r="A899" s="18" t="s">
        <v>1176</v>
      </c>
      <c r="B899" s="18">
        <v>2020</v>
      </c>
      <c r="C899" s="18" t="s">
        <v>35</v>
      </c>
      <c r="D899" s="18" t="s">
        <v>29</v>
      </c>
      <c r="E899" s="18" t="s">
        <v>62</v>
      </c>
      <c r="F899" s="18" t="s">
        <v>16</v>
      </c>
      <c r="G899" s="20" t="str">
        <f>CONCATENATE(C899,"-",D899)</f>
        <v>New Delhi-Health, Wellness &amp; Fitness</v>
      </c>
      <c r="H899" s="20" t="str">
        <f>LEFT(B899,3)</f>
        <v>202</v>
      </c>
      <c r="I899" s="20" t="str" cm="1">
        <f t="array" ref="I899">IFERROR(_xlfn.IFS(AND(E899&gt;4500000,OR(C899="Bangalore", C899="Pune", C899="Mumbai",C899= "Delhi")),"CAT A",AND(E899&gt;450000,OR(C899="Gurugram", C899="Surat", C899="Jaipur", C899="Hyderabad")),"CAT B"),"CAT C")</f>
        <v>CAT C</v>
      </c>
      <c r="J899" s="20" t="str">
        <f>_xlfn.XLOOKUP(C899,tier!A:A,tier!B:B)</f>
        <v>Tier 1</v>
      </c>
      <c r="K899" s="20" t="str">
        <v>Murf.ai</v>
      </c>
    </row>
    <row r="900" spans="1:11">
      <c r="A900" s="18" t="s">
        <v>1177</v>
      </c>
      <c r="B900" s="18">
        <v>2021</v>
      </c>
      <c r="C900" s="18" t="s">
        <v>196</v>
      </c>
      <c r="D900" s="18" t="s">
        <v>51</v>
      </c>
      <c r="E900" s="18" t="s">
        <v>62</v>
      </c>
      <c r="F900" s="18" t="s">
        <v>212</v>
      </c>
      <c r="G900" s="20" t="str">
        <f>CONCATENATE(C900,"-",D900)</f>
        <v>Pune-Financial Services</v>
      </c>
      <c r="H900" s="20" t="str">
        <f>LEFT(B900,3)</f>
        <v>202</v>
      </c>
      <c r="I900" s="20" t="str" cm="1">
        <f t="array" ref="I900">IFERROR(_xlfn.IFS(AND(E900&gt;4500000,OR(C900="Bangalore", C900="Pune", C900="Mumbai",C900= "Delhi")),"CAT A",AND(E900&gt;450000,OR(C900="Gurugram", C900="Surat", C900="Jaipur", C900="Hyderabad")),"CAT B"),"CAT C")</f>
        <v>CAT A</v>
      </c>
      <c r="J900" s="20" t="str">
        <f>_xlfn.XLOOKUP(C900,tier!A:A,tier!B:B)</f>
        <v>Tier 1</v>
      </c>
      <c r="K900" s="20" t="str">
        <v>Hyperface</v>
      </c>
    </row>
    <row r="901" spans="1:11">
      <c r="A901" s="18" t="s">
        <v>1178</v>
      </c>
      <c r="B901" s="18">
        <v>2020</v>
      </c>
      <c r="C901" s="18" t="s">
        <v>14</v>
      </c>
      <c r="D901" s="18" t="s">
        <v>717</v>
      </c>
      <c r="E901" s="18" t="s">
        <v>62</v>
      </c>
      <c r="F901" s="18" t="s">
        <v>16</v>
      </c>
      <c r="G901" s="20" t="str">
        <f>CONCATENATE(C901,"-",D901)</f>
        <v>Mumbai-Online Media</v>
      </c>
      <c r="H901" s="20" t="str">
        <f>LEFT(B901,3)</f>
        <v>202</v>
      </c>
      <c r="I901" s="20" t="str" cm="1">
        <f t="array" ref="I901">IFERROR(_xlfn.IFS(AND(E901&gt;4500000,OR(C901="Bangalore", C901="Pune", C901="Mumbai",C901= "Delhi")),"CAT A",AND(E901&gt;450000,OR(C901="Gurugram", C901="Surat", C901="Jaipur", C901="Hyderabad")),"CAT B"),"CAT C")</f>
        <v>CAT A</v>
      </c>
      <c r="J901" s="20" t="str">
        <f>_xlfn.XLOOKUP(C901,tier!A:A,tier!B:B)</f>
        <v>Tier 1</v>
      </c>
      <c r="K901" s="20" t="str">
        <v>Kafqa Academy</v>
      </c>
    </row>
    <row r="902" spans="1:11">
      <c r="A902" s="18" t="s">
        <v>1179</v>
      </c>
      <c r="B902" s="18">
        <v>2020</v>
      </c>
      <c r="C902" s="18" t="s">
        <v>14</v>
      </c>
      <c r="D902" s="18" t="s">
        <v>605</v>
      </c>
      <c r="E902" s="18" t="s">
        <v>62</v>
      </c>
      <c r="F902" s="19"/>
      <c r="G902" s="20" t="str">
        <f>CONCATENATE(C902,"-",D902)</f>
        <v>Mumbai-Healthtech</v>
      </c>
      <c r="H902" s="20" t="str">
        <f>LEFT(B902,3)</f>
        <v>202</v>
      </c>
      <c r="I902" s="20" t="str" cm="1">
        <f t="array" ref="I902">IFERROR(_xlfn.IFS(AND(E902&gt;4500000,OR(C902="Bangalore", C902="Pune", C902="Mumbai",C902= "Delhi")),"CAT A",AND(E902&gt;450000,OR(C902="Gurugram", C902="Surat", C902="Jaipur", C902="Hyderabad")),"CAT B"),"CAT C")</f>
        <v>CAT A</v>
      </c>
      <c r="J902" s="20" t="str">
        <f>_xlfn.XLOOKUP(C902,tier!A:A,tier!B:B)</f>
        <v>Tier 1</v>
      </c>
      <c r="K902" s="20" t="str">
        <v>PropReturns</v>
      </c>
    </row>
    <row r="903" spans="1:11">
      <c r="A903" s="18" t="s">
        <v>1179</v>
      </c>
      <c r="B903" s="18">
        <v>2020</v>
      </c>
      <c r="C903" s="18" t="s">
        <v>14</v>
      </c>
      <c r="D903" s="18" t="s">
        <v>605</v>
      </c>
      <c r="E903" s="18" t="s">
        <v>62</v>
      </c>
      <c r="F903" s="18" t="s">
        <v>212</v>
      </c>
      <c r="G903" s="20" t="str">
        <f>CONCATENATE(C903,"-",D903)</f>
        <v>Mumbai-Healthtech</v>
      </c>
      <c r="H903" s="20" t="str">
        <f>LEFT(B903,3)</f>
        <v>202</v>
      </c>
      <c r="I903" s="20" t="str" cm="1">
        <f t="array" ref="I903">IFERROR(_xlfn.IFS(AND(E903&gt;4500000,OR(C903="Bangalore", C903="Pune", C903="Mumbai",C903= "Delhi")),"CAT A",AND(E903&gt;450000,OR(C903="Gurugram", C903="Surat", C903="Jaipur", C903="Hyderabad")),"CAT B"),"CAT C")</f>
        <v>CAT A</v>
      </c>
      <c r="J903" s="20" t="str">
        <f>_xlfn.XLOOKUP(C903,tier!A:A,tier!B:B)</f>
        <v>Tier 1</v>
      </c>
      <c r="K903" s="20" t="str">
        <v>Alpha Coach</v>
      </c>
    </row>
    <row r="904" spans="1:11">
      <c r="A904" s="18" t="s">
        <v>1180</v>
      </c>
      <c r="B904" s="18">
        <v>2020</v>
      </c>
      <c r="C904" s="18" t="s">
        <v>11</v>
      </c>
      <c r="D904" s="18" t="s">
        <v>25</v>
      </c>
      <c r="E904" s="18" t="s">
        <v>62</v>
      </c>
      <c r="F904" s="18" t="s">
        <v>1181</v>
      </c>
      <c r="G904" s="20" t="str">
        <f>CONCATENATE(C904,"-",D904)</f>
        <v>Bangalore-FinTech</v>
      </c>
      <c r="H904" s="20" t="str">
        <f>LEFT(B904,3)</f>
        <v>202</v>
      </c>
      <c r="I904" s="20" t="str" cm="1">
        <f t="array" ref="I904">IFERROR(_xlfn.IFS(AND(E904&gt;4500000,OR(C904="Bangalore", C904="Pune", C904="Mumbai",C904= "Delhi")),"CAT A",AND(E904&gt;450000,OR(C904="Gurugram", C904="Surat", C904="Jaipur", C904="Hyderabad")),"CAT B"),"CAT C")</f>
        <v>CAT A</v>
      </c>
      <c r="J904" s="20" t="str">
        <f>_xlfn.XLOOKUP(C904,tier!A:A,tier!B:B)</f>
        <v>Tier 1</v>
      </c>
      <c r="K904" s="20" t="str">
        <v>MedPay</v>
      </c>
    </row>
    <row r="905" spans="1:11">
      <c r="A905" s="18" t="s">
        <v>1182</v>
      </c>
      <c r="B905" s="18">
        <v>2020</v>
      </c>
      <c r="C905" s="18" t="s">
        <v>11</v>
      </c>
      <c r="D905" s="18" t="s">
        <v>383</v>
      </c>
      <c r="E905" s="18" t="s">
        <v>62</v>
      </c>
      <c r="F905" s="19"/>
      <c r="G905" s="20" t="str">
        <f>CONCATENATE(C905,"-",D905)</f>
        <v>Bangalore-Transportation</v>
      </c>
      <c r="H905" s="20" t="str">
        <f>LEFT(B905,3)</f>
        <v>202</v>
      </c>
      <c r="I905" s="20" t="str" cm="1">
        <f t="array" ref="I905">IFERROR(_xlfn.IFS(AND(E905&gt;4500000,OR(C905="Bangalore", C905="Pune", C905="Mumbai",C905= "Delhi")),"CAT A",AND(E905&gt;450000,OR(C905="Gurugram", C905="Surat", C905="Jaipur", C905="Hyderabad")),"CAT B"),"CAT C")</f>
        <v>CAT A</v>
      </c>
      <c r="J905" s="20" t="str">
        <f>_xlfn.XLOOKUP(C905,tier!A:A,tier!B:B)</f>
        <v>Tier 1</v>
      </c>
      <c r="K905" s="20" t="str">
        <v>4Fin</v>
      </c>
    </row>
    <row r="906" spans="1:11">
      <c r="A906" s="18" t="s">
        <v>1183</v>
      </c>
      <c r="B906" s="18">
        <v>2020</v>
      </c>
      <c r="C906" s="18" t="s">
        <v>93</v>
      </c>
      <c r="D906" s="18" t="s">
        <v>119</v>
      </c>
      <c r="E906" s="18" t="s">
        <v>62</v>
      </c>
      <c r="F906" s="19"/>
      <c r="G906" s="20" t="str">
        <f>CONCATENATE(C906,"-",D906)</f>
        <v>Hyderabad-Automotive</v>
      </c>
      <c r="H906" s="20" t="str">
        <f>LEFT(B906,3)</f>
        <v>202</v>
      </c>
      <c r="I906" s="20" t="str" cm="1">
        <f t="array" ref="I906">IFERROR(_xlfn.IFS(AND(E906&gt;4500000,OR(C906="Bangalore", C906="Pune", C906="Mumbai",C906= "Delhi")),"CAT A",AND(E906&gt;450000,OR(C906="Gurugram", C906="Surat", C906="Jaipur", C906="Hyderabad")),"CAT B"),"CAT C")</f>
        <v>CAT B</v>
      </c>
      <c r="J906" s="20" t="str">
        <f>_xlfn.XLOOKUP(C906,tier!A:A,tier!B:B)</f>
        <v>Tier 1</v>
      </c>
      <c r="K906" s="20" t="str">
        <v>Medpho</v>
      </c>
    </row>
    <row r="907" spans="1:11">
      <c r="A907" s="18" t="s">
        <v>1184</v>
      </c>
      <c r="B907" s="18">
        <v>2020</v>
      </c>
      <c r="C907" s="18" t="s">
        <v>35</v>
      </c>
      <c r="D907" s="18" t="s">
        <v>351</v>
      </c>
      <c r="E907" s="18" t="s">
        <v>62</v>
      </c>
      <c r="F907" s="18" t="s">
        <v>16</v>
      </c>
      <c r="G907" s="20" t="str">
        <f>CONCATENATE(C907,"-",D907)</f>
        <v>New Delhi-B2B E-commerce</v>
      </c>
      <c r="H907" s="20" t="str">
        <f>LEFT(B907,3)</f>
        <v>202</v>
      </c>
      <c r="I907" s="20" t="str" cm="1">
        <f t="array" ref="I907">IFERROR(_xlfn.IFS(AND(E907&gt;4500000,OR(C907="Bangalore", C907="Pune", C907="Mumbai",C907= "Delhi")),"CAT A",AND(E907&gt;450000,OR(C907="Gurugram", C907="Surat", C907="Jaipur", C907="Hyderabad")),"CAT B"),"CAT C")</f>
        <v>CAT C</v>
      </c>
      <c r="J907" s="20" t="str">
        <f>_xlfn.XLOOKUP(C907,tier!A:A,tier!B:B)</f>
        <v>Tier 1</v>
      </c>
      <c r="K907" s="20" t="str">
        <v>Easiloan</v>
      </c>
    </row>
    <row r="908" spans="1:11">
      <c r="A908" s="18" t="s">
        <v>1185</v>
      </c>
      <c r="B908" s="18">
        <v>2020</v>
      </c>
      <c r="C908" s="18" t="s">
        <v>11</v>
      </c>
      <c r="D908" s="18" t="s">
        <v>71</v>
      </c>
      <c r="E908" s="18" t="s">
        <v>62</v>
      </c>
      <c r="F908" s="18" t="s">
        <v>1186</v>
      </c>
      <c r="G908" s="20" t="str">
        <f>CONCATENATE(C908,"-",D908)</f>
        <v>Bangalore-EdTech</v>
      </c>
      <c r="H908" s="20" t="str">
        <f>LEFT(B908,3)</f>
        <v>202</v>
      </c>
      <c r="I908" s="20" t="str" cm="1">
        <f t="array" ref="I908">IFERROR(_xlfn.IFS(AND(E908&gt;4500000,OR(C908="Bangalore", C908="Pune", C908="Mumbai",C908= "Delhi")),"CAT A",AND(E908&gt;450000,OR(C908="Gurugram", C908="Surat", C908="Jaipur", C908="Hyderabad")),"CAT B"),"CAT C")</f>
        <v>CAT A</v>
      </c>
      <c r="J908" s="20" t="str">
        <f>_xlfn.XLOOKUP(C908,tier!A:A,tier!B:B)</f>
        <v>Tier 1</v>
      </c>
      <c r="K908" s="20" t="str">
        <v>immunitoAI</v>
      </c>
    </row>
    <row r="909" spans="1:11">
      <c r="A909" s="18" t="s">
        <v>1187</v>
      </c>
      <c r="B909" s="18">
        <v>2020</v>
      </c>
      <c r="C909" s="18" t="s">
        <v>35</v>
      </c>
      <c r="D909" s="18" t="s">
        <v>202</v>
      </c>
      <c r="E909" s="18" t="s">
        <v>62</v>
      </c>
      <c r="F909" s="18" t="s">
        <v>212</v>
      </c>
      <c r="G909" s="20" t="str">
        <f>CONCATENATE(C909,"-",D909)</f>
        <v>New Delhi-Computer software</v>
      </c>
      <c r="H909" s="20" t="str">
        <f>LEFT(B909,3)</f>
        <v>202</v>
      </c>
      <c r="I909" s="20" t="str" cm="1">
        <f t="array" ref="I909">IFERROR(_xlfn.IFS(AND(E909&gt;4500000,OR(C909="Bangalore", C909="Pune", C909="Mumbai",C909= "Delhi")),"CAT A",AND(E909&gt;450000,OR(C909="Gurugram", C909="Surat", C909="Jaipur", C909="Hyderabad")),"CAT B"),"CAT C")</f>
        <v>CAT C</v>
      </c>
      <c r="J909" s="20" t="str">
        <f>_xlfn.XLOOKUP(C909,tier!A:A,tier!B:B)</f>
        <v>Tier 1</v>
      </c>
      <c r="K909" s="20" t="str">
        <v>Fleek</v>
      </c>
    </row>
    <row r="910" spans="1:11">
      <c r="A910" s="18" t="s">
        <v>1188</v>
      </c>
      <c r="B910" s="18">
        <v>2020</v>
      </c>
      <c r="C910" s="18" t="s">
        <v>11</v>
      </c>
      <c r="D910" s="18" t="s">
        <v>663</v>
      </c>
      <c r="E910" s="18" t="s">
        <v>62</v>
      </c>
      <c r="F910" s="19"/>
      <c r="G910" s="20" t="str">
        <f>CONCATENATE(C910,"-",D910)</f>
        <v>Bangalore-Industrial Automation</v>
      </c>
      <c r="H910" s="20" t="str">
        <f>LEFT(B910,3)</f>
        <v>202</v>
      </c>
      <c r="I910" s="20" t="str" cm="1">
        <f t="array" ref="I910">IFERROR(_xlfn.IFS(AND(E910&gt;4500000,OR(C910="Bangalore", C910="Pune", C910="Mumbai",C910= "Delhi")),"CAT A",AND(E910&gt;450000,OR(C910="Gurugram", C910="Surat", C910="Jaipur", C910="Hyderabad")),"CAT B"),"CAT C")</f>
        <v>CAT A</v>
      </c>
      <c r="J910" s="20" t="str">
        <f>_xlfn.XLOOKUP(C910,tier!A:A,tier!B:B)</f>
        <v>Tier 1</v>
      </c>
      <c r="K910" s="20" t="str">
        <v>Kazam</v>
      </c>
    </row>
    <row r="911" spans="1:11">
      <c r="A911" s="18" t="s">
        <v>1189</v>
      </c>
      <c r="B911" s="18">
        <v>2020</v>
      </c>
      <c r="C911" s="18" t="s">
        <v>11</v>
      </c>
      <c r="D911" s="18" t="s">
        <v>160</v>
      </c>
      <c r="E911" s="18" t="s">
        <v>62</v>
      </c>
      <c r="F911" s="19"/>
      <c r="G911" s="20" t="str">
        <f>CONCATENATE(C911,"-",D911)</f>
        <v>Bangalore-HealthCare</v>
      </c>
      <c r="H911" s="20" t="str">
        <f>LEFT(B911,3)</f>
        <v>202</v>
      </c>
      <c r="I911" s="20" t="str" cm="1">
        <f t="array" ref="I911">IFERROR(_xlfn.IFS(AND(E911&gt;4500000,OR(C911="Bangalore", C911="Pune", C911="Mumbai",C911= "Delhi")),"CAT A",AND(E911&gt;450000,OR(C911="Gurugram", C911="Surat", C911="Jaipur", C911="Hyderabad")),"CAT B"),"CAT C")</f>
        <v>CAT A</v>
      </c>
      <c r="J911" s="20" t="str">
        <f>_xlfn.XLOOKUP(C911,tier!A:A,tier!B:B)</f>
        <v>Tier 1</v>
      </c>
      <c r="K911" s="20" t="str">
        <v>NeuroPixel.AI</v>
      </c>
    </row>
    <row r="912" spans="1:11">
      <c r="A912" s="21" t="s">
        <v>1190</v>
      </c>
      <c r="B912" s="18">
        <v>2020</v>
      </c>
      <c r="C912" s="18" t="s">
        <v>35</v>
      </c>
      <c r="D912" s="18" t="s">
        <v>15</v>
      </c>
      <c r="E912" s="18" t="s">
        <v>62</v>
      </c>
      <c r="F912" s="18" t="s">
        <v>16</v>
      </c>
      <c r="G912" s="20" t="str">
        <f>CONCATENATE(C912,"-",D912)</f>
        <v>New Delhi-Logistics</v>
      </c>
      <c r="H912" s="20" t="str">
        <f>LEFT(B912,3)</f>
        <v>202</v>
      </c>
      <c r="I912" s="20" t="str" cm="1">
        <f t="array" ref="I912">IFERROR(_xlfn.IFS(AND(E912&gt;4500000,OR(C912="Bangalore", C912="Pune", C912="Mumbai",C912= "Delhi")),"CAT A",AND(E912&gt;450000,OR(C912="Gurugram", C912="Surat", C912="Jaipur", C912="Hyderabad")),"CAT B"),"CAT C")</f>
        <v>CAT C</v>
      </c>
      <c r="J912" s="20" t="str">
        <f>_xlfn.XLOOKUP(C912,tier!A:A,tier!B:B)</f>
        <v>Tier 1</v>
      </c>
      <c r="K912" s="20" t="str">
        <v>Studio Sirah</v>
      </c>
    </row>
    <row r="913" spans="1:11">
      <c r="A913" s="18" t="s">
        <v>1191</v>
      </c>
      <c r="B913" s="18">
        <v>2021</v>
      </c>
      <c r="C913" s="18" t="s">
        <v>11</v>
      </c>
      <c r="D913" s="18" t="s">
        <v>425</v>
      </c>
      <c r="E913" s="18" t="s">
        <v>62</v>
      </c>
      <c r="F913" s="19"/>
      <c r="G913" s="20" t="str">
        <f>CONCATENATE(C913,"-",D913)</f>
        <v>Bangalore-Insuretech</v>
      </c>
      <c r="H913" s="20" t="str">
        <f>LEFT(B913,3)</f>
        <v>202</v>
      </c>
      <c r="I913" s="20" t="str" cm="1">
        <f t="array" ref="I913">IFERROR(_xlfn.IFS(AND(E913&gt;4500000,OR(C913="Bangalore", C913="Pune", C913="Mumbai",C913= "Delhi")),"CAT A",AND(E913&gt;450000,OR(C913="Gurugram", C913="Surat", C913="Jaipur", C913="Hyderabad")),"CAT B"),"CAT C")</f>
        <v>CAT A</v>
      </c>
      <c r="J913" s="20" t="str">
        <f>_xlfn.XLOOKUP(C913,tier!A:A,tier!B:B)</f>
        <v>Tier 1</v>
      </c>
      <c r="K913" s="20" t="str">
        <v>Insane AI</v>
      </c>
    </row>
    <row r="914" spans="1:11">
      <c r="A914" s="18" t="s">
        <v>1192</v>
      </c>
      <c r="B914" s="18">
        <v>2020</v>
      </c>
      <c r="C914" s="18" t="s">
        <v>14</v>
      </c>
      <c r="D914" s="18" t="s">
        <v>25</v>
      </c>
      <c r="E914" s="18" t="s">
        <v>62</v>
      </c>
      <c r="F914" s="18" t="s">
        <v>16</v>
      </c>
      <c r="G914" s="20" t="str">
        <f>CONCATENATE(C914,"-",D914)</f>
        <v>Mumbai-FinTech</v>
      </c>
      <c r="H914" s="20" t="str">
        <f>LEFT(B914,3)</f>
        <v>202</v>
      </c>
      <c r="I914" s="20" t="str" cm="1">
        <f t="array" ref="I914">IFERROR(_xlfn.IFS(AND(E914&gt;4500000,OR(C914="Bangalore", C914="Pune", C914="Mumbai",C914= "Delhi")),"CAT A",AND(E914&gt;450000,OR(C914="Gurugram", C914="Surat", C914="Jaipur", C914="Hyderabad")),"CAT B"),"CAT C")</f>
        <v>CAT A</v>
      </c>
      <c r="J914" s="20" t="str">
        <f>_xlfn.XLOOKUP(C914,tier!A:A,tier!B:B)</f>
        <v>Tier 1</v>
      </c>
      <c r="K914" s="20" t="str">
        <v>Artium Academy</v>
      </c>
    </row>
    <row r="915" spans="1:11">
      <c r="A915" s="18" t="s">
        <v>1193</v>
      </c>
      <c r="B915" s="18">
        <v>2020</v>
      </c>
      <c r="C915" s="18" t="s">
        <v>11</v>
      </c>
      <c r="D915" s="18" t="s">
        <v>117</v>
      </c>
      <c r="E915" s="18" t="s">
        <v>62</v>
      </c>
      <c r="F915" s="18" t="s">
        <v>132</v>
      </c>
      <c r="G915" s="20" t="str">
        <f>CONCATENATE(C915,"-",D915)</f>
        <v>Bangalore-E-commerce</v>
      </c>
      <c r="H915" s="20" t="str">
        <f>LEFT(B915,3)</f>
        <v>202</v>
      </c>
      <c r="I915" s="20" t="str" cm="1">
        <f t="array" ref="I915">IFERROR(_xlfn.IFS(AND(E915&gt;4500000,OR(C915="Bangalore", C915="Pune", C915="Mumbai",C915= "Delhi")),"CAT A",AND(E915&gt;450000,OR(C915="Gurugram", C915="Surat", C915="Jaipur", C915="Hyderabad")),"CAT B"),"CAT C")</f>
        <v>CAT A</v>
      </c>
      <c r="J915" s="20" t="str">
        <f>_xlfn.XLOOKUP(C915,tier!A:A,tier!B:B)</f>
        <v>Tier 1</v>
      </c>
      <c r="K915" s="20" t="str">
        <v>Unremot</v>
      </c>
    </row>
    <row r="916" spans="1:11">
      <c r="A916" s="18" t="s">
        <v>1194</v>
      </c>
      <c r="B916" s="18">
        <v>2020</v>
      </c>
      <c r="C916" s="18" t="s">
        <v>11</v>
      </c>
      <c r="D916" s="18" t="s">
        <v>1195</v>
      </c>
      <c r="E916" s="18" t="s">
        <v>62</v>
      </c>
      <c r="F916" s="18" t="s">
        <v>212</v>
      </c>
      <c r="G916" s="20" t="str">
        <f>CONCATENATE(C916,"-",D916)</f>
        <v>Bangalore-Music</v>
      </c>
      <c r="H916" s="20" t="str">
        <f>LEFT(B916,3)</f>
        <v>202</v>
      </c>
      <c r="I916" s="20" t="str" cm="1">
        <f t="array" ref="I916">IFERROR(_xlfn.IFS(AND(E916&gt;4500000,OR(C916="Bangalore", C916="Pune", C916="Mumbai",C916= "Delhi")),"CAT A",AND(E916&gt;450000,OR(C916="Gurugram", C916="Surat", C916="Jaipur", C916="Hyderabad")),"CAT B"),"CAT C")</f>
        <v>CAT A</v>
      </c>
      <c r="J916" s="20" t="str">
        <f>_xlfn.XLOOKUP(C916,tier!A:A,tier!B:B)</f>
        <v>Tier 1</v>
      </c>
      <c r="K916" s="20" t="str">
        <v>Koparo</v>
      </c>
    </row>
    <row r="917" spans="1:11">
      <c r="A917" s="18" t="s">
        <v>1196</v>
      </c>
      <c r="B917" s="18">
        <v>2021</v>
      </c>
      <c r="C917" s="18" t="s">
        <v>35</v>
      </c>
      <c r="D917" s="18" t="s">
        <v>225</v>
      </c>
      <c r="E917" s="18" t="s">
        <v>62</v>
      </c>
      <c r="F917" s="18" t="s">
        <v>16</v>
      </c>
      <c r="G917" s="20" t="str">
        <f>CONCATENATE(C917,"-",D917)</f>
        <v>New Delhi-SaaS startup</v>
      </c>
      <c r="H917" s="20" t="str">
        <f>LEFT(B917,3)</f>
        <v>202</v>
      </c>
      <c r="I917" s="20" t="str" cm="1">
        <f t="array" ref="I917">IFERROR(_xlfn.IFS(AND(E917&gt;4500000,OR(C917="Bangalore", C917="Pune", C917="Mumbai",C917= "Delhi")),"CAT A",AND(E917&gt;450000,OR(C917="Gurugram", C917="Surat", C917="Jaipur", C917="Hyderabad")),"CAT B"),"CAT C")</f>
        <v>CAT C</v>
      </c>
      <c r="J917" s="20" t="str">
        <f>_xlfn.XLOOKUP(C917,tier!A:A,tier!B:B)</f>
        <v>Tier 1</v>
      </c>
      <c r="K917" s="20" t="str">
        <v>Crater.Club</v>
      </c>
    </row>
    <row r="918" spans="1:11">
      <c r="A918" s="18" t="s">
        <v>1197</v>
      </c>
      <c r="B918" s="18">
        <v>2020</v>
      </c>
      <c r="C918" s="18" t="s">
        <v>11</v>
      </c>
      <c r="D918" s="18" t="s">
        <v>71</v>
      </c>
      <c r="E918" s="18" t="s">
        <v>62</v>
      </c>
      <c r="F918" s="18" t="s">
        <v>16</v>
      </c>
      <c r="G918" s="20" t="str">
        <f>CONCATENATE(C918,"-",D918)</f>
        <v>Bangalore-EdTech</v>
      </c>
      <c r="H918" s="20" t="str">
        <f>LEFT(B918,3)</f>
        <v>202</v>
      </c>
      <c r="I918" s="20" t="str" cm="1">
        <f t="array" ref="I918">IFERROR(_xlfn.IFS(AND(E918&gt;4500000,OR(C918="Bangalore", C918="Pune", C918="Mumbai",C918= "Delhi")),"CAT A",AND(E918&gt;450000,OR(C918="Gurugram", C918="Surat", C918="Jaipur", C918="Hyderabad")),"CAT B"),"CAT C")</f>
        <v>CAT A</v>
      </c>
      <c r="J918" s="20" t="str">
        <f>_xlfn.XLOOKUP(C918,tier!A:A,tier!B:B)</f>
        <v>Tier 1</v>
      </c>
      <c r="K918" s="20" t="str">
        <v>GoSats</v>
      </c>
    </row>
    <row r="919" spans="1:11">
      <c r="A919" s="18" t="s">
        <v>1198</v>
      </c>
      <c r="B919" s="18">
        <v>2020</v>
      </c>
      <c r="C919" s="18" t="s">
        <v>14</v>
      </c>
      <c r="D919" s="18" t="s">
        <v>15</v>
      </c>
      <c r="E919" s="18" t="s">
        <v>62</v>
      </c>
      <c r="F919" s="18" t="s">
        <v>16</v>
      </c>
      <c r="G919" s="20" t="str">
        <f>CONCATENATE(C919,"-",D919)</f>
        <v>Mumbai-Logistics</v>
      </c>
      <c r="H919" s="20" t="str">
        <f>LEFT(B919,3)</f>
        <v>202</v>
      </c>
      <c r="I919" s="20" t="str" cm="1">
        <f t="array" ref="I919">IFERROR(_xlfn.IFS(AND(E919&gt;4500000,OR(C919="Bangalore", C919="Pune", C919="Mumbai",C919= "Delhi")),"CAT A",AND(E919&gt;450000,OR(C919="Gurugram", C919="Surat", C919="Jaipur", C919="Hyderabad")),"CAT B"),"CAT C")</f>
        <v>CAT A</v>
      </c>
      <c r="J919" s="20" t="str">
        <f>_xlfn.XLOOKUP(C919,tier!A:A,tier!B:B)</f>
        <v>Tier 1</v>
      </c>
      <c r="K919" s="20" t="str">
        <v>CoffeeMug.ai</v>
      </c>
    </row>
    <row r="920" spans="1:11">
      <c r="A920" s="21" t="s">
        <v>1199</v>
      </c>
      <c r="B920" s="18">
        <v>2020</v>
      </c>
      <c r="C920" s="18" t="s">
        <v>11</v>
      </c>
      <c r="D920" s="18" t="s">
        <v>153</v>
      </c>
      <c r="E920" s="18" t="s">
        <v>62</v>
      </c>
      <c r="F920" s="19"/>
      <c r="G920" s="20" t="str">
        <f>CONCATENATE(C920,"-",D920)</f>
        <v>Bangalore-Tech Startup</v>
      </c>
      <c r="H920" s="20" t="str">
        <f>LEFT(B920,3)</f>
        <v>202</v>
      </c>
      <c r="I920" s="20" t="str" cm="1">
        <f t="array" ref="I920">IFERROR(_xlfn.IFS(AND(E920&gt;4500000,OR(C920="Bangalore", C920="Pune", C920="Mumbai",C920= "Delhi")),"CAT A",AND(E920&gt;450000,OR(C920="Gurugram", C920="Surat", C920="Jaipur", C920="Hyderabad")),"CAT B"),"CAT C")</f>
        <v>CAT A</v>
      </c>
      <c r="J920" s="20" t="str">
        <f>_xlfn.XLOOKUP(C920,tier!A:A,tier!B:B)</f>
        <v>Tier 1</v>
      </c>
      <c r="K920" s="20" t="str">
        <v>HappyCredit</v>
      </c>
    </row>
    <row r="921" spans="1:11">
      <c r="A921" s="18" t="s">
        <v>1200</v>
      </c>
      <c r="B921" s="18">
        <v>2020</v>
      </c>
      <c r="C921" s="18" t="s">
        <v>11</v>
      </c>
      <c r="D921" s="18" t="s">
        <v>71</v>
      </c>
      <c r="E921" s="18" t="s">
        <v>62</v>
      </c>
      <c r="F921" s="18" t="s">
        <v>16</v>
      </c>
      <c r="G921" s="20" t="str">
        <f>CONCATENATE(C921,"-",D921)</f>
        <v>Bangalore-EdTech</v>
      </c>
      <c r="H921" s="20" t="str">
        <f>LEFT(B921,3)</f>
        <v>202</v>
      </c>
      <c r="I921" s="20" t="str" cm="1">
        <f t="array" ref="I921">IFERROR(_xlfn.IFS(AND(E921&gt;4500000,OR(C921="Bangalore", C921="Pune", C921="Mumbai",C921= "Delhi")),"CAT A",AND(E921&gt;450000,OR(C921="Gurugram", C921="Surat", C921="Jaipur", C921="Hyderabad")),"CAT B"),"CAT C")</f>
        <v>CAT A</v>
      </c>
      <c r="J921" s="20" t="str">
        <f>_xlfn.XLOOKUP(C921,tier!A:A,tier!B:B)</f>
        <v>Tier 1</v>
      </c>
      <c r="K921" s="20" t="str">
        <v>D’Moksha Homes</v>
      </c>
    </row>
    <row r="922" spans="1:11">
      <c r="A922" s="18" t="s">
        <v>1201</v>
      </c>
      <c r="B922" s="18">
        <v>2020</v>
      </c>
      <c r="C922" s="18" t="s">
        <v>14</v>
      </c>
      <c r="D922" s="18" t="s">
        <v>153</v>
      </c>
      <c r="E922" s="18" t="s">
        <v>62</v>
      </c>
      <c r="F922" s="19"/>
      <c r="G922" s="20" t="str">
        <f>CONCATENATE(C922,"-",D922)</f>
        <v>Mumbai-Tech Startup</v>
      </c>
      <c r="H922" s="20" t="str">
        <f>LEFT(B922,3)</f>
        <v>202</v>
      </c>
      <c r="I922" s="20" t="str" cm="1">
        <f t="array" ref="I922">IFERROR(_xlfn.IFS(AND(E922&gt;4500000,OR(C922="Bangalore", C922="Pune", C922="Mumbai",C922= "Delhi")),"CAT A",AND(E922&gt;450000,OR(C922="Gurugram", C922="Surat", C922="Jaipur", C922="Hyderabad")),"CAT B"),"CAT C")</f>
        <v>CAT A</v>
      </c>
      <c r="J922" s="20" t="str">
        <f>_xlfn.XLOOKUP(C922,tier!A:A,tier!B:B)</f>
        <v>Tier 1</v>
      </c>
      <c r="K922" s="20" t="str">
        <v>Kolo</v>
      </c>
    </row>
    <row r="923" spans="1:11">
      <c r="A923" s="18" t="s">
        <v>1202</v>
      </c>
      <c r="B923" s="18">
        <v>2020</v>
      </c>
      <c r="C923" s="18" t="s">
        <v>11</v>
      </c>
      <c r="D923" s="18" t="s">
        <v>71</v>
      </c>
      <c r="E923" s="18" t="s">
        <v>62</v>
      </c>
      <c r="F923" s="19"/>
      <c r="G923" s="20" t="str">
        <f>CONCATENATE(C923,"-",D923)</f>
        <v>Bangalore-EdTech</v>
      </c>
      <c r="H923" s="20" t="str">
        <f>LEFT(B923,3)</f>
        <v>202</v>
      </c>
      <c r="I923" s="20" t="str" cm="1">
        <f t="array" ref="I923">IFERROR(_xlfn.IFS(AND(E923&gt;4500000,OR(C923="Bangalore", C923="Pune", C923="Mumbai",C923= "Delhi")),"CAT A",AND(E923&gt;450000,OR(C923="Gurugram", C923="Surat", C923="Jaipur", C923="Hyderabad")),"CAT B"),"CAT C")</f>
        <v>CAT A</v>
      </c>
      <c r="J923" s="20" t="str">
        <f>_xlfn.XLOOKUP(C923,tier!A:A,tier!B:B)</f>
        <v>Tier 1</v>
      </c>
      <c r="K923" s="20" t="str">
        <v>Evenflow Brands</v>
      </c>
    </row>
    <row r="924" spans="1:11">
      <c r="A924" s="18" t="s">
        <v>1203</v>
      </c>
      <c r="B924" s="18">
        <v>2020</v>
      </c>
      <c r="C924" s="18" t="s">
        <v>35</v>
      </c>
      <c r="D924" s="18" t="s">
        <v>1204</v>
      </c>
      <c r="E924" s="18" t="s">
        <v>62</v>
      </c>
      <c r="F924" s="18" t="s">
        <v>212</v>
      </c>
      <c r="G924" s="20" t="str">
        <f>CONCATENATE(C924,"-",D924)</f>
        <v>New Delhi-Content commerce</v>
      </c>
      <c r="H924" s="20" t="str">
        <f>LEFT(B924,3)</f>
        <v>202</v>
      </c>
      <c r="I924" s="20" t="str" cm="1">
        <f t="array" ref="I924">IFERROR(_xlfn.IFS(AND(E924&gt;4500000,OR(C924="Bangalore", C924="Pune", C924="Mumbai",C924= "Delhi")),"CAT A",AND(E924&gt;450000,OR(C924="Gurugram", C924="Surat", C924="Jaipur", C924="Hyderabad")),"CAT B"),"CAT C")</f>
        <v>CAT C</v>
      </c>
      <c r="J924" s="20" t="str">
        <f>_xlfn.XLOOKUP(C924,tier!A:A,tier!B:B)</f>
        <v>Tier 1</v>
      </c>
      <c r="K924" s="20" t="str">
        <v>Settl</v>
      </c>
    </row>
    <row r="925" spans="1:11">
      <c r="A925" s="18" t="s">
        <v>1205</v>
      </c>
      <c r="B925" s="18">
        <v>2020</v>
      </c>
      <c r="C925" s="18" t="s">
        <v>14</v>
      </c>
      <c r="D925" s="18" t="s">
        <v>117</v>
      </c>
      <c r="E925" s="18" t="s">
        <v>62</v>
      </c>
      <c r="F925" s="18" t="s">
        <v>132</v>
      </c>
      <c r="G925" s="20" t="str">
        <f>CONCATENATE(C925,"-",D925)</f>
        <v>Mumbai-E-commerce</v>
      </c>
      <c r="H925" s="20" t="str">
        <f>LEFT(B925,3)</f>
        <v>202</v>
      </c>
      <c r="I925" s="20" t="str" cm="1">
        <f t="array" ref="I925">IFERROR(_xlfn.IFS(AND(E925&gt;4500000,OR(C925="Bangalore", C925="Pune", C925="Mumbai",C925= "Delhi")),"CAT A",AND(E925&gt;450000,OR(C925="Gurugram", C925="Surat", C925="Jaipur", C925="Hyderabad")),"CAT B"),"CAT C")</f>
        <v>CAT A</v>
      </c>
      <c r="J925" s="20" t="str">
        <f>_xlfn.XLOOKUP(C925,tier!A:A,tier!B:B)</f>
        <v>Tier 1</v>
      </c>
      <c r="K925" s="20" t="str">
        <v>Playto Labs</v>
      </c>
    </row>
    <row r="926" spans="1:11">
      <c r="A926" s="18" t="s">
        <v>1206</v>
      </c>
      <c r="B926" s="18">
        <v>2020</v>
      </c>
      <c r="C926" s="18" t="s">
        <v>14</v>
      </c>
      <c r="D926" s="18" t="s">
        <v>608</v>
      </c>
      <c r="E926" s="18" t="s">
        <v>1207</v>
      </c>
      <c r="F926" s="18">
        <v>300000</v>
      </c>
      <c r="G926" s="20" t="str">
        <f>CONCATENATE(C926,"-",D926)</f>
        <v>Mumbai-Human Resources</v>
      </c>
      <c r="H926" s="20" t="str">
        <f>LEFT(B926,3)</f>
        <v>202</v>
      </c>
      <c r="I926" s="20" t="str" cm="1">
        <f t="array" ref="I926">IFERROR(_xlfn.IFS(AND(E926&gt;4500000,OR(C926="Bangalore", C926="Pune", C926="Mumbai",C926= "Delhi")),"CAT A",AND(E926&gt;450000,OR(C926="Gurugram", C926="Surat", C926="Jaipur", C926="Hyderabad")),"CAT B"),"CAT C")</f>
        <v>CAT A</v>
      </c>
      <c r="J926" s="20" t="str">
        <f>_xlfn.XLOOKUP(C926,tier!A:A,tier!B:B)</f>
        <v>Tier 1</v>
      </c>
      <c r="K926" s="20" t="str">
        <v>FlashPrep</v>
      </c>
    </row>
    <row r="927" spans="1:11">
      <c r="A927" s="18" t="s">
        <v>1208</v>
      </c>
      <c r="B927" s="18">
        <v>2020</v>
      </c>
      <c r="C927" s="18" t="s">
        <v>35</v>
      </c>
      <c r="D927" s="18" t="s">
        <v>71</v>
      </c>
      <c r="E927" s="18" t="s">
        <v>1209</v>
      </c>
      <c r="F927" s="18">
        <v>300000</v>
      </c>
      <c r="G927" s="20" t="str">
        <f>CONCATENATE(C927,"-",D927)</f>
        <v>New Delhi-EdTech</v>
      </c>
      <c r="H927" s="20" t="str">
        <f>LEFT(B927,3)</f>
        <v>202</v>
      </c>
      <c r="I927" s="20" t="str" cm="1">
        <f t="array" ref="I927">IFERROR(_xlfn.IFS(AND(E927&gt;4500000,OR(C927="Bangalore", C927="Pune", C927="Mumbai",C927= "Delhi")),"CAT A",AND(E927&gt;450000,OR(C927="Gurugram", C927="Surat", C927="Jaipur", C927="Hyderabad")),"CAT B"),"CAT C")</f>
        <v>CAT C</v>
      </c>
      <c r="J927" s="20" t="str">
        <f>_xlfn.XLOOKUP(C927,tier!A:A,tier!B:B)</f>
        <v>Tier 1</v>
      </c>
      <c r="K927" s="20" t="str">
        <v>EasyAspataal</v>
      </c>
    </row>
    <row r="928" spans="1:11">
      <c r="A928" s="18" t="s">
        <v>1210</v>
      </c>
      <c r="B928" s="18">
        <v>2020</v>
      </c>
      <c r="C928" s="18" t="s">
        <v>11</v>
      </c>
      <c r="D928" s="18" t="s">
        <v>1211</v>
      </c>
      <c r="E928" s="18" t="s">
        <v>142</v>
      </c>
      <c r="F928" s="18" t="s">
        <v>16</v>
      </c>
      <c r="G928" s="20" t="str">
        <f>CONCATENATE(C928,"-",D928)</f>
        <v>Bangalore-Social platform</v>
      </c>
      <c r="H928" s="20" t="str">
        <f>LEFT(B928,3)</f>
        <v>202</v>
      </c>
      <c r="I928" s="20" t="str" cm="1">
        <f t="array" ref="I928">IFERROR(_xlfn.IFS(AND(E928&gt;4500000,OR(C928="Bangalore", C928="Pune", C928="Mumbai",C928= "Delhi")),"CAT A",AND(E928&gt;450000,OR(C928="Gurugram", C928="Surat", C928="Jaipur", C928="Hyderabad")),"CAT B"),"CAT C")</f>
        <v>CAT A</v>
      </c>
      <c r="J928" s="20" t="str">
        <f>_xlfn.XLOOKUP(C928,tier!A:A,tier!B:B)</f>
        <v>Tier 1</v>
      </c>
      <c r="K928" s="20" t="str">
        <v>Bambinos</v>
      </c>
    </row>
    <row r="929" spans="1:11">
      <c r="A929" s="18" t="s">
        <v>1212</v>
      </c>
      <c r="B929" s="18">
        <v>2020</v>
      </c>
      <c r="C929" s="18" t="s">
        <v>14</v>
      </c>
      <c r="D929" s="18" t="s">
        <v>117</v>
      </c>
      <c r="E929" s="18" t="s">
        <v>1213</v>
      </c>
      <c r="F929" s="18" t="s">
        <v>212</v>
      </c>
      <c r="G929" s="20" t="str">
        <f>CONCATENATE(C929,"-",D929)</f>
        <v>Mumbai-E-commerce</v>
      </c>
      <c r="H929" s="20" t="str">
        <f>LEFT(B929,3)</f>
        <v>202</v>
      </c>
      <c r="I929" s="20" t="str" cm="1">
        <f t="array" ref="I929">IFERROR(_xlfn.IFS(AND(E929&gt;4500000,OR(C929="Bangalore", C929="Pune", C929="Mumbai",C929= "Delhi")),"CAT A",AND(E929&gt;450000,OR(C929="Gurugram", C929="Surat", C929="Jaipur", C929="Hyderabad")),"CAT B"),"CAT C")</f>
        <v>CAT A</v>
      </c>
      <c r="J929" s="20" t="str">
        <f>_xlfn.XLOOKUP(C929,tier!A:A,tier!B:B)</f>
        <v>Tier 1</v>
      </c>
      <c r="K929" s="20" t="str">
        <v>BimaPe</v>
      </c>
    </row>
    <row r="930" spans="1:11">
      <c r="A930" s="18" t="s">
        <v>1214</v>
      </c>
      <c r="B930" s="18">
        <v>2020</v>
      </c>
      <c r="C930" s="18" t="s">
        <v>14</v>
      </c>
      <c r="D930" s="18" t="s">
        <v>25</v>
      </c>
      <c r="E930" s="18" t="s">
        <v>1215</v>
      </c>
      <c r="F930" s="19"/>
      <c r="G930" s="20" t="str">
        <f>CONCATENATE(C930,"-",D930)</f>
        <v>Mumbai-FinTech</v>
      </c>
      <c r="H930" s="20" t="str">
        <f>LEFT(B930,3)</f>
        <v>202</v>
      </c>
      <c r="I930" s="20" t="str" cm="1">
        <f t="array" ref="I930">IFERROR(_xlfn.IFS(AND(E930&gt;4500000,OR(C930="Bangalore", C930="Pune", C930="Mumbai",C930= "Delhi")),"CAT A",AND(E930&gt;450000,OR(C930="Gurugram", C930="Surat", C930="Jaipur", C930="Hyderabad")),"CAT B"),"CAT C")</f>
        <v>CAT A</v>
      </c>
      <c r="J930" s="20" t="str">
        <f>_xlfn.XLOOKUP(C930,tier!A:A,tier!B:B)</f>
        <v>Tier 1</v>
      </c>
      <c r="K930" s="20" t="str">
        <v>WINDO</v>
      </c>
    </row>
    <row r="931" spans="1:11">
      <c r="A931" s="18" t="s">
        <v>1216</v>
      </c>
      <c r="B931" s="18">
        <v>2020</v>
      </c>
      <c r="C931" s="18" t="s">
        <v>11</v>
      </c>
      <c r="D931" s="18" t="s">
        <v>71</v>
      </c>
      <c r="E931" s="18" t="s">
        <v>114</v>
      </c>
      <c r="F931" s="18" t="s">
        <v>89</v>
      </c>
      <c r="G931" s="20" t="str">
        <f>CONCATENATE(C931,"-",D931)</f>
        <v>Bangalore-EdTech</v>
      </c>
      <c r="H931" s="20" t="str">
        <f>LEFT(B931,3)</f>
        <v>202</v>
      </c>
      <c r="I931" s="20" t="str" cm="1">
        <f t="array" ref="I931">IFERROR(_xlfn.IFS(AND(E931&gt;4500000,OR(C931="Bangalore", C931="Pune", C931="Mumbai",C931= "Delhi")),"CAT A",AND(E931&gt;450000,OR(C931="Gurugram", C931="Surat", C931="Jaipur", C931="Hyderabad")),"CAT B"),"CAT C")</f>
        <v>CAT A</v>
      </c>
      <c r="J931" s="20" t="str">
        <f>_xlfn.XLOOKUP(C931,tier!A:A,tier!B:B)</f>
        <v>Tier 1</v>
      </c>
      <c r="K931" s="20" t="str">
        <v>Wiingy</v>
      </c>
    </row>
    <row r="932" spans="1:11">
      <c r="A932" s="18" t="s">
        <v>1217</v>
      </c>
      <c r="B932" s="18">
        <v>2020</v>
      </c>
      <c r="C932" s="18" t="s">
        <v>14</v>
      </c>
      <c r="D932" s="18" t="s">
        <v>25</v>
      </c>
      <c r="E932" s="18" t="s">
        <v>144</v>
      </c>
      <c r="F932" s="18" t="s">
        <v>16</v>
      </c>
      <c r="G932" s="20" t="str">
        <f>CONCATENATE(C932,"-",D932)</f>
        <v>Mumbai-FinTech</v>
      </c>
      <c r="H932" s="20" t="str">
        <f>LEFT(B932,3)</f>
        <v>202</v>
      </c>
      <c r="I932" s="20" t="str" cm="1">
        <f t="array" ref="I932">IFERROR(_xlfn.IFS(AND(E932&gt;4500000,OR(C932="Bangalore", C932="Pune", C932="Mumbai",C932= "Delhi")),"CAT A",AND(E932&gt;450000,OR(C932="Gurugram", C932="Surat", C932="Jaipur", C932="Hyderabad")),"CAT B"),"CAT C")</f>
        <v>CAT A</v>
      </c>
      <c r="J932" s="20" t="str">
        <f>_xlfn.XLOOKUP(C932,tier!A:A,tier!B:B)</f>
        <v>Tier 1</v>
      </c>
      <c r="K932" s="20" t="str">
        <v>SportZchain</v>
      </c>
    </row>
    <row r="933" spans="1:11">
      <c r="A933" s="18" t="s">
        <v>1218</v>
      </c>
      <c r="B933" s="18">
        <v>2020</v>
      </c>
      <c r="C933" s="18" t="s">
        <v>35</v>
      </c>
      <c r="D933" s="18" t="s">
        <v>71</v>
      </c>
      <c r="E933" s="18" t="s">
        <v>144</v>
      </c>
      <c r="F933" s="19"/>
      <c r="G933" s="20" t="str">
        <f>CONCATENATE(C933,"-",D933)</f>
        <v>New Delhi-EdTech</v>
      </c>
      <c r="H933" s="20" t="str">
        <f>LEFT(B933,3)</f>
        <v>202</v>
      </c>
      <c r="I933" s="20" t="str" cm="1">
        <f t="array" ref="I933">IFERROR(_xlfn.IFS(AND(E933&gt;4500000,OR(C933="Bangalore", C933="Pune", C933="Mumbai",C933= "Delhi")),"CAT A",AND(E933&gt;450000,OR(C933="Gurugram", C933="Surat", C933="Jaipur", C933="Hyderabad")),"CAT B"),"CAT C")</f>
        <v>CAT C</v>
      </c>
      <c r="J933" s="20" t="str">
        <f>_xlfn.XLOOKUP(C933,tier!A:A,tier!B:B)</f>
        <v>Tier 1</v>
      </c>
      <c r="K933" s="20" t="str">
        <v>Mentza</v>
      </c>
    </row>
    <row r="934" spans="1:11">
      <c r="A934" s="18" t="s">
        <v>1219</v>
      </c>
      <c r="B934" s="18">
        <v>2021</v>
      </c>
      <c r="C934" s="18" t="s">
        <v>11</v>
      </c>
      <c r="D934" s="18" t="s">
        <v>1220</v>
      </c>
      <c r="E934" s="18" t="s">
        <v>37</v>
      </c>
      <c r="F934" s="18" t="s">
        <v>89</v>
      </c>
      <c r="G934" s="20" t="str">
        <f>CONCATENATE(C934,"-",D934)</f>
        <v>Bangalore-Clothing</v>
      </c>
      <c r="H934" s="20" t="str">
        <f>LEFT(B934,3)</f>
        <v>202</v>
      </c>
      <c r="I934" s="20" t="str" cm="1">
        <f t="array" ref="I934">IFERROR(_xlfn.IFS(AND(E934&gt;4500000,OR(C934="Bangalore", C934="Pune", C934="Mumbai",C934= "Delhi")),"CAT A",AND(E934&gt;450000,OR(C934="Gurugram", C934="Surat", C934="Jaipur", C934="Hyderabad")),"CAT B"),"CAT C")</f>
        <v>CAT A</v>
      </c>
      <c r="J934" s="20" t="str">
        <f>_xlfn.XLOOKUP(C934,tier!A:A,tier!B:B)</f>
        <v>Tier 1</v>
      </c>
      <c r="K934" s="20" t="str">
        <v>Strip Finance</v>
      </c>
    </row>
    <row r="935" spans="1:11">
      <c r="A935" s="18" t="s">
        <v>1221</v>
      </c>
      <c r="B935" s="18">
        <v>2020</v>
      </c>
      <c r="C935" s="18" t="s">
        <v>11</v>
      </c>
      <c r="D935" s="18" t="s">
        <v>1222</v>
      </c>
      <c r="E935" s="18" t="s">
        <v>365</v>
      </c>
      <c r="F935" s="18" t="s">
        <v>89</v>
      </c>
      <c r="G935" s="20" t="str">
        <f>CONCATENATE(C935,"-",D935)</f>
        <v>Bangalore-Blogging</v>
      </c>
      <c r="H935" s="20" t="str">
        <f>LEFT(B935,3)</f>
        <v>202</v>
      </c>
      <c r="I935" s="20" t="str" cm="1">
        <f t="array" ref="I935">IFERROR(_xlfn.IFS(AND(E935&gt;4500000,OR(C935="Bangalore", C935="Pune", C935="Mumbai",C935= "Delhi")),"CAT A",AND(E935&gt;450000,OR(C935="Gurugram", C935="Surat", C935="Jaipur", C935="Hyderabad")),"CAT B"),"CAT C")</f>
        <v>CAT A</v>
      </c>
      <c r="J935" s="20" t="str">
        <f>_xlfn.XLOOKUP(C935,tier!A:A,tier!B:B)</f>
        <v>Tier 1</v>
      </c>
      <c r="K935" s="20" t="str">
        <v>WickedGud</v>
      </c>
    </row>
    <row r="936" spans="1:11">
      <c r="A936" s="18" t="s">
        <v>1223</v>
      </c>
      <c r="B936" s="18">
        <v>2020</v>
      </c>
      <c r="C936" s="18" t="s">
        <v>11</v>
      </c>
      <c r="D936" s="18" t="s">
        <v>300</v>
      </c>
      <c r="E936" s="18" t="s">
        <v>386</v>
      </c>
      <c r="F936" s="18" t="s">
        <v>132</v>
      </c>
      <c r="G936" s="20" t="str">
        <f>CONCATENATE(C936,"-",D936)</f>
        <v>Bangalore-IT startup</v>
      </c>
      <c r="H936" s="20" t="str">
        <f>LEFT(B936,3)</f>
        <v>202</v>
      </c>
      <c r="I936" s="20" t="str" cm="1">
        <f t="array" ref="I936">IFERROR(_xlfn.IFS(AND(E936&gt;4500000,OR(C936="Bangalore", C936="Pune", C936="Mumbai",C936= "Delhi")),"CAT A",AND(E936&gt;450000,OR(C936="Gurugram", C936="Surat", C936="Jaipur", C936="Hyderabad")),"CAT B"),"CAT C")</f>
        <v>CAT A</v>
      </c>
      <c r="J936" s="20" t="str">
        <f>_xlfn.XLOOKUP(C936,tier!A:A,tier!B:B)</f>
        <v>Tier 1</v>
      </c>
      <c r="K936" s="20" t="str">
        <v>Uvi Health</v>
      </c>
    </row>
    <row r="937" spans="1:11">
      <c r="A937" s="18" t="s">
        <v>1200</v>
      </c>
      <c r="B937" s="18">
        <v>2020</v>
      </c>
      <c r="C937" s="18" t="s">
        <v>11</v>
      </c>
      <c r="D937" s="18" t="s">
        <v>71</v>
      </c>
      <c r="E937" s="18" t="s">
        <v>1224</v>
      </c>
      <c r="F937" s="18" t="s">
        <v>132</v>
      </c>
      <c r="G937" s="20" t="str">
        <f>CONCATENATE(C937,"-",D937)</f>
        <v>Bangalore-EdTech</v>
      </c>
      <c r="H937" s="20" t="str">
        <f>LEFT(B937,3)</f>
        <v>202</v>
      </c>
      <c r="I937" s="20" t="str" cm="1">
        <f t="array" ref="I937">IFERROR(_xlfn.IFS(AND(E937&gt;4500000,OR(C937="Bangalore", C937="Pune", C937="Mumbai",C937= "Delhi")),"CAT A",AND(E937&gt;450000,OR(C937="Gurugram", C937="Surat", C937="Jaipur", C937="Hyderabad")),"CAT B"),"CAT C")</f>
        <v>CAT A</v>
      </c>
      <c r="J937" s="20" t="str">
        <f>_xlfn.XLOOKUP(C937,tier!A:A,tier!B:B)</f>
        <v>Tier 1</v>
      </c>
      <c r="K937" s="20" t="str">
        <v>Habbit</v>
      </c>
    </row>
    <row r="938" spans="1:11">
      <c r="A938" s="18" t="s">
        <v>1225</v>
      </c>
      <c r="B938" s="18">
        <v>2020</v>
      </c>
      <c r="C938" s="18" t="s">
        <v>11</v>
      </c>
      <c r="D938" s="18" t="s">
        <v>71</v>
      </c>
      <c r="E938" s="18" t="s">
        <v>419</v>
      </c>
      <c r="F938" s="18" t="s">
        <v>16</v>
      </c>
      <c r="G938" s="20" t="str">
        <f>CONCATENATE(C938,"-",D938)</f>
        <v>Bangalore-EdTech</v>
      </c>
      <c r="H938" s="20" t="str">
        <f>LEFT(B938,3)</f>
        <v>202</v>
      </c>
      <c r="I938" s="20" t="str" cm="1">
        <f t="array" ref="I938">IFERROR(_xlfn.IFS(AND(E938&gt;4500000,OR(C938="Bangalore", C938="Pune", C938="Mumbai",C938= "Delhi")),"CAT A",AND(E938&gt;450000,OR(C938="Gurugram", C938="Surat", C938="Jaipur", C938="Hyderabad")),"CAT B"),"CAT C")</f>
        <v>CAT A</v>
      </c>
      <c r="J938" s="20" t="str">
        <f>_xlfn.XLOOKUP(C938,tier!A:A,tier!B:B)</f>
        <v>Tier 1</v>
      </c>
      <c r="K938" s="20" t="str">
        <v>Fitpage</v>
      </c>
    </row>
    <row r="939" spans="1:11">
      <c r="A939" s="18" t="s">
        <v>1226</v>
      </c>
      <c r="B939" s="18">
        <v>2020</v>
      </c>
      <c r="C939" s="18" t="s">
        <v>11</v>
      </c>
      <c r="D939" s="18" t="s">
        <v>66</v>
      </c>
      <c r="E939" s="18" t="s">
        <v>419</v>
      </c>
      <c r="F939" s="18" t="s">
        <v>212</v>
      </c>
      <c r="G939" s="20" t="str">
        <f>CONCATENATE(C939,"-",D939)</f>
        <v>Bangalore-Gaming</v>
      </c>
      <c r="H939" s="20" t="str">
        <f>LEFT(B939,3)</f>
        <v>202</v>
      </c>
      <c r="I939" s="20" t="str" cm="1">
        <f t="array" ref="I939">IFERROR(_xlfn.IFS(AND(E939&gt;4500000,OR(C939="Bangalore", C939="Pune", C939="Mumbai",C939= "Delhi")),"CAT A",AND(E939&gt;450000,OR(C939="Gurugram", C939="Surat", C939="Jaipur", C939="Hyderabad")),"CAT B"),"CAT C")</f>
        <v>CAT A</v>
      </c>
      <c r="J939" s="20" t="str">
        <f>_xlfn.XLOOKUP(C939,tier!A:A,tier!B:B)</f>
        <v>Tier 1</v>
      </c>
      <c r="K939" s="20" t="str">
        <v>CloudFiles</v>
      </c>
    </row>
    <row r="940" spans="1:11">
      <c r="A940" s="18" t="s">
        <v>1227</v>
      </c>
      <c r="B940" s="18">
        <v>2020</v>
      </c>
      <c r="C940" s="18" t="s">
        <v>11</v>
      </c>
      <c r="D940" s="18" t="s">
        <v>255</v>
      </c>
      <c r="E940" s="18" t="s">
        <v>419</v>
      </c>
      <c r="F940" s="18" t="s">
        <v>16</v>
      </c>
      <c r="G940" s="20" t="str">
        <f>CONCATENATE(C940,"-",D940)</f>
        <v>Bangalore-B2B service</v>
      </c>
      <c r="H940" s="20" t="str">
        <f>LEFT(B940,3)</f>
        <v>202</v>
      </c>
      <c r="I940" s="20" t="str" cm="1">
        <f t="array" ref="I940">IFERROR(_xlfn.IFS(AND(E940&gt;4500000,OR(C940="Bangalore", C940="Pune", C940="Mumbai",C940= "Delhi")),"CAT A",AND(E940&gt;450000,OR(C940="Gurugram", C940="Surat", C940="Jaipur", C940="Hyderabad")),"CAT B"),"CAT C")</f>
        <v>CAT A</v>
      </c>
      <c r="J940" s="20" t="str">
        <f>_xlfn.XLOOKUP(C940,tier!A:A,tier!B:B)</f>
        <v>Tier 1</v>
      </c>
      <c r="K940" s="20" t="str">
        <v>Prodo</v>
      </c>
    </row>
    <row r="941" spans="1:11">
      <c r="A941" s="18" t="s">
        <v>1221</v>
      </c>
      <c r="B941" s="18">
        <v>2020</v>
      </c>
      <c r="C941" s="18" t="s">
        <v>11</v>
      </c>
      <c r="D941" s="18" t="s">
        <v>348</v>
      </c>
      <c r="E941" s="18" t="s">
        <v>59</v>
      </c>
      <c r="F941" s="18" t="s">
        <v>70</v>
      </c>
      <c r="G941" s="20" t="str">
        <f>CONCATENATE(C941,"-",D941)</f>
        <v>Bangalore-Social Media</v>
      </c>
      <c r="H941" s="20" t="str">
        <f>LEFT(B941,3)</f>
        <v>202</v>
      </c>
      <c r="I941" s="20" t="str" cm="1">
        <f t="array" ref="I941">IFERROR(_xlfn.IFS(AND(E941&gt;4500000,OR(C941="Bangalore", C941="Pune", C941="Mumbai",C941= "Delhi")),"CAT A",AND(E941&gt;450000,OR(C941="Gurugram", C941="Surat", C941="Jaipur", C941="Hyderabad")),"CAT B"),"CAT C")</f>
        <v>CAT A</v>
      </c>
      <c r="J941" s="20" t="str">
        <f>_xlfn.XLOOKUP(C941,tier!A:A,tier!B:B)</f>
        <v>Tier 1</v>
      </c>
      <c r="K941" s="20" t="str">
        <v>Whiz League</v>
      </c>
    </row>
    <row r="942" spans="1:11">
      <c r="A942" s="18" t="s">
        <v>1228</v>
      </c>
      <c r="B942" s="18">
        <v>2020</v>
      </c>
      <c r="C942" s="18" t="s">
        <v>312</v>
      </c>
      <c r="D942" s="18" t="s">
        <v>1229</v>
      </c>
      <c r="E942" s="18" t="s">
        <v>432</v>
      </c>
      <c r="F942" s="18" t="s">
        <v>16</v>
      </c>
      <c r="G942" s="20" t="str">
        <f>CONCATENATE(C942,"-",D942)</f>
        <v>Gurgaon-B2B Manufacturing</v>
      </c>
      <c r="H942" s="20" t="str">
        <f>LEFT(B942,3)</f>
        <v>202</v>
      </c>
      <c r="I942" s="20" t="str" cm="1">
        <f t="array" ref="I942">IFERROR(_xlfn.IFS(AND(E942&gt;4500000,OR(C942="Bangalore", C942="Pune", C942="Mumbai",C942= "Delhi")),"CAT A",AND(E942&gt;450000,OR(C942="Gurugram", C942="Surat", C942="Jaipur", C942="Hyderabad")),"CAT B"),"CAT C")</f>
        <v>CAT C</v>
      </c>
      <c r="J942" s="20" t="str">
        <f>_xlfn.XLOOKUP(C942,tier!A:A,tier!B:B)</f>
        <v>Tier 1</v>
      </c>
      <c r="K942" s="20" t="str">
        <v>Ourbetterplanet</v>
      </c>
    </row>
    <row r="943" spans="1:11">
      <c r="A943" s="18" t="s">
        <v>1230</v>
      </c>
      <c r="B943" s="18">
        <v>2020</v>
      </c>
      <c r="C943" s="18" t="s">
        <v>11</v>
      </c>
      <c r="D943" s="18" t="s">
        <v>215</v>
      </c>
      <c r="E943" s="18" t="s">
        <v>22</v>
      </c>
      <c r="F943" s="18" t="s">
        <v>16</v>
      </c>
      <c r="G943" s="20" t="str">
        <f>CONCATENATE(C943,"-",D943)</f>
        <v>Bangalore-Fashion</v>
      </c>
      <c r="H943" s="20" t="str">
        <f>LEFT(B943,3)</f>
        <v>202</v>
      </c>
      <c r="I943" s="20" t="str" cm="1">
        <f t="array" ref="I943">IFERROR(_xlfn.IFS(AND(E943&gt;4500000,OR(C943="Bangalore", C943="Pune", C943="Mumbai",C943= "Delhi")),"CAT A",AND(E943&gt;450000,OR(C943="Gurugram", C943="Surat", C943="Jaipur", C943="Hyderabad")),"CAT B"),"CAT C")</f>
        <v>CAT A</v>
      </c>
      <c r="J943" s="20" t="str">
        <f>_xlfn.XLOOKUP(C943,tier!A:A,tier!B:B)</f>
        <v>Tier 1</v>
      </c>
      <c r="K943" s="20" t="str">
        <v>SpEd@home</v>
      </c>
    </row>
    <row r="944" spans="1:11">
      <c r="A944" s="18" t="s">
        <v>1231</v>
      </c>
      <c r="B944" s="18">
        <v>2020</v>
      </c>
      <c r="C944" s="18" t="s">
        <v>14</v>
      </c>
      <c r="D944" s="18" t="s">
        <v>25</v>
      </c>
      <c r="E944" s="18" t="s">
        <v>22</v>
      </c>
      <c r="F944" s="18" t="s">
        <v>212</v>
      </c>
      <c r="G944" s="20" t="str">
        <f>CONCATENATE(C944,"-",D944)</f>
        <v>Mumbai-FinTech</v>
      </c>
      <c r="H944" s="20" t="str">
        <f>LEFT(B944,3)</f>
        <v>202</v>
      </c>
      <c r="I944" s="20" t="str" cm="1">
        <f t="array" ref="I944">IFERROR(_xlfn.IFS(AND(E944&gt;4500000,OR(C944="Bangalore", C944="Pune", C944="Mumbai",C944= "Delhi")),"CAT A",AND(E944&gt;450000,OR(C944="Gurugram", C944="Surat", C944="Jaipur", C944="Hyderabad")),"CAT B"),"CAT C")</f>
        <v>CAT A</v>
      </c>
      <c r="J944" s="20" t="str">
        <f>_xlfn.XLOOKUP(C944,tier!A:A,tier!B:B)</f>
        <v>Tier 1</v>
      </c>
      <c r="K944" s="20" t="str">
        <v>PingoLearn</v>
      </c>
    </row>
    <row r="945" spans="1:11">
      <c r="A945" s="18" t="s">
        <v>1232</v>
      </c>
      <c r="B945" s="18">
        <v>2020</v>
      </c>
      <c r="C945" s="18" t="s">
        <v>35</v>
      </c>
      <c r="D945" s="18" t="s">
        <v>25</v>
      </c>
      <c r="E945" s="18" t="s">
        <v>22</v>
      </c>
      <c r="F945" s="18" t="s">
        <v>16</v>
      </c>
      <c r="G945" s="20" t="str">
        <f>CONCATENATE(C945,"-",D945)</f>
        <v>New Delhi-FinTech</v>
      </c>
      <c r="H945" s="20" t="str">
        <f>LEFT(B945,3)</f>
        <v>202</v>
      </c>
      <c r="I945" s="20" t="str" cm="1">
        <f t="array" ref="I945">IFERROR(_xlfn.IFS(AND(E945&gt;4500000,OR(C945="Bangalore", C945="Pune", C945="Mumbai",C945= "Delhi")),"CAT A",AND(E945&gt;450000,OR(C945="Gurugram", C945="Surat", C945="Jaipur", C945="Hyderabad")),"CAT B"),"CAT C")</f>
        <v>CAT C</v>
      </c>
      <c r="J945" s="20" t="str">
        <f>_xlfn.XLOOKUP(C945,tier!A:A,tier!B:B)</f>
        <v>Tier 1</v>
      </c>
      <c r="K945" s="20" t="str">
        <v>ShopMyLooks</v>
      </c>
    </row>
    <row r="946" spans="1:11">
      <c r="A946" s="18" t="s">
        <v>1233</v>
      </c>
      <c r="B946" s="18">
        <v>2020</v>
      </c>
      <c r="C946" s="18" t="s">
        <v>35</v>
      </c>
      <c r="D946" s="18" t="s">
        <v>80</v>
      </c>
      <c r="E946" s="18" t="s">
        <v>22</v>
      </c>
      <c r="F946" s="19"/>
      <c r="G946" s="20" t="str">
        <f>CONCATENATE(C946,"-",D946)</f>
        <v>New Delhi-Consulting</v>
      </c>
      <c r="H946" s="20" t="str">
        <f>LEFT(B946,3)</f>
        <v>202</v>
      </c>
      <c r="I946" s="20" t="str" cm="1">
        <f t="array" ref="I946">IFERROR(_xlfn.IFS(AND(E946&gt;4500000,OR(C946="Bangalore", C946="Pune", C946="Mumbai",C946= "Delhi")),"CAT A",AND(E946&gt;450000,OR(C946="Gurugram", C946="Surat", C946="Jaipur", C946="Hyderabad")),"CAT B"),"CAT C")</f>
        <v>CAT C</v>
      </c>
      <c r="J946" s="20" t="str">
        <f>_xlfn.XLOOKUP(C946,tier!A:A,tier!B:B)</f>
        <v>Tier 1</v>
      </c>
      <c r="K946" s="20" t="str">
        <v>Bluepad</v>
      </c>
    </row>
    <row r="947" spans="1:11">
      <c r="A947" s="18" t="s">
        <v>1234</v>
      </c>
      <c r="B947" s="18">
        <v>2020</v>
      </c>
      <c r="C947" s="18" t="s">
        <v>14</v>
      </c>
      <c r="D947" s="18" t="s">
        <v>727</v>
      </c>
      <c r="E947" s="18" t="s">
        <v>22</v>
      </c>
      <c r="F947" s="18" t="s">
        <v>16</v>
      </c>
      <c r="G947" s="20" t="str">
        <f>CONCATENATE(C947,"-",D947)</f>
        <v>Mumbai-Real Estate</v>
      </c>
      <c r="H947" s="20" t="str">
        <f>LEFT(B947,3)</f>
        <v>202</v>
      </c>
      <c r="I947" s="20" t="str" cm="1">
        <f t="array" ref="I947">IFERROR(_xlfn.IFS(AND(E947&gt;4500000,OR(C947="Bangalore", C947="Pune", C947="Mumbai",C947= "Delhi")),"CAT A",AND(E947&gt;450000,OR(C947="Gurugram", C947="Surat", C947="Jaipur", C947="Hyderabad")),"CAT B"),"CAT C")</f>
        <v>CAT A</v>
      </c>
      <c r="J947" s="20" t="str">
        <f>_xlfn.XLOOKUP(C947,tier!A:A,tier!B:B)</f>
        <v>Tier 1</v>
      </c>
      <c r="K947" s="20" t="str">
        <v>TRDR</v>
      </c>
    </row>
    <row r="948" spans="1:11">
      <c r="A948" s="18" t="s">
        <v>1235</v>
      </c>
      <c r="B948" s="18">
        <v>2020</v>
      </c>
      <c r="C948" s="18" t="s">
        <v>11</v>
      </c>
      <c r="D948" s="18" t="s">
        <v>25</v>
      </c>
      <c r="E948" s="18" t="s">
        <v>22</v>
      </c>
      <c r="F948" s="18" t="s">
        <v>16</v>
      </c>
      <c r="G948" s="20" t="str">
        <f>CONCATENATE(C948,"-",D948)</f>
        <v>Bangalore-FinTech</v>
      </c>
      <c r="H948" s="20" t="str">
        <f>LEFT(B948,3)</f>
        <v>202</v>
      </c>
      <c r="I948" s="20" t="str" cm="1">
        <f t="array" ref="I948">IFERROR(_xlfn.IFS(AND(E948&gt;4500000,OR(C948="Bangalore", C948="Pune", C948="Mumbai",C948= "Delhi")),"CAT A",AND(E948&gt;450000,OR(C948="Gurugram", C948="Surat", C948="Jaipur", C948="Hyderabad")),"CAT B"),"CAT C")</f>
        <v>CAT A</v>
      </c>
      <c r="J948" s="20" t="str">
        <f>_xlfn.XLOOKUP(C948,tier!A:A,tier!B:B)</f>
        <v>Tier 1</v>
      </c>
      <c r="K948" s="20" t="str">
        <v>Jobsgaar</v>
      </c>
    </row>
    <row r="949" spans="1:11">
      <c r="A949" s="18" t="s">
        <v>1236</v>
      </c>
      <c r="B949" s="18">
        <v>2020</v>
      </c>
      <c r="C949" s="18" t="s">
        <v>14</v>
      </c>
      <c r="D949" s="18" t="s">
        <v>71</v>
      </c>
      <c r="E949" s="18" t="s">
        <v>22</v>
      </c>
      <c r="F949" s="18" t="s">
        <v>16</v>
      </c>
      <c r="G949" s="20" t="str">
        <f>CONCATENATE(C949,"-",D949)</f>
        <v>Mumbai-EdTech</v>
      </c>
      <c r="H949" s="20" t="str">
        <f>LEFT(B949,3)</f>
        <v>202</v>
      </c>
      <c r="I949" s="20" t="str" cm="1">
        <f t="array" ref="I949">IFERROR(_xlfn.IFS(AND(E949&gt;4500000,OR(C949="Bangalore", C949="Pune", C949="Mumbai",C949= "Delhi")),"CAT A",AND(E949&gt;450000,OR(C949="Gurugram", C949="Surat", C949="Jaipur", C949="Hyderabad")),"CAT B"),"CAT C")</f>
        <v>CAT A</v>
      </c>
      <c r="J949" s="20" t="str">
        <f>_xlfn.XLOOKUP(C949,tier!A:A,tier!B:B)</f>
        <v>Tier 1</v>
      </c>
      <c r="K949" s="20" t="str">
        <v>Samaaro</v>
      </c>
    </row>
    <row r="950" spans="1:11">
      <c r="A950" s="18" t="s">
        <v>1237</v>
      </c>
      <c r="B950" s="18">
        <v>2020</v>
      </c>
      <c r="C950" s="18" t="s">
        <v>35</v>
      </c>
      <c r="D950" s="18" t="s">
        <v>71</v>
      </c>
      <c r="E950" s="18" t="s">
        <v>1238</v>
      </c>
      <c r="F950" s="18" t="s">
        <v>212</v>
      </c>
      <c r="G950" s="20" t="str">
        <f>CONCATENATE(C950,"-",D950)</f>
        <v>New Delhi-EdTech</v>
      </c>
      <c r="H950" s="20" t="str">
        <f>LEFT(B950,3)</f>
        <v>202</v>
      </c>
      <c r="I950" s="20" t="str" cm="1">
        <f t="array" ref="I950">IFERROR(_xlfn.IFS(AND(E950&gt;4500000,OR(C950="Bangalore", C950="Pune", C950="Mumbai",C950= "Delhi")),"CAT A",AND(E950&gt;450000,OR(C950="Gurugram", C950="Surat", C950="Jaipur", C950="Hyderabad")),"CAT B"),"CAT C")</f>
        <v>CAT C</v>
      </c>
      <c r="J950" s="20" t="str">
        <f>_xlfn.XLOOKUP(C950,tier!A:A,tier!B:B)</f>
        <v>Tier 1</v>
      </c>
      <c r="K950" s="20" t="str">
        <v>MYRE Capital</v>
      </c>
    </row>
    <row r="951" spans="1:11">
      <c r="A951" s="18" t="s">
        <v>1239</v>
      </c>
      <c r="B951" s="18">
        <v>2020</v>
      </c>
      <c r="C951" s="18" t="s">
        <v>35</v>
      </c>
      <c r="D951" s="18" t="s">
        <v>1240</v>
      </c>
      <c r="E951" s="18" t="s">
        <v>1241</v>
      </c>
      <c r="F951" s="18" t="s">
        <v>16</v>
      </c>
      <c r="G951" s="20" t="str">
        <f>CONCATENATE(C951,"-",D951)</f>
        <v>New Delhi-TaaS startup</v>
      </c>
      <c r="H951" s="20" t="str">
        <f>LEFT(B951,3)</f>
        <v>202</v>
      </c>
      <c r="I951" s="20" t="str" cm="1">
        <f t="array" ref="I951">IFERROR(_xlfn.IFS(AND(E951&gt;4500000,OR(C951="Bangalore", C951="Pune", C951="Mumbai",C951= "Delhi")),"CAT A",AND(E951&gt;450000,OR(C951="Gurugram", C951="Surat", C951="Jaipur", C951="Hyderabad")),"CAT B"),"CAT C")</f>
        <v>CAT C</v>
      </c>
      <c r="J951" s="20" t="str">
        <f>_xlfn.XLOOKUP(C951,tier!A:A,tier!B:B)</f>
        <v>Tier 1</v>
      </c>
      <c r="K951" s="20" t="str">
        <v>Learn4o Technology</v>
      </c>
    </row>
    <row r="952" spans="1:11">
      <c r="A952" s="18" t="s">
        <v>1242</v>
      </c>
      <c r="B952" s="18">
        <v>2020</v>
      </c>
      <c r="C952" s="18" t="s">
        <v>11</v>
      </c>
      <c r="D952" s="18" t="s">
        <v>225</v>
      </c>
      <c r="E952" s="18" t="s">
        <v>157</v>
      </c>
      <c r="F952" s="18" t="s">
        <v>132</v>
      </c>
      <c r="G952" s="20" t="str">
        <f>CONCATENATE(C952,"-",D952)</f>
        <v>Bangalore-SaaS startup</v>
      </c>
      <c r="H952" s="20" t="str">
        <f>LEFT(B952,3)</f>
        <v>202</v>
      </c>
      <c r="I952" s="20" t="str" cm="1">
        <f t="array" ref="I952">IFERROR(_xlfn.IFS(AND(E952&gt;4500000,OR(C952="Bangalore", C952="Pune", C952="Mumbai",C952= "Delhi")),"CAT A",AND(E952&gt;450000,OR(C952="Gurugram", C952="Surat", C952="Jaipur", C952="Hyderabad")),"CAT B"),"CAT C")</f>
        <v>CAT A</v>
      </c>
      <c r="J952" s="20" t="str">
        <f>_xlfn.XLOOKUP(C952,tier!A:A,tier!B:B)</f>
        <v>Tier 1</v>
      </c>
      <c r="K952" s="20" t="str">
        <v>NFTically</v>
      </c>
    </row>
    <row r="953" spans="1:11">
      <c r="A953" s="18" t="s">
        <v>1243</v>
      </c>
      <c r="B953" s="18">
        <v>2020</v>
      </c>
      <c r="C953" s="18" t="s">
        <v>11</v>
      </c>
      <c r="D953" s="18" t="s">
        <v>608</v>
      </c>
      <c r="E953" s="18" t="s">
        <v>478</v>
      </c>
      <c r="F953" s="18" t="s">
        <v>16</v>
      </c>
      <c r="G953" s="20" t="str">
        <f>CONCATENATE(C953,"-",D953)</f>
        <v>Bangalore-Human Resources</v>
      </c>
      <c r="H953" s="20" t="str">
        <f>LEFT(B953,3)</f>
        <v>202</v>
      </c>
      <c r="I953" s="20" t="str" cm="1">
        <f t="array" ref="I953">IFERROR(_xlfn.IFS(AND(E953&gt;4500000,OR(C953="Bangalore", C953="Pune", C953="Mumbai",C953= "Delhi")),"CAT A",AND(E953&gt;450000,OR(C953="Gurugram", C953="Surat", C953="Jaipur", C953="Hyderabad")),"CAT B"),"CAT C")</f>
        <v>CAT A</v>
      </c>
      <c r="J953" s="20" t="str">
        <f>_xlfn.XLOOKUP(C953,tier!A:A,tier!B:B)</f>
        <v>Tier 1</v>
      </c>
      <c r="K953" s="20" t="str">
        <v>The Ayurveda Co</v>
      </c>
    </row>
    <row r="954" spans="1:11">
      <c r="A954" s="18" t="s">
        <v>1244</v>
      </c>
      <c r="B954" s="18">
        <v>2020</v>
      </c>
      <c r="C954" s="18" t="s">
        <v>11</v>
      </c>
      <c r="D954" s="18" t="s">
        <v>36</v>
      </c>
      <c r="E954" s="18" t="s">
        <v>1245</v>
      </c>
      <c r="F954" s="18" t="s">
        <v>16</v>
      </c>
      <c r="G954" s="20" t="str">
        <f>CONCATENATE(C954,"-",D954)</f>
        <v>Bangalore-AgriTech</v>
      </c>
      <c r="H954" s="20" t="str">
        <f>LEFT(B954,3)</f>
        <v>202</v>
      </c>
      <c r="I954" s="20" t="str" cm="1">
        <f t="array" ref="I954">IFERROR(_xlfn.IFS(AND(E954&gt;4500000,OR(C954="Bangalore", C954="Pune", C954="Mumbai",C954= "Delhi")),"CAT A",AND(E954&gt;450000,OR(C954="Gurugram", C954="Surat", C954="Jaipur", C954="Hyderabad")),"CAT B"),"CAT C")</f>
        <v>CAT A</v>
      </c>
      <c r="J954" s="20" t="str">
        <f>_xlfn.XLOOKUP(C954,tier!A:A,tier!B:B)</f>
        <v>Tier 1</v>
      </c>
      <c r="K954" s="20" t="str">
        <v>Almo</v>
      </c>
    </row>
    <row r="955" spans="1:11">
      <c r="A955" s="18" t="s">
        <v>1246</v>
      </c>
      <c r="B955" s="18">
        <v>2020</v>
      </c>
      <c r="C955" s="18" t="s">
        <v>11</v>
      </c>
      <c r="D955" s="18" t="s">
        <v>66</v>
      </c>
      <c r="E955" s="18" t="s">
        <v>482</v>
      </c>
      <c r="F955" s="18" t="s">
        <v>16</v>
      </c>
      <c r="G955" s="20" t="str">
        <f>CONCATENATE(C955,"-",D955)</f>
        <v>Bangalore-Gaming</v>
      </c>
      <c r="H955" s="20" t="str">
        <f>LEFT(B955,3)</f>
        <v>202</v>
      </c>
      <c r="I955" s="20" t="str" cm="1">
        <f t="array" ref="I955">IFERROR(_xlfn.IFS(AND(E955&gt;4500000,OR(C955="Bangalore", C955="Pune", C955="Mumbai",C955= "Delhi")),"CAT A",AND(E955&gt;450000,OR(C955="Gurugram", C955="Surat", C955="Jaipur", C955="Hyderabad")),"CAT B"),"CAT C")</f>
        <v>CAT A</v>
      </c>
      <c r="J955" s="20" t="str">
        <f>_xlfn.XLOOKUP(C955,tier!A:A,tier!B:B)</f>
        <v>Tier 1</v>
      </c>
      <c r="K955" s="20" t="str">
        <v>GalaxEye</v>
      </c>
    </row>
    <row r="956" spans="1:11">
      <c r="A956" s="18" t="s">
        <v>1247</v>
      </c>
      <c r="B956" s="18">
        <v>2020</v>
      </c>
      <c r="C956" s="18" t="s">
        <v>35</v>
      </c>
      <c r="D956" s="18" t="s">
        <v>265</v>
      </c>
      <c r="E956" s="18" t="s">
        <v>161</v>
      </c>
      <c r="F956" s="18" t="s">
        <v>212</v>
      </c>
      <c r="G956" s="20" t="str">
        <f>CONCATENATE(C956,"-",D956)</f>
        <v>New Delhi-Health care</v>
      </c>
      <c r="H956" s="20" t="str">
        <f>LEFT(B956,3)</f>
        <v>202</v>
      </c>
      <c r="I956" s="20" t="str" cm="1">
        <f t="array" ref="I956">IFERROR(_xlfn.IFS(AND(E956&gt;4500000,OR(C956="Bangalore", C956="Pune", C956="Mumbai",C956= "Delhi")),"CAT A",AND(E956&gt;450000,OR(C956="Gurugram", C956="Surat", C956="Jaipur", C956="Hyderabad")),"CAT B"),"CAT C")</f>
        <v>CAT C</v>
      </c>
      <c r="J956" s="20" t="str">
        <f>_xlfn.XLOOKUP(C956,tier!A:A,tier!B:B)</f>
        <v>Tier 1</v>
      </c>
      <c r="K956" s="20" t="str">
        <v>Kwik Foods</v>
      </c>
    </row>
    <row r="957" spans="1:11">
      <c r="A957" s="18" t="s">
        <v>1248</v>
      </c>
      <c r="B957" s="18">
        <v>2020</v>
      </c>
      <c r="C957" s="18" t="s">
        <v>11</v>
      </c>
      <c r="D957" s="18" t="s">
        <v>25</v>
      </c>
      <c r="E957" s="18" t="s">
        <v>496</v>
      </c>
      <c r="F957" s="18" t="s">
        <v>16</v>
      </c>
      <c r="G957" s="20" t="str">
        <f>CONCATENATE(C957,"-",D957)</f>
        <v>Bangalore-FinTech</v>
      </c>
      <c r="H957" s="20" t="str">
        <f>LEFT(B957,3)</f>
        <v>202</v>
      </c>
      <c r="I957" s="20" t="str" cm="1">
        <f t="array" ref="I957">IFERROR(_xlfn.IFS(AND(E957&gt;4500000,OR(C957="Bangalore", C957="Pune", C957="Mumbai",C957= "Delhi")),"CAT A",AND(E957&gt;450000,OR(C957="Gurugram", C957="Surat", C957="Jaipur", C957="Hyderabad")),"CAT B"),"CAT C")</f>
        <v>CAT A</v>
      </c>
      <c r="J957" s="20" t="str">
        <f>_xlfn.XLOOKUP(C957,tier!A:A,tier!B:B)</f>
        <v>Tier 1</v>
      </c>
      <c r="K957" s="20" t="str">
        <v>Powerhouse91</v>
      </c>
    </row>
    <row r="958" spans="1:11">
      <c r="A958" s="18" t="s">
        <v>1249</v>
      </c>
      <c r="B958" s="18">
        <v>2021</v>
      </c>
      <c r="C958" s="18" t="s">
        <v>11</v>
      </c>
      <c r="D958" s="18" t="s">
        <v>66</v>
      </c>
      <c r="E958" s="18" t="s">
        <v>505</v>
      </c>
      <c r="F958" s="18" t="s">
        <v>16</v>
      </c>
      <c r="G958" s="20" t="str">
        <f>CONCATENATE(C958,"-",D958)</f>
        <v>Bangalore-Gaming</v>
      </c>
      <c r="H958" s="20" t="str">
        <f>LEFT(B958,3)</f>
        <v>202</v>
      </c>
      <c r="I958" s="20" t="str" cm="1">
        <f t="array" ref="I958">IFERROR(_xlfn.IFS(AND(E958&gt;4500000,OR(C958="Bangalore", C958="Pune", C958="Mumbai",C958= "Delhi")),"CAT A",AND(E958&gt;450000,OR(C958="Gurugram", C958="Surat", C958="Jaipur", C958="Hyderabad")),"CAT B"),"CAT C")</f>
        <v>CAT A</v>
      </c>
      <c r="J958" s="20" t="str">
        <f>_xlfn.XLOOKUP(C958,tier!A:A,tier!B:B)</f>
        <v>Tier 1</v>
      </c>
      <c r="K958" s="20" t="str">
        <v>Fantasy Akhada</v>
      </c>
    </row>
    <row r="959" spans="1:11">
      <c r="A959" s="18" t="s">
        <v>1250</v>
      </c>
      <c r="B959" s="18">
        <v>2020</v>
      </c>
      <c r="C959" s="18" t="s">
        <v>196</v>
      </c>
      <c r="D959" s="18" t="s">
        <v>1251</v>
      </c>
      <c r="E959" s="18" t="s">
        <v>131</v>
      </c>
      <c r="F959" s="19"/>
      <c r="G959" s="20" t="str">
        <f>CONCATENATE(C959,"-",D959)</f>
        <v>Pune-IoT platform</v>
      </c>
      <c r="H959" s="20" t="str">
        <f>LEFT(B959,3)</f>
        <v>202</v>
      </c>
      <c r="I959" s="20" t="str" cm="1">
        <f t="array" ref="I959">IFERROR(_xlfn.IFS(AND(E959&gt;4500000,OR(C959="Bangalore", C959="Pune", C959="Mumbai",C959= "Delhi")),"CAT A",AND(E959&gt;450000,OR(C959="Gurugram", C959="Surat", C959="Jaipur", C959="Hyderabad")),"CAT B"),"CAT C")</f>
        <v>CAT A</v>
      </c>
      <c r="J959" s="20" t="str">
        <f>_xlfn.XLOOKUP(C959,tier!A:A,tier!B:B)</f>
        <v>Tier 1</v>
      </c>
      <c r="K959" s="20" t="str">
        <v>SuperOps.ai</v>
      </c>
    </row>
    <row r="960" spans="1:11">
      <c r="A960" s="18" t="s">
        <v>1252</v>
      </c>
      <c r="B960" s="18">
        <v>2020</v>
      </c>
      <c r="C960" s="18" t="s">
        <v>14</v>
      </c>
      <c r="D960" s="18" t="s">
        <v>25</v>
      </c>
      <c r="E960" s="18" t="s">
        <v>131</v>
      </c>
      <c r="F960" s="18" t="s">
        <v>132</v>
      </c>
      <c r="G960" s="20" t="str">
        <f>CONCATENATE(C960,"-",D960)</f>
        <v>Mumbai-FinTech</v>
      </c>
      <c r="H960" s="20" t="str">
        <f>LEFT(B960,3)</f>
        <v>202</v>
      </c>
      <c r="I960" s="20" t="str" cm="1">
        <f t="array" ref="I960">IFERROR(_xlfn.IFS(AND(E960&gt;4500000,OR(C960="Bangalore", C960="Pune", C960="Mumbai",C960= "Delhi")),"CAT A",AND(E960&gt;450000,OR(C960="Gurugram", C960="Surat", C960="Jaipur", C960="Hyderabad")),"CAT B"),"CAT C")</f>
        <v>CAT A</v>
      </c>
      <c r="J960" s="20" t="str">
        <f>_xlfn.XLOOKUP(C960,tier!A:A,tier!B:B)</f>
        <v>Tier 1</v>
      </c>
      <c r="K960" s="20" t="str">
        <v>YourPhysio</v>
      </c>
    </row>
    <row r="961" spans="1:11">
      <c r="A961" s="18" t="s">
        <v>1253</v>
      </c>
      <c r="B961" s="18">
        <v>2020</v>
      </c>
      <c r="C961" s="18" t="s">
        <v>11</v>
      </c>
      <c r="D961" s="18" t="s">
        <v>106</v>
      </c>
      <c r="E961" s="18" t="s">
        <v>131</v>
      </c>
      <c r="F961" s="18" t="s">
        <v>16</v>
      </c>
      <c r="G961" s="20" t="str">
        <f>CONCATENATE(C961,"-",D961)</f>
        <v>Bangalore-Heathcare</v>
      </c>
      <c r="H961" s="20" t="str">
        <f>LEFT(B961,3)</f>
        <v>202</v>
      </c>
      <c r="I961" s="20" t="str" cm="1">
        <f t="array" ref="I961">IFERROR(_xlfn.IFS(AND(E961&gt;4500000,OR(C961="Bangalore", C961="Pune", C961="Mumbai",C961= "Delhi")),"CAT A",AND(E961&gt;450000,OR(C961="Gurugram", C961="Surat", C961="Jaipur", C961="Hyderabad")),"CAT B"),"CAT C")</f>
        <v>CAT A</v>
      </c>
      <c r="J961" s="20" t="str">
        <f>_xlfn.XLOOKUP(C961,tier!A:A,tier!B:B)</f>
        <v>Tier 1</v>
      </c>
      <c r="K961" s="20" t="str">
        <v>FypMoney</v>
      </c>
    </row>
    <row r="962" spans="1:11">
      <c r="A962" s="18" t="s">
        <v>1254</v>
      </c>
      <c r="B962" s="18">
        <v>2020</v>
      </c>
      <c r="C962" s="18" t="s">
        <v>11</v>
      </c>
      <c r="D962" s="18" t="s">
        <v>25</v>
      </c>
      <c r="E962" s="18" t="s">
        <v>131</v>
      </c>
      <c r="F962" s="18" t="s">
        <v>16</v>
      </c>
      <c r="G962" s="20" t="str">
        <f>CONCATENATE(C962,"-",D962)</f>
        <v>Bangalore-FinTech</v>
      </c>
      <c r="H962" s="20" t="str">
        <f>LEFT(B962,3)</f>
        <v>202</v>
      </c>
      <c r="I962" s="20" t="str" cm="1">
        <f t="array" ref="I962">IFERROR(_xlfn.IFS(AND(E962&gt;4500000,OR(C962="Bangalore", C962="Pune", C962="Mumbai",C962= "Delhi")),"CAT A",AND(E962&gt;450000,OR(C962="Gurugram", C962="Surat", C962="Jaipur", C962="Hyderabad")),"CAT B"),"CAT C")</f>
        <v>CAT A</v>
      </c>
      <c r="J962" s="20" t="str">
        <f>_xlfn.XLOOKUP(C962,tier!A:A,tier!B:B)</f>
        <v>Tier 1</v>
      </c>
      <c r="K962" s="20" t="str">
        <v>GlobalFair</v>
      </c>
    </row>
    <row r="963" spans="1:11">
      <c r="A963" s="18" t="s">
        <v>1255</v>
      </c>
      <c r="B963" s="18">
        <v>2020</v>
      </c>
      <c r="C963" s="18" t="s">
        <v>14</v>
      </c>
      <c r="D963" s="18" t="s">
        <v>1256</v>
      </c>
      <c r="E963" s="18" t="s">
        <v>131</v>
      </c>
      <c r="F963" s="18" t="s">
        <v>16</v>
      </c>
      <c r="G963" s="20" t="str">
        <f>CONCATENATE(C963,"-",D963)</f>
        <v>Mumbai-FemTech</v>
      </c>
      <c r="H963" s="20" t="str">
        <f>LEFT(B963,3)</f>
        <v>202</v>
      </c>
      <c r="I963" s="20" t="str" cm="1">
        <f t="array" ref="I963">IFERROR(_xlfn.IFS(AND(E963&gt;4500000,OR(C963="Bangalore", C963="Pune", C963="Mumbai",C963= "Delhi")),"CAT A",AND(E963&gt;450000,OR(C963="Gurugram", C963="Surat", C963="Jaipur", C963="Hyderabad")),"CAT B"),"CAT C")</f>
        <v>CAT A</v>
      </c>
      <c r="J963" s="20" t="str">
        <f>_xlfn.XLOOKUP(C963,tier!A:A,tier!B:B)</f>
        <v>Tier 1</v>
      </c>
      <c r="K963" s="20" t="str">
        <v>Supersourcing</v>
      </c>
    </row>
    <row r="964" spans="1:11">
      <c r="A964" s="18" t="s">
        <v>1257</v>
      </c>
      <c r="B964" s="18">
        <v>2020</v>
      </c>
      <c r="C964" s="18" t="s">
        <v>11</v>
      </c>
      <c r="D964" s="18" t="s">
        <v>25</v>
      </c>
      <c r="E964" s="18" t="s">
        <v>131</v>
      </c>
      <c r="F964" s="18" t="s">
        <v>16</v>
      </c>
      <c r="G964" s="20" t="str">
        <f>CONCATENATE(C964,"-",D964)</f>
        <v>Bangalore-FinTech</v>
      </c>
      <c r="H964" s="20" t="str">
        <f>LEFT(B964,3)</f>
        <v>202</v>
      </c>
      <c r="I964" s="20" t="str" cm="1">
        <f t="array" ref="I964">IFERROR(_xlfn.IFS(AND(E964&gt;4500000,OR(C964="Bangalore", C964="Pune", C964="Mumbai",C964= "Delhi")),"CAT A",AND(E964&gt;450000,OR(C964="Gurugram", C964="Surat", C964="Jaipur", C964="Hyderabad")),"CAT B"),"CAT C")</f>
        <v>CAT A</v>
      </c>
      <c r="J964" s="20" t="str">
        <f>_xlfn.XLOOKUP(C964,tier!A:A,tier!B:B)</f>
        <v>Tier 1</v>
      </c>
      <c r="K964" s="20" t="str">
        <v>OwO</v>
      </c>
    </row>
    <row r="965" spans="1:11">
      <c r="A965" s="18" t="s">
        <v>1258</v>
      </c>
      <c r="B965" s="18">
        <v>2020</v>
      </c>
      <c r="C965" s="18" t="s">
        <v>35</v>
      </c>
      <c r="D965" s="18" t="s">
        <v>153</v>
      </c>
      <c r="E965" s="18" t="s">
        <v>131</v>
      </c>
      <c r="F965" s="18" t="s">
        <v>16</v>
      </c>
      <c r="G965" s="20" t="str">
        <f>CONCATENATE(C965,"-",D965)</f>
        <v>New Delhi-Tech Startup</v>
      </c>
      <c r="H965" s="20" t="str">
        <f>LEFT(B965,3)</f>
        <v>202</v>
      </c>
      <c r="I965" s="20" t="str" cm="1">
        <f t="array" ref="I965">IFERROR(_xlfn.IFS(AND(E965&gt;4500000,OR(C965="Bangalore", C965="Pune", C965="Mumbai",C965= "Delhi")),"CAT A",AND(E965&gt;450000,OR(C965="Gurugram", C965="Surat", C965="Jaipur", C965="Hyderabad")),"CAT B"),"CAT C")</f>
        <v>CAT C</v>
      </c>
      <c r="J965" s="20" t="str">
        <f>_xlfn.XLOOKUP(C965,tier!A:A,tier!B:B)</f>
        <v>Tier 1</v>
      </c>
      <c r="K965" s="20" t="str">
        <v>moEVing</v>
      </c>
    </row>
    <row r="966" spans="1:11">
      <c r="A966" s="18" t="s">
        <v>1259</v>
      </c>
      <c r="B966" s="18">
        <v>2020</v>
      </c>
      <c r="C966" s="18" t="s">
        <v>35</v>
      </c>
      <c r="D966" s="18" t="s">
        <v>71</v>
      </c>
      <c r="E966" s="18" t="s">
        <v>131</v>
      </c>
      <c r="F966" s="19"/>
      <c r="G966" s="20" t="str">
        <f>CONCATENATE(C966,"-",D966)</f>
        <v>New Delhi-EdTech</v>
      </c>
      <c r="H966" s="20" t="str">
        <f>LEFT(B966,3)</f>
        <v>202</v>
      </c>
      <c r="I966" s="20" t="str" cm="1">
        <f t="array" ref="I966">IFERROR(_xlfn.IFS(AND(E966&gt;4500000,OR(C966="Bangalore", C966="Pune", C966="Mumbai",C966= "Delhi")),"CAT A",AND(E966&gt;450000,OR(C966="Gurugram", C966="Surat", C966="Jaipur", C966="Hyderabad")),"CAT B"),"CAT C")</f>
        <v>CAT C</v>
      </c>
      <c r="J966" s="20" t="str">
        <f>_xlfn.XLOOKUP(C966,tier!A:A,tier!B:B)</f>
        <v>Tier 1</v>
      </c>
      <c r="K966" s="20" t="str">
        <v>WiT-ACE</v>
      </c>
    </row>
    <row r="967" spans="1:11">
      <c r="A967" s="18" t="s">
        <v>1257</v>
      </c>
      <c r="B967" s="18">
        <v>2020</v>
      </c>
      <c r="C967" s="18" t="s">
        <v>11</v>
      </c>
      <c r="D967" s="18" t="s">
        <v>25</v>
      </c>
      <c r="E967" s="18" t="s">
        <v>131</v>
      </c>
      <c r="F967" s="18" t="s">
        <v>16</v>
      </c>
      <c r="G967" s="20" t="str">
        <f>CONCATENATE(C967,"-",D967)</f>
        <v>Bangalore-FinTech</v>
      </c>
      <c r="H967" s="20" t="str">
        <f>LEFT(B967,3)</f>
        <v>202</v>
      </c>
      <c r="I967" s="20" t="str" cm="1">
        <f t="array" ref="I967">IFERROR(_xlfn.IFS(AND(E967&gt;4500000,OR(C967="Bangalore", C967="Pune", C967="Mumbai",C967= "Delhi")),"CAT A",AND(E967&gt;450000,OR(C967="Gurugram", C967="Surat", C967="Jaipur", C967="Hyderabad")),"CAT B"),"CAT C")</f>
        <v>CAT A</v>
      </c>
      <c r="J967" s="20" t="str">
        <f>_xlfn.XLOOKUP(C967,tier!A:A,tier!B:B)</f>
        <v>Tier 1</v>
      </c>
      <c r="K967" s="20" t="str">
        <v>Questt</v>
      </c>
    </row>
    <row r="968" spans="1:11">
      <c r="A968" s="18" t="s">
        <v>1260</v>
      </c>
      <c r="B968" s="18">
        <v>2020</v>
      </c>
      <c r="C968" s="18" t="s">
        <v>11</v>
      </c>
      <c r="D968" s="18" t="s">
        <v>71</v>
      </c>
      <c r="E968" s="18" t="s">
        <v>1261</v>
      </c>
      <c r="F968" s="18" t="s">
        <v>89</v>
      </c>
      <c r="G968" s="20" t="str">
        <f>CONCATENATE(C968,"-",D968)</f>
        <v>Bangalore-EdTech</v>
      </c>
      <c r="H968" s="20" t="str">
        <f>LEFT(B968,3)</f>
        <v>202</v>
      </c>
      <c r="I968" s="20" t="str" cm="1">
        <f t="array" ref="I968">IFERROR(_xlfn.IFS(AND(E968&gt;4500000,OR(C968="Bangalore", C968="Pune", C968="Mumbai",C968= "Delhi")),"CAT A",AND(E968&gt;450000,OR(C968="Gurugram", C968="Surat", C968="Jaipur", C968="Hyderabad")),"CAT B"),"CAT C")</f>
        <v>CAT A</v>
      </c>
      <c r="J968" s="20" t="str">
        <f>_xlfn.XLOOKUP(C968,tier!A:A,tier!B:B)</f>
        <v>Tier 1</v>
      </c>
      <c r="K968" s="20" t="str">
        <v>Unlu</v>
      </c>
    </row>
    <row r="969" spans="1:11">
      <c r="A969" s="18" t="s">
        <v>1262</v>
      </c>
      <c r="B969" s="18">
        <v>2020</v>
      </c>
      <c r="C969" s="18" t="s">
        <v>11</v>
      </c>
      <c r="D969" s="18" t="s">
        <v>25</v>
      </c>
      <c r="E969" s="18" t="s">
        <v>32</v>
      </c>
      <c r="F969" s="18" t="s">
        <v>16</v>
      </c>
      <c r="G969" s="20" t="str">
        <f>CONCATENATE(C969,"-",D969)</f>
        <v>Bangalore-FinTech</v>
      </c>
      <c r="H969" s="20" t="str">
        <f>LEFT(B969,3)</f>
        <v>202</v>
      </c>
      <c r="I969" s="20" t="str" cm="1">
        <f t="array" ref="I969">IFERROR(_xlfn.IFS(AND(E969&gt;4500000,OR(C969="Bangalore", C969="Pune", C969="Mumbai",C969= "Delhi")),"CAT A",AND(E969&gt;450000,OR(C969="Gurugram", C969="Surat", C969="Jaipur", C969="Hyderabad")),"CAT B"),"CAT C")</f>
        <v>CAT A</v>
      </c>
      <c r="J969" s="20" t="str">
        <f>_xlfn.XLOOKUP(C969,tier!A:A,tier!B:B)</f>
        <v>Tier 1</v>
      </c>
      <c r="K969" s="20" t="str">
        <v>GoTo</v>
      </c>
    </row>
    <row r="970" spans="1:11">
      <c r="A970" s="18" t="s">
        <v>1263</v>
      </c>
      <c r="B970" s="18">
        <v>2020</v>
      </c>
      <c r="C970" s="18" t="s">
        <v>35</v>
      </c>
      <c r="D970" s="18" t="s">
        <v>25</v>
      </c>
      <c r="E970" s="18" t="s">
        <v>81</v>
      </c>
      <c r="F970" s="19"/>
      <c r="G970" s="20" t="str">
        <f>CONCATENATE(C970,"-",D970)</f>
        <v>New Delhi-FinTech</v>
      </c>
      <c r="H970" s="20" t="str">
        <f>LEFT(B970,3)</f>
        <v>202</v>
      </c>
      <c r="I970" s="20" t="str" cm="1">
        <f t="array" ref="I970">IFERROR(_xlfn.IFS(AND(E970&gt;4500000,OR(C970="Bangalore", C970="Pune", C970="Mumbai",C970= "Delhi")),"CAT A",AND(E970&gt;450000,OR(C970="Gurugram", C970="Surat", C970="Jaipur", C970="Hyderabad")),"CAT B"),"CAT C")</f>
        <v>CAT C</v>
      </c>
      <c r="J970" s="20" t="str">
        <f>_xlfn.XLOOKUP(C970,tier!A:A,tier!B:B)</f>
        <v>Tier 1</v>
      </c>
      <c r="K970" s="20" t="str">
        <v>NeoDove</v>
      </c>
    </row>
    <row r="971" spans="1:11">
      <c r="A971" s="18" t="s">
        <v>1264</v>
      </c>
      <c r="B971" s="18">
        <v>2021</v>
      </c>
      <c r="C971" s="18" t="s">
        <v>11</v>
      </c>
      <c r="D971" s="18" t="s">
        <v>119</v>
      </c>
      <c r="E971" s="18">
        <v>150000000</v>
      </c>
      <c r="F971" s="18" t="s">
        <v>56</v>
      </c>
      <c r="G971" s="20" t="str">
        <f>CONCATENATE(C971,"-",D971)</f>
        <v>Bangalore-Automotive</v>
      </c>
      <c r="H971" s="20" t="str">
        <f>LEFT(B971,3)</f>
        <v>202</v>
      </c>
      <c r="I971" s="20" t="str" cm="1">
        <f t="array" ref="I971">IFERROR(_xlfn.IFS(AND(E971&gt;4500000,OR(C971="Bangalore", C971="Pune", C971="Mumbai",C971= "Delhi")),"CAT A",AND(E971&gt;450000,OR(C971="Gurugram", C971="Surat", C971="Jaipur", C971="Hyderabad")),"CAT B"),"CAT C")</f>
        <v>CAT A</v>
      </c>
      <c r="J971" s="20" t="str">
        <f>_xlfn.XLOOKUP(C971,tier!A:A,tier!B:B)</f>
        <v>Tier 1</v>
      </c>
      <c r="K971" s="20" t="str">
        <v>Hubilo</v>
      </c>
    </row>
    <row r="972" spans="1:11">
      <c r="A972" s="18" t="s">
        <v>1264</v>
      </c>
      <c r="B972" s="18">
        <v>2021</v>
      </c>
      <c r="C972" s="18" t="s">
        <v>11</v>
      </c>
      <c r="D972" s="18" t="s">
        <v>119</v>
      </c>
      <c r="E972" s="18">
        <v>150000000</v>
      </c>
      <c r="F972" s="18" t="s">
        <v>56</v>
      </c>
      <c r="G972" s="20" t="str">
        <f>CONCATENATE(C972,"-",D972)</f>
        <v>Bangalore-Automotive</v>
      </c>
      <c r="H972" s="20" t="str">
        <f>LEFT(B972,3)</f>
        <v>202</v>
      </c>
      <c r="I972" s="20" t="str" cm="1">
        <f t="array" ref="I972">IFERROR(_xlfn.IFS(AND(E972&gt;4500000,OR(C972="Bangalore", C972="Pune", C972="Mumbai",C972= "Delhi")),"CAT A",AND(E972&gt;450000,OR(C972="Gurugram", C972="Surat", C972="Jaipur", C972="Hyderabad")),"CAT B"),"CAT C")</f>
        <v>CAT A</v>
      </c>
      <c r="J972" s="20" t="str">
        <f>_xlfn.XLOOKUP(C972,tier!A:A,tier!B:B)</f>
        <v>Tier 1</v>
      </c>
      <c r="K972" s="20" t="str">
        <v>UpScalio</v>
      </c>
    </row>
    <row r="973" spans="1:11">
      <c r="A973" s="18" t="s">
        <v>1265</v>
      </c>
      <c r="B973" s="18">
        <v>2021</v>
      </c>
      <c r="C973" s="18" t="s">
        <v>196</v>
      </c>
      <c r="D973" s="18" t="s">
        <v>45</v>
      </c>
      <c r="E973" s="18">
        <v>150000000</v>
      </c>
      <c r="F973" s="18" t="s">
        <v>296</v>
      </c>
      <c r="G973" s="20" t="str">
        <f>CONCATENATE(C973,"-",D973)</f>
        <v>Pune-Information Technology &amp; Services</v>
      </c>
      <c r="H973" s="20" t="str">
        <f>LEFT(B973,3)</f>
        <v>202</v>
      </c>
      <c r="I973" s="20" t="str" cm="1">
        <f t="array" ref="I973">IFERROR(_xlfn.IFS(AND(E973&gt;4500000,OR(C973="Bangalore", C973="Pune", C973="Mumbai",C973= "Delhi")),"CAT A",AND(E973&gt;450000,OR(C973="Gurugram", C973="Surat", C973="Jaipur", C973="Hyderabad")),"CAT B"),"CAT C")</f>
        <v>CAT A</v>
      </c>
      <c r="J973" s="20" t="str">
        <f>_xlfn.XLOOKUP(C973,tier!A:A,tier!B:B)</f>
        <v>Tier 1</v>
      </c>
      <c r="K973" s="20" t="str">
        <v>Zorro</v>
      </c>
    </row>
    <row r="974" spans="1:11">
      <c r="A974" s="18" t="s">
        <v>1266</v>
      </c>
      <c r="B974" s="18">
        <v>2021</v>
      </c>
      <c r="C974" s="18" t="s">
        <v>35</v>
      </c>
      <c r="D974" s="18" t="s">
        <v>1267</v>
      </c>
      <c r="E974" s="18">
        <v>150000000</v>
      </c>
      <c r="F974" s="18" t="s">
        <v>89</v>
      </c>
      <c r="G974" s="20" t="str">
        <f>CONCATENATE(C974,"-",D974)</f>
        <v>New Delhi-D2C Business</v>
      </c>
      <c r="H974" s="20" t="str">
        <f>LEFT(B974,3)</f>
        <v>202</v>
      </c>
      <c r="I974" s="20" t="str" cm="1">
        <f t="array" ref="I974">IFERROR(_xlfn.IFS(AND(E974&gt;4500000,OR(C974="Bangalore", C974="Pune", C974="Mumbai",C974= "Delhi")),"CAT A",AND(E974&gt;450000,OR(C974="Gurugram", C974="Surat", C974="Jaipur", C974="Hyderabad")),"CAT B"),"CAT C")</f>
        <v>CAT C</v>
      </c>
      <c r="J974" s="20" t="str">
        <f>_xlfn.XLOOKUP(C974,tier!A:A,tier!B:B)</f>
        <v>Tier 1</v>
      </c>
      <c r="K974" s="20" t="str">
        <v>Otipy</v>
      </c>
    </row>
    <row r="975" spans="1:11">
      <c r="A975" s="18" t="s">
        <v>1268</v>
      </c>
      <c r="B975" s="18">
        <v>2021</v>
      </c>
      <c r="C975" s="18" t="s">
        <v>11</v>
      </c>
      <c r="D975" s="18" t="s">
        <v>635</v>
      </c>
      <c r="E975" s="18">
        <v>135000000</v>
      </c>
      <c r="F975" s="18" t="s">
        <v>70</v>
      </c>
      <c r="G975" s="20" t="str">
        <f>CONCATENATE(C975,"-",D975)</f>
        <v>Bangalore-D2C</v>
      </c>
      <c r="H975" s="20" t="str">
        <f>LEFT(B975,3)</f>
        <v>202</v>
      </c>
      <c r="I975" s="20" t="str" cm="1">
        <f t="array" ref="I975">IFERROR(_xlfn.IFS(AND(E975&gt;4500000,OR(C975="Bangalore", C975="Pune", C975="Mumbai",C975= "Delhi")),"CAT A",AND(E975&gt;450000,OR(C975="Gurugram", C975="Surat", C975="Jaipur", C975="Hyderabad")),"CAT B"),"CAT C")</f>
        <v>CAT A</v>
      </c>
      <c r="J975" s="20" t="str">
        <f>_xlfn.XLOOKUP(C975,tier!A:A,tier!B:B)</f>
        <v>Tier 1</v>
      </c>
      <c r="K975" s="20" t="str">
        <v>Minimalist</v>
      </c>
    </row>
    <row r="976" spans="1:11">
      <c r="A976" s="18" t="s">
        <v>1269</v>
      </c>
      <c r="B976" s="18">
        <v>2021</v>
      </c>
      <c r="C976" s="18" t="s">
        <v>11</v>
      </c>
      <c r="D976" s="18" t="s">
        <v>117</v>
      </c>
      <c r="E976" s="18">
        <v>100000000</v>
      </c>
      <c r="F976" s="19"/>
      <c r="G976" s="20" t="str">
        <f>CONCATENATE(C976,"-",D976)</f>
        <v>Bangalore-E-commerce</v>
      </c>
      <c r="H976" s="20" t="str">
        <f>LEFT(B976,3)</f>
        <v>202</v>
      </c>
      <c r="I976" s="20" t="str" cm="1">
        <f t="array" ref="I976">IFERROR(_xlfn.IFS(AND(E976&gt;4500000,OR(C976="Bangalore", C976="Pune", C976="Mumbai",C976= "Delhi")),"CAT A",AND(E976&gt;450000,OR(C976="Gurugram", C976="Surat", C976="Jaipur", C976="Hyderabad")),"CAT B"),"CAT C")</f>
        <v>CAT A</v>
      </c>
      <c r="J976" s="20" t="str">
        <f>_xlfn.XLOOKUP(C976,tier!A:A,tier!B:B)</f>
        <v>Tier 1</v>
      </c>
      <c r="K976" s="20" t="str">
        <v>GENLEAP</v>
      </c>
    </row>
    <row r="977" spans="1:11">
      <c r="A977" s="18" t="s">
        <v>1260</v>
      </c>
      <c r="B977" s="18">
        <v>2020</v>
      </c>
      <c r="C977" s="18" t="s">
        <v>11</v>
      </c>
      <c r="D977" s="18" t="s">
        <v>184</v>
      </c>
      <c r="E977" s="18">
        <v>78000000</v>
      </c>
      <c r="F977" s="18" t="s">
        <v>70</v>
      </c>
      <c r="G977" s="20" t="str">
        <f>CONCATENATE(C977,"-",D977)</f>
        <v>Bangalore-E-learning</v>
      </c>
      <c r="H977" s="20" t="str">
        <f>LEFT(B977,3)</f>
        <v>202</v>
      </c>
      <c r="I977" s="20" t="str" cm="1">
        <f t="array" ref="I977">IFERROR(_xlfn.IFS(AND(E977&gt;4500000,OR(C977="Bangalore", C977="Pune", C977="Mumbai",C977= "Delhi")),"CAT A",AND(E977&gt;450000,OR(C977="Gurugram", C977="Surat", C977="Jaipur", C977="Hyderabad")),"CAT B"),"CAT C")</f>
        <v>CAT A</v>
      </c>
      <c r="J977" s="20" t="str">
        <f>_xlfn.XLOOKUP(C977,tier!A:A,tier!B:B)</f>
        <v>Tier 1</v>
      </c>
      <c r="K977" s="20" t="str">
        <v>Yellow Class</v>
      </c>
    </row>
    <row r="978" spans="1:11">
      <c r="A978" s="18" t="s">
        <v>1270</v>
      </c>
      <c r="B978" s="18">
        <v>2020</v>
      </c>
      <c r="C978" s="18" t="s">
        <v>11</v>
      </c>
      <c r="D978" s="18" t="s">
        <v>51</v>
      </c>
      <c r="E978" s="18">
        <v>70000000</v>
      </c>
      <c r="F978" s="18" t="s">
        <v>89</v>
      </c>
      <c r="G978" s="20" t="str">
        <f>CONCATENATE(C978,"-",D978)</f>
        <v>Bangalore-Financial Services</v>
      </c>
      <c r="H978" s="20" t="str">
        <f>LEFT(B978,3)</f>
        <v>202</v>
      </c>
      <c r="I978" s="20" t="str" cm="1">
        <f t="array" ref="I978">IFERROR(_xlfn.IFS(AND(E978&gt;4500000,OR(C978="Bangalore", C978="Pune", C978="Mumbai",C978= "Delhi")),"CAT A",AND(E978&gt;450000,OR(C978="Gurugram", C978="Surat", C978="Jaipur", C978="Hyderabad")),"CAT B"),"CAT C")</f>
        <v>CAT A</v>
      </c>
      <c r="J978" s="20" t="str">
        <f>_xlfn.XLOOKUP(C978,tier!A:A,tier!B:B)</f>
        <v>Tier 1</v>
      </c>
      <c r="K978" s="20" t="str">
        <v>WeSkill</v>
      </c>
    </row>
    <row r="979" spans="1:11">
      <c r="A979" s="18" t="s">
        <v>1269</v>
      </c>
      <c r="B979" s="18">
        <v>2021</v>
      </c>
      <c r="C979" s="18" t="s">
        <v>14</v>
      </c>
      <c r="D979" s="18" t="s">
        <v>117</v>
      </c>
      <c r="E979" s="18">
        <v>60000000</v>
      </c>
      <c r="F979" s="19"/>
      <c r="G979" s="20" t="str">
        <f>CONCATENATE(C979,"-",D979)</f>
        <v>Mumbai-E-commerce</v>
      </c>
      <c r="H979" s="20" t="str">
        <f>LEFT(B979,3)</f>
        <v>202</v>
      </c>
      <c r="I979" s="20" t="str" cm="1">
        <f t="array" ref="I979">IFERROR(_xlfn.IFS(AND(E979&gt;4500000,OR(C979="Bangalore", C979="Pune", C979="Mumbai",C979= "Delhi")),"CAT A",AND(E979&gt;450000,OR(C979="Gurugram", C979="Surat", C979="Jaipur", C979="Hyderabad")),"CAT B"),"CAT C")</f>
        <v>CAT A</v>
      </c>
      <c r="J979" s="20" t="str">
        <f>_xlfn.XLOOKUP(C979,tier!A:A,tier!B:B)</f>
        <v>Tier 1</v>
      </c>
      <c r="K979" s="20" t="str">
        <v>SalaryBox</v>
      </c>
    </row>
    <row r="980" spans="1:11">
      <c r="A980" s="18" t="s">
        <v>1271</v>
      </c>
      <c r="B980" s="18">
        <v>2020</v>
      </c>
      <c r="C980" s="18" t="s">
        <v>14</v>
      </c>
      <c r="D980" s="18" t="s">
        <v>61</v>
      </c>
      <c r="E980" s="18">
        <v>50000000</v>
      </c>
      <c r="F980" s="18" t="s">
        <v>70</v>
      </c>
      <c r="G980" s="20" t="str">
        <f>CONCATENATE(C980,"-",D980)</f>
        <v>Mumbai-Food &amp; Beverages</v>
      </c>
      <c r="H980" s="20" t="str">
        <f>LEFT(B980,3)</f>
        <v>202</v>
      </c>
      <c r="I980" s="20" t="str" cm="1">
        <f t="array" ref="I980">IFERROR(_xlfn.IFS(AND(E980&gt;4500000,OR(C980="Bangalore", C980="Pune", C980="Mumbai",C980= "Delhi")),"CAT A",AND(E980&gt;450000,OR(C980="Gurugram", C980="Surat", C980="Jaipur", C980="Hyderabad")),"CAT B"),"CAT C")</f>
        <v>CAT A</v>
      </c>
      <c r="J980" s="20" t="str">
        <f>_xlfn.XLOOKUP(C980,tier!A:A,tier!B:B)</f>
        <v>Tier 1</v>
      </c>
      <c r="K980" s="20" t="str">
        <v>BASIC Home Loan</v>
      </c>
    </row>
    <row r="981" spans="1:11">
      <c r="A981" s="18" t="s">
        <v>1262</v>
      </c>
      <c r="B981" s="18">
        <v>2020</v>
      </c>
      <c r="C981" s="18" t="s">
        <v>11</v>
      </c>
      <c r="D981" s="18" t="s">
        <v>51</v>
      </c>
      <c r="E981" s="18">
        <v>40000000</v>
      </c>
      <c r="F981" s="18" t="s">
        <v>89</v>
      </c>
      <c r="G981" s="20" t="str">
        <f>CONCATENATE(C981,"-",D981)</f>
        <v>Bangalore-Financial Services</v>
      </c>
      <c r="H981" s="20" t="str">
        <f>LEFT(B981,3)</f>
        <v>202</v>
      </c>
      <c r="I981" s="20" t="str" cm="1">
        <f t="array" ref="I981">IFERROR(_xlfn.IFS(AND(E981&gt;4500000,OR(C981="Bangalore", C981="Pune", C981="Mumbai",C981= "Delhi")),"CAT A",AND(E981&gt;450000,OR(C981="Gurugram", C981="Surat", C981="Jaipur", C981="Hyderabad")),"CAT B"),"CAT C")</f>
        <v>CAT A</v>
      </c>
      <c r="J981" s="20" t="str">
        <f>_xlfn.XLOOKUP(C981,tier!A:A,tier!B:B)</f>
        <v>Tier 1</v>
      </c>
      <c r="K981" s="20" t="str">
        <v>Wiz Freight</v>
      </c>
    </row>
    <row r="982" spans="1:11">
      <c r="A982" s="18" t="s">
        <v>1272</v>
      </c>
      <c r="B982" s="18">
        <v>2021</v>
      </c>
      <c r="C982" s="18" t="s">
        <v>11</v>
      </c>
      <c r="D982" s="18" t="s">
        <v>635</v>
      </c>
      <c r="E982" s="18">
        <v>36000000</v>
      </c>
      <c r="F982" s="18" t="s">
        <v>89</v>
      </c>
      <c r="G982" s="20" t="str">
        <f>CONCATENATE(C982,"-",D982)</f>
        <v>Bangalore-D2C</v>
      </c>
      <c r="H982" s="20" t="str">
        <f>LEFT(B982,3)</f>
        <v>202</v>
      </c>
      <c r="I982" s="20" t="str" cm="1">
        <f t="array" ref="I982">IFERROR(_xlfn.IFS(AND(E982&gt;4500000,OR(C982="Bangalore", C982="Pune", C982="Mumbai",C982= "Delhi")),"CAT A",AND(E982&gt;450000,OR(C982="Gurugram", C982="Surat", C982="Jaipur", C982="Hyderabad")),"CAT B"),"CAT C")</f>
        <v>CAT A</v>
      </c>
      <c r="J982" s="20" t="str">
        <f>_xlfn.XLOOKUP(C982,tier!A:A,tier!B:B)</f>
        <v>Tier 1</v>
      </c>
      <c r="K982" s="20" t="str">
        <v>Sourcewiz</v>
      </c>
    </row>
    <row r="983" spans="1:11">
      <c r="A983" s="18" t="s">
        <v>1244</v>
      </c>
      <c r="B983" s="18">
        <v>2020</v>
      </c>
      <c r="C983" s="18" t="s">
        <v>11</v>
      </c>
      <c r="D983" s="18" t="s">
        <v>1273</v>
      </c>
      <c r="E983" s="18">
        <v>30000000</v>
      </c>
      <c r="F983" s="18" t="s">
        <v>89</v>
      </c>
      <c r="G983" s="20" t="str">
        <f>CONCATENATE(C983,"-",D983)</f>
        <v>Bangalore-B2B</v>
      </c>
      <c r="H983" s="20" t="str">
        <f>LEFT(B983,3)</f>
        <v>202</v>
      </c>
      <c r="I983" s="20" t="str" cm="1">
        <f t="array" ref="I983">IFERROR(_xlfn.IFS(AND(E983&gt;4500000,OR(C983="Bangalore", C983="Pune", C983="Mumbai",C983= "Delhi")),"CAT A",AND(E983&gt;450000,OR(C983="Gurugram", C983="Surat", C983="Jaipur", C983="Hyderabad")),"CAT B"),"CAT C")</f>
        <v>CAT A</v>
      </c>
      <c r="J983" s="20" t="str">
        <f>_xlfn.XLOOKUP(C983,tier!A:A,tier!B:B)</f>
        <v>Tier 1</v>
      </c>
      <c r="K983" s="20" t="str">
        <v>Grip Invest</v>
      </c>
    </row>
    <row r="984" spans="1:11">
      <c r="A984" s="18" t="s">
        <v>1274</v>
      </c>
      <c r="B984" s="18">
        <v>2020</v>
      </c>
      <c r="C984" s="18" t="s">
        <v>11</v>
      </c>
      <c r="D984" s="18" t="s">
        <v>1275</v>
      </c>
      <c r="E984" s="18">
        <v>26000000</v>
      </c>
      <c r="F984" s="18" t="s">
        <v>89</v>
      </c>
      <c r="G984" s="20" t="str">
        <f>CONCATENATE(C984,"-",D984)</f>
        <v>Bangalore-Community platform</v>
      </c>
      <c r="H984" s="20" t="str">
        <f>LEFT(B984,3)</f>
        <v>202</v>
      </c>
      <c r="I984" s="20" t="str" cm="1">
        <f t="array" ref="I984">IFERROR(_xlfn.IFS(AND(E984&gt;4500000,OR(C984="Bangalore", C984="Pune", C984="Mumbai",C984= "Delhi")),"CAT A",AND(E984&gt;450000,OR(C984="Gurugram", C984="Surat", C984="Jaipur", C984="Hyderabad")),"CAT B"),"CAT C")</f>
        <v>CAT A</v>
      </c>
      <c r="J984" s="20" t="str">
        <f>_xlfn.XLOOKUP(C984,tier!A:A,tier!B:B)</f>
        <v>Tier 1</v>
      </c>
      <c r="K984" s="20" t="str">
        <v>CashBook</v>
      </c>
    </row>
    <row r="985" spans="1:11">
      <c r="A985" s="18" t="s">
        <v>1248</v>
      </c>
      <c r="B985" s="18">
        <v>2020</v>
      </c>
      <c r="C985" s="18" t="s">
        <v>11</v>
      </c>
      <c r="D985" s="18" t="s">
        <v>51</v>
      </c>
      <c r="E985" s="18">
        <v>20000000</v>
      </c>
      <c r="F985" s="18" t="s">
        <v>89</v>
      </c>
      <c r="G985" s="20" t="str">
        <f>CONCATENATE(C985,"-",D985)</f>
        <v>Bangalore-Financial Services</v>
      </c>
      <c r="H985" s="20" t="str">
        <f>LEFT(B985,3)</f>
        <v>202</v>
      </c>
      <c r="I985" s="20" t="str" cm="1">
        <f t="array" ref="I985">IFERROR(_xlfn.IFS(AND(E985&gt;4500000,OR(C985="Bangalore", C985="Pune", C985="Mumbai",C985= "Delhi")),"CAT A",AND(E985&gt;450000,OR(C985="Gurugram", C985="Surat", C985="Jaipur", C985="Hyderabad")),"CAT B"),"CAT C")</f>
        <v>CAT A</v>
      </c>
      <c r="J985" s="20" t="str">
        <f>_xlfn.XLOOKUP(C985,tier!A:A,tier!B:B)</f>
        <v>Tier 1</v>
      </c>
      <c r="K985" s="20" t="str">
        <v>EyeMyEye</v>
      </c>
    </row>
    <row r="986" spans="1:11">
      <c r="A986" s="18" t="s">
        <v>1260</v>
      </c>
      <c r="B986" s="18">
        <v>2020</v>
      </c>
      <c r="C986" s="18" t="s">
        <v>11</v>
      </c>
      <c r="D986" s="18" t="s">
        <v>71</v>
      </c>
      <c r="E986" s="18">
        <v>20000000</v>
      </c>
      <c r="F986" s="18" t="s">
        <v>147</v>
      </c>
      <c r="G986" s="20" t="str">
        <f>CONCATENATE(C986,"-",D986)</f>
        <v>Bangalore-EdTech</v>
      </c>
      <c r="H986" s="20" t="str">
        <f>LEFT(B986,3)</f>
        <v>202</v>
      </c>
      <c r="I986" s="20" t="str" cm="1">
        <f t="array" ref="I986">IFERROR(_xlfn.IFS(AND(E986&gt;4500000,OR(C986="Bangalore", C986="Pune", C986="Mumbai",C986= "Delhi")),"CAT A",AND(E986&gt;450000,OR(C986="Gurugram", C986="Surat", C986="Jaipur", C986="Hyderabad")),"CAT B"),"CAT C")</f>
        <v>CAT A</v>
      </c>
      <c r="J986" s="20" t="str">
        <f>_xlfn.XLOOKUP(C986,tier!A:A,tier!B:B)</f>
        <v>Tier 1</v>
      </c>
      <c r="K986" s="20" t="str">
        <v>Geniemode</v>
      </c>
    </row>
    <row r="987" spans="1:11">
      <c r="A987" s="18" t="s">
        <v>1276</v>
      </c>
      <c r="B987" s="18">
        <v>2020</v>
      </c>
      <c r="C987" s="18" t="s">
        <v>11</v>
      </c>
      <c r="D987" s="18" t="s">
        <v>25</v>
      </c>
      <c r="E987" s="18">
        <v>20000000</v>
      </c>
      <c r="F987" s="18" t="s">
        <v>89</v>
      </c>
      <c r="G987" s="20" t="str">
        <f>CONCATENATE(C987,"-",D987)</f>
        <v>Bangalore-FinTech</v>
      </c>
      <c r="H987" s="20" t="str">
        <f>LEFT(B987,3)</f>
        <v>202</v>
      </c>
      <c r="I987" s="20" t="str" cm="1">
        <f t="array" ref="I987">IFERROR(_xlfn.IFS(AND(E987&gt;4500000,OR(C987="Bangalore", C987="Pune", C987="Mumbai",C987= "Delhi")),"CAT A",AND(E987&gt;450000,OR(C987="Gurugram", C987="Surat", C987="Jaipur", C987="Hyderabad")),"CAT B"),"CAT C")</f>
        <v>CAT A</v>
      </c>
      <c r="J987" s="20" t="str">
        <f>_xlfn.XLOOKUP(C987,tier!A:A,tier!B:B)</f>
        <v>Tier 1</v>
      </c>
      <c r="K987" s="20" t="str">
        <v>PredictiVu</v>
      </c>
    </row>
    <row r="988" spans="1:11">
      <c r="A988" s="18" t="s">
        <v>1277</v>
      </c>
      <c r="B988" s="18">
        <v>2020</v>
      </c>
      <c r="C988" s="18" t="s">
        <v>11</v>
      </c>
      <c r="D988" s="18" t="s">
        <v>47</v>
      </c>
      <c r="E988" s="18">
        <v>17500000</v>
      </c>
      <c r="F988" s="19"/>
      <c r="G988" s="20" t="str">
        <f>CONCATENATE(C988,"-",D988)</f>
        <v>Bangalore-Healthcare</v>
      </c>
      <c r="H988" s="20" t="str">
        <f>LEFT(B988,3)</f>
        <v>202</v>
      </c>
      <c r="I988" s="20" t="str" cm="1">
        <f t="array" ref="I988">IFERROR(_xlfn.IFS(AND(E988&gt;4500000,OR(C988="Bangalore", C988="Pune", C988="Mumbai",C988= "Delhi")),"CAT A",AND(E988&gt;450000,OR(C988="Gurugram", C988="Surat", C988="Jaipur", C988="Hyderabad")),"CAT B"),"CAT C")</f>
        <v>CAT A</v>
      </c>
      <c r="J988" s="20" t="str">
        <f>_xlfn.XLOOKUP(C988,tier!A:A,tier!B:B)</f>
        <v>Tier 1</v>
      </c>
      <c r="K988" s="20" t="str">
        <v>Anvidha Technologies</v>
      </c>
    </row>
    <row r="989" spans="1:11">
      <c r="A989" s="18" t="s">
        <v>1278</v>
      </c>
      <c r="B989" s="18">
        <v>2020</v>
      </c>
      <c r="C989" s="18" t="s">
        <v>11</v>
      </c>
      <c r="D989" s="18" t="s">
        <v>47</v>
      </c>
      <c r="E989" s="18">
        <v>16000000</v>
      </c>
      <c r="F989" s="18" t="s">
        <v>89</v>
      </c>
      <c r="G989" s="20" t="str">
        <f>CONCATENATE(C989,"-",D989)</f>
        <v>Bangalore-Healthcare</v>
      </c>
      <c r="H989" s="20" t="str">
        <f>LEFT(B989,3)</f>
        <v>202</v>
      </c>
      <c r="I989" s="20" t="str" cm="1">
        <f t="array" ref="I989">IFERROR(_xlfn.IFS(AND(E989&gt;4500000,OR(C989="Bangalore", C989="Pune", C989="Mumbai",C989= "Delhi")),"CAT A",AND(E989&gt;450000,OR(C989="Gurugram", C989="Surat", C989="Jaipur", C989="Hyderabad")),"CAT B"),"CAT C")</f>
        <v>CAT A</v>
      </c>
      <c r="J989" s="20" t="str">
        <f>_xlfn.XLOOKUP(C989,tier!A:A,tier!B:B)</f>
        <v>Tier 1</v>
      </c>
      <c r="K989" s="20" t="str">
        <v>Earth Rhythm</v>
      </c>
    </row>
    <row r="990" spans="1:11">
      <c r="A990" s="18" t="s">
        <v>1279</v>
      </c>
      <c r="B990" s="18">
        <v>2020</v>
      </c>
      <c r="C990" s="18" t="s">
        <v>35</v>
      </c>
      <c r="D990" s="18" t="s">
        <v>45</v>
      </c>
      <c r="E990" s="18">
        <v>15000000</v>
      </c>
      <c r="F990" s="18" t="s">
        <v>89</v>
      </c>
      <c r="G990" s="20" t="str">
        <f>CONCATENATE(C990,"-",D990)</f>
        <v>New Delhi-Information Technology &amp; Services</v>
      </c>
      <c r="H990" s="20" t="str">
        <f>LEFT(B990,3)</f>
        <v>202</v>
      </c>
      <c r="I990" s="20" t="str" cm="1">
        <f t="array" ref="I990">IFERROR(_xlfn.IFS(AND(E990&gt;4500000,OR(C990="Bangalore", C990="Pune", C990="Mumbai",C990= "Delhi")),"CAT A",AND(E990&gt;450000,OR(C990="Gurugram", C990="Surat", C990="Jaipur", C990="Hyderabad")),"CAT B"),"CAT C")</f>
        <v>CAT C</v>
      </c>
      <c r="J990" s="20" t="str">
        <f>_xlfn.XLOOKUP(C990,tier!A:A,tier!B:B)</f>
        <v>Tier 1</v>
      </c>
      <c r="K990" s="20" t="str">
        <v>Kiko Live</v>
      </c>
    </row>
    <row r="991" spans="1:11">
      <c r="A991" s="18" t="s">
        <v>1280</v>
      </c>
      <c r="B991" s="18">
        <v>2020</v>
      </c>
      <c r="C991" s="18" t="s">
        <v>11</v>
      </c>
      <c r="D991" s="18" t="s">
        <v>184</v>
      </c>
      <c r="E991" s="18">
        <v>14000000</v>
      </c>
      <c r="F991" s="18" t="s">
        <v>89</v>
      </c>
      <c r="G991" s="20" t="str">
        <f>CONCATENATE(C991,"-",D991)</f>
        <v>Bangalore-E-learning</v>
      </c>
      <c r="H991" s="20" t="str">
        <f>LEFT(B991,3)</f>
        <v>202</v>
      </c>
      <c r="I991" s="20" t="str" cm="1">
        <f t="array" ref="I991">IFERROR(_xlfn.IFS(AND(E991&gt;4500000,OR(C991="Bangalore", C991="Pune", C991="Mumbai",C991= "Delhi")),"CAT A",AND(E991&gt;450000,OR(C991="Gurugram", C991="Surat", C991="Jaipur", C991="Hyderabad")),"CAT B"),"CAT C")</f>
        <v>CAT A</v>
      </c>
      <c r="J991" s="20" t="str">
        <f>_xlfn.XLOOKUP(C991,tier!A:A,tier!B:B)</f>
        <v>Tier 1</v>
      </c>
      <c r="K991" s="20" t="str">
        <v>Yu Foodlabs</v>
      </c>
    </row>
    <row r="992" spans="1:11">
      <c r="A992" s="18" t="s">
        <v>1281</v>
      </c>
      <c r="B992" s="18">
        <v>2020</v>
      </c>
      <c r="C992" s="18" t="s">
        <v>11</v>
      </c>
      <c r="D992" s="18" t="s">
        <v>61</v>
      </c>
      <c r="E992" s="18">
        <v>13000000</v>
      </c>
      <c r="F992" s="19"/>
      <c r="G992" s="20" t="str">
        <f>CONCATENATE(C992,"-",D992)</f>
        <v>Bangalore-Food &amp; Beverages</v>
      </c>
      <c r="H992" s="20" t="str">
        <f>LEFT(B992,3)</f>
        <v>202</v>
      </c>
      <c r="I992" s="20" t="str" cm="1">
        <f t="array" ref="I992">IFERROR(_xlfn.IFS(AND(E992&gt;4500000,OR(C992="Bangalore", C992="Pune", C992="Mumbai",C992= "Delhi")),"CAT A",AND(E992&gt;450000,OR(C992="Gurugram", C992="Surat", C992="Jaipur", C992="Hyderabad")),"CAT B"),"CAT C")</f>
        <v>CAT A</v>
      </c>
      <c r="J992" s="20" t="str">
        <f>_xlfn.XLOOKUP(C992,tier!A:A,tier!B:B)</f>
        <v>Tier 1</v>
      </c>
      <c r="K992" s="20" t="str">
        <v>CuriousJr</v>
      </c>
    </row>
    <row r="993" spans="1:11">
      <c r="A993" s="18" t="s">
        <v>1281</v>
      </c>
      <c r="B993" s="18">
        <v>2020</v>
      </c>
      <c r="C993" s="18" t="s">
        <v>11</v>
      </c>
      <c r="D993" s="18" t="s">
        <v>61</v>
      </c>
      <c r="E993" s="18">
        <v>13000000</v>
      </c>
      <c r="F993" s="19"/>
      <c r="G993" s="20" t="str">
        <f>CONCATENATE(C993,"-",D993)</f>
        <v>Bangalore-Food &amp; Beverages</v>
      </c>
      <c r="H993" s="20" t="str">
        <f>LEFT(B993,3)</f>
        <v>202</v>
      </c>
      <c r="I993" s="20" t="str" cm="1">
        <f t="array" ref="I993">IFERROR(_xlfn.IFS(AND(E993&gt;4500000,OR(C993="Bangalore", C993="Pune", C993="Mumbai",C993= "Delhi")),"CAT A",AND(E993&gt;450000,OR(C993="Gurugram", C993="Surat", C993="Jaipur", C993="Hyderabad")),"CAT B"),"CAT C")</f>
        <v>CAT A</v>
      </c>
      <c r="J993" s="20" t="str">
        <f>_xlfn.XLOOKUP(C993,tier!A:A,tier!B:B)</f>
        <v>Tier 1</v>
      </c>
      <c r="K993" s="20" t="str">
        <v>Bandhoo</v>
      </c>
    </row>
    <row r="994" spans="1:11">
      <c r="A994" s="18" t="s">
        <v>1282</v>
      </c>
      <c r="B994" s="18">
        <v>2020</v>
      </c>
      <c r="C994" s="18" t="s">
        <v>11</v>
      </c>
      <c r="D994" s="18" t="s">
        <v>182</v>
      </c>
      <c r="E994" s="18">
        <v>13000000</v>
      </c>
      <c r="F994" s="19"/>
      <c r="G994" s="20" t="str">
        <f>CONCATENATE(C994,"-",D994)</f>
        <v>Bangalore-Farming</v>
      </c>
      <c r="H994" s="20" t="str">
        <f>LEFT(B994,3)</f>
        <v>202</v>
      </c>
      <c r="I994" s="20" t="str" cm="1">
        <f t="array" ref="I994">IFERROR(_xlfn.IFS(AND(E994&gt;4500000,OR(C994="Bangalore", C994="Pune", C994="Mumbai",C994= "Delhi")),"CAT A",AND(E994&gt;450000,OR(C994="Gurugram", C994="Surat", C994="Jaipur", C994="Hyderabad")),"CAT B"),"CAT C")</f>
        <v>CAT A</v>
      </c>
      <c r="J994" s="20" t="str">
        <f>_xlfn.XLOOKUP(C994,tier!A:A,tier!B:B)</f>
        <v>Tier 1</v>
      </c>
      <c r="K994" s="20" t="str">
        <v>bitsCrunch</v>
      </c>
    </row>
    <row r="995" spans="1:11">
      <c r="A995" s="18" t="s">
        <v>1283</v>
      </c>
      <c r="B995" s="18">
        <v>2020</v>
      </c>
      <c r="C995" s="18" t="s">
        <v>11</v>
      </c>
      <c r="D995" s="18" t="s">
        <v>141</v>
      </c>
      <c r="E995" s="18">
        <v>11000000</v>
      </c>
      <c r="F995" s="18" t="s">
        <v>89</v>
      </c>
      <c r="G995" s="20" t="str">
        <f>CONCATENATE(C995,"-",D995)</f>
        <v>Bangalore-Retail</v>
      </c>
      <c r="H995" s="20" t="str">
        <f>LEFT(B995,3)</f>
        <v>202</v>
      </c>
      <c r="I995" s="20" t="str" cm="1">
        <f t="array" ref="I995">IFERROR(_xlfn.IFS(AND(E995&gt;4500000,OR(C995="Bangalore", C995="Pune", C995="Mumbai",C995= "Delhi")),"CAT A",AND(E995&gt;450000,OR(C995="Gurugram", C995="Surat", C995="Jaipur", C995="Hyderabad")),"CAT B"),"CAT C")</f>
        <v>CAT A</v>
      </c>
      <c r="J995" s="20" t="str">
        <f>_xlfn.XLOOKUP(C995,tier!A:A,tier!B:B)</f>
        <v>Tier 1</v>
      </c>
      <c r="K995" s="20" t="str">
        <v>Svish</v>
      </c>
    </row>
    <row r="996" spans="1:11">
      <c r="A996" s="18" t="s">
        <v>1284</v>
      </c>
      <c r="B996" s="18">
        <v>2020</v>
      </c>
      <c r="C996" s="18" t="s">
        <v>14</v>
      </c>
      <c r="D996" s="18" t="s">
        <v>61</v>
      </c>
      <c r="E996" s="18">
        <v>11000000</v>
      </c>
      <c r="F996" s="18" t="s">
        <v>89</v>
      </c>
      <c r="G996" s="20" t="str">
        <f>CONCATENATE(C996,"-",D996)</f>
        <v>Mumbai-Food &amp; Beverages</v>
      </c>
      <c r="H996" s="20" t="str">
        <f>LEFT(B996,3)</f>
        <v>202</v>
      </c>
      <c r="I996" s="20" t="str" cm="1">
        <f t="array" ref="I996">IFERROR(_xlfn.IFS(AND(E996&gt;4500000,OR(C996="Bangalore", C996="Pune", C996="Mumbai",C996= "Delhi")),"CAT A",AND(E996&gt;450000,OR(C996="Gurugram", C996="Surat", C996="Jaipur", C996="Hyderabad")),"CAT B"),"CAT C")</f>
        <v>CAT A</v>
      </c>
      <c r="J996" s="20" t="str">
        <f>_xlfn.XLOOKUP(C996,tier!A:A,tier!B:B)</f>
        <v>Tier 1</v>
      </c>
      <c r="K996" s="20" t="str">
        <v>ChefKart</v>
      </c>
    </row>
    <row r="997" spans="1:11">
      <c r="A997" s="18" t="s">
        <v>1285</v>
      </c>
      <c r="B997" s="18">
        <v>2020</v>
      </c>
      <c r="C997" s="18" t="s">
        <v>11</v>
      </c>
      <c r="D997" s="18" t="s">
        <v>29</v>
      </c>
      <c r="E997" s="18">
        <v>10000000</v>
      </c>
      <c r="F997" s="18" t="s">
        <v>89</v>
      </c>
      <c r="G997" s="20" t="str">
        <f>CONCATENATE(C997,"-",D997)</f>
        <v>Bangalore-Health, Wellness &amp; Fitness</v>
      </c>
      <c r="H997" s="20" t="str">
        <f>LEFT(B997,3)</f>
        <v>202</v>
      </c>
      <c r="I997" s="20" t="str" cm="1">
        <f t="array" ref="I997">IFERROR(_xlfn.IFS(AND(E997&gt;4500000,OR(C997="Bangalore", C997="Pune", C997="Mumbai",C997= "Delhi")),"CAT A",AND(E997&gt;450000,OR(C997="Gurugram", C997="Surat", C997="Jaipur", C997="Hyderabad")),"CAT B"),"CAT C")</f>
        <v>CAT A</v>
      </c>
      <c r="J997" s="20" t="str">
        <f>_xlfn.XLOOKUP(C997,tier!A:A,tier!B:B)</f>
        <v>Tier 1</v>
      </c>
      <c r="K997" s="20" t="str">
        <v>Perfora</v>
      </c>
    </row>
    <row r="998" spans="1:11">
      <c r="A998" s="18" t="s">
        <v>1286</v>
      </c>
      <c r="B998" s="18">
        <v>2020</v>
      </c>
      <c r="C998" s="18" t="s">
        <v>11</v>
      </c>
      <c r="D998" s="18" t="s">
        <v>1287</v>
      </c>
      <c r="E998" s="18">
        <v>10000000</v>
      </c>
      <c r="F998" s="18" t="s">
        <v>89</v>
      </c>
      <c r="G998" s="20" t="str">
        <f>CONCATENATE(C998,"-",D998)</f>
        <v>Bangalore-Product studio</v>
      </c>
      <c r="H998" s="20" t="str">
        <f>LEFT(B998,3)</f>
        <v>202</v>
      </c>
      <c r="I998" s="20" t="str" cm="1">
        <f t="array" ref="I998">IFERROR(_xlfn.IFS(AND(E998&gt;4500000,OR(C998="Bangalore", C998="Pune", C998="Mumbai",C998= "Delhi")),"CAT A",AND(E998&gt;450000,OR(C998="Gurugram", C998="Surat", C998="Jaipur", C998="Hyderabad")),"CAT B"),"CAT C")</f>
        <v>CAT A</v>
      </c>
      <c r="J998" s="20" t="str">
        <f>_xlfn.XLOOKUP(C998,tier!A:A,tier!B:B)</f>
        <v>Tier 1</v>
      </c>
      <c r="K998" s="20" t="str">
        <v>Wobb</v>
      </c>
    </row>
    <row r="999" spans="1:11">
      <c r="A999" s="18" t="s">
        <v>1288</v>
      </c>
      <c r="B999" s="18">
        <v>2021</v>
      </c>
      <c r="C999" s="18" t="s">
        <v>11</v>
      </c>
      <c r="D999" s="18" t="s">
        <v>666</v>
      </c>
      <c r="E999" s="18">
        <v>10000000</v>
      </c>
      <c r="F999" s="19"/>
      <c r="G999" s="20" t="str">
        <f>CONCATENATE(C999,"-",D999)</f>
        <v>Bangalore-Health</v>
      </c>
      <c r="H999" s="20" t="str">
        <f>LEFT(B999,3)</f>
        <v>202</v>
      </c>
      <c r="I999" s="20" t="str" cm="1">
        <f t="array" ref="I999">IFERROR(_xlfn.IFS(AND(E999&gt;4500000,OR(C999="Bangalore", C999="Pune", C999="Mumbai",C999= "Delhi")),"CAT A",AND(E999&gt;450000,OR(C999="Gurugram", C999="Surat", C999="Jaipur", C999="Hyderabad")),"CAT B"),"CAT C")</f>
        <v>CAT A</v>
      </c>
      <c r="J999" s="20" t="str">
        <f>_xlfn.XLOOKUP(C999,tier!A:A,tier!B:B)</f>
        <v>Tier 1</v>
      </c>
      <c r="K999" s="20" t="str">
        <v>Rocket Skills</v>
      </c>
    </row>
    <row r="1000" spans="1:11">
      <c r="A1000" s="18" t="s">
        <v>1289</v>
      </c>
      <c r="B1000" s="18">
        <v>2021</v>
      </c>
      <c r="C1000" s="18" t="s">
        <v>44</v>
      </c>
      <c r="D1000" s="18" t="s">
        <v>184</v>
      </c>
      <c r="E1000" s="18">
        <v>9500000</v>
      </c>
      <c r="F1000" s="18" t="s">
        <v>16</v>
      </c>
      <c r="G1000" s="20" t="str">
        <f>CONCATENATE(C1000,"-",D1000)</f>
        <v>Noida-E-learning</v>
      </c>
      <c r="H1000" s="20" t="str">
        <f>LEFT(B1000,3)</f>
        <v>202</v>
      </c>
      <c r="I1000" s="20" t="str" cm="1">
        <f t="array" ref="I1000">IFERROR(_xlfn.IFS(AND(E1000&gt;4500000,OR(C1000="Bangalore", C1000="Pune", C1000="Mumbai",C1000= "Delhi")),"CAT A",AND(E1000&gt;450000,OR(C1000="Gurugram", C1000="Surat", C1000="Jaipur", C1000="Hyderabad")),"CAT B"),"CAT C")</f>
        <v>CAT C</v>
      </c>
      <c r="J1000" s="20" t="str">
        <f>_xlfn.XLOOKUP(C1000,tier!A:A,tier!B:B)</f>
        <v>Tier 1</v>
      </c>
      <c r="K1000" s="20" t="str">
        <v>EV Plugs</v>
      </c>
    </row>
    <row r="1001" spans="1:11">
      <c r="A1001" s="18" t="s">
        <v>1290</v>
      </c>
      <c r="B1001" s="18">
        <v>2020</v>
      </c>
      <c r="C1001" s="18" t="s">
        <v>14</v>
      </c>
      <c r="D1001" s="18" t="s">
        <v>1291</v>
      </c>
      <c r="E1001" s="18">
        <v>7000000</v>
      </c>
      <c r="F1001" s="18" t="s">
        <v>132</v>
      </c>
      <c r="G1001" s="20" t="str">
        <f>CONCATENATE(C1001,"-",D1001)</f>
        <v>Mumbai-Marketing &amp; Advertising</v>
      </c>
      <c r="H1001" s="20" t="str">
        <f>LEFT(B1001,3)</f>
        <v>202</v>
      </c>
      <c r="I1001" s="20" t="str" cm="1">
        <f t="array" ref="I1001">IFERROR(_xlfn.IFS(AND(E1001&gt;4500000,OR(C1001="Bangalore", C1001="Pune", C1001="Mumbai",C1001= "Delhi")),"CAT A",AND(E1001&gt;450000,OR(C1001="Gurugram", C1001="Surat", C1001="Jaipur", C1001="Hyderabad")),"CAT B"),"CAT C")</f>
        <v>CAT A</v>
      </c>
      <c r="J1001" s="20" t="str">
        <f>_xlfn.XLOOKUP(C1001,tier!A:A,tier!B:B)</f>
        <v>Tier 1</v>
      </c>
      <c r="K1001" s="20" t="str">
        <v>Kissan Pro</v>
      </c>
    </row>
    <row r="1002" spans="1:11">
      <c r="A1002" s="18" t="s">
        <v>1292</v>
      </c>
      <c r="B1002" s="18">
        <v>2021</v>
      </c>
      <c r="C1002" s="18" t="s">
        <v>14</v>
      </c>
      <c r="D1002" s="18" t="s">
        <v>686</v>
      </c>
      <c r="E1002" s="18">
        <v>7000000</v>
      </c>
      <c r="F1002" s="18" t="s">
        <v>16</v>
      </c>
      <c r="G1002" s="20" t="str">
        <f>CONCATENATE(C1002,"-",D1002)</f>
        <v>Mumbai-Investment Management</v>
      </c>
      <c r="H1002" s="20" t="str">
        <f>LEFT(B1002,3)</f>
        <v>202</v>
      </c>
      <c r="I1002" s="20" t="str" cm="1">
        <f t="array" ref="I1002">IFERROR(_xlfn.IFS(AND(E1002&gt;4500000,OR(C1002="Bangalore", C1002="Pune", C1002="Mumbai",C1002= "Delhi")),"CAT A",AND(E1002&gt;450000,OR(C1002="Gurugram", C1002="Surat", C1002="Jaipur", C1002="Hyderabad")),"CAT B"),"CAT C")</f>
        <v>CAT A</v>
      </c>
      <c r="J1002" s="20" t="str">
        <f>_xlfn.XLOOKUP(C1002,tier!A:A,tier!B:B)</f>
        <v>Tier 1</v>
      </c>
      <c r="K1002" s="20" t="str">
        <v>Oneiric Gaming</v>
      </c>
    </row>
    <row r="1003" spans="1:11">
      <c r="A1003" s="18" t="s">
        <v>1293</v>
      </c>
      <c r="B1003" s="18">
        <v>2021</v>
      </c>
      <c r="C1003" s="18" t="s">
        <v>11</v>
      </c>
      <c r="D1003" s="18" t="s">
        <v>1294</v>
      </c>
      <c r="E1003" s="18">
        <v>6600000</v>
      </c>
      <c r="F1003" s="18" t="s">
        <v>89</v>
      </c>
      <c r="G1003" s="20" t="str">
        <f>CONCATENATE(C1003,"-",D1003)</f>
        <v>Bangalore-Capital Markets</v>
      </c>
      <c r="H1003" s="20" t="str">
        <f>LEFT(B1003,3)</f>
        <v>202</v>
      </c>
      <c r="I1003" s="20" t="str" cm="1">
        <f t="array" ref="I1003">IFERROR(_xlfn.IFS(AND(E1003&gt;4500000,OR(C1003="Bangalore", C1003="Pune", C1003="Mumbai",C1003= "Delhi")),"CAT A",AND(E1003&gt;450000,OR(C1003="Gurugram", C1003="Surat", C1003="Jaipur", C1003="Hyderabad")),"CAT B"),"CAT C")</f>
        <v>CAT A</v>
      </c>
      <c r="J1003" s="20" t="str">
        <f>_xlfn.XLOOKUP(C1003,tier!A:A,tier!B:B)</f>
        <v>Tier 1</v>
      </c>
      <c r="K1003" s="20" t="str">
        <v>LimeChat</v>
      </c>
    </row>
    <row r="1004" spans="1:11">
      <c r="A1004" s="18" t="s">
        <v>1293</v>
      </c>
      <c r="B1004" s="18">
        <v>2021</v>
      </c>
      <c r="C1004" s="18" t="s">
        <v>11</v>
      </c>
      <c r="D1004" s="18" t="s">
        <v>1294</v>
      </c>
      <c r="E1004" s="18">
        <v>6600000</v>
      </c>
      <c r="F1004" s="18" t="s">
        <v>89</v>
      </c>
      <c r="G1004" s="20" t="str">
        <f>CONCATENATE(C1004,"-",D1004)</f>
        <v>Bangalore-Capital Markets</v>
      </c>
      <c r="H1004" s="20" t="str">
        <f>LEFT(B1004,3)</f>
        <v>202</v>
      </c>
      <c r="I1004" s="20" t="str" cm="1">
        <f t="array" ref="I1004">IFERROR(_xlfn.IFS(AND(E1004&gt;4500000,OR(C1004="Bangalore", C1004="Pune", C1004="Mumbai",C1004= "Delhi")),"CAT A",AND(E1004&gt;450000,OR(C1004="Gurugram", C1004="Surat", C1004="Jaipur", C1004="Hyderabad")),"CAT B"),"CAT C")</f>
        <v>CAT A</v>
      </c>
      <c r="J1004" s="20" t="str">
        <f>_xlfn.XLOOKUP(C1004,tier!A:A,tier!B:B)</f>
        <v>Tier 1</v>
      </c>
      <c r="K1004" s="20" t="str">
        <v>Zingavita</v>
      </c>
    </row>
    <row r="1005" spans="1:11">
      <c r="A1005" s="18" t="s">
        <v>1295</v>
      </c>
      <c r="B1005" s="18">
        <v>2021</v>
      </c>
      <c r="C1005" s="18" t="s">
        <v>11</v>
      </c>
      <c r="D1005" s="18" t="s">
        <v>51</v>
      </c>
      <c r="E1005" s="18">
        <v>5500000</v>
      </c>
      <c r="F1005" s="19"/>
      <c r="G1005" s="20" t="str">
        <f>CONCATENATE(C1005,"-",D1005)</f>
        <v>Bangalore-Financial Services</v>
      </c>
      <c r="H1005" s="20" t="str">
        <f>LEFT(B1005,3)</f>
        <v>202</v>
      </c>
      <c r="I1005" s="20" t="str" cm="1">
        <f t="array" ref="I1005">IFERROR(_xlfn.IFS(AND(E1005&gt;4500000,OR(C1005="Bangalore", C1005="Pune", C1005="Mumbai",C1005= "Delhi")),"CAT A",AND(E1005&gt;450000,OR(C1005="Gurugram", C1005="Surat", C1005="Jaipur", C1005="Hyderabad")),"CAT B"),"CAT C")</f>
        <v>CAT A</v>
      </c>
      <c r="J1005" s="20" t="str">
        <f>_xlfn.XLOOKUP(C1005,tier!A:A,tier!B:B)</f>
        <v>Tier 1</v>
      </c>
      <c r="K1005" s="20" t="str">
        <v>Disruptium</v>
      </c>
    </row>
    <row r="1006" spans="1:11">
      <c r="A1006" s="18" t="s">
        <v>1296</v>
      </c>
      <c r="B1006" s="18">
        <v>2020</v>
      </c>
      <c r="C1006" s="18" t="s">
        <v>11</v>
      </c>
      <c r="D1006" s="18" t="s">
        <v>1135</v>
      </c>
      <c r="E1006" s="18">
        <v>5200000</v>
      </c>
      <c r="F1006" s="19"/>
      <c r="G1006" s="20" t="str">
        <f>CONCATENATE(C1006,"-",D1006)</f>
        <v>Bangalore-Construction</v>
      </c>
      <c r="H1006" s="20" t="str">
        <f>LEFT(B1006,3)</f>
        <v>202</v>
      </c>
      <c r="I1006" s="20" t="str" cm="1">
        <f t="array" ref="I1006">IFERROR(_xlfn.IFS(AND(E1006&gt;4500000,OR(C1006="Bangalore", C1006="Pune", C1006="Mumbai",C1006= "Delhi")),"CAT A",AND(E1006&gt;450000,OR(C1006="Gurugram", C1006="Surat", C1006="Jaipur", C1006="Hyderabad")),"CAT B"),"CAT C")</f>
        <v>CAT A</v>
      </c>
      <c r="J1006" s="20" t="str">
        <f>_xlfn.XLOOKUP(C1006,tier!A:A,tier!B:B)</f>
        <v>Tier 1</v>
      </c>
      <c r="K1006" s="20" t="str">
        <v>Enthu.ai</v>
      </c>
    </row>
    <row r="1007" spans="1:11">
      <c r="A1007" s="18" t="s">
        <v>1297</v>
      </c>
      <c r="B1007" s="18">
        <v>2020</v>
      </c>
      <c r="C1007" s="18" t="s">
        <v>11</v>
      </c>
      <c r="D1007" s="18" t="s">
        <v>119</v>
      </c>
      <c r="E1007" s="18">
        <v>5000000</v>
      </c>
      <c r="F1007" s="18" t="s">
        <v>132</v>
      </c>
      <c r="G1007" s="20" t="str">
        <f>CONCATENATE(C1007,"-",D1007)</f>
        <v>Bangalore-Automotive</v>
      </c>
      <c r="H1007" s="20" t="str">
        <f>LEFT(B1007,3)</f>
        <v>202</v>
      </c>
      <c r="I1007" s="20" t="str" cm="1">
        <f t="array" ref="I1007">IFERROR(_xlfn.IFS(AND(E1007&gt;4500000,OR(C1007="Bangalore", C1007="Pune", C1007="Mumbai",C1007= "Delhi")),"CAT A",AND(E1007&gt;450000,OR(C1007="Gurugram", C1007="Surat", C1007="Jaipur", C1007="Hyderabad")),"CAT B"),"CAT C")</f>
        <v>CAT A</v>
      </c>
      <c r="J1007" s="20" t="str">
        <f>_xlfn.XLOOKUP(C1007,tier!A:A,tier!B:B)</f>
        <v>Tier 1</v>
      </c>
      <c r="K1007" s="20" t="str">
        <v>Sarathi</v>
      </c>
    </row>
    <row r="1008" spans="1:11">
      <c r="A1008" s="18" t="s">
        <v>1298</v>
      </c>
      <c r="B1008" s="18">
        <v>2020</v>
      </c>
      <c r="C1008" s="18" t="s">
        <v>11</v>
      </c>
      <c r="D1008" s="18" t="s">
        <v>184</v>
      </c>
      <c r="E1008" s="18">
        <v>5000000</v>
      </c>
      <c r="F1008" s="18" t="s">
        <v>132</v>
      </c>
      <c r="G1008" s="20" t="str">
        <f>CONCATENATE(C1008,"-",D1008)</f>
        <v>Bangalore-E-learning</v>
      </c>
      <c r="H1008" s="20" t="str">
        <f>LEFT(B1008,3)</f>
        <v>202</v>
      </c>
      <c r="I1008" s="20" t="str" cm="1">
        <f t="array" ref="I1008">IFERROR(_xlfn.IFS(AND(E1008&gt;4500000,OR(C1008="Bangalore", C1008="Pune", C1008="Mumbai",C1008= "Delhi")),"CAT A",AND(E1008&gt;450000,OR(C1008="Gurugram", C1008="Surat", C1008="Jaipur", C1008="Hyderabad")),"CAT B"),"CAT C")</f>
        <v>CAT A</v>
      </c>
      <c r="J1008" s="20" t="str">
        <f>_xlfn.XLOOKUP(C1008,tier!A:A,tier!B:B)</f>
        <v>Tier 1</v>
      </c>
      <c r="K1008" s="20" t="str">
        <v>Coinshift</v>
      </c>
    </row>
    <row r="1009" spans="1:11">
      <c r="A1009" s="18" t="s">
        <v>1299</v>
      </c>
      <c r="B1009" s="18">
        <v>2020</v>
      </c>
      <c r="C1009" s="18" t="s">
        <v>196</v>
      </c>
      <c r="D1009" s="18" t="s">
        <v>99</v>
      </c>
      <c r="E1009" s="18">
        <v>5000000</v>
      </c>
      <c r="F1009" s="18" t="s">
        <v>16</v>
      </c>
      <c r="G1009" s="20" t="str">
        <f>CONCATENATE(C1009,"-",D1009)</f>
        <v>Pune-Computer Software</v>
      </c>
      <c r="H1009" s="20" t="str">
        <f>LEFT(B1009,3)</f>
        <v>202</v>
      </c>
      <c r="I1009" s="20" t="str" cm="1">
        <f t="array" ref="I1009">IFERROR(_xlfn.IFS(AND(E1009&gt;4500000,OR(C1009="Bangalore", C1009="Pune", C1009="Mumbai",C1009= "Delhi")),"CAT A",AND(E1009&gt;450000,OR(C1009="Gurugram", C1009="Surat", C1009="Jaipur", C1009="Hyderabad")),"CAT B"),"CAT C")</f>
        <v>CAT A</v>
      </c>
      <c r="J1009" s="20" t="str">
        <f>_xlfn.XLOOKUP(C1009,tier!A:A,tier!B:B)</f>
        <v>Tier 1</v>
      </c>
      <c r="K1009" s="20" t="str">
        <v>BlueLearn</v>
      </c>
    </row>
    <row r="1010" spans="1:11">
      <c r="A1010" s="18" t="s">
        <v>1279</v>
      </c>
      <c r="B1010" s="18">
        <v>2020</v>
      </c>
      <c r="C1010" s="18" t="s">
        <v>35</v>
      </c>
      <c r="D1010" s="18" t="s">
        <v>45</v>
      </c>
      <c r="E1010" s="18">
        <v>5000000</v>
      </c>
      <c r="F1010" s="18" t="s">
        <v>132</v>
      </c>
      <c r="G1010" s="20" t="str">
        <f>CONCATENATE(C1010,"-",D1010)</f>
        <v>New Delhi-Information Technology &amp; Services</v>
      </c>
      <c r="H1010" s="20" t="str">
        <f>LEFT(B1010,3)</f>
        <v>202</v>
      </c>
      <c r="I1010" s="20" t="str" cm="1">
        <f t="array" ref="I1010">IFERROR(_xlfn.IFS(AND(E1010&gt;4500000,OR(C1010="Bangalore", C1010="Pune", C1010="Mumbai",C1010= "Delhi")),"CAT A",AND(E1010&gt;450000,OR(C1010="Gurugram", C1010="Surat", C1010="Jaipur", C1010="Hyderabad")),"CAT B"),"CAT C")</f>
        <v>CAT C</v>
      </c>
      <c r="J1010" s="20" t="str">
        <f>_xlfn.XLOOKUP(C1010,tier!A:A,tier!B:B)</f>
        <v>Tier 1</v>
      </c>
      <c r="K1010" s="20" t="str">
        <v>Inzpira</v>
      </c>
    </row>
    <row r="1011" spans="1:11">
      <c r="A1011" s="18" t="s">
        <v>1300</v>
      </c>
      <c r="B1011" s="18">
        <v>2020</v>
      </c>
      <c r="C1011" s="18" t="s">
        <v>11</v>
      </c>
      <c r="D1011" s="18" t="s">
        <v>25</v>
      </c>
      <c r="E1011" s="18">
        <v>5000000</v>
      </c>
      <c r="F1011" s="18" t="s">
        <v>132</v>
      </c>
      <c r="G1011" s="20" t="str">
        <f>CONCATENATE(C1011,"-",D1011)</f>
        <v>Bangalore-FinTech</v>
      </c>
      <c r="H1011" s="20" t="str">
        <f>LEFT(B1011,3)</f>
        <v>202</v>
      </c>
      <c r="I1011" s="20" t="str" cm="1">
        <f t="array" ref="I1011">IFERROR(_xlfn.IFS(AND(E1011&gt;4500000,OR(C1011="Bangalore", C1011="Pune", C1011="Mumbai",C1011= "Delhi")),"CAT A",AND(E1011&gt;450000,OR(C1011="Gurugram", C1011="Surat", C1011="Jaipur", C1011="Hyderabad")),"CAT B"),"CAT C")</f>
        <v>CAT A</v>
      </c>
      <c r="J1011" s="20" t="str">
        <f>_xlfn.XLOOKUP(C1011,tier!A:A,tier!B:B)</f>
        <v>Tier 1</v>
      </c>
      <c r="K1011" s="20" t="str">
        <v>Buyofuel</v>
      </c>
    </row>
    <row r="1012" spans="1:11">
      <c r="A1012" s="18" t="s">
        <v>1301</v>
      </c>
      <c r="B1012" s="18">
        <v>2020</v>
      </c>
      <c r="C1012" s="18" t="s">
        <v>11</v>
      </c>
      <c r="D1012" s="18" t="s">
        <v>47</v>
      </c>
      <c r="E1012" s="18">
        <v>5000000</v>
      </c>
      <c r="F1012" s="18" t="s">
        <v>16</v>
      </c>
      <c r="G1012" s="20" t="str">
        <f>CONCATENATE(C1012,"-",D1012)</f>
        <v>Bangalore-Healthcare</v>
      </c>
      <c r="H1012" s="20" t="str">
        <f>LEFT(B1012,3)</f>
        <v>202</v>
      </c>
      <c r="I1012" s="20" t="str" cm="1">
        <f t="array" ref="I1012">IFERROR(_xlfn.IFS(AND(E1012&gt;4500000,OR(C1012="Bangalore", C1012="Pune", C1012="Mumbai",C1012= "Delhi")),"CAT A",AND(E1012&gt;450000,OR(C1012="Gurugram", C1012="Surat", C1012="Jaipur", C1012="Hyderabad")),"CAT B"),"CAT C")</f>
        <v>CAT A</v>
      </c>
      <c r="J1012" s="20" t="str">
        <f>_xlfn.XLOOKUP(C1012,tier!A:A,tier!B:B)</f>
        <v>Tier 1</v>
      </c>
      <c r="K1012" s="20" t="str">
        <v>Valuationary</v>
      </c>
    </row>
    <row r="1013" spans="1:11">
      <c r="A1013" s="18" t="s">
        <v>1302</v>
      </c>
      <c r="B1013" s="18">
        <v>2020</v>
      </c>
      <c r="C1013" s="18" t="s">
        <v>11</v>
      </c>
      <c r="D1013" s="18" t="s">
        <v>615</v>
      </c>
      <c r="E1013" s="18">
        <v>5000000</v>
      </c>
      <c r="F1013" s="19"/>
      <c r="G1013" s="20" t="str">
        <f>CONCATENATE(C1013,"-",D1013)</f>
        <v>Bangalore-Internet</v>
      </c>
      <c r="H1013" s="20" t="str">
        <f>LEFT(B1013,3)</f>
        <v>202</v>
      </c>
      <c r="I1013" s="20" t="str" cm="1">
        <f t="array" ref="I1013">IFERROR(_xlfn.IFS(AND(E1013&gt;4500000,OR(C1013="Bangalore", C1013="Pune", C1013="Mumbai",C1013= "Delhi")),"CAT A",AND(E1013&gt;450000,OR(C1013="Gurugram", C1013="Surat", C1013="Jaipur", C1013="Hyderabad")),"CAT B"),"CAT C")</f>
        <v>CAT A</v>
      </c>
      <c r="J1013" s="20" t="str">
        <f>_xlfn.XLOOKUP(C1013,tier!A:A,tier!B:B)</f>
        <v>Tier 1</v>
      </c>
      <c r="K1013" s="20">
        <v>0</v>
      </c>
    </row>
    <row r="1014" spans="1:11">
      <c r="A1014" s="18" t="s">
        <v>1303</v>
      </c>
      <c r="B1014" s="18">
        <v>2021</v>
      </c>
      <c r="C1014" s="18" t="s">
        <v>93</v>
      </c>
      <c r="D1014" s="18" t="s">
        <v>160</v>
      </c>
      <c r="E1014" s="18">
        <v>5000000</v>
      </c>
      <c r="F1014" s="19"/>
      <c r="G1014" s="20" t="str">
        <f>CONCATENATE(C1014,"-",D1014)</f>
        <v>Hyderabad-HealthCare</v>
      </c>
      <c r="H1014" s="20" t="str">
        <f>LEFT(B1014,3)</f>
        <v>202</v>
      </c>
      <c r="I1014" s="20" t="str" cm="1">
        <f t="array" ref="I1014">IFERROR(_xlfn.IFS(AND(E1014&gt;4500000,OR(C1014="Bangalore", C1014="Pune", C1014="Mumbai",C1014= "Delhi")),"CAT A",AND(E1014&gt;450000,OR(C1014="Gurugram", C1014="Surat", C1014="Jaipur", C1014="Hyderabad")),"CAT B"),"CAT C")</f>
        <v>CAT B</v>
      </c>
      <c r="J1014" s="20" t="str">
        <f>_xlfn.XLOOKUP(C1014,tier!A:A,tier!B:B)</f>
        <v>Tier 1</v>
      </c>
      <c r="K1014" s="20"/>
    </row>
    <row r="1015" spans="1:11">
      <c r="A1015" s="18" t="s">
        <v>1304</v>
      </c>
      <c r="B1015" s="18">
        <v>2021</v>
      </c>
      <c r="C1015" s="18" t="s">
        <v>11</v>
      </c>
      <c r="D1015" s="18" t="s">
        <v>51</v>
      </c>
      <c r="E1015" s="18">
        <v>4900000</v>
      </c>
      <c r="F1015" s="18" t="s">
        <v>89</v>
      </c>
      <c r="G1015" s="20" t="str">
        <f>CONCATENATE(C1015,"-",D1015)</f>
        <v>Bangalore-Financial Services</v>
      </c>
      <c r="H1015" s="20" t="str">
        <f>LEFT(B1015,3)</f>
        <v>202</v>
      </c>
      <c r="I1015" s="20" t="str" cm="1">
        <f t="array" ref="I1015">IFERROR(_xlfn.IFS(AND(E1015&gt;4500000,OR(C1015="Bangalore", C1015="Pune", C1015="Mumbai",C1015= "Delhi")),"CAT A",AND(E1015&gt;450000,OR(C1015="Gurugram", C1015="Surat", C1015="Jaipur", C1015="Hyderabad")),"CAT B"),"CAT C")</f>
        <v>CAT A</v>
      </c>
      <c r="J1015" s="20" t="str">
        <f>_xlfn.XLOOKUP(C1015,tier!A:A,tier!B:B)</f>
        <v>Tier 1</v>
      </c>
      <c r="K1015" s="20"/>
    </row>
    <row r="1016" spans="1:11">
      <c r="A1016" s="18" t="s">
        <v>1305</v>
      </c>
      <c r="B1016" s="18">
        <v>2020</v>
      </c>
      <c r="C1016" s="18" t="s">
        <v>11</v>
      </c>
      <c r="D1016" s="18" t="s">
        <v>51</v>
      </c>
      <c r="E1016" s="18">
        <v>4500000</v>
      </c>
      <c r="F1016" s="18" t="s">
        <v>16</v>
      </c>
      <c r="G1016" s="20" t="str">
        <f>CONCATENATE(C1016,"-",D1016)</f>
        <v>Bangalore-Financial Services</v>
      </c>
      <c r="H1016" s="20" t="str">
        <f>LEFT(B1016,3)</f>
        <v>202</v>
      </c>
      <c r="I1016" s="20" t="str" cm="1">
        <f t="array" ref="I1016">IFERROR(_xlfn.IFS(AND(E1016&gt;4500000,OR(C1016="Bangalore", C1016="Pune", C1016="Mumbai",C1016= "Delhi")),"CAT A",AND(E1016&gt;450000,OR(C1016="Gurugram", C1016="Surat", C1016="Jaipur", C1016="Hyderabad")),"CAT B"),"CAT C")</f>
        <v>CAT C</v>
      </c>
      <c r="J1016" s="20" t="str">
        <f>_xlfn.XLOOKUP(C1016,tier!A:A,tier!B:B)</f>
        <v>Tier 1</v>
      </c>
      <c r="K1016" s="20"/>
    </row>
    <row r="1017" spans="1:11">
      <c r="A1017" s="18" t="s">
        <v>1306</v>
      </c>
      <c r="B1017" s="18">
        <v>2021</v>
      </c>
      <c r="C1017" s="18" t="s">
        <v>11</v>
      </c>
      <c r="D1017" s="18" t="s">
        <v>25</v>
      </c>
      <c r="E1017" s="18">
        <v>4500000</v>
      </c>
      <c r="F1017" s="18" t="s">
        <v>132</v>
      </c>
      <c r="G1017" s="20" t="str">
        <f>CONCATENATE(C1017,"-",D1017)</f>
        <v>Bangalore-FinTech</v>
      </c>
      <c r="H1017" s="20" t="str">
        <f>LEFT(B1017,3)</f>
        <v>202</v>
      </c>
      <c r="I1017" s="20" t="str" cm="1">
        <f t="array" ref="I1017">IFERROR(_xlfn.IFS(AND(E1017&gt;4500000,OR(C1017="Bangalore", C1017="Pune", C1017="Mumbai",C1017= "Delhi")),"CAT A",AND(E1017&gt;450000,OR(C1017="Gurugram", C1017="Surat", C1017="Jaipur", C1017="Hyderabad")),"CAT B"),"CAT C")</f>
        <v>CAT C</v>
      </c>
      <c r="J1017" s="20" t="str">
        <f>_xlfn.XLOOKUP(C1017,tier!A:A,tier!B:B)</f>
        <v>Tier 1</v>
      </c>
      <c r="K1017" s="20"/>
    </row>
    <row r="1018" spans="1:11">
      <c r="A1018" s="18" t="s">
        <v>1307</v>
      </c>
      <c r="B1018" s="18">
        <v>2020</v>
      </c>
      <c r="C1018" s="18" t="s">
        <v>11</v>
      </c>
      <c r="D1018" s="18" t="s">
        <v>47</v>
      </c>
      <c r="E1018" s="18">
        <v>4500000</v>
      </c>
      <c r="F1018" s="19"/>
      <c r="G1018" s="20" t="str">
        <f>CONCATENATE(C1018,"-",D1018)</f>
        <v>Bangalore-Healthcare</v>
      </c>
      <c r="H1018" s="20" t="str">
        <f>LEFT(B1018,3)</f>
        <v>202</v>
      </c>
      <c r="I1018" s="20" t="str" cm="1">
        <f t="array" ref="I1018">IFERROR(_xlfn.IFS(AND(E1018&gt;4500000,OR(C1018="Bangalore", C1018="Pune", C1018="Mumbai",C1018= "Delhi")),"CAT A",AND(E1018&gt;450000,OR(C1018="Gurugram", C1018="Surat", C1018="Jaipur", C1018="Hyderabad")),"CAT B"),"CAT C")</f>
        <v>CAT C</v>
      </c>
      <c r="J1018" s="20" t="str">
        <f>_xlfn.XLOOKUP(C1018,tier!A:A,tier!B:B)</f>
        <v>Tier 1</v>
      </c>
      <c r="K1018" s="20"/>
    </row>
    <row r="1019" spans="1:11">
      <c r="A1019" s="18" t="s">
        <v>1308</v>
      </c>
      <c r="B1019" s="18">
        <v>2020</v>
      </c>
      <c r="C1019" s="18" t="s">
        <v>11</v>
      </c>
      <c r="D1019" s="18" t="s">
        <v>557</v>
      </c>
      <c r="E1019" s="18">
        <v>4300000</v>
      </c>
      <c r="F1019" s="19"/>
      <c r="G1019" s="20" t="str">
        <f>CONCATENATE(C1019,"-",D1019)</f>
        <v>Bangalore-Recruitment</v>
      </c>
      <c r="H1019" s="20" t="str">
        <f>LEFT(B1019,3)</f>
        <v>202</v>
      </c>
      <c r="I1019" s="20" t="str" cm="1">
        <f t="array" ref="I1019">IFERROR(_xlfn.IFS(AND(E1019&gt;4500000,OR(C1019="Bangalore", C1019="Pune", C1019="Mumbai",C1019= "Delhi")),"CAT A",AND(E1019&gt;450000,OR(C1019="Gurugram", C1019="Surat", C1019="Jaipur", C1019="Hyderabad")),"CAT B"),"CAT C")</f>
        <v>CAT C</v>
      </c>
      <c r="J1019" s="20" t="str">
        <f>_xlfn.XLOOKUP(C1019,tier!A:A,tier!B:B)</f>
        <v>Tier 1</v>
      </c>
      <c r="K1019" s="20"/>
    </row>
    <row r="1020" spans="1:11">
      <c r="A1020" s="18" t="s">
        <v>1180</v>
      </c>
      <c r="B1020" s="18">
        <v>2020</v>
      </c>
      <c r="C1020" s="18" t="s">
        <v>11</v>
      </c>
      <c r="D1020" s="18" t="s">
        <v>51</v>
      </c>
      <c r="E1020" s="18">
        <v>4200000</v>
      </c>
      <c r="F1020" s="18" t="s">
        <v>16</v>
      </c>
      <c r="G1020" s="20" t="str">
        <f>CONCATENATE(C1020,"-",D1020)</f>
        <v>Bangalore-Financial Services</v>
      </c>
      <c r="H1020" s="20" t="str">
        <f>LEFT(B1020,3)</f>
        <v>202</v>
      </c>
      <c r="I1020" s="20" t="str" cm="1">
        <f t="array" ref="I1020">IFERROR(_xlfn.IFS(AND(E1020&gt;4500000,OR(C1020="Bangalore", C1020="Pune", C1020="Mumbai",C1020= "Delhi")),"CAT A",AND(E1020&gt;450000,OR(C1020="Gurugram", C1020="Surat", C1020="Jaipur", C1020="Hyderabad")),"CAT B"),"CAT C")</f>
        <v>CAT C</v>
      </c>
      <c r="J1020" s="20" t="str">
        <f>_xlfn.XLOOKUP(C1020,tier!A:A,tier!B:B)</f>
        <v>Tier 1</v>
      </c>
      <c r="K1020" s="20"/>
    </row>
    <row r="1021" spans="1:11">
      <c r="A1021" s="18" t="s">
        <v>1286</v>
      </c>
      <c r="B1021" s="18">
        <v>2020</v>
      </c>
      <c r="C1021" s="18" t="s">
        <v>11</v>
      </c>
      <c r="D1021" s="18" t="s">
        <v>1309</v>
      </c>
      <c r="E1021" s="18">
        <v>4000000</v>
      </c>
      <c r="F1021" s="18" t="s">
        <v>16</v>
      </c>
      <c r="G1021" s="20" t="str">
        <f>CONCATENATE(C1021,"-",D1021)</f>
        <v>Bangalore-Spiritual</v>
      </c>
      <c r="H1021" s="20" t="str">
        <f>LEFT(B1021,3)</f>
        <v>202</v>
      </c>
      <c r="I1021" s="20" t="str" cm="1">
        <f t="array" ref="I1021">IFERROR(_xlfn.IFS(AND(E1021&gt;4500000,OR(C1021="Bangalore", C1021="Pune", C1021="Mumbai",C1021= "Delhi")),"CAT A",AND(E1021&gt;450000,OR(C1021="Gurugram", C1021="Surat", C1021="Jaipur", C1021="Hyderabad")),"CAT B"),"CAT C")</f>
        <v>CAT C</v>
      </c>
      <c r="J1021" s="20" t="str">
        <f>_xlfn.XLOOKUP(C1021,tier!A:A,tier!B:B)</f>
        <v>Tier 1</v>
      </c>
      <c r="K1021" s="20"/>
    </row>
    <row r="1022" spans="1:11">
      <c r="A1022" s="18" t="s">
        <v>1310</v>
      </c>
      <c r="B1022" s="18">
        <v>2020</v>
      </c>
      <c r="C1022" s="18" t="s">
        <v>14</v>
      </c>
      <c r="D1022" s="18" t="s">
        <v>47</v>
      </c>
      <c r="E1022" s="18">
        <v>4000000</v>
      </c>
      <c r="F1022" s="18" t="s">
        <v>16</v>
      </c>
      <c r="G1022" s="20" t="str">
        <f>CONCATENATE(C1022,"-",D1022)</f>
        <v>Mumbai-Healthcare</v>
      </c>
      <c r="H1022" s="20" t="str">
        <f>LEFT(B1022,3)</f>
        <v>202</v>
      </c>
      <c r="I1022" s="20" t="str" cm="1">
        <f t="array" ref="I1022">IFERROR(_xlfn.IFS(AND(E1022&gt;4500000,OR(C1022="Bangalore", C1022="Pune", C1022="Mumbai",C1022= "Delhi")),"CAT A",AND(E1022&gt;450000,OR(C1022="Gurugram", C1022="Surat", C1022="Jaipur", C1022="Hyderabad")),"CAT B"),"CAT C")</f>
        <v>CAT C</v>
      </c>
      <c r="J1022" s="20" t="str">
        <f>_xlfn.XLOOKUP(C1022,tier!A:A,tier!B:B)</f>
        <v>Tier 1</v>
      </c>
      <c r="K1022" s="20"/>
    </row>
    <row r="1023" spans="1:11">
      <c r="A1023" s="18" t="s">
        <v>1311</v>
      </c>
      <c r="B1023" s="18">
        <v>2020</v>
      </c>
      <c r="C1023" s="18" t="s">
        <v>11</v>
      </c>
      <c r="D1023" s="18" t="s">
        <v>101</v>
      </c>
      <c r="E1023" s="18">
        <v>3500000</v>
      </c>
      <c r="F1023" s="18" t="s">
        <v>16</v>
      </c>
      <c r="G1023" s="20" t="str">
        <f>CONCATENATE(C1023,"-",D1023)</f>
        <v>Bangalore-Insurance</v>
      </c>
      <c r="H1023" s="20" t="str">
        <f>LEFT(B1023,3)</f>
        <v>202</v>
      </c>
      <c r="I1023" s="20" t="str" cm="1">
        <f t="array" ref="I1023">IFERROR(_xlfn.IFS(AND(E1023&gt;4500000,OR(C1023="Bangalore", C1023="Pune", C1023="Mumbai",C1023= "Delhi")),"CAT A",AND(E1023&gt;450000,OR(C1023="Gurugram", C1023="Surat", C1023="Jaipur", C1023="Hyderabad")),"CAT B"),"CAT C")</f>
        <v>CAT C</v>
      </c>
      <c r="J1023" s="20" t="str">
        <f>_xlfn.XLOOKUP(C1023,tier!A:A,tier!B:B)</f>
        <v>Tier 1</v>
      </c>
      <c r="K1023" s="20"/>
    </row>
    <row r="1024" spans="1:11">
      <c r="A1024" s="18" t="s">
        <v>1312</v>
      </c>
      <c r="B1024" s="18">
        <v>2021</v>
      </c>
      <c r="C1024" s="18" t="s">
        <v>11</v>
      </c>
      <c r="D1024" s="18" t="s">
        <v>51</v>
      </c>
      <c r="E1024" s="18">
        <v>3500000</v>
      </c>
      <c r="F1024" s="18" t="s">
        <v>16</v>
      </c>
      <c r="G1024" s="20" t="str">
        <f>CONCATENATE(C1024,"-",D1024)</f>
        <v>Bangalore-Financial Services</v>
      </c>
      <c r="H1024" s="20" t="str">
        <f>LEFT(B1024,3)</f>
        <v>202</v>
      </c>
      <c r="I1024" s="20" t="str" cm="1">
        <f t="array" ref="I1024">IFERROR(_xlfn.IFS(AND(E1024&gt;4500000,OR(C1024="Bangalore", C1024="Pune", C1024="Mumbai",C1024= "Delhi")),"CAT A",AND(E1024&gt;450000,OR(C1024="Gurugram", C1024="Surat", C1024="Jaipur", C1024="Hyderabad")),"CAT B"),"CAT C")</f>
        <v>CAT C</v>
      </c>
      <c r="J1024" s="20" t="str">
        <f>_xlfn.XLOOKUP(C1024,tier!A:A,tier!B:B)</f>
        <v>Tier 1</v>
      </c>
      <c r="K1024" s="20"/>
    </row>
    <row r="1025" spans="1:11">
      <c r="A1025" s="18" t="s">
        <v>1313</v>
      </c>
      <c r="B1025" s="18">
        <v>2020</v>
      </c>
      <c r="C1025" s="18" t="s">
        <v>35</v>
      </c>
      <c r="D1025" s="18" t="s">
        <v>1314</v>
      </c>
      <c r="E1025" s="18">
        <v>3500000</v>
      </c>
      <c r="F1025" s="19"/>
      <c r="G1025" s="20" t="str">
        <f>CONCATENATE(C1025,"-",D1025)</f>
        <v>New Delhi-Tobacco</v>
      </c>
      <c r="H1025" s="20" t="str">
        <f>LEFT(B1025,3)</f>
        <v>202</v>
      </c>
      <c r="I1025" s="20" t="str" cm="1">
        <f t="array" ref="I1025">IFERROR(_xlfn.IFS(AND(E1025&gt;4500000,OR(C1025="Bangalore", C1025="Pune", C1025="Mumbai",C1025= "Delhi")),"CAT A",AND(E1025&gt;450000,OR(C1025="Gurugram", C1025="Surat", C1025="Jaipur", C1025="Hyderabad")),"CAT B"),"CAT C")</f>
        <v>CAT C</v>
      </c>
      <c r="J1025" s="20" t="str">
        <f>_xlfn.XLOOKUP(C1025,tier!A:A,tier!B:B)</f>
        <v>Tier 1</v>
      </c>
      <c r="K1025" s="20"/>
    </row>
    <row r="1026" spans="1:11">
      <c r="A1026" s="18" t="s">
        <v>1315</v>
      </c>
      <c r="B1026" s="18">
        <v>2020</v>
      </c>
      <c r="C1026" s="18" t="s">
        <v>11</v>
      </c>
      <c r="D1026" s="18" t="s">
        <v>1316</v>
      </c>
      <c r="E1026" s="18">
        <v>3500000</v>
      </c>
      <c r="F1026" s="18" t="s">
        <v>16</v>
      </c>
      <c r="G1026" s="20" t="str">
        <f>CONCATENATE(C1026,"-",D1026)</f>
        <v>Bangalore-Wholesale</v>
      </c>
      <c r="H1026" s="20" t="str">
        <f>LEFT(B1026,3)</f>
        <v>202</v>
      </c>
      <c r="I1026" s="20" t="str" cm="1">
        <f t="array" ref="I1026">IFERROR(_xlfn.IFS(AND(E1026&gt;4500000,OR(C1026="Bangalore", C1026="Pune", C1026="Mumbai",C1026= "Delhi")),"CAT A",AND(E1026&gt;450000,OR(C1026="Gurugram", C1026="Surat", C1026="Jaipur", C1026="Hyderabad")),"CAT B"),"CAT C")</f>
        <v>CAT C</v>
      </c>
      <c r="J1026" s="20" t="str">
        <f>_xlfn.XLOOKUP(C1026,tier!A:A,tier!B:B)</f>
        <v>Tier 1</v>
      </c>
      <c r="K1026" s="20"/>
    </row>
    <row r="1027" spans="1:11">
      <c r="A1027" s="18" t="s">
        <v>1257</v>
      </c>
      <c r="B1027" s="18">
        <v>2020</v>
      </c>
      <c r="C1027" s="18" t="s">
        <v>11</v>
      </c>
      <c r="D1027" s="18" t="s">
        <v>51</v>
      </c>
      <c r="E1027" s="18">
        <v>3200000</v>
      </c>
      <c r="F1027" s="18" t="s">
        <v>132</v>
      </c>
      <c r="G1027" s="20" t="str">
        <f>CONCATENATE(C1027,"-",D1027)</f>
        <v>Bangalore-Financial Services</v>
      </c>
      <c r="H1027" s="20" t="str">
        <f>LEFT(B1027,3)</f>
        <v>202</v>
      </c>
      <c r="I1027" s="20" t="str" cm="1">
        <f t="array" ref="I1027">IFERROR(_xlfn.IFS(AND(E1027&gt;4500000,OR(C1027="Bangalore", C1027="Pune", C1027="Mumbai",C1027= "Delhi")),"CAT A",AND(E1027&gt;450000,OR(C1027="Gurugram", C1027="Surat", C1027="Jaipur", C1027="Hyderabad")),"CAT B"),"CAT C")</f>
        <v>CAT C</v>
      </c>
      <c r="J1027" s="20" t="str">
        <f>_xlfn.XLOOKUP(C1027,tier!A:A,tier!B:B)</f>
        <v>Tier 1</v>
      </c>
      <c r="K1027" s="20"/>
    </row>
    <row r="1028" spans="1:11">
      <c r="A1028" s="18" t="s">
        <v>1317</v>
      </c>
      <c r="B1028" s="18">
        <v>2021</v>
      </c>
      <c r="C1028" s="18" t="s">
        <v>11</v>
      </c>
      <c r="D1028" s="18" t="s">
        <v>1318</v>
      </c>
      <c r="E1028" s="18">
        <v>3000000</v>
      </c>
      <c r="F1028" s="18" t="s">
        <v>16</v>
      </c>
      <c r="G1028" s="20" t="str">
        <f>CONCATENATE(C1028,"-",D1028)</f>
        <v>Bangalore-NFT</v>
      </c>
      <c r="H1028" s="20" t="str">
        <f>LEFT(B1028,3)</f>
        <v>202</v>
      </c>
      <c r="I1028" s="20" t="str" cm="1">
        <f t="array" ref="I1028">IFERROR(_xlfn.IFS(AND(E1028&gt;4500000,OR(C1028="Bangalore", C1028="Pune", C1028="Mumbai",C1028= "Delhi")),"CAT A",AND(E1028&gt;450000,OR(C1028="Gurugram", C1028="Surat", C1028="Jaipur", C1028="Hyderabad")),"CAT B"),"CAT C")</f>
        <v>CAT C</v>
      </c>
      <c r="J1028" s="20" t="str">
        <f>_xlfn.XLOOKUP(C1028,tier!A:A,tier!B:B)</f>
        <v>Tier 1</v>
      </c>
      <c r="K1028" s="20"/>
    </row>
    <row r="1029" spans="1:11">
      <c r="A1029" s="18" t="s">
        <v>1319</v>
      </c>
      <c r="B1029" s="18">
        <v>2021</v>
      </c>
      <c r="C1029" s="18" t="s">
        <v>11</v>
      </c>
      <c r="D1029" s="18" t="s">
        <v>1320</v>
      </c>
      <c r="E1029" s="18">
        <v>3000000</v>
      </c>
      <c r="F1029" s="18" t="s">
        <v>16</v>
      </c>
      <c r="G1029" s="20" t="str">
        <f>CONCATENATE(C1029,"-",D1029)</f>
        <v>Bangalore-EV</v>
      </c>
      <c r="H1029" s="20" t="str">
        <f>LEFT(B1029,3)</f>
        <v>202</v>
      </c>
      <c r="I1029" s="20" t="str" cm="1">
        <f t="array" ref="I1029">IFERROR(_xlfn.IFS(AND(E1029&gt;4500000,OR(C1029="Bangalore", C1029="Pune", C1029="Mumbai",C1029= "Delhi")),"CAT A",AND(E1029&gt;450000,OR(C1029="Gurugram", C1029="Surat", C1029="Jaipur", C1029="Hyderabad")),"CAT B"),"CAT C")</f>
        <v>CAT C</v>
      </c>
      <c r="J1029" s="20" t="str">
        <f>_xlfn.XLOOKUP(C1029,tier!A:A,tier!B:B)</f>
        <v>Tier 1</v>
      </c>
      <c r="K1029" s="20"/>
    </row>
    <row r="1030" spans="1:11">
      <c r="A1030" s="18" t="s">
        <v>1321</v>
      </c>
      <c r="B1030" s="18">
        <v>2021</v>
      </c>
      <c r="C1030" s="18" t="s">
        <v>14</v>
      </c>
      <c r="D1030" s="18" t="s">
        <v>1322</v>
      </c>
      <c r="E1030" s="18">
        <v>3000000</v>
      </c>
      <c r="F1030" s="18" t="s">
        <v>16</v>
      </c>
      <c r="G1030" s="20" t="str">
        <f>CONCATENATE(C1030,"-",D1030)</f>
        <v>Mumbai-Equity Management</v>
      </c>
      <c r="H1030" s="20" t="str">
        <f>LEFT(B1030,3)</f>
        <v>202</v>
      </c>
      <c r="I1030" s="20" t="str" cm="1">
        <f t="array" ref="I1030">IFERROR(_xlfn.IFS(AND(E1030&gt;4500000,OR(C1030="Bangalore", C1030="Pune", C1030="Mumbai",C1030= "Delhi")),"CAT A",AND(E1030&gt;450000,OR(C1030="Gurugram", C1030="Surat", C1030="Jaipur", C1030="Hyderabad")),"CAT B"),"CAT C")</f>
        <v>CAT C</v>
      </c>
      <c r="J1030" s="20" t="str">
        <f>_xlfn.XLOOKUP(C1030,tier!A:A,tier!B:B)</f>
        <v>Tier 1</v>
      </c>
      <c r="K1030" s="20"/>
    </row>
    <row r="1031" spans="1:11">
      <c r="A1031" s="18" t="s">
        <v>1323</v>
      </c>
      <c r="B1031" s="18">
        <v>2020</v>
      </c>
      <c r="C1031" s="18" t="s">
        <v>14</v>
      </c>
      <c r="D1031" s="18" t="s">
        <v>1291</v>
      </c>
      <c r="E1031" s="18">
        <v>3000000</v>
      </c>
      <c r="F1031" s="18" t="s">
        <v>16</v>
      </c>
      <c r="G1031" s="20" t="str">
        <f>CONCATENATE(C1031,"-",D1031)</f>
        <v>Mumbai-Marketing &amp; Advertising</v>
      </c>
      <c r="H1031" s="20" t="str">
        <f>LEFT(B1031,3)</f>
        <v>202</v>
      </c>
      <c r="I1031" s="20" t="str" cm="1">
        <f t="array" ref="I1031">IFERROR(_xlfn.IFS(AND(E1031&gt;4500000,OR(C1031="Bangalore", C1031="Pune", C1031="Mumbai",C1031= "Delhi")),"CAT A",AND(E1031&gt;450000,OR(C1031="Gurugram", C1031="Surat", C1031="Jaipur", C1031="Hyderabad")),"CAT B"),"CAT C")</f>
        <v>CAT C</v>
      </c>
      <c r="J1031" s="20" t="str">
        <f>_xlfn.XLOOKUP(C1031,tier!A:A,tier!B:B)</f>
        <v>Tier 1</v>
      </c>
      <c r="K1031" s="20"/>
    </row>
    <row r="1032" spans="1:11">
      <c r="A1032" s="18" t="s">
        <v>1324</v>
      </c>
      <c r="B1032" s="18">
        <v>2020</v>
      </c>
      <c r="C1032" s="18" t="s">
        <v>14</v>
      </c>
      <c r="D1032" s="18" t="s">
        <v>667</v>
      </c>
      <c r="E1032" s="18">
        <v>3000000</v>
      </c>
      <c r="F1032" s="18" t="s">
        <v>132</v>
      </c>
      <c r="G1032" s="20" t="str">
        <f>CONCATENATE(C1032,"-",D1032)</f>
        <v>Mumbai-Entertainment</v>
      </c>
      <c r="H1032" s="20" t="str">
        <f>LEFT(B1032,3)</f>
        <v>202</v>
      </c>
      <c r="I1032" s="20" t="str" cm="1">
        <f t="array" ref="I1032">IFERROR(_xlfn.IFS(AND(E1032&gt;4500000,OR(C1032="Bangalore", C1032="Pune", C1032="Mumbai",C1032= "Delhi")),"CAT A",AND(E1032&gt;450000,OR(C1032="Gurugram", C1032="Surat", C1032="Jaipur", C1032="Hyderabad")),"CAT B"),"CAT C")</f>
        <v>CAT C</v>
      </c>
      <c r="J1032" s="20" t="str">
        <f>_xlfn.XLOOKUP(C1032,tier!A:A,tier!B:B)</f>
        <v>Tier 1</v>
      </c>
      <c r="K1032" s="20"/>
    </row>
    <row r="1033" spans="1:11">
      <c r="A1033" s="18" t="s">
        <v>1325</v>
      </c>
      <c r="B1033" s="18">
        <v>2020</v>
      </c>
      <c r="C1033" s="18" t="s">
        <v>11</v>
      </c>
      <c r="D1033" s="18" t="s">
        <v>119</v>
      </c>
      <c r="E1033" s="18">
        <v>3000000</v>
      </c>
      <c r="F1033" s="18" t="s">
        <v>16</v>
      </c>
      <c r="G1033" s="20" t="str">
        <f>CONCATENATE(C1033,"-",D1033)</f>
        <v>Bangalore-Automotive</v>
      </c>
      <c r="H1033" s="20" t="str">
        <f>LEFT(B1033,3)</f>
        <v>202</v>
      </c>
      <c r="I1033" s="20" t="str" cm="1">
        <f t="array" ref="I1033">IFERROR(_xlfn.IFS(AND(E1033&gt;4500000,OR(C1033="Bangalore", C1033="Pune", C1033="Mumbai",C1033= "Delhi")),"CAT A",AND(E1033&gt;450000,OR(C1033="Gurugram", C1033="Surat", C1033="Jaipur", C1033="Hyderabad")),"CAT B"),"CAT C")</f>
        <v>CAT C</v>
      </c>
      <c r="J1033" s="20" t="str">
        <f>_xlfn.XLOOKUP(C1033,tier!A:A,tier!B:B)</f>
        <v>Tier 1</v>
      </c>
      <c r="K1033" s="20"/>
    </row>
    <row r="1034" spans="1:11">
      <c r="A1034" s="18" t="s">
        <v>1326</v>
      </c>
      <c r="B1034" s="18">
        <v>2020</v>
      </c>
      <c r="C1034" s="18" t="s">
        <v>11</v>
      </c>
      <c r="D1034" s="18" t="s">
        <v>71</v>
      </c>
      <c r="E1034" s="18">
        <v>3000000</v>
      </c>
      <c r="F1034" s="18" t="s">
        <v>16</v>
      </c>
      <c r="G1034" s="20" t="str">
        <f>CONCATENATE(C1034,"-",D1034)</f>
        <v>Bangalore-EdTech</v>
      </c>
      <c r="H1034" s="20" t="str">
        <f>LEFT(B1034,3)</f>
        <v>202</v>
      </c>
      <c r="I1034" s="20" t="str" cm="1">
        <f t="array" ref="I1034">IFERROR(_xlfn.IFS(AND(E1034&gt;4500000,OR(C1034="Bangalore", C1034="Pune", C1034="Mumbai",C1034= "Delhi")),"CAT A",AND(E1034&gt;450000,OR(C1034="Gurugram", C1034="Surat", C1034="Jaipur", C1034="Hyderabad")),"CAT B"),"CAT C")</f>
        <v>CAT C</v>
      </c>
      <c r="J1034" s="20" t="str">
        <f>_xlfn.XLOOKUP(C1034,tier!A:A,tier!B:B)</f>
        <v>Tier 1</v>
      </c>
      <c r="K1034" s="20"/>
    </row>
    <row r="1035" spans="1:11">
      <c r="A1035" s="18" t="s">
        <v>1327</v>
      </c>
      <c r="B1035" s="18">
        <v>2020</v>
      </c>
      <c r="C1035" s="18" t="s">
        <v>35</v>
      </c>
      <c r="D1035" s="18" t="s">
        <v>575</v>
      </c>
      <c r="E1035" s="18">
        <v>2900000</v>
      </c>
      <c r="F1035" s="18" t="s">
        <v>16</v>
      </c>
      <c r="G1035" s="20" t="str">
        <f>CONCATENATE(C1035,"-",D1035)</f>
        <v>New Delhi-Social commerce</v>
      </c>
      <c r="H1035" s="20" t="str">
        <f>LEFT(B1035,3)</f>
        <v>202</v>
      </c>
      <c r="I1035" s="20" t="str" cm="1">
        <f t="array" ref="I1035">IFERROR(_xlfn.IFS(AND(E1035&gt;4500000,OR(C1035="Bangalore", C1035="Pune", C1035="Mumbai",C1035= "Delhi")),"CAT A",AND(E1035&gt;450000,OR(C1035="Gurugram", C1035="Surat", C1035="Jaipur", C1035="Hyderabad")),"CAT B"),"CAT C")</f>
        <v>CAT C</v>
      </c>
      <c r="J1035" s="20" t="str">
        <f>_xlfn.XLOOKUP(C1035,tier!A:A,tier!B:B)</f>
        <v>Tier 1</v>
      </c>
      <c r="K1035" s="20"/>
    </row>
    <row r="1036" spans="1:11">
      <c r="A1036" s="18" t="s">
        <v>1328</v>
      </c>
      <c r="B1036" s="18">
        <v>2021</v>
      </c>
      <c r="C1036" s="18" t="s">
        <v>11</v>
      </c>
      <c r="D1036" s="18" t="s">
        <v>88</v>
      </c>
      <c r="E1036" s="18">
        <v>2600000</v>
      </c>
      <c r="F1036" s="18" t="s">
        <v>132</v>
      </c>
      <c r="G1036" s="20" t="str">
        <f>CONCATENATE(C1036,"-",D1036)</f>
        <v>Bangalore-Pet care</v>
      </c>
      <c r="H1036" s="20" t="str">
        <f>LEFT(B1036,3)</f>
        <v>202</v>
      </c>
      <c r="I1036" s="20" t="str" cm="1">
        <f t="array" ref="I1036">IFERROR(_xlfn.IFS(AND(E1036&gt;4500000,OR(C1036="Bangalore", C1036="Pune", C1036="Mumbai",C1036= "Delhi")),"CAT A",AND(E1036&gt;450000,OR(C1036="Gurugram", C1036="Surat", C1036="Jaipur", C1036="Hyderabad")),"CAT B"),"CAT C")</f>
        <v>CAT C</v>
      </c>
      <c r="J1036" s="20" t="str">
        <f>_xlfn.XLOOKUP(C1036,tier!A:A,tier!B:B)</f>
        <v>Tier 1</v>
      </c>
      <c r="K1036" s="20"/>
    </row>
    <row r="1037" spans="1:11">
      <c r="A1037" s="18" t="s">
        <v>1329</v>
      </c>
      <c r="B1037" s="18">
        <v>2021</v>
      </c>
      <c r="C1037" s="18" t="s">
        <v>11</v>
      </c>
      <c r="D1037" s="18" t="s">
        <v>99</v>
      </c>
      <c r="E1037" s="18">
        <v>2500000</v>
      </c>
      <c r="F1037" s="19"/>
      <c r="G1037" s="20" t="str">
        <f>CONCATENATE(C1037,"-",D1037)</f>
        <v>Bangalore-Computer Software</v>
      </c>
      <c r="H1037" s="20" t="str">
        <f>LEFT(B1037,3)</f>
        <v>202</v>
      </c>
      <c r="I1037" s="20" t="str" cm="1">
        <f t="array" ref="I1037">IFERROR(_xlfn.IFS(AND(E1037&gt;4500000,OR(C1037="Bangalore", C1037="Pune", C1037="Mumbai",C1037= "Delhi")),"CAT A",AND(E1037&gt;450000,OR(C1037="Gurugram", C1037="Surat", C1037="Jaipur", C1037="Hyderabad")),"CAT B"),"CAT C")</f>
        <v>CAT C</v>
      </c>
      <c r="J1037" s="20" t="str">
        <f>_xlfn.XLOOKUP(C1037,tier!A:A,tier!B:B)</f>
        <v>Tier 1</v>
      </c>
      <c r="K1037" s="20"/>
    </row>
    <row r="1038" spans="1:11">
      <c r="A1038" s="18" t="s">
        <v>1330</v>
      </c>
      <c r="B1038" s="18">
        <v>2020</v>
      </c>
      <c r="C1038" s="18" t="s">
        <v>11</v>
      </c>
      <c r="D1038" s="18" t="s">
        <v>25</v>
      </c>
      <c r="E1038" s="18">
        <v>2500000</v>
      </c>
      <c r="F1038" s="19"/>
      <c r="G1038" s="20" t="str">
        <f>CONCATENATE(C1038,"-",D1038)</f>
        <v>Bangalore-FinTech</v>
      </c>
      <c r="H1038" s="20" t="str">
        <f>LEFT(B1038,3)</f>
        <v>202</v>
      </c>
      <c r="I1038" s="20" t="str" cm="1">
        <f t="array" ref="I1038">IFERROR(_xlfn.IFS(AND(E1038&gt;4500000,OR(C1038="Bangalore", C1038="Pune", C1038="Mumbai",C1038= "Delhi")),"CAT A",AND(E1038&gt;450000,OR(C1038="Gurugram", C1038="Surat", C1038="Jaipur", C1038="Hyderabad")),"CAT B"),"CAT C")</f>
        <v>CAT C</v>
      </c>
      <c r="J1038" s="20" t="str">
        <f>_xlfn.XLOOKUP(C1038,tier!A:A,tier!B:B)</f>
        <v>Tier 1</v>
      </c>
      <c r="K1038" s="20"/>
    </row>
    <row r="1039" spans="1:11">
      <c r="A1039" s="18" t="s">
        <v>1217</v>
      </c>
      <c r="B1039" s="18">
        <v>2020</v>
      </c>
      <c r="C1039" s="18" t="s">
        <v>11</v>
      </c>
      <c r="D1039" s="18" t="s">
        <v>425</v>
      </c>
      <c r="E1039" s="18">
        <v>2500000</v>
      </c>
      <c r="F1039" s="18" t="s">
        <v>132</v>
      </c>
      <c r="G1039" s="20" t="str">
        <f>CONCATENATE(C1039,"-",D1039)</f>
        <v>Bangalore-Insuretech</v>
      </c>
      <c r="H1039" s="20" t="str">
        <f>LEFT(B1039,3)</f>
        <v>202</v>
      </c>
      <c r="I1039" s="20" t="str" cm="1">
        <f t="array" ref="I1039">IFERROR(_xlfn.IFS(AND(E1039&gt;4500000,OR(C1039="Bangalore", C1039="Pune", C1039="Mumbai",C1039= "Delhi")),"CAT A",AND(E1039&gt;450000,OR(C1039="Gurugram", C1039="Surat", C1039="Jaipur", C1039="Hyderabad")),"CAT B"),"CAT C")</f>
        <v>CAT C</v>
      </c>
      <c r="J1039" s="20" t="str">
        <f>_xlfn.XLOOKUP(C1039,tier!A:A,tier!B:B)</f>
        <v>Tier 1</v>
      </c>
      <c r="K1039" s="20"/>
    </row>
    <row r="1040" spans="1:11">
      <c r="A1040" s="18" t="s">
        <v>1331</v>
      </c>
      <c r="B1040" s="18">
        <v>2021</v>
      </c>
      <c r="C1040" s="18" t="s">
        <v>11</v>
      </c>
      <c r="D1040" s="18" t="s">
        <v>99</v>
      </c>
      <c r="E1040" s="18">
        <v>2200000</v>
      </c>
      <c r="F1040" s="19"/>
      <c r="G1040" s="20" t="str">
        <f>CONCATENATE(C1040,"-",D1040)</f>
        <v>Bangalore-Computer Software</v>
      </c>
      <c r="H1040" s="20" t="str">
        <f>LEFT(B1040,3)</f>
        <v>202</v>
      </c>
      <c r="I1040" s="20" t="str" cm="1">
        <f t="array" ref="I1040">IFERROR(_xlfn.IFS(AND(E1040&gt;4500000,OR(C1040="Bangalore", C1040="Pune", C1040="Mumbai",C1040= "Delhi")),"CAT A",AND(E1040&gt;450000,OR(C1040="Gurugram", C1040="Surat", C1040="Jaipur", C1040="Hyderabad")),"CAT B"),"CAT C")</f>
        <v>CAT C</v>
      </c>
      <c r="J1040" s="20" t="str">
        <f>_xlfn.XLOOKUP(C1040,tier!A:A,tier!B:B)</f>
        <v>Tier 1</v>
      </c>
      <c r="K1040" s="20"/>
    </row>
    <row r="1041" spans="1:11">
      <c r="A1041" s="18" t="s">
        <v>1332</v>
      </c>
      <c r="B1041" s="18">
        <v>2020</v>
      </c>
      <c r="C1041" s="18" t="s">
        <v>35</v>
      </c>
      <c r="D1041" s="18" t="s">
        <v>51</v>
      </c>
      <c r="E1041" s="18">
        <v>2000000</v>
      </c>
      <c r="F1041" s="18" t="s">
        <v>132</v>
      </c>
      <c r="G1041" s="20" t="str">
        <f>CONCATENATE(C1041,"-",D1041)</f>
        <v>New Delhi-Financial Services</v>
      </c>
      <c r="H1041" s="20" t="str">
        <f>LEFT(B1041,3)</f>
        <v>202</v>
      </c>
      <c r="I1041" s="20" t="str" cm="1">
        <f t="array" ref="I1041">IFERROR(_xlfn.IFS(AND(E1041&gt;4500000,OR(C1041="Bangalore", C1041="Pune", C1041="Mumbai",C1041= "Delhi")),"CAT A",AND(E1041&gt;450000,OR(C1041="Gurugram", C1041="Surat", C1041="Jaipur", C1041="Hyderabad")),"CAT B"),"CAT C")</f>
        <v>CAT C</v>
      </c>
      <c r="J1041" s="20" t="str">
        <f>_xlfn.XLOOKUP(C1041,tier!A:A,tier!B:B)</f>
        <v>Tier 1</v>
      </c>
      <c r="K1041" s="20"/>
    </row>
    <row r="1042" spans="1:11">
      <c r="A1042" s="18" t="s">
        <v>1333</v>
      </c>
      <c r="B1042" s="18">
        <v>2020</v>
      </c>
      <c r="C1042" s="18" t="s">
        <v>11</v>
      </c>
      <c r="D1042" s="18" t="s">
        <v>119</v>
      </c>
      <c r="E1042" s="18">
        <v>2000000</v>
      </c>
      <c r="F1042" s="18" t="s">
        <v>16</v>
      </c>
      <c r="G1042" s="20" t="str">
        <f>CONCATENATE(C1042,"-",D1042)</f>
        <v>Bangalore-Automotive</v>
      </c>
      <c r="H1042" s="20" t="str">
        <f>LEFT(B1042,3)</f>
        <v>202</v>
      </c>
      <c r="I1042" s="20" t="str" cm="1">
        <f t="array" ref="I1042">IFERROR(_xlfn.IFS(AND(E1042&gt;4500000,OR(C1042="Bangalore", C1042="Pune", C1042="Mumbai",C1042= "Delhi")),"CAT A",AND(E1042&gt;450000,OR(C1042="Gurugram", C1042="Surat", C1042="Jaipur", C1042="Hyderabad")),"CAT B"),"CAT C")</f>
        <v>CAT C</v>
      </c>
      <c r="J1042" s="20" t="str">
        <f>_xlfn.XLOOKUP(C1042,tier!A:A,tier!B:B)</f>
        <v>Tier 1</v>
      </c>
      <c r="K1042" s="20"/>
    </row>
    <row r="1043" spans="1:11">
      <c r="A1043" s="18" t="s">
        <v>1334</v>
      </c>
      <c r="B1043" s="18">
        <v>2020</v>
      </c>
      <c r="C1043" s="18" t="s">
        <v>93</v>
      </c>
      <c r="D1043" s="18" t="s">
        <v>99</v>
      </c>
      <c r="E1043" s="18">
        <v>2000000</v>
      </c>
      <c r="F1043" s="18" t="s">
        <v>16</v>
      </c>
      <c r="G1043" s="20" t="str">
        <f>CONCATENATE(C1043,"-",D1043)</f>
        <v>Hyderabad-Computer Software</v>
      </c>
      <c r="H1043" s="20" t="str">
        <f>LEFT(B1043,3)</f>
        <v>202</v>
      </c>
      <c r="I1043" s="20" t="str" cm="1">
        <f t="array" ref="I1043">IFERROR(_xlfn.IFS(AND(E1043&gt;4500000,OR(C1043="Bangalore", C1043="Pune", C1043="Mumbai",C1043= "Delhi")),"CAT A",AND(E1043&gt;450000,OR(C1043="Gurugram", C1043="Surat", C1043="Jaipur", C1043="Hyderabad")),"CAT B"),"CAT C")</f>
        <v>CAT B</v>
      </c>
      <c r="J1043" s="20" t="str">
        <f>_xlfn.XLOOKUP(C1043,tier!A:A,tier!B:B)</f>
        <v>Tier 1</v>
      </c>
      <c r="K1043" s="20"/>
    </row>
    <row r="1044" spans="1:11">
      <c r="A1044" s="18" t="s">
        <v>1335</v>
      </c>
      <c r="B1044" s="18">
        <v>2020</v>
      </c>
      <c r="C1044" s="18" t="s">
        <v>44</v>
      </c>
      <c r="D1044" s="18" t="s">
        <v>66</v>
      </c>
      <c r="E1044" s="18">
        <v>2000000</v>
      </c>
      <c r="F1044" s="18" t="s">
        <v>16</v>
      </c>
      <c r="G1044" s="20" t="str">
        <f>CONCATENATE(C1044,"-",D1044)</f>
        <v>Noida-Gaming</v>
      </c>
      <c r="H1044" s="20" t="str">
        <f>LEFT(B1044,3)</f>
        <v>202</v>
      </c>
      <c r="I1044" s="20" t="str" cm="1">
        <f t="array" ref="I1044">IFERROR(_xlfn.IFS(AND(E1044&gt;4500000,OR(C1044="Bangalore", C1044="Pune", C1044="Mumbai",C1044= "Delhi")),"CAT A",AND(E1044&gt;450000,OR(C1044="Gurugram", C1044="Surat", C1044="Jaipur", C1044="Hyderabad")),"CAT B"),"CAT C")</f>
        <v>CAT C</v>
      </c>
      <c r="J1044" s="20" t="str">
        <f>_xlfn.XLOOKUP(C1044,tier!A:A,tier!B:B)</f>
        <v>Tier 1</v>
      </c>
      <c r="K1044" s="20"/>
    </row>
    <row r="1045" spans="1:11">
      <c r="A1045" s="21" t="s">
        <v>1336</v>
      </c>
      <c r="B1045" s="18">
        <v>2020</v>
      </c>
      <c r="C1045" s="18" t="s">
        <v>11</v>
      </c>
      <c r="D1045" s="18" t="s">
        <v>225</v>
      </c>
      <c r="E1045" s="18">
        <v>2000000</v>
      </c>
      <c r="F1045" s="19"/>
      <c r="G1045" s="20" t="str">
        <f>CONCATENATE(C1045,"-",D1045)</f>
        <v>Bangalore-SaaS startup</v>
      </c>
      <c r="H1045" s="20" t="str">
        <f>LEFT(B1045,3)</f>
        <v>202</v>
      </c>
      <c r="I1045" s="20" t="str" cm="1">
        <f t="array" ref="I1045">IFERROR(_xlfn.IFS(AND(E1045&gt;4500000,OR(C1045="Bangalore", C1045="Pune", C1045="Mumbai",C1045= "Delhi")),"CAT A",AND(E1045&gt;450000,OR(C1045="Gurugram", C1045="Surat", C1045="Jaipur", C1045="Hyderabad")),"CAT B"),"CAT C")</f>
        <v>CAT C</v>
      </c>
      <c r="J1045" s="20" t="str">
        <f>_xlfn.XLOOKUP(C1045,tier!A:A,tier!B:B)</f>
        <v>Tier 1</v>
      </c>
      <c r="K1045" s="20"/>
    </row>
    <row r="1046" spans="1:11">
      <c r="A1046" s="18" t="s">
        <v>1337</v>
      </c>
      <c r="B1046" s="18">
        <v>2020</v>
      </c>
      <c r="C1046" s="18" t="s">
        <v>14</v>
      </c>
      <c r="D1046" s="18" t="s">
        <v>885</v>
      </c>
      <c r="E1046" s="18">
        <v>2000000</v>
      </c>
      <c r="F1046" s="19"/>
      <c r="G1046" s="20" t="str">
        <f>CONCATENATE(C1046,"-",D1046)</f>
        <v>Mumbai-SportsTech</v>
      </c>
      <c r="H1046" s="20" t="str">
        <f>LEFT(B1046,3)</f>
        <v>202</v>
      </c>
      <c r="I1046" s="20" t="str" cm="1">
        <f t="array" ref="I1046">IFERROR(_xlfn.IFS(AND(E1046&gt;4500000,OR(C1046="Bangalore", C1046="Pune", C1046="Mumbai",C1046= "Delhi")),"CAT A",AND(E1046&gt;450000,OR(C1046="Gurugram", C1046="Surat", C1046="Jaipur", C1046="Hyderabad")),"CAT B"),"CAT C")</f>
        <v>CAT C</v>
      </c>
      <c r="J1046" s="20" t="str">
        <f>_xlfn.XLOOKUP(C1046,tier!A:A,tier!B:B)</f>
        <v>Tier 1</v>
      </c>
      <c r="K1046" s="20"/>
    </row>
    <row r="1047" spans="1:11">
      <c r="A1047" s="18" t="s">
        <v>1337</v>
      </c>
      <c r="B1047" s="18">
        <v>2020</v>
      </c>
      <c r="C1047" s="18" t="s">
        <v>14</v>
      </c>
      <c r="D1047" s="18" t="s">
        <v>885</v>
      </c>
      <c r="E1047" s="18">
        <v>2000000</v>
      </c>
      <c r="F1047" s="18" t="s">
        <v>132</v>
      </c>
      <c r="G1047" s="20" t="str">
        <f>CONCATENATE(C1047,"-",D1047)</f>
        <v>Mumbai-SportsTech</v>
      </c>
      <c r="H1047" s="20" t="str">
        <f>LEFT(B1047,3)</f>
        <v>202</v>
      </c>
      <c r="I1047" s="20" t="str" cm="1">
        <f t="array" ref="I1047">IFERROR(_xlfn.IFS(AND(E1047&gt;4500000,OR(C1047="Bangalore", C1047="Pune", C1047="Mumbai",C1047= "Delhi")),"CAT A",AND(E1047&gt;450000,OR(C1047="Gurugram", C1047="Surat", C1047="Jaipur", C1047="Hyderabad")),"CAT B"),"CAT C")</f>
        <v>CAT C</v>
      </c>
      <c r="J1047" s="20" t="str">
        <f>_xlfn.XLOOKUP(C1047,tier!A:A,tier!B:B)</f>
        <v>Tier 1</v>
      </c>
      <c r="K1047" s="20"/>
    </row>
    <row r="1048" spans="1:11">
      <c r="A1048" s="18" t="s">
        <v>1338</v>
      </c>
      <c r="B1048" s="18">
        <v>2020</v>
      </c>
      <c r="C1048" s="18" t="s">
        <v>11</v>
      </c>
      <c r="D1048" s="18" t="s">
        <v>36</v>
      </c>
      <c r="E1048" s="18">
        <v>2000000</v>
      </c>
      <c r="F1048" s="18" t="s">
        <v>16</v>
      </c>
      <c r="G1048" s="20" t="str">
        <f>CONCATENATE(C1048,"-",D1048)</f>
        <v>Bangalore-AgriTech</v>
      </c>
      <c r="H1048" s="20" t="str">
        <f>LEFT(B1048,3)</f>
        <v>202</v>
      </c>
      <c r="I1048" s="20" t="str" cm="1">
        <f t="array" ref="I1048">IFERROR(_xlfn.IFS(AND(E1048&gt;4500000,OR(C1048="Bangalore", C1048="Pune", C1048="Mumbai",C1048= "Delhi")),"CAT A",AND(E1048&gt;450000,OR(C1048="Gurugram", C1048="Surat", C1048="Jaipur", C1048="Hyderabad")),"CAT B"),"CAT C")</f>
        <v>CAT C</v>
      </c>
      <c r="J1048" s="20" t="str">
        <f>_xlfn.XLOOKUP(C1048,tier!A:A,tier!B:B)</f>
        <v>Tier 1</v>
      </c>
      <c r="K1048" s="20"/>
    </row>
    <row r="1049" spans="1:11">
      <c r="A1049" s="18" t="s">
        <v>1339</v>
      </c>
      <c r="B1049" s="18">
        <v>2020</v>
      </c>
      <c r="C1049" s="18" t="s">
        <v>44</v>
      </c>
      <c r="D1049" s="18" t="s">
        <v>71</v>
      </c>
      <c r="E1049" s="18">
        <v>2000000</v>
      </c>
      <c r="F1049" s="18" t="s">
        <v>132</v>
      </c>
      <c r="G1049" s="20" t="str">
        <f>CONCATENATE(C1049,"-",D1049)</f>
        <v>Noida-EdTech</v>
      </c>
      <c r="H1049" s="20" t="str">
        <f>LEFT(B1049,3)</f>
        <v>202</v>
      </c>
      <c r="I1049" s="20" t="str" cm="1">
        <f t="array" ref="I1049">IFERROR(_xlfn.IFS(AND(E1049&gt;4500000,OR(C1049="Bangalore", C1049="Pune", C1049="Mumbai",C1049= "Delhi")),"CAT A",AND(E1049&gt;450000,OR(C1049="Gurugram", C1049="Surat", C1049="Jaipur", C1049="Hyderabad")),"CAT B"),"CAT C")</f>
        <v>CAT C</v>
      </c>
      <c r="J1049" s="20" t="str">
        <f>_xlfn.XLOOKUP(C1049,tier!A:A,tier!B:B)</f>
        <v>Tier 1</v>
      </c>
      <c r="K1049" s="20"/>
    </row>
    <row r="1050" spans="1:11">
      <c r="A1050" s="18" t="s">
        <v>1340</v>
      </c>
      <c r="B1050" s="18">
        <v>2020</v>
      </c>
      <c r="C1050" s="18" t="s">
        <v>11</v>
      </c>
      <c r="D1050" s="18" t="s">
        <v>1291</v>
      </c>
      <c r="E1050" s="18">
        <v>2000000</v>
      </c>
      <c r="F1050" s="18" t="s">
        <v>16</v>
      </c>
      <c r="G1050" s="20" t="str">
        <f>CONCATENATE(C1050,"-",D1050)</f>
        <v>Bangalore-Marketing &amp; Advertising</v>
      </c>
      <c r="H1050" s="20" t="str">
        <f>LEFT(B1050,3)</f>
        <v>202</v>
      </c>
      <c r="I1050" s="20" t="str" cm="1">
        <f t="array" ref="I1050">IFERROR(_xlfn.IFS(AND(E1050&gt;4500000,OR(C1050="Bangalore", C1050="Pune", C1050="Mumbai",C1050= "Delhi")),"CAT A",AND(E1050&gt;450000,OR(C1050="Gurugram", C1050="Surat", C1050="Jaipur", C1050="Hyderabad")),"CAT B"),"CAT C")</f>
        <v>CAT C</v>
      </c>
      <c r="J1050" s="20" t="str">
        <f>_xlfn.XLOOKUP(C1050,tier!A:A,tier!B:B)</f>
        <v>Tier 1</v>
      </c>
      <c r="K1050" s="20"/>
    </row>
    <row r="1051" spans="1:11">
      <c r="A1051" s="18" t="s">
        <v>1341</v>
      </c>
      <c r="B1051" s="18">
        <v>2020</v>
      </c>
      <c r="C1051" s="18" t="s">
        <v>93</v>
      </c>
      <c r="D1051" s="18" t="s">
        <v>300</v>
      </c>
      <c r="E1051" s="18">
        <v>2000000</v>
      </c>
      <c r="F1051" s="18" t="s">
        <v>16</v>
      </c>
      <c r="G1051" s="20" t="str">
        <f>CONCATENATE(C1051,"-",D1051)</f>
        <v>Hyderabad-IT startup</v>
      </c>
      <c r="H1051" s="20" t="str">
        <f>LEFT(B1051,3)</f>
        <v>202</v>
      </c>
      <c r="I1051" s="20" t="str" cm="1">
        <f t="array" ref="I1051">IFERROR(_xlfn.IFS(AND(E1051&gt;4500000,OR(C1051="Bangalore", C1051="Pune", C1051="Mumbai",C1051= "Delhi")),"CAT A",AND(E1051&gt;450000,OR(C1051="Gurugram", C1051="Surat", C1051="Jaipur", C1051="Hyderabad")),"CAT B"),"CAT C")</f>
        <v>CAT B</v>
      </c>
      <c r="J1051" s="20" t="str">
        <f>_xlfn.XLOOKUP(C1051,tier!A:A,tier!B:B)</f>
        <v>Tier 1</v>
      </c>
      <c r="K1051" s="20"/>
    </row>
    <row r="1052" spans="1:11">
      <c r="A1052" s="18" t="s">
        <v>1342</v>
      </c>
      <c r="B1052" s="18">
        <v>2021</v>
      </c>
      <c r="C1052" s="18" t="s">
        <v>11</v>
      </c>
      <c r="D1052" s="18" t="s">
        <v>80</v>
      </c>
      <c r="E1052" s="18">
        <v>1800000</v>
      </c>
      <c r="F1052" s="18" t="s">
        <v>16</v>
      </c>
      <c r="G1052" s="20" t="str">
        <f>CONCATENATE(C1052,"-",D1052)</f>
        <v>Bangalore-Consulting</v>
      </c>
      <c r="H1052" s="20" t="str">
        <f>LEFT(B1052,3)</f>
        <v>202</v>
      </c>
      <c r="I1052" s="20" t="str" cm="1">
        <f t="array" ref="I1052">IFERROR(_xlfn.IFS(AND(E1052&gt;4500000,OR(C1052="Bangalore", C1052="Pune", C1052="Mumbai",C1052= "Delhi")),"CAT A",AND(E1052&gt;450000,OR(C1052="Gurugram", C1052="Surat", C1052="Jaipur", C1052="Hyderabad")),"CAT B"),"CAT C")</f>
        <v>CAT C</v>
      </c>
      <c r="J1052" s="20" t="str">
        <f>_xlfn.XLOOKUP(C1052,tier!A:A,tier!B:B)</f>
        <v>Tier 1</v>
      </c>
      <c r="K1052" s="20"/>
    </row>
    <row r="1053" spans="1:11">
      <c r="A1053" s="18" t="s">
        <v>1343</v>
      </c>
      <c r="B1053" s="18">
        <v>2020</v>
      </c>
      <c r="C1053" s="18" t="s">
        <v>11</v>
      </c>
      <c r="D1053" s="18" t="s">
        <v>71</v>
      </c>
      <c r="E1053" s="18">
        <v>1800000</v>
      </c>
      <c r="F1053" s="19"/>
      <c r="G1053" s="20" t="str">
        <f>CONCATENATE(C1053,"-",D1053)</f>
        <v>Bangalore-EdTech</v>
      </c>
      <c r="H1053" s="20" t="str">
        <f>LEFT(B1053,3)</f>
        <v>202</v>
      </c>
      <c r="I1053" s="20" t="str" cm="1">
        <f t="array" ref="I1053">IFERROR(_xlfn.IFS(AND(E1053&gt;4500000,OR(C1053="Bangalore", C1053="Pune", C1053="Mumbai",C1053= "Delhi")),"CAT A",AND(E1053&gt;450000,OR(C1053="Gurugram", C1053="Surat", C1053="Jaipur", C1053="Hyderabad")),"CAT B"),"CAT C")</f>
        <v>CAT C</v>
      </c>
      <c r="J1053" s="20" t="str">
        <f>_xlfn.XLOOKUP(C1053,tier!A:A,tier!B:B)</f>
        <v>Tier 1</v>
      </c>
      <c r="K1053" s="20"/>
    </row>
    <row r="1054" spans="1:11">
      <c r="A1054" s="18" t="s">
        <v>1344</v>
      </c>
      <c r="B1054" s="18">
        <v>2020</v>
      </c>
      <c r="C1054" s="18" t="s">
        <v>11</v>
      </c>
      <c r="D1054" s="18" t="s">
        <v>963</v>
      </c>
      <c r="E1054" s="18">
        <v>1800000</v>
      </c>
      <c r="F1054" s="18" t="s">
        <v>16</v>
      </c>
      <c r="G1054" s="20" t="str">
        <f>CONCATENATE(C1054,"-",D1054)</f>
        <v>Bangalore-Software</v>
      </c>
      <c r="H1054" s="20" t="str">
        <f>LEFT(B1054,3)</f>
        <v>202</v>
      </c>
      <c r="I1054" s="20" t="str" cm="1">
        <f t="array" ref="I1054">IFERROR(_xlfn.IFS(AND(E1054&gt;4500000,OR(C1054="Bangalore", C1054="Pune", C1054="Mumbai",C1054= "Delhi")),"CAT A",AND(E1054&gt;450000,OR(C1054="Gurugram", C1054="Surat", C1054="Jaipur", C1054="Hyderabad")),"CAT B"),"CAT C")</f>
        <v>CAT C</v>
      </c>
      <c r="J1054" s="20" t="str">
        <f>_xlfn.XLOOKUP(C1054,tier!A:A,tier!B:B)</f>
        <v>Tier 1</v>
      </c>
      <c r="K1054" s="20"/>
    </row>
    <row r="1055" spans="1:11">
      <c r="A1055" s="18" t="s">
        <v>1345</v>
      </c>
      <c r="B1055" s="18">
        <v>2020</v>
      </c>
      <c r="C1055" s="18" t="s">
        <v>11</v>
      </c>
      <c r="D1055" s="18" t="s">
        <v>202</v>
      </c>
      <c r="E1055" s="18">
        <v>1700000</v>
      </c>
      <c r="F1055" s="18" t="s">
        <v>89</v>
      </c>
      <c r="G1055" s="20" t="str">
        <f>CONCATENATE(C1055,"-",D1055)</f>
        <v>Bangalore-Computer software</v>
      </c>
      <c r="H1055" s="20" t="str">
        <f>LEFT(B1055,3)</f>
        <v>202</v>
      </c>
      <c r="I1055" s="20" t="str" cm="1">
        <f t="array" ref="I1055">IFERROR(_xlfn.IFS(AND(E1055&gt;4500000,OR(C1055="Bangalore", C1055="Pune", C1055="Mumbai",C1055= "Delhi")),"CAT A",AND(E1055&gt;450000,OR(C1055="Gurugram", C1055="Surat", C1055="Jaipur", C1055="Hyderabad")),"CAT B"),"CAT C")</f>
        <v>CAT C</v>
      </c>
      <c r="J1055" s="20" t="str">
        <f>_xlfn.XLOOKUP(C1055,tier!A:A,tier!B:B)</f>
        <v>Tier 1</v>
      </c>
      <c r="K1055" s="20"/>
    </row>
    <row r="1056" spans="1:11">
      <c r="A1056" s="18" t="s">
        <v>1346</v>
      </c>
      <c r="B1056" s="18">
        <v>2021</v>
      </c>
      <c r="C1056" s="18" t="s">
        <v>14</v>
      </c>
      <c r="D1056" s="18" t="s">
        <v>1195</v>
      </c>
      <c r="E1056" s="18">
        <v>1500000</v>
      </c>
      <c r="F1056" s="18" t="s">
        <v>16</v>
      </c>
      <c r="G1056" s="20" t="str">
        <f>CONCATENATE(C1056,"-",D1056)</f>
        <v>Mumbai-Music</v>
      </c>
      <c r="H1056" s="20" t="str">
        <f>LEFT(B1056,3)</f>
        <v>202</v>
      </c>
      <c r="I1056" s="20" t="str" cm="1">
        <f t="array" ref="I1056">IFERROR(_xlfn.IFS(AND(E1056&gt;4500000,OR(C1056="Bangalore", C1056="Pune", C1056="Mumbai",C1056= "Delhi")),"CAT A",AND(E1056&gt;450000,OR(C1056="Gurugram", C1056="Surat", C1056="Jaipur", C1056="Hyderabad")),"CAT B"),"CAT C")</f>
        <v>CAT C</v>
      </c>
      <c r="J1056" s="20" t="str">
        <f>_xlfn.XLOOKUP(C1056,tier!A:A,tier!B:B)</f>
        <v>Tier 1</v>
      </c>
      <c r="K1056" s="20"/>
    </row>
    <row r="1057" spans="1:11">
      <c r="A1057" s="18" t="s">
        <v>1346</v>
      </c>
      <c r="B1057" s="18">
        <v>2021</v>
      </c>
      <c r="C1057" s="18" t="s">
        <v>14</v>
      </c>
      <c r="D1057" s="18" t="s">
        <v>1195</v>
      </c>
      <c r="E1057" s="18">
        <v>1500000</v>
      </c>
      <c r="F1057" s="18" t="s">
        <v>16</v>
      </c>
      <c r="G1057" s="20" t="str">
        <f>CONCATENATE(C1057,"-",D1057)</f>
        <v>Mumbai-Music</v>
      </c>
      <c r="H1057" s="20" t="str">
        <f>LEFT(B1057,3)</f>
        <v>202</v>
      </c>
      <c r="I1057" s="20" t="str" cm="1">
        <f t="array" ref="I1057">IFERROR(_xlfn.IFS(AND(E1057&gt;4500000,OR(C1057="Bangalore", C1057="Pune", C1057="Mumbai",C1057= "Delhi")),"CAT A",AND(E1057&gt;450000,OR(C1057="Gurugram", C1057="Surat", C1057="Jaipur", C1057="Hyderabad")),"CAT B"),"CAT C")</f>
        <v>CAT C</v>
      </c>
      <c r="J1057" s="20" t="str">
        <f>_xlfn.XLOOKUP(C1057,tier!A:A,tier!B:B)</f>
        <v>Tier 1</v>
      </c>
      <c r="K1057" s="20"/>
    </row>
    <row r="1058" spans="1:11">
      <c r="A1058" s="18" t="s">
        <v>1347</v>
      </c>
      <c r="B1058" s="18">
        <v>2021</v>
      </c>
      <c r="C1058" s="18" t="s">
        <v>35</v>
      </c>
      <c r="D1058" s="18" t="s">
        <v>141</v>
      </c>
      <c r="E1058" s="18">
        <v>1500000</v>
      </c>
      <c r="F1058" s="18" t="s">
        <v>132</v>
      </c>
      <c r="G1058" s="20" t="str">
        <f>CONCATENATE(C1058,"-",D1058)</f>
        <v>New Delhi-Retail</v>
      </c>
      <c r="H1058" s="20" t="str">
        <f>LEFT(B1058,3)</f>
        <v>202</v>
      </c>
      <c r="I1058" s="20" t="str" cm="1">
        <f t="array" ref="I1058">IFERROR(_xlfn.IFS(AND(E1058&gt;4500000,OR(C1058="Bangalore", C1058="Pune", C1058="Mumbai",C1058= "Delhi")),"CAT A",AND(E1058&gt;450000,OR(C1058="Gurugram", C1058="Surat", C1058="Jaipur", C1058="Hyderabad")),"CAT B"),"CAT C")</f>
        <v>CAT C</v>
      </c>
      <c r="J1058" s="20" t="str">
        <f>_xlfn.XLOOKUP(C1058,tier!A:A,tier!B:B)</f>
        <v>Tier 1</v>
      </c>
      <c r="K1058" s="20"/>
    </row>
    <row r="1059" spans="1:11">
      <c r="A1059" s="18" t="s">
        <v>1348</v>
      </c>
      <c r="B1059" s="18">
        <v>2021</v>
      </c>
      <c r="C1059" s="18" t="s">
        <v>14</v>
      </c>
      <c r="D1059" s="18" t="s">
        <v>239</v>
      </c>
      <c r="E1059" s="18">
        <v>1500000</v>
      </c>
      <c r="F1059" s="18" t="s">
        <v>16</v>
      </c>
      <c r="G1059" s="20" t="str">
        <f>CONCATENATE(C1059,"-",D1059)</f>
        <v>Mumbai-Crypto</v>
      </c>
      <c r="H1059" s="20" t="str">
        <f>LEFT(B1059,3)</f>
        <v>202</v>
      </c>
      <c r="I1059" s="20" t="str" cm="1">
        <f t="array" ref="I1059">IFERROR(_xlfn.IFS(AND(E1059&gt;4500000,OR(C1059="Bangalore", C1059="Pune", C1059="Mumbai",C1059= "Delhi")),"CAT A",AND(E1059&gt;450000,OR(C1059="Gurugram", C1059="Surat", C1059="Jaipur", C1059="Hyderabad")),"CAT B"),"CAT C")</f>
        <v>CAT C</v>
      </c>
      <c r="J1059" s="20" t="str">
        <f>_xlfn.XLOOKUP(C1059,tier!A:A,tier!B:B)</f>
        <v>Tier 1</v>
      </c>
      <c r="K1059" s="20"/>
    </row>
    <row r="1060" spans="1:11">
      <c r="A1060" s="18" t="s">
        <v>1349</v>
      </c>
      <c r="B1060" s="18">
        <v>2020</v>
      </c>
      <c r="C1060" s="18" t="s">
        <v>35</v>
      </c>
      <c r="D1060" s="18" t="s">
        <v>51</v>
      </c>
      <c r="E1060" s="18">
        <v>1500000</v>
      </c>
      <c r="F1060" s="18" t="s">
        <v>16</v>
      </c>
      <c r="G1060" s="20" t="str">
        <f>CONCATENATE(C1060,"-",D1060)</f>
        <v>New Delhi-Financial Services</v>
      </c>
      <c r="H1060" s="20" t="str">
        <f>LEFT(B1060,3)</f>
        <v>202</v>
      </c>
      <c r="I1060" s="20" t="str" cm="1">
        <f t="array" ref="I1060">IFERROR(_xlfn.IFS(AND(E1060&gt;4500000,OR(C1060="Bangalore", C1060="Pune", C1060="Mumbai",C1060= "Delhi")),"CAT A",AND(E1060&gt;450000,OR(C1060="Gurugram", C1060="Surat", C1060="Jaipur", C1060="Hyderabad")),"CAT B"),"CAT C")</f>
        <v>CAT C</v>
      </c>
      <c r="J1060" s="20" t="str">
        <f>_xlfn.XLOOKUP(C1060,tier!A:A,tier!B:B)</f>
        <v>Tier 1</v>
      </c>
      <c r="K1060" s="20"/>
    </row>
    <row r="1061" spans="1:11">
      <c r="A1061" s="18" t="s">
        <v>1350</v>
      </c>
      <c r="B1061" s="18">
        <v>2020</v>
      </c>
      <c r="C1061" s="18" t="s">
        <v>11</v>
      </c>
      <c r="D1061" s="18" t="s">
        <v>47</v>
      </c>
      <c r="E1061" s="18">
        <v>1500000</v>
      </c>
      <c r="F1061" s="19"/>
      <c r="G1061" s="20" t="str">
        <f>CONCATENATE(C1061,"-",D1061)</f>
        <v>Bangalore-Healthcare</v>
      </c>
      <c r="H1061" s="20" t="str">
        <f>LEFT(B1061,3)</f>
        <v>202</v>
      </c>
      <c r="I1061" s="20" t="str" cm="1">
        <f t="array" ref="I1061">IFERROR(_xlfn.IFS(AND(E1061&gt;4500000,OR(C1061="Bangalore", C1061="Pune", C1061="Mumbai",C1061= "Delhi")),"CAT A",AND(E1061&gt;450000,OR(C1061="Gurugram", C1061="Surat", C1061="Jaipur", C1061="Hyderabad")),"CAT B"),"CAT C")</f>
        <v>CAT C</v>
      </c>
      <c r="J1061" s="20" t="str">
        <f>_xlfn.XLOOKUP(C1061,tier!A:A,tier!B:B)</f>
        <v>Tier 1</v>
      </c>
      <c r="K1061" s="20"/>
    </row>
    <row r="1062" spans="1:11">
      <c r="A1062" s="18" t="s">
        <v>1350</v>
      </c>
      <c r="B1062" s="18">
        <v>2020</v>
      </c>
      <c r="C1062" s="18" t="s">
        <v>11</v>
      </c>
      <c r="D1062" s="18" t="s">
        <v>47</v>
      </c>
      <c r="E1062" s="18">
        <v>1500000</v>
      </c>
      <c r="F1062" s="18" t="s">
        <v>16</v>
      </c>
      <c r="G1062" s="20" t="str">
        <f>CONCATENATE(C1062,"-",D1062)</f>
        <v>Bangalore-Healthcare</v>
      </c>
      <c r="H1062" s="20" t="str">
        <f>LEFT(B1062,3)</f>
        <v>202</v>
      </c>
      <c r="I1062" s="20" t="str" cm="1">
        <f t="array" ref="I1062">IFERROR(_xlfn.IFS(AND(E1062&gt;4500000,OR(C1062="Bangalore", C1062="Pune", C1062="Mumbai",C1062= "Delhi")),"CAT A",AND(E1062&gt;450000,OR(C1062="Gurugram", C1062="Surat", C1062="Jaipur", C1062="Hyderabad")),"CAT B"),"CAT C")</f>
        <v>CAT C</v>
      </c>
      <c r="J1062" s="20" t="str">
        <f>_xlfn.XLOOKUP(C1062,tier!A:A,tier!B:B)</f>
        <v>Tier 1</v>
      </c>
      <c r="K1062" s="20"/>
    </row>
    <row r="1063" spans="1:11">
      <c r="A1063" s="21" t="s">
        <v>1351</v>
      </c>
      <c r="B1063" s="18">
        <v>2020</v>
      </c>
      <c r="C1063" s="18" t="s">
        <v>11</v>
      </c>
      <c r="D1063" s="18" t="s">
        <v>225</v>
      </c>
      <c r="E1063" s="18">
        <v>1500000</v>
      </c>
      <c r="F1063" s="18" t="s">
        <v>16</v>
      </c>
      <c r="G1063" s="20" t="str">
        <f>CONCATENATE(C1063,"-",D1063)</f>
        <v>Bangalore-SaaS startup</v>
      </c>
      <c r="H1063" s="20" t="str">
        <f>LEFT(B1063,3)</f>
        <v>202</v>
      </c>
      <c r="I1063" s="20" t="str" cm="1">
        <f t="array" ref="I1063">IFERROR(_xlfn.IFS(AND(E1063&gt;4500000,OR(C1063="Bangalore", C1063="Pune", C1063="Mumbai",C1063= "Delhi")),"CAT A",AND(E1063&gt;450000,OR(C1063="Gurugram", C1063="Surat", C1063="Jaipur", C1063="Hyderabad")),"CAT B"),"CAT C")</f>
        <v>CAT C</v>
      </c>
      <c r="J1063" s="20" t="str">
        <f>_xlfn.XLOOKUP(C1063,tier!A:A,tier!B:B)</f>
        <v>Tier 1</v>
      </c>
      <c r="K1063" s="20"/>
    </row>
    <row r="1064" spans="1:11">
      <c r="A1064" s="18" t="s">
        <v>1352</v>
      </c>
      <c r="B1064" s="18">
        <v>2021</v>
      </c>
      <c r="C1064" s="18" t="s">
        <v>11</v>
      </c>
      <c r="D1064" s="18" t="s">
        <v>45</v>
      </c>
      <c r="E1064" s="18">
        <v>1300000</v>
      </c>
      <c r="F1064" s="19"/>
      <c r="G1064" s="20" t="str">
        <f>CONCATENATE(C1064,"-",D1064)</f>
        <v>Bangalore-Information Technology &amp; Services</v>
      </c>
      <c r="H1064" s="20" t="str">
        <f>LEFT(B1064,3)</f>
        <v>202</v>
      </c>
      <c r="I1064" s="20" t="str" cm="1">
        <f t="array" ref="I1064">IFERROR(_xlfn.IFS(AND(E1064&gt;4500000,OR(C1064="Bangalore", C1064="Pune", C1064="Mumbai",C1064= "Delhi")),"CAT A",AND(E1064&gt;450000,OR(C1064="Gurugram", C1064="Surat", C1064="Jaipur", C1064="Hyderabad")),"CAT B"),"CAT C")</f>
        <v>CAT C</v>
      </c>
      <c r="J1064" s="20" t="str">
        <f>_xlfn.XLOOKUP(C1064,tier!A:A,tier!B:B)</f>
        <v>Tier 1</v>
      </c>
      <c r="K1064" s="20"/>
    </row>
    <row r="1065" spans="1:11">
      <c r="A1065" s="18" t="s">
        <v>1353</v>
      </c>
      <c r="B1065" s="18">
        <v>2021</v>
      </c>
      <c r="C1065" s="18" t="s">
        <v>11</v>
      </c>
      <c r="D1065" s="18" t="s">
        <v>184</v>
      </c>
      <c r="E1065" s="18">
        <v>1300000</v>
      </c>
      <c r="F1065" s="18" t="s">
        <v>16</v>
      </c>
      <c r="G1065" s="20" t="str">
        <f>CONCATENATE(C1065,"-",D1065)</f>
        <v>Bangalore-E-learning</v>
      </c>
      <c r="H1065" s="20" t="str">
        <f>LEFT(B1065,3)</f>
        <v>202</v>
      </c>
      <c r="I1065" s="20" t="str" cm="1">
        <f t="array" ref="I1065">IFERROR(_xlfn.IFS(AND(E1065&gt;4500000,OR(C1065="Bangalore", C1065="Pune", C1065="Mumbai",C1065= "Delhi")),"CAT A",AND(E1065&gt;450000,OR(C1065="Gurugram", C1065="Surat", C1065="Jaipur", C1065="Hyderabad")),"CAT B"),"CAT C")</f>
        <v>CAT C</v>
      </c>
      <c r="J1065" s="20" t="str">
        <f>_xlfn.XLOOKUP(C1065,tier!A:A,tier!B:B)</f>
        <v>Tier 1</v>
      </c>
      <c r="K1065" s="20"/>
    </row>
    <row r="1066" spans="1:11">
      <c r="A1066" s="18" t="s">
        <v>1354</v>
      </c>
      <c r="B1066" s="18">
        <v>2020</v>
      </c>
      <c r="C1066" s="18" t="s">
        <v>14</v>
      </c>
      <c r="D1066" s="18" t="s">
        <v>727</v>
      </c>
      <c r="E1066" s="18">
        <v>1200000</v>
      </c>
      <c r="F1066" s="19"/>
      <c r="G1066" s="20" t="str">
        <f>CONCATENATE(C1066,"-",D1066)</f>
        <v>Mumbai-Real Estate</v>
      </c>
      <c r="H1066" s="20" t="str">
        <f>LEFT(B1066,3)</f>
        <v>202</v>
      </c>
      <c r="I1066" s="20" t="str" cm="1">
        <f t="array" ref="I1066">IFERROR(_xlfn.IFS(AND(E1066&gt;4500000,OR(C1066="Bangalore", C1066="Pune", C1066="Mumbai",C1066= "Delhi")),"CAT A",AND(E1066&gt;450000,OR(C1066="Gurugram", C1066="Surat", C1066="Jaipur", C1066="Hyderabad")),"CAT B"),"CAT C")</f>
        <v>CAT C</v>
      </c>
      <c r="J1066" s="20" t="str">
        <f>_xlfn.XLOOKUP(C1066,tier!A:A,tier!B:B)</f>
        <v>Tier 1</v>
      </c>
      <c r="K1066" s="20"/>
    </row>
    <row r="1067" spans="1:11">
      <c r="A1067" s="18" t="s">
        <v>1355</v>
      </c>
      <c r="B1067" s="18">
        <v>2021</v>
      </c>
      <c r="C1067" s="18" t="s">
        <v>14</v>
      </c>
      <c r="D1067" s="18" t="s">
        <v>1356</v>
      </c>
      <c r="E1067" s="18">
        <v>1200000</v>
      </c>
      <c r="F1067" s="19"/>
      <c r="G1067" s="20" t="str">
        <f>CONCATENATE(C1067,"-",D1067)</f>
        <v>Mumbai-Professional Training &amp; Coaching</v>
      </c>
      <c r="H1067" s="20" t="str">
        <f>LEFT(B1067,3)</f>
        <v>202</v>
      </c>
      <c r="I1067" s="20" t="str" cm="1">
        <f t="array" ref="I1067">IFERROR(_xlfn.IFS(AND(E1067&gt;4500000,OR(C1067="Bangalore", C1067="Pune", C1067="Mumbai",C1067= "Delhi")),"CAT A",AND(E1067&gt;450000,OR(C1067="Gurugram", C1067="Surat", C1067="Jaipur", C1067="Hyderabad")),"CAT B"),"CAT C")</f>
        <v>CAT C</v>
      </c>
      <c r="J1067" s="20" t="str">
        <f>_xlfn.XLOOKUP(C1067,tier!A:A,tier!B:B)</f>
        <v>Tier 1</v>
      </c>
      <c r="K1067" s="20"/>
    </row>
    <row r="1068" spans="1:11">
      <c r="A1068" s="18" t="s">
        <v>1202</v>
      </c>
      <c r="B1068" s="18">
        <v>2020</v>
      </c>
      <c r="C1068" s="18" t="s">
        <v>11</v>
      </c>
      <c r="D1068" s="18" t="s">
        <v>71</v>
      </c>
      <c r="E1068" s="18">
        <v>1200000</v>
      </c>
      <c r="F1068" s="18" t="s">
        <v>16</v>
      </c>
      <c r="G1068" s="20" t="str">
        <f>CONCATENATE(C1068,"-",D1068)</f>
        <v>Bangalore-EdTech</v>
      </c>
      <c r="H1068" s="20" t="str">
        <f>LEFT(B1068,3)</f>
        <v>202</v>
      </c>
      <c r="I1068" s="20" t="str" cm="1">
        <f t="array" ref="I1068">IFERROR(_xlfn.IFS(AND(E1068&gt;4500000,OR(C1068="Bangalore", C1068="Pune", C1068="Mumbai",C1068= "Delhi")),"CAT A",AND(E1068&gt;450000,OR(C1068="Gurugram", C1068="Surat", C1068="Jaipur", C1068="Hyderabad")),"CAT B"),"CAT C")</f>
        <v>CAT C</v>
      </c>
      <c r="J1068" s="20" t="str">
        <f>_xlfn.XLOOKUP(C1068,tier!A:A,tier!B:B)</f>
        <v>Tier 1</v>
      </c>
      <c r="K1068" s="20"/>
    </row>
    <row r="1069" spans="1:11">
      <c r="A1069" s="18" t="s">
        <v>1357</v>
      </c>
      <c r="B1069" s="18">
        <v>2020</v>
      </c>
      <c r="C1069" s="18" t="s">
        <v>11</v>
      </c>
      <c r="D1069" s="18" t="s">
        <v>48</v>
      </c>
      <c r="E1069" s="18">
        <v>1200000</v>
      </c>
      <c r="F1069" s="18" t="s">
        <v>16</v>
      </c>
      <c r="G1069" s="20" t="str">
        <f>CONCATENATE(C1069,"-",D1069)</f>
        <v>Bangalore-Information Technology</v>
      </c>
      <c r="H1069" s="20" t="str">
        <f>LEFT(B1069,3)</f>
        <v>202</v>
      </c>
      <c r="I1069" s="20" t="str" cm="1">
        <f t="array" ref="I1069">IFERROR(_xlfn.IFS(AND(E1069&gt;4500000,OR(C1069="Bangalore", C1069="Pune", C1069="Mumbai",C1069= "Delhi")),"CAT A",AND(E1069&gt;450000,OR(C1069="Gurugram", C1069="Surat", C1069="Jaipur", C1069="Hyderabad")),"CAT B"),"CAT C")</f>
        <v>CAT C</v>
      </c>
      <c r="J1069" s="20" t="str">
        <f>_xlfn.XLOOKUP(C1069,tier!A:A,tier!B:B)</f>
        <v>Tier 1</v>
      </c>
      <c r="K1069" s="20"/>
    </row>
    <row r="1070" spans="1:11">
      <c r="A1070" s="18" t="s">
        <v>1358</v>
      </c>
      <c r="B1070" s="18">
        <v>2021</v>
      </c>
      <c r="C1070" s="18" t="s">
        <v>196</v>
      </c>
      <c r="D1070" s="18" t="s">
        <v>51</v>
      </c>
      <c r="E1070" s="18">
        <v>1100000</v>
      </c>
      <c r="F1070" s="18" t="s">
        <v>212</v>
      </c>
      <c r="G1070" s="20" t="str">
        <f>CONCATENATE(C1070,"-",D1070)</f>
        <v>Pune-Financial Services</v>
      </c>
      <c r="H1070" s="20" t="str">
        <f>LEFT(B1070,3)</f>
        <v>202</v>
      </c>
      <c r="I1070" s="20" t="str" cm="1">
        <f t="array" ref="I1070">IFERROR(_xlfn.IFS(AND(E1070&gt;4500000,OR(C1070="Bangalore", C1070="Pune", C1070="Mumbai",C1070= "Delhi")),"CAT A",AND(E1070&gt;450000,OR(C1070="Gurugram", C1070="Surat", C1070="Jaipur", C1070="Hyderabad")),"CAT B"),"CAT C")</f>
        <v>CAT C</v>
      </c>
      <c r="J1070" s="20" t="str">
        <f>_xlfn.XLOOKUP(C1070,tier!A:A,tier!B:B)</f>
        <v>Tier 1</v>
      </c>
      <c r="K1070" s="20"/>
    </row>
    <row r="1071" spans="1:11">
      <c r="A1071" s="18" t="s">
        <v>364</v>
      </c>
      <c r="B1071" s="18">
        <v>2020</v>
      </c>
      <c r="C1071" s="18" t="s">
        <v>11</v>
      </c>
      <c r="D1071" s="18" t="s">
        <v>51</v>
      </c>
      <c r="E1071" s="18">
        <v>1000000</v>
      </c>
      <c r="F1071" s="18" t="s">
        <v>33</v>
      </c>
      <c r="G1071" s="20" t="str">
        <f>CONCATENATE(C1071,"-",D1071)</f>
        <v>Bangalore-Financial Services</v>
      </c>
      <c r="H1071" s="20" t="str">
        <f>LEFT(B1071,3)</f>
        <v>202</v>
      </c>
      <c r="I1071" s="20" t="str" cm="1">
        <f t="array" ref="I1071">IFERROR(_xlfn.IFS(AND(E1071&gt;4500000,OR(C1071="Bangalore", C1071="Pune", C1071="Mumbai",C1071= "Delhi")),"CAT A",AND(E1071&gt;450000,OR(C1071="Gurugram", C1071="Surat", C1071="Jaipur", C1071="Hyderabad")),"CAT B"),"CAT C")</f>
        <v>CAT C</v>
      </c>
      <c r="J1071" s="20" t="str">
        <f>_xlfn.XLOOKUP(C1071,tier!A:A,tier!B:B)</f>
        <v>Tier 1</v>
      </c>
      <c r="K1071" s="20"/>
    </row>
    <row r="1072" spans="1:11">
      <c r="A1072" s="18" t="s">
        <v>1359</v>
      </c>
      <c r="B1072" s="18">
        <v>2021</v>
      </c>
      <c r="C1072" s="18" t="s">
        <v>44</v>
      </c>
      <c r="D1072" s="18" t="s">
        <v>94</v>
      </c>
      <c r="E1072" s="18">
        <v>1000000</v>
      </c>
      <c r="F1072" s="19"/>
      <c r="G1072" s="20" t="str">
        <f>CONCATENATE(C1072,"-",D1072)</f>
        <v>Noida-Hospital &amp; Health Care</v>
      </c>
      <c r="H1072" s="20" t="str">
        <f>LEFT(B1072,3)</f>
        <v>202</v>
      </c>
      <c r="I1072" s="20" t="str" cm="1">
        <f t="array" ref="I1072">IFERROR(_xlfn.IFS(AND(E1072&gt;4500000,OR(C1072="Bangalore", C1072="Pune", C1072="Mumbai",C1072= "Delhi")),"CAT A",AND(E1072&gt;450000,OR(C1072="Gurugram", C1072="Surat", C1072="Jaipur", C1072="Hyderabad")),"CAT B"),"CAT C")</f>
        <v>CAT C</v>
      </c>
      <c r="J1072" s="20" t="str">
        <f>_xlfn.XLOOKUP(C1072,tier!A:A,tier!B:B)</f>
        <v>Tier 1</v>
      </c>
      <c r="K1072" s="20"/>
    </row>
    <row r="1073" spans="1:11">
      <c r="A1073" s="18" t="s">
        <v>1360</v>
      </c>
      <c r="B1073" s="18">
        <v>2020</v>
      </c>
      <c r="C1073" s="18" t="s">
        <v>14</v>
      </c>
      <c r="D1073" s="18" t="s">
        <v>25</v>
      </c>
      <c r="E1073" s="18">
        <v>1000000</v>
      </c>
      <c r="F1073" s="19"/>
      <c r="G1073" s="20" t="str">
        <f>CONCATENATE(C1073,"-",D1073)</f>
        <v>Mumbai-FinTech</v>
      </c>
      <c r="H1073" s="20" t="str">
        <f>LEFT(B1073,3)</f>
        <v>202</v>
      </c>
      <c r="I1073" s="20" t="str" cm="1">
        <f t="array" ref="I1073">IFERROR(_xlfn.IFS(AND(E1073&gt;4500000,OR(C1073="Bangalore", C1073="Pune", C1073="Mumbai",C1073= "Delhi")),"CAT A",AND(E1073&gt;450000,OR(C1073="Gurugram", C1073="Surat", C1073="Jaipur", C1073="Hyderabad")),"CAT B"),"CAT C")</f>
        <v>CAT C</v>
      </c>
      <c r="J1073" s="20" t="str">
        <f>_xlfn.XLOOKUP(C1073,tier!A:A,tier!B:B)</f>
        <v>Tier 1</v>
      </c>
      <c r="K1073" s="20"/>
    </row>
    <row r="1074" spans="1:11">
      <c r="A1074" s="18" t="s">
        <v>1361</v>
      </c>
      <c r="B1074" s="18">
        <v>2020</v>
      </c>
      <c r="C1074" s="18" t="s">
        <v>11</v>
      </c>
      <c r="D1074" s="18" t="s">
        <v>123</v>
      </c>
      <c r="E1074" s="18">
        <v>1000000</v>
      </c>
      <c r="F1074" s="18" t="s">
        <v>16</v>
      </c>
      <c r="G1074" s="20" t="str">
        <f>CONCATENATE(C1074,"-",D1074)</f>
        <v>Bangalore-Biotechnology</v>
      </c>
      <c r="H1074" s="20" t="str">
        <f>LEFT(B1074,3)</f>
        <v>202</v>
      </c>
      <c r="I1074" s="20" t="str" cm="1">
        <f t="array" ref="I1074">IFERROR(_xlfn.IFS(AND(E1074&gt;4500000,OR(C1074="Bangalore", C1074="Pune", C1074="Mumbai",C1074= "Delhi")),"CAT A",AND(E1074&gt;450000,OR(C1074="Gurugram", C1074="Surat", C1074="Jaipur", C1074="Hyderabad")),"CAT B"),"CAT C")</f>
        <v>CAT C</v>
      </c>
      <c r="J1074" s="20" t="str">
        <f>_xlfn.XLOOKUP(C1074,tier!A:A,tier!B:B)</f>
        <v>Tier 1</v>
      </c>
      <c r="K1074" s="20"/>
    </row>
    <row r="1075" spans="1:11">
      <c r="A1075" s="18" t="s">
        <v>1362</v>
      </c>
      <c r="B1075" s="18">
        <v>2021</v>
      </c>
      <c r="C1075" s="18" t="s">
        <v>11</v>
      </c>
      <c r="D1075" s="18" t="s">
        <v>615</v>
      </c>
      <c r="E1075" s="18">
        <v>1000000</v>
      </c>
      <c r="F1075" s="18" t="s">
        <v>16</v>
      </c>
      <c r="G1075" s="20" t="str">
        <f>CONCATENATE(C1075,"-",D1075)</f>
        <v>Bangalore-Internet</v>
      </c>
      <c r="H1075" s="20" t="str">
        <f>LEFT(B1075,3)</f>
        <v>202</v>
      </c>
      <c r="I1075" s="20" t="str" cm="1">
        <f t="array" ref="I1075">IFERROR(_xlfn.IFS(AND(E1075&gt;4500000,OR(C1075="Bangalore", C1075="Pune", C1075="Mumbai",C1075= "Delhi")),"CAT A",AND(E1075&gt;450000,OR(C1075="Gurugram", C1075="Surat", C1075="Jaipur", C1075="Hyderabad")),"CAT B"),"CAT C")</f>
        <v>CAT C</v>
      </c>
      <c r="J1075" s="20" t="str">
        <f>_xlfn.XLOOKUP(C1075,tier!A:A,tier!B:B)</f>
        <v>Tier 1</v>
      </c>
      <c r="K1075" s="20"/>
    </row>
    <row r="1076" spans="1:11">
      <c r="A1076" s="18" t="s">
        <v>1263</v>
      </c>
      <c r="B1076" s="18">
        <v>2020</v>
      </c>
      <c r="C1076" s="18" t="s">
        <v>35</v>
      </c>
      <c r="D1076" s="18" t="s">
        <v>25</v>
      </c>
      <c r="E1076" s="18">
        <v>1000000</v>
      </c>
      <c r="F1076" s="19"/>
      <c r="G1076" s="20" t="str">
        <f>CONCATENATE(C1076,"-",D1076)</f>
        <v>New Delhi-FinTech</v>
      </c>
      <c r="H1076" s="20" t="str">
        <f>LEFT(B1076,3)</f>
        <v>202</v>
      </c>
      <c r="I1076" s="20" t="str" cm="1">
        <f t="array" ref="I1076">IFERROR(_xlfn.IFS(AND(E1076&gt;4500000,OR(C1076="Bangalore", C1076="Pune", C1076="Mumbai",C1076= "Delhi")),"CAT A",AND(E1076&gt;450000,OR(C1076="Gurugram", C1076="Surat", C1076="Jaipur", C1076="Hyderabad")),"CAT B"),"CAT C")</f>
        <v>CAT C</v>
      </c>
      <c r="J1076" s="20" t="str">
        <f>_xlfn.XLOOKUP(C1076,tier!A:A,tier!B:B)</f>
        <v>Tier 1</v>
      </c>
      <c r="K1076" s="20"/>
    </row>
    <row r="1077" spans="1:11">
      <c r="A1077" s="18" t="s">
        <v>1263</v>
      </c>
      <c r="B1077" s="18">
        <v>2020</v>
      </c>
      <c r="C1077" s="18" t="s">
        <v>35</v>
      </c>
      <c r="D1077" s="18" t="s">
        <v>25</v>
      </c>
      <c r="E1077" s="18">
        <v>1000000</v>
      </c>
      <c r="F1077" s="19"/>
      <c r="G1077" s="20" t="str">
        <f>CONCATENATE(C1077,"-",D1077)</f>
        <v>New Delhi-FinTech</v>
      </c>
      <c r="H1077" s="20" t="str">
        <f>LEFT(B1077,3)</f>
        <v>202</v>
      </c>
      <c r="I1077" s="20" t="str" cm="1">
        <f t="array" ref="I1077">IFERROR(_xlfn.IFS(AND(E1077&gt;4500000,OR(C1077="Bangalore", C1077="Pune", C1077="Mumbai",C1077= "Delhi")),"CAT A",AND(E1077&gt;450000,OR(C1077="Gurugram", C1077="Surat", C1077="Jaipur", C1077="Hyderabad")),"CAT B"),"CAT C")</f>
        <v>CAT C</v>
      </c>
      <c r="J1077" s="20" t="str">
        <f>_xlfn.XLOOKUP(C1077,tier!A:A,tier!B:B)</f>
        <v>Tier 1</v>
      </c>
      <c r="K1077" s="20"/>
    </row>
    <row r="1078" spans="1:11">
      <c r="A1078" s="18" t="s">
        <v>1363</v>
      </c>
      <c r="B1078" s="18">
        <v>2020</v>
      </c>
      <c r="C1078" s="18" t="s">
        <v>11</v>
      </c>
      <c r="D1078" s="18" t="s">
        <v>308</v>
      </c>
      <c r="E1078" s="18">
        <v>900000</v>
      </c>
      <c r="F1078" s="18" t="s">
        <v>16</v>
      </c>
      <c r="G1078" s="20" t="str">
        <f>CONCATENATE(C1078,"-",D1078)</f>
        <v>Bangalore-EV startup</v>
      </c>
      <c r="H1078" s="20" t="str">
        <f>LEFT(B1078,3)</f>
        <v>202</v>
      </c>
      <c r="I1078" s="20" t="str" cm="1">
        <f t="array" ref="I1078">IFERROR(_xlfn.IFS(AND(E1078&gt;4500000,OR(C1078="Bangalore", C1078="Pune", C1078="Mumbai",C1078= "Delhi")),"CAT A",AND(E1078&gt;450000,OR(C1078="Gurugram", C1078="Surat", C1078="Jaipur", C1078="Hyderabad")),"CAT B"),"CAT C")</f>
        <v>CAT C</v>
      </c>
      <c r="J1078" s="20" t="str">
        <f>_xlfn.XLOOKUP(C1078,tier!A:A,tier!B:B)</f>
        <v>Tier 1</v>
      </c>
      <c r="K1078" s="20"/>
    </row>
    <row r="1079" spans="1:11">
      <c r="A1079" s="21" t="s">
        <v>1364</v>
      </c>
      <c r="B1079" s="18">
        <v>2020</v>
      </c>
      <c r="C1079" s="18" t="s">
        <v>11</v>
      </c>
      <c r="D1079" s="18" t="s">
        <v>699</v>
      </c>
      <c r="E1079" s="18">
        <v>800000</v>
      </c>
      <c r="F1079" s="18" t="s">
        <v>16</v>
      </c>
      <c r="G1079" s="20" t="str">
        <f>CONCATENATE(C1079,"-",D1079)</f>
        <v>Bangalore-Deeptech</v>
      </c>
      <c r="H1079" s="20" t="str">
        <f>LEFT(B1079,3)</f>
        <v>202</v>
      </c>
      <c r="I1079" s="20" t="str" cm="1">
        <f t="array" ref="I1079">IFERROR(_xlfn.IFS(AND(E1079&gt;4500000,OR(C1079="Bangalore", C1079="Pune", C1079="Mumbai",C1079= "Delhi")),"CAT A",AND(E1079&gt;450000,OR(C1079="Gurugram", C1079="Surat", C1079="Jaipur", C1079="Hyderabad")),"CAT B"),"CAT C")</f>
        <v>CAT C</v>
      </c>
      <c r="J1079" s="20" t="str">
        <f>_xlfn.XLOOKUP(C1079,tier!A:A,tier!B:B)</f>
        <v>Tier 1</v>
      </c>
      <c r="K1079" s="20"/>
    </row>
    <row r="1080" spans="1:11">
      <c r="A1080" s="18" t="s">
        <v>1365</v>
      </c>
      <c r="B1080" s="18">
        <v>2020</v>
      </c>
      <c r="C1080" s="18" t="s">
        <v>11</v>
      </c>
      <c r="D1080" s="18" t="s">
        <v>905</v>
      </c>
      <c r="E1080" s="18">
        <v>800000</v>
      </c>
      <c r="F1080" s="19"/>
      <c r="G1080" s="20" t="str">
        <f>CONCATENATE(C1080,"-",D1080)</f>
        <v>Bangalore-Computer Games</v>
      </c>
      <c r="H1080" s="20" t="str">
        <f>LEFT(B1080,3)</f>
        <v>202</v>
      </c>
      <c r="I1080" s="20" t="str" cm="1">
        <f t="array" ref="I1080">IFERROR(_xlfn.IFS(AND(E1080&gt;4500000,OR(C1080="Bangalore", C1080="Pune", C1080="Mumbai",C1080= "Delhi")),"CAT A",AND(E1080&gt;450000,OR(C1080="Gurugram", C1080="Surat", C1080="Jaipur", C1080="Hyderabad")),"CAT B"),"CAT C")</f>
        <v>CAT C</v>
      </c>
      <c r="J1080" s="20" t="str">
        <f>_xlfn.XLOOKUP(C1080,tier!A:A,tier!B:B)</f>
        <v>Tier 1</v>
      </c>
      <c r="K1080" s="20"/>
    </row>
    <row r="1081" spans="1:11">
      <c r="A1081" s="18" t="s">
        <v>1366</v>
      </c>
      <c r="B1081" s="18">
        <v>2021</v>
      </c>
      <c r="C1081" s="18" t="s">
        <v>11</v>
      </c>
      <c r="D1081" s="18" t="s">
        <v>1149</v>
      </c>
      <c r="E1081" s="18">
        <v>800000</v>
      </c>
      <c r="F1081" s="18" t="s">
        <v>16</v>
      </c>
      <c r="G1081" s="20" t="str">
        <f>CONCATENATE(C1081,"-",D1081)</f>
        <v>Bangalore-Fitness</v>
      </c>
      <c r="H1081" s="20" t="str">
        <f>LEFT(B1081,3)</f>
        <v>202</v>
      </c>
      <c r="I1081" s="20" t="str" cm="1">
        <f t="array" ref="I1081">IFERROR(_xlfn.IFS(AND(E1081&gt;4500000,OR(C1081="Bangalore", C1081="Pune", C1081="Mumbai",C1081= "Delhi")),"CAT A",AND(E1081&gt;450000,OR(C1081="Gurugram", C1081="Surat", C1081="Jaipur", C1081="Hyderabad")),"CAT B"),"CAT C")</f>
        <v>CAT C</v>
      </c>
      <c r="J1081" s="20" t="str">
        <f>_xlfn.XLOOKUP(C1081,tier!A:A,tier!B:B)</f>
        <v>Tier 1</v>
      </c>
      <c r="K1081" s="20"/>
    </row>
    <row r="1082" spans="1:11">
      <c r="A1082" s="18" t="s">
        <v>1367</v>
      </c>
      <c r="B1082" s="18">
        <v>2021</v>
      </c>
      <c r="C1082" s="18" t="s">
        <v>14</v>
      </c>
      <c r="D1082" s="18" t="s">
        <v>1195</v>
      </c>
      <c r="E1082" s="18">
        <v>750000</v>
      </c>
      <c r="F1082" s="18" t="s">
        <v>16</v>
      </c>
      <c r="G1082" s="20" t="str">
        <f>CONCATENATE(C1082,"-",D1082)</f>
        <v>Mumbai-Music</v>
      </c>
      <c r="H1082" s="20" t="str">
        <f>LEFT(B1082,3)</f>
        <v>202</v>
      </c>
      <c r="I1082" s="20" t="str" cm="1">
        <f t="array" ref="I1082">IFERROR(_xlfn.IFS(AND(E1082&gt;4500000,OR(C1082="Bangalore", C1082="Pune", C1082="Mumbai",C1082= "Delhi")),"CAT A",AND(E1082&gt;450000,OR(C1082="Gurugram", C1082="Surat", C1082="Jaipur", C1082="Hyderabad")),"CAT B"),"CAT C")</f>
        <v>CAT C</v>
      </c>
      <c r="J1082" s="20" t="str">
        <f>_xlfn.XLOOKUP(C1082,tier!A:A,tier!B:B)</f>
        <v>Tier 1</v>
      </c>
      <c r="K1082" s="20"/>
    </row>
    <row r="1083" spans="1:11">
      <c r="A1083" s="18" t="s">
        <v>1368</v>
      </c>
      <c r="B1083" s="18">
        <v>2020</v>
      </c>
      <c r="C1083" s="18" t="s">
        <v>11</v>
      </c>
      <c r="D1083" s="18" t="s">
        <v>45</v>
      </c>
      <c r="E1083" s="18">
        <v>700000</v>
      </c>
      <c r="F1083" s="18" t="s">
        <v>16</v>
      </c>
      <c r="G1083" s="20" t="str">
        <f>CONCATENATE(C1083,"-",D1083)</f>
        <v>Bangalore-Information Technology &amp; Services</v>
      </c>
      <c r="H1083" s="20" t="str">
        <f>LEFT(B1083,3)</f>
        <v>202</v>
      </c>
      <c r="I1083" s="20" t="str" cm="1">
        <f t="array" ref="I1083">IFERROR(_xlfn.IFS(AND(E1083&gt;4500000,OR(C1083="Bangalore", C1083="Pune", C1083="Mumbai",C1083= "Delhi")),"CAT A",AND(E1083&gt;450000,OR(C1083="Gurugram", C1083="Surat", C1083="Jaipur", C1083="Hyderabad")),"CAT B"),"CAT C")</f>
        <v>CAT C</v>
      </c>
      <c r="J1083" s="20" t="str">
        <f>_xlfn.XLOOKUP(C1083,tier!A:A,tier!B:B)</f>
        <v>Tier 1</v>
      </c>
      <c r="K1083" s="20"/>
    </row>
    <row r="1084" spans="1:11">
      <c r="A1084" s="18" t="s">
        <v>1368</v>
      </c>
      <c r="B1084" s="18">
        <v>2020</v>
      </c>
      <c r="C1084" s="18" t="s">
        <v>11</v>
      </c>
      <c r="D1084" s="18" t="s">
        <v>45</v>
      </c>
      <c r="E1084" s="18">
        <v>700000</v>
      </c>
      <c r="F1084" s="18" t="s">
        <v>16</v>
      </c>
      <c r="G1084" s="20" t="str">
        <f>CONCATENATE(C1084,"-",D1084)</f>
        <v>Bangalore-Information Technology &amp; Services</v>
      </c>
      <c r="H1084" s="20" t="str">
        <f>LEFT(B1084,3)</f>
        <v>202</v>
      </c>
      <c r="I1084" s="20" t="str" cm="1">
        <f t="array" ref="I1084">IFERROR(_xlfn.IFS(AND(E1084&gt;4500000,OR(C1084="Bangalore", C1084="Pune", C1084="Mumbai",C1084= "Delhi")),"CAT A",AND(E1084&gt;450000,OR(C1084="Gurugram", C1084="Surat", C1084="Jaipur", C1084="Hyderabad")),"CAT B"),"CAT C")</f>
        <v>CAT C</v>
      </c>
      <c r="J1084" s="20" t="str">
        <f>_xlfn.XLOOKUP(C1084,tier!A:A,tier!B:B)</f>
        <v>Tier 1</v>
      </c>
      <c r="K1084" s="20"/>
    </row>
    <row r="1085" spans="1:11">
      <c r="A1085" s="18" t="s">
        <v>1369</v>
      </c>
      <c r="B1085" s="18">
        <v>2020</v>
      </c>
      <c r="C1085" s="18" t="s">
        <v>35</v>
      </c>
      <c r="D1085" s="18" t="s">
        <v>97</v>
      </c>
      <c r="E1085" s="18">
        <v>700000</v>
      </c>
      <c r="F1085" s="18" t="s">
        <v>16</v>
      </c>
      <c r="G1085" s="20" t="str">
        <f>CONCATENATE(C1085,"-",D1085)</f>
        <v>New Delhi-Consumer Goods</v>
      </c>
      <c r="H1085" s="20" t="str">
        <f>LEFT(B1085,3)</f>
        <v>202</v>
      </c>
      <c r="I1085" s="20" t="str" cm="1">
        <f t="array" ref="I1085">IFERROR(_xlfn.IFS(AND(E1085&gt;4500000,OR(C1085="Bangalore", C1085="Pune", C1085="Mumbai",C1085= "Delhi")),"CAT A",AND(E1085&gt;450000,OR(C1085="Gurugram", C1085="Surat", C1085="Jaipur", C1085="Hyderabad")),"CAT B"),"CAT C")</f>
        <v>CAT C</v>
      </c>
      <c r="J1085" s="20" t="str">
        <f>_xlfn.XLOOKUP(C1085,tier!A:A,tier!B:B)</f>
        <v>Tier 1</v>
      </c>
      <c r="K1085" s="20"/>
    </row>
    <row r="1086" spans="1:11">
      <c r="A1086" s="18" t="s">
        <v>1370</v>
      </c>
      <c r="B1086" s="18">
        <v>2020</v>
      </c>
      <c r="C1086" s="18" t="s">
        <v>11</v>
      </c>
      <c r="D1086" s="18" t="s">
        <v>389</v>
      </c>
      <c r="E1086" s="18">
        <v>700000</v>
      </c>
      <c r="F1086" s="18" t="s">
        <v>16</v>
      </c>
      <c r="G1086" s="20" t="str">
        <f>CONCATENATE(C1086,"-",D1086)</f>
        <v>Bangalore-Media</v>
      </c>
      <c r="H1086" s="20" t="str">
        <f>LEFT(B1086,3)</f>
        <v>202</v>
      </c>
      <c r="I1086" s="20" t="str" cm="1">
        <f t="array" ref="I1086">IFERROR(_xlfn.IFS(AND(E1086&gt;4500000,OR(C1086="Bangalore", C1086="Pune", C1086="Mumbai",C1086= "Delhi")),"CAT A",AND(E1086&gt;450000,OR(C1086="Gurugram", C1086="Surat", C1086="Jaipur", C1086="Hyderabad")),"CAT B"),"CAT C")</f>
        <v>CAT C</v>
      </c>
      <c r="J1086" s="20" t="str">
        <f>_xlfn.XLOOKUP(C1086,tier!A:A,tier!B:B)</f>
        <v>Tier 1</v>
      </c>
      <c r="K1086" s="20"/>
    </row>
    <row r="1087" spans="1:11">
      <c r="A1087" s="18" t="s">
        <v>1328</v>
      </c>
      <c r="B1087" s="18">
        <v>2021</v>
      </c>
      <c r="C1087" s="18" t="s">
        <v>11</v>
      </c>
      <c r="D1087" s="18" t="s">
        <v>633</v>
      </c>
      <c r="E1087" s="18">
        <v>700000</v>
      </c>
      <c r="F1087" s="19"/>
      <c r="G1087" s="20" t="str">
        <f>CONCATENATE(C1087,"-",D1087)</f>
        <v>Bangalore-Consumer Services</v>
      </c>
      <c r="H1087" s="20" t="str">
        <f>LEFT(B1087,3)</f>
        <v>202</v>
      </c>
      <c r="I1087" s="20" t="str" cm="1">
        <f t="array" ref="I1087">IFERROR(_xlfn.IFS(AND(E1087&gt;4500000,OR(C1087="Bangalore", C1087="Pune", C1087="Mumbai",C1087= "Delhi")),"CAT A",AND(E1087&gt;450000,OR(C1087="Gurugram", C1087="Surat", C1087="Jaipur", C1087="Hyderabad")),"CAT B"),"CAT C")</f>
        <v>CAT C</v>
      </c>
      <c r="J1087" s="20" t="str">
        <f>_xlfn.XLOOKUP(C1087,tier!A:A,tier!B:B)</f>
        <v>Tier 1</v>
      </c>
      <c r="K1087" s="20"/>
    </row>
    <row r="1088" spans="1:11">
      <c r="A1088" s="18" t="s">
        <v>1371</v>
      </c>
      <c r="B1088" s="18">
        <v>2020</v>
      </c>
      <c r="C1088" s="18" t="s">
        <v>11</v>
      </c>
      <c r="D1088" s="18" t="s">
        <v>25</v>
      </c>
      <c r="E1088" s="18">
        <v>700000</v>
      </c>
      <c r="F1088" s="18" t="s">
        <v>16</v>
      </c>
      <c r="G1088" s="20" t="str">
        <f>CONCATENATE(C1088,"-",D1088)</f>
        <v>Bangalore-FinTech</v>
      </c>
      <c r="H1088" s="20" t="str">
        <f>LEFT(B1088,3)</f>
        <v>202</v>
      </c>
      <c r="I1088" s="20" t="str" cm="1">
        <f t="array" ref="I1088">IFERROR(_xlfn.IFS(AND(E1088&gt;4500000,OR(C1088="Bangalore", C1088="Pune", C1088="Mumbai",C1088= "Delhi")),"CAT A",AND(E1088&gt;450000,OR(C1088="Gurugram", C1088="Surat", C1088="Jaipur", C1088="Hyderabad")),"CAT B"),"CAT C")</f>
        <v>CAT C</v>
      </c>
      <c r="J1088" s="20" t="str">
        <f>_xlfn.XLOOKUP(C1088,tier!A:A,tier!B:B)</f>
        <v>Tier 1</v>
      </c>
      <c r="K1088" s="20"/>
    </row>
    <row r="1089" spans="1:11">
      <c r="A1089" s="21" t="s">
        <v>1372</v>
      </c>
      <c r="B1089" s="18">
        <v>2020</v>
      </c>
      <c r="C1089" s="18" t="s">
        <v>35</v>
      </c>
      <c r="D1089" s="18" t="s">
        <v>1373</v>
      </c>
      <c r="E1089" s="18">
        <v>620000</v>
      </c>
      <c r="F1089" s="18" t="s">
        <v>212</v>
      </c>
      <c r="G1089" s="20" t="str">
        <f>CONCATENATE(C1089,"-",D1089)</f>
        <v>New Delhi-Networking</v>
      </c>
      <c r="H1089" s="20" t="str">
        <f>LEFT(B1089,3)</f>
        <v>202</v>
      </c>
      <c r="I1089" s="20" t="str" cm="1">
        <f t="array" ref="I1089">IFERROR(_xlfn.IFS(AND(E1089&gt;4500000,OR(C1089="Bangalore", C1089="Pune", C1089="Mumbai",C1089= "Delhi")),"CAT A",AND(E1089&gt;450000,OR(C1089="Gurugram", C1089="Surat", C1089="Jaipur", C1089="Hyderabad")),"CAT B"),"CAT C")</f>
        <v>CAT C</v>
      </c>
      <c r="J1089" s="20" t="str">
        <f>_xlfn.XLOOKUP(C1089,tier!A:A,tier!B:B)</f>
        <v>Tier 1</v>
      </c>
      <c r="K1089" s="20"/>
    </row>
    <row r="1090" spans="1:11">
      <c r="A1090" s="18" t="s">
        <v>1189</v>
      </c>
      <c r="B1090" s="18">
        <v>2020</v>
      </c>
      <c r="C1090" s="18" t="s">
        <v>11</v>
      </c>
      <c r="D1090" s="18" t="s">
        <v>29</v>
      </c>
      <c r="E1090" s="18">
        <v>600000</v>
      </c>
      <c r="F1090" s="18" t="s">
        <v>16</v>
      </c>
      <c r="G1090" s="20" t="str">
        <f>CONCATENATE(C1090,"-",D1090)</f>
        <v>Bangalore-Health, Wellness &amp; Fitness</v>
      </c>
      <c r="H1090" s="20" t="str">
        <f>LEFT(B1090,3)</f>
        <v>202</v>
      </c>
      <c r="I1090" s="20" t="str" cm="1">
        <f t="array" ref="I1090">IFERROR(_xlfn.IFS(AND(E1090&gt;4500000,OR(C1090="Bangalore", C1090="Pune", C1090="Mumbai",C1090= "Delhi")),"CAT A",AND(E1090&gt;450000,OR(C1090="Gurugram", C1090="Surat", C1090="Jaipur", C1090="Hyderabad")),"CAT B"),"CAT C")</f>
        <v>CAT C</v>
      </c>
      <c r="J1090" s="20" t="str">
        <f>_xlfn.XLOOKUP(C1090,tier!A:A,tier!B:B)</f>
        <v>Tier 1</v>
      </c>
      <c r="K1090" s="20"/>
    </row>
    <row r="1091" spans="1:11">
      <c r="A1091" s="18" t="s">
        <v>1374</v>
      </c>
      <c r="B1091" s="18">
        <v>2020</v>
      </c>
      <c r="C1091" s="18" t="s">
        <v>11</v>
      </c>
      <c r="D1091" s="18" t="s">
        <v>25</v>
      </c>
      <c r="E1091" s="18">
        <v>600000</v>
      </c>
      <c r="F1091" s="18" t="s">
        <v>212</v>
      </c>
      <c r="G1091" s="20" t="str">
        <f>CONCATENATE(C1091,"-",D1091)</f>
        <v>Bangalore-FinTech</v>
      </c>
      <c r="H1091" s="20" t="str">
        <f>LEFT(B1091,3)</f>
        <v>202</v>
      </c>
      <c r="I1091" s="20" t="str" cm="1">
        <f t="array" ref="I1091">IFERROR(_xlfn.IFS(AND(E1091&gt;4500000,OR(C1091="Bangalore", C1091="Pune", C1091="Mumbai",C1091= "Delhi")),"CAT A",AND(E1091&gt;450000,OR(C1091="Gurugram", C1091="Surat", C1091="Jaipur", C1091="Hyderabad")),"CAT B"),"CAT C")</f>
        <v>CAT C</v>
      </c>
      <c r="J1091" s="20" t="str">
        <f>_xlfn.XLOOKUP(C1091,tier!A:A,tier!B:B)</f>
        <v>Tier 1</v>
      </c>
      <c r="K1091" s="20"/>
    </row>
    <row r="1092" spans="1:11">
      <c r="A1092" s="18" t="s">
        <v>1259</v>
      </c>
      <c r="B1092" s="18">
        <v>2020</v>
      </c>
      <c r="C1092" s="18" t="s">
        <v>35</v>
      </c>
      <c r="D1092" s="18" t="s">
        <v>25</v>
      </c>
      <c r="E1092" s="18">
        <v>600000</v>
      </c>
      <c r="F1092" s="18" t="s">
        <v>16</v>
      </c>
      <c r="G1092" s="20" t="str">
        <f>CONCATENATE(C1092,"-",D1092)</f>
        <v>New Delhi-FinTech</v>
      </c>
      <c r="H1092" s="20" t="str">
        <f>LEFT(B1092,3)</f>
        <v>202</v>
      </c>
      <c r="I1092" s="20" t="str" cm="1">
        <f t="array" ref="I1092">IFERROR(_xlfn.IFS(AND(E1092&gt;4500000,OR(C1092="Bangalore", C1092="Pune", C1092="Mumbai",C1092= "Delhi")),"CAT A",AND(E1092&gt;450000,OR(C1092="Gurugram", C1092="Surat", C1092="Jaipur", C1092="Hyderabad")),"CAT B"),"CAT C")</f>
        <v>CAT C</v>
      </c>
      <c r="J1092" s="20" t="str">
        <f>_xlfn.XLOOKUP(C1092,tier!A:A,tier!B:B)</f>
        <v>Tier 1</v>
      </c>
      <c r="K1092" s="20"/>
    </row>
    <row r="1093" spans="1:11">
      <c r="A1093" s="18" t="s">
        <v>1375</v>
      </c>
      <c r="B1093" s="18">
        <v>2020</v>
      </c>
      <c r="C1093" s="18" t="s">
        <v>14</v>
      </c>
      <c r="D1093" s="18" t="s">
        <v>791</v>
      </c>
      <c r="E1093" s="18">
        <v>570000</v>
      </c>
      <c r="F1093" s="18" t="s">
        <v>16</v>
      </c>
      <c r="G1093" s="20" t="str">
        <f>CONCATENATE(C1093,"-",D1093)</f>
        <v>Mumbai-Textiles</v>
      </c>
      <c r="H1093" s="20" t="str">
        <f>LEFT(B1093,3)</f>
        <v>202</v>
      </c>
      <c r="I1093" s="20" t="str" cm="1">
        <f t="array" ref="I1093">IFERROR(_xlfn.IFS(AND(E1093&gt;4500000,OR(C1093="Bangalore", C1093="Pune", C1093="Mumbai",C1093= "Delhi")),"CAT A",AND(E1093&gt;450000,OR(C1093="Gurugram", C1093="Surat", C1093="Jaipur", C1093="Hyderabad")),"CAT B"),"CAT C")</f>
        <v>CAT C</v>
      </c>
      <c r="J1093" s="20" t="str">
        <f>_xlfn.XLOOKUP(C1093,tier!A:A,tier!B:B)</f>
        <v>Tier 1</v>
      </c>
      <c r="K1093" s="20"/>
    </row>
    <row r="1094" spans="1:11">
      <c r="A1094" s="18" t="s">
        <v>1376</v>
      </c>
      <c r="B1094" s="18">
        <v>2020</v>
      </c>
      <c r="C1094" s="18" t="s">
        <v>11</v>
      </c>
      <c r="D1094" s="18" t="s">
        <v>1135</v>
      </c>
      <c r="E1094" s="18">
        <v>550000</v>
      </c>
      <c r="F1094" s="18" t="s">
        <v>212</v>
      </c>
      <c r="G1094" s="20" t="str">
        <f>CONCATENATE(C1094,"-",D1094)</f>
        <v>Bangalore-Construction</v>
      </c>
      <c r="H1094" s="20" t="str">
        <f>LEFT(B1094,3)</f>
        <v>202</v>
      </c>
      <c r="I1094" s="20" t="str" cm="1">
        <f t="array" ref="I1094">IFERROR(_xlfn.IFS(AND(E1094&gt;4500000,OR(C1094="Bangalore", C1094="Pune", C1094="Mumbai",C1094= "Delhi")),"CAT A",AND(E1094&gt;450000,OR(C1094="Gurugram", C1094="Surat", C1094="Jaipur", C1094="Hyderabad")),"CAT B"),"CAT C")</f>
        <v>CAT C</v>
      </c>
      <c r="J1094" s="20" t="str">
        <f>_xlfn.XLOOKUP(C1094,tier!A:A,tier!B:B)</f>
        <v>Tier 1</v>
      </c>
      <c r="K1094" s="20"/>
    </row>
    <row r="1095" spans="1:11">
      <c r="A1095" s="18" t="s">
        <v>1377</v>
      </c>
      <c r="B1095" s="18">
        <v>2020</v>
      </c>
      <c r="C1095" s="18" t="s">
        <v>14</v>
      </c>
      <c r="D1095" s="18" t="s">
        <v>97</v>
      </c>
      <c r="E1095" s="18">
        <v>500000</v>
      </c>
      <c r="F1095" s="19"/>
      <c r="G1095" s="20" t="str">
        <f>CONCATENATE(C1095,"-",D1095)</f>
        <v>Mumbai-Consumer Goods</v>
      </c>
      <c r="H1095" s="20" t="str">
        <f>LEFT(B1095,3)</f>
        <v>202</v>
      </c>
      <c r="I1095" s="20" t="str" cm="1">
        <f t="array" ref="I1095">IFERROR(_xlfn.IFS(AND(E1095&gt;4500000,OR(C1095="Bangalore", C1095="Pune", C1095="Mumbai",C1095= "Delhi")),"CAT A",AND(E1095&gt;450000,OR(C1095="Gurugram", C1095="Surat", C1095="Jaipur", C1095="Hyderabad")),"CAT B"),"CAT C")</f>
        <v>CAT C</v>
      </c>
      <c r="J1095" s="20" t="str">
        <f>_xlfn.XLOOKUP(C1095,tier!A:A,tier!B:B)</f>
        <v>Tier 1</v>
      </c>
      <c r="K1095" s="20"/>
    </row>
    <row r="1096" spans="1:11">
      <c r="A1096" s="18" t="s">
        <v>1377</v>
      </c>
      <c r="B1096" s="18">
        <v>2020</v>
      </c>
      <c r="C1096" s="18" t="s">
        <v>14</v>
      </c>
      <c r="D1096" s="18" t="s">
        <v>97</v>
      </c>
      <c r="E1096" s="18">
        <v>500000</v>
      </c>
      <c r="F1096" s="19"/>
      <c r="G1096" s="20" t="str">
        <f>CONCATENATE(C1096,"-",D1096)</f>
        <v>Mumbai-Consumer Goods</v>
      </c>
      <c r="H1096" s="20" t="str">
        <f>LEFT(B1096,3)</f>
        <v>202</v>
      </c>
      <c r="I1096" s="20" t="str" cm="1">
        <f t="array" ref="I1096">IFERROR(_xlfn.IFS(AND(E1096&gt;4500000,OR(C1096="Bangalore", C1096="Pune", C1096="Mumbai",C1096= "Delhi")),"CAT A",AND(E1096&gt;450000,OR(C1096="Gurugram", C1096="Surat", C1096="Jaipur", C1096="Hyderabad")),"CAT B"),"CAT C")</f>
        <v>CAT C</v>
      </c>
      <c r="J1096" s="20" t="str">
        <f>_xlfn.XLOOKUP(C1096,tier!A:A,tier!B:B)</f>
        <v>Tier 1</v>
      </c>
      <c r="K1096" s="20"/>
    </row>
    <row r="1097" spans="1:11">
      <c r="A1097" s="18" t="s">
        <v>1378</v>
      </c>
      <c r="B1097" s="18">
        <v>2020</v>
      </c>
      <c r="C1097" s="18" t="s">
        <v>11</v>
      </c>
      <c r="D1097" s="18" t="s">
        <v>727</v>
      </c>
      <c r="E1097" s="18">
        <v>500000</v>
      </c>
      <c r="F1097" s="18" t="s">
        <v>16</v>
      </c>
      <c r="G1097" s="20" t="str">
        <f>CONCATENATE(C1097,"-",D1097)</f>
        <v>Bangalore-Real Estate</v>
      </c>
      <c r="H1097" s="20" t="str">
        <f>LEFT(B1097,3)</f>
        <v>202</v>
      </c>
      <c r="I1097" s="20" t="str" cm="1">
        <f t="array" ref="I1097">IFERROR(_xlfn.IFS(AND(E1097&gt;4500000,OR(C1097="Bangalore", C1097="Pune", C1097="Mumbai",C1097= "Delhi")),"CAT A",AND(E1097&gt;450000,OR(C1097="Gurugram", C1097="Surat", C1097="Jaipur", C1097="Hyderabad")),"CAT B"),"CAT C")</f>
        <v>CAT C</v>
      </c>
      <c r="J1097" s="20" t="str">
        <f>_xlfn.XLOOKUP(C1097,tier!A:A,tier!B:B)</f>
        <v>Tier 1</v>
      </c>
      <c r="K1097" s="20"/>
    </row>
    <row r="1098" spans="1:11">
      <c r="A1098" s="18" t="s">
        <v>1379</v>
      </c>
      <c r="B1098" s="18">
        <v>2021</v>
      </c>
      <c r="C1098" s="18" t="s">
        <v>11</v>
      </c>
      <c r="D1098" s="18" t="s">
        <v>184</v>
      </c>
      <c r="E1098" s="18">
        <v>500000</v>
      </c>
      <c r="F1098" s="18" t="s">
        <v>16</v>
      </c>
      <c r="G1098" s="20" t="str">
        <f>CONCATENATE(C1098,"-",D1098)</f>
        <v>Bangalore-E-learning</v>
      </c>
      <c r="H1098" s="20" t="str">
        <f>LEFT(B1098,3)</f>
        <v>202</v>
      </c>
      <c r="I1098" s="20" t="str" cm="1">
        <f t="array" ref="I1098">IFERROR(_xlfn.IFS(AND(E1098&gt;4500000,OR(C1098="Bangalore", C1098="Pune", C1098="Mumbai",C1098= "Delhi")),"CAT A",AND(E1098&gt;450000,OR(C1098="Gurugram", C1098="Surat", C1098="Jaipur", C1098="Hyderabad")),"CAT B"),"CAT C")</f>
        <v>CAT C</v>
      </c>
      <c r="J1098" s="20" t="str">
        <f>_xlfn.XLOOKUP(C1098,tier!A:A,tier!B:B)</f>
        <v>Tier 1</v>
      </c>
      <c r="K1098" s="20"/>
    </row>
    <row r="1099" spans="1:11">
      <c r="A1099" s="18" t="s">
        <v>460</v>
      </c>
      <c r="B1099" s="18">
        <v>2020</v>
      </c>
      <c r="C1099" s="18" t="s">
        <v>35</v>
      </c>
      <c r="D1099" s="18" t="s">
        <v>51</v>
      </c>
      <c r="E1099" s="18">
        <v>500000</v>
      </c>
      <c r="F1099" s="19"/>
      <c r="G1099" s="20" t="str">
        <f>CONCATENATE(C1099,"-",D1099)</f>
        <v>New Delhi-Financial Services</v>
      </c>
      <c r="H1099" s="20" t="str">
        <f>LEFT(B1099,3)</f>
        <v>202</v>
      </c>
      <c r="I1099" s="20" t="str" cm="1">
        <f t="array" ref="I1099">IFERROR(_xlfn.IFS(AND(E1099&gt;4500000,OR(C1099="Bangalore", C1099="Pune", C1099="Mumbai",C1099= "Delhi")),"CAT A",AND(E1099&gt;450000,OR(C1099="Gurugram", C1099="Surat", C1099="Jaipur", C1099="Hyderabad")),"CAT B"),"CAT C")</f>
        <v>CAT C</v>
      </c>
      <c r="J1099" s="20" t="str">
        <f>_xlfn.XLOOKUP(C1099,tier!A:A,tier!B:B)</f>
        <v>Tier 1</v>
      </c>
      <c r="K1099" s="20"/>
    </row>
    <row r="1100" spans="1:11">
      <c r="A1100" s="18" t="s">
        <v>1380</v>
      </c>
      <c r="B1100" s="18">
        <v>2020</v>
      </c>
      <c r="C1100" s="18" t="s">
        <v>11</v>
      </c>
      <c r="D1100" s="18" t="s">
        <v>71</v>
      </c>
      <c r="E1100" s="18">
        <v>500000</v>
      </c>
      <c r="F1100" s="18" t="s">
        <v>212</v>
      </c>
      <c r="G1100" s="20" t="str">
        <f>CONCATENATE(C1100,"-",D1100)</f>
        <v>Bangalore-EdTech</v>
      </c>
      <c r="H1100" s="20" t="str">
        <f>LEFT(B1100,3)</f>
        <v>202</v>
      </c>
      <c r="I1100" s="20" t="str" cm="1">
        <f t="array" ref="I1100">IFERROR(_xlfn.IFS(AND(E1100&gt;4500000,OR(C1100="Bangalore", C1100="Pune", C1100="Mumbai",C1100= "Delhi")),"CAT A",AND(E1100&gt;450000,OR(C1100="Gurugram", C1100="Surat", C1100="Jaipur", C1100="Hyderabad")),"CAT B"),"CAT C")</f>
        <v>CAT C</v>
      </c>
      <c r="J1100" s="20" t="str">
        <f>_xlfn.XLOOKUP(C1100,tier!A:A,tier!B:B)</f>
        <v>Tier 1</v>
      </c>
      <c r="K1100" s="20"/>
    </row>
    <row r="1101" spans="1:11">
      <c r="A1101" s="18" t="s">
        <v>1198</v>
      </c>
      <c r="B1101" s="18">
        <v>2020</v>
      </c>
      <c r="C1101" s="18" t="s">
        <v>14</v>
      </c>
      <c r="D1101" s="18" t="s">
        <v>15</v>
      </c>
      <c r="E1101" s="18">
        <v>500000</v>
      </c>
      <c r="F1101" s="19"/>
      <c r="G1101" s="20" t="str">
        <f>CONCATENATE(C1101,"-",D1101)</f>
        <v>Mumbai-Logistics</v>
      </c>
      <c r="H1101" s="20" t="str">
        <f>LEFT(B1101,3)</f>
        <v>202</v>
      </c>
      <c r="I1101" s="20" t="str" cm="1">
        <f t="array" ref="I1101">IFERROR(_xlfn.IFS(AND(E1101&gt;4500000,OR(C1101="Bangalore", C1101="Pune", C1101="Mumbai",C1101= "Delhi")),"CAT A",AND(E1101&gt;450000,OR(C1101="Gurugram", C1101="Surat", C1101="Jaipur", C1101="Hyderabad")),"CAT B"),"CAT C")</f>
        <v>CAT C</v>
      </c>
      <c r="J1101" s="20" t="str">
        <f>_xlfn.XLOOKUP(C1101,tier!A:A,tier!B:B)</f>
        <v>Tier 1</v>
      </c>
      <c r="K1101" s="20"/>
    </row>
    <row r="1102" spans="1:11">
      <c r="A1102" s="18" t="s">
        <v>1381</v>
      </c>
      <c r="B1102" s="18">
        <v>2020</v>
      </c>
      <c r="C1102" s="18" t="s">
        <v>14</v>
      </c>
      <c r="D1102" s="18" t="s">
        <v>47</v>
      </c>
      <c r="E1102" s="18">
        <v>500000</v>
      </c>
      <c r="F1102" s="18" t="s">
        <v>16</v>
      </c>
      <c r="G1102" s="20" t="str">
        <f>CONCATENATE(C1102,"-",D1102)</f>
        <v>Mumbai-Healthcare</v>
      </c>
      <c r="H1102" s="20" t="str">
        <f>LEFT(B1102,3)</f>
        <v>202</v>
      </c>
      <c r="I1102" s="20" t="str" cm="1">
        <f t="array" ref="I1102">IFERROR(_xlfn.IFS(AND(E1102&gt;4500000,OR(C1102="Bangalore", C1102="Pune", C1102="Mumbai",C1102= "Delhi")),"CAT A",AND(E1102&gt;450000,OR(C1102="Gurugram", C1102="Surat", C1102="Jaipur", C1102="Hyderabad")),"CAT B"),"CAT C")</f>
        <v>CAT C</v>
      </c>
      <c r="J1102" s="20" t="str">
        <f>_xlfn.XLOOKUP(C1102,tier!A:A,tier!B:B)</f>
        <v>Tier 1</v>
      </c>
      <c r="K1102" s="20"/>
    </row>
    <row r="1103" spans="1:11">
      <c r="A1103" s="18" t="s">
        <v>1382</v>
      </c>
      <c r="B1103" s="18">
        <v>2020</v>
      </c>
      <c r="C1103" s="18" t="s">
        <v>11</v>
      </c>
      <c r="D1103" s="18" t="s">
        <v>71</v>
      </c>
      <c r="E1103" s="18">
        <v>500000</v>
      </c>
      <c r="F1103" s="18" t="s">
        <v>16</v>
      </c>
      <c r="G1103" s="20" t="str">
        <f>CONCATENATE(C1103,"-",D1103)</f>
        <v>Bangalore-EdTech</v>
      </c>
      <c r="H1103" s="20" t="str">
        <f>LEFT(B1103,3)</f>
        <v>202</v>
      </c>
      <c r="I1103" s="20" t="str" cm="1">
        <f t="array" ref="I1103">IFERROR(_xlfn.IFS(AND(E1103&gt;4500000,OR(C1103="Bangalore", C1103="Pune", C1103="Mumbai",C1103= "Delhi")),"CAT A",AND(E1103&gt;450000,OR(C1103="Gurugram", C1103="Surat", C1103="Jaipur", C1103="Hyderabad")),"CAT B"),"CAT C")</f>
        <v>CAT C</v>
      </c>
      <c r="J1103" s="20" t="str">
        <f>_xlfn.XLOOKUP(C1103,tier!A:A,tier!B:B)</f>
        <v>Tier 1</v>
      </c>
      <c r="K1103" s="20"/>
    </row>
    <row r="1104" spans="1:11">
      <c r="A1104" s="18" t="s">
        <v>1383</v>
      </c>
      <c r="B1104" s="18">
        <v>2020</v>
      </c>
      <c r="C1104" s="18" t="s">
        <v>14</v>
      </c>
      <c r="D1104" s="18" t="s">
        <v>25</v>
      </c>
      <c r="E1104" s="18">
        <v>500000</v>
      </c>
      <c r="F1104" s="18" t="s">
        <v>212</v>
      </c>
      <c r="G1104" s="20" t="str">
        <f>CONCATENATE(C1104,"-",D1104)</f>
        <v>Mumbai-FinTech</v>
      </c>
      <c r="H1104" s="20" t="str">
        <f>LEFT(B1104,3)</f>
        <v>202</v>
      </c>
      <c r="I1104" s="20" t="str" cm="1">
        <f t="array" ref="I1104">IFERROR(_xlfn.IFS(AND(E1104&gt;4500000,OR(C1104="Bangalore", C1104="Pune", C1104="Mumbai",C1104= "Delhi")),"CAT A",AND(E1104&gt;450000,OR(C1104="Gurugram", C1104="Surat", C1104="Jaipur", C1104="Hyderabad")),"CAT B"),"CAT C")</f>
        <v>CAT C</v>
      </c>
      <c r="J1104" s="20" t="str">
        <f>_xlfn.XLOOKUP(C1104,tier!A:A,tier!B:B)</f>
        <v>Tier 1</v>
      </c>
      <c r="K1104" s="20"/>
    </row>
    <row r="1105" spans="1:11">
      <c r="A1105" s="18" t="s">
        <v>1384</v>
      </c>
      <c r="B1105" s="18">
        <v>2020</v>
      </c>
      <c r="C1105" s="18" t="s">
        <v>93</v>
      </c>
      <c r="D1105" s="18" t="s">
        <v>117</v>
      </c>
      <c r="E1105" s="18">
        <v>500000</v>
      </c>
      <c r="F1105" s="18" t="s">
        <v>16</v>
      </c>
      <c r="G1105" s="20" t="str">
        <f>CONCATENATE(C1105,"-",D1105)</f>
        <v>Hyderabad-E-commerce</v>
      </c>
      <c r="H1105" s="20" t="str">
        <f>LEFT(B1105,3)</f>
        <v>202</v>
      </c>
      <c r="I1105" s="20" t="str" cm="1">
        <f t="array" ref="I1105">IFERROR(_xlfn.IFS(AND(E1105&gt;4500000,OR(C1105="Bangalore", C1105="Pune", C1105="Mumbai",C1105= "Delhi")),"CAT A",AND(E1105&gt;450000,OR(C1105="Gurugram", C1105="Surat", C1105="Jaipur", C1105="Hyderabad")),"CAT B"),"CAT C")</f>
        <v>CAT B</v>
      </c>
      <c r="J1105" s="20" t="str">
        <f>_xlfn.XLOOKUP(C1105,tier!A:A,tier!B:B)</f>
        <v>Tier 1</v>
      </c>
      <c r="K1105" s="20"/>
    </row>
    <row r="1106" spans="1:11">
      <c r="A1106" s="18" t="s">
        <v>1385</v>
      </c>
      <c r="B1106" s="18">
        <v>2021</v>
      </c>
      <c r="C1106" s="18" t="s">
        <v>11</v>
      </c>
      <c r="D1106" s="18" t="s">
        <v>184</v>
      </c>
      <c r="E1106" s="18">
        <v>400000</v>
      </c>
      <c r="F1106" s="19"/>
      <c r="G1106" s="20" t="str">
        <f>CONCATENATE(C1106,"-",D1106)</f>
        <v>Bangalore-E-learning</v>
      </c>
      <c r="H1106" s="20" t="str">
        <f>LEFT(B1106,3)</f>
        <v>202</v>
      </c>
      <c r="I1106" s="20" t="str" cm="1">
        <f t="array" ref="I1106">IFERROR(_xlfn.IFS(AND(E1106&gt;4500000,OR(C1106="Bangalore", C1106="Pune", C1106="Mumbai",C1106= "Delhi")),"CAT A",AND(E1106&gt;450000,OR(C1106="Gurugram", C1106="Surat", C1106="Jaipur", C1106="Hyderabad")),"CAT B"),"CAT C")</f>
        <v>CAT C</v>
      </c>
      <c r="J1106" s="20" t="str">
        <f>_xlfn.XLOOKUP(C1106,tier!A:A,tier!B:B)</f>
        <v>Tier 1</v>
      </c>
      <c r="K1106" s="20"/>
    </row>
    <row r="1107" spans="1:11">
      <c r="A1107" s="18" t="s">
        <v>1386</v>
      </c>
      <c r="B1107" s="18">
        <v>2021</v>
      </c>
      <c r="C1107" s="18" t="s">
        <v>14</v>
      </c>
      <c r="D1107" s="18" t="s">
        <v>932</v>
      </c>
      <c r="E1107" s="18">
        <v>400000</v>
      </c>
      <c r="F1107" s="18" t="s">
        <v>212</v>
      </c>
      <c r="G1107" s="20" t="str">
        <f>CONCATENATE(C1107,"-",D1107)</f>
        <v>Mumbai-sports</v>
      </c>
      <c r="H1107" s="20" t="str">
        <f>LEFT(B1107,3)</f>
        <v>202</v>
      </c>
      <c r="I1107" s="20" t="str" cm="1">
        <f t="array" ref="I1107">IFERROR(_xlfn.IFS(AND(E1107&gt;4500000,OR(C1107="Bangalore", C1107="Pune", C1107="Mumbai",C1107= "Delhi")),"CAT A",AND(E1107&gt;450000,OR(C1107="Gurugram", C1107="Surat", C1107="Jaipur", C1107="Hyderabad")),"CAT B"),"CAT C")</f>
        <v>CAT C</v>
      </c>
      <c r="J1107" s="20" t="str">
        <f>_xlfn.XLOOKUP(C1107,tier!A:A,tier!B:B)</f>
        <v>Tier 1</v>
      </c>
      <c r="K1107" s="20"/>
    </row>
    <row r="1108" spans="1:11">
      <c r="A1108" s="18" t="s">
        <v>1387</v>
      </c>
      <c r="B1108" s="18">
        <v>2020</v>
      </c>
      <c r="C1108" s="18" t="s">
        <v>14</v>
      </c>
      <c r="D1108" s="18" t="s">
        <v>184</v>
      </c>
      <c r="E1108" s="18">
        <v>400000</v>
      </c>
      <c r="F1108" s="18" t="s">
        <v>16</v>
      </c>
      <c r="G1108" s="20" t="str">
        <f>CONCATENATE(C1108,"-",D1108)</f>
        <v>Mumbai-E-learning</v>
      </c>
      <c r="H1108" s="20" t="str">
        <f>LEFT(B1108,3)</f>
        <v>202</v>
      </c>
      <c r="I1108" s="20" t="str" cm="1">
        <f t="array" ref="I1108">IFERROR(_xlfn.IFS(AND(E1108&gt;4500000,OR(C1108="Bangalore", C1108="Pune", C1108="Mumbai",C1108= "Delhi")),"CAT A",AND(E1108&gt;450000,OR(C1108="Gurugram", C1108="Surat", C1108="Jaipur", C1108="Hyderabad")),"CAT B"),"CAT C")</f>
        <v>CAT C</v>
      </c>
      <c r="J1108" s="20" t="str">
        <f>_xlfn.XLOOKUP(C1108,tier!A:A,tier!B:B)</f>
        <v>Tier 1</v>
      </c>
      <c r="K1108" s="20"/>
    </row>
    <row r="1109" spans="1:11">
      <c r="A1109" s="18" t="s">
        <v>1388</v>
      </c>
      <c r="B1109" s="18">
        <v>2021</v>
      </c>
      <c r="C1109" s="18" t="s">
        <v>93</v>
      </c>
      <c r="D1109" s="18" t="s">
        <v>51</v>
      </c>
      <c r="E1109" s="18">
        <v>400000</v>
      </c>
      <c r="F1109" s="18" t="s">
        <v>16</v>
      </c>
      <c r="G1109" s="20" t="str">
        <f>CONCATENATE(C1109,"-",D1109)</f>
        <v>Hyderabad-Financial Services</v>
      </c>
      <c r="H1109" s="20" t="str">
        <f>LEFT(B1109,3)</f>
        <v>202</v>
      </c>
      <c r="I1109" s="20" t="str" cm="1">
        <f t="array" ref="I1109">IFERROR(_xlfn.IFS(AND(E1109&gt;4500000,OR(C1109="Bangalore", C1109="Pune", C1109="Mumbai",C1109= "Delhi")),"CAT A",AND(E1109&gt;450000,OR(C1109="Gurugram", C1109="Surat", C1109="Jaipur", C1109="Hyderabad")),"CAT B"),"CAT C")</f>
        <v>CAT C</v>
      </c>
      <c r="J1109" s="20" t="str">
        <f>_xlfn.XLOOKUP(C1109,tier!A:A,tier!B:B)</f>
        <v>Tier 1</v>
      </c>
      <c r="K1109" s="20"/>
    </row>
    <row r="1110" spans="1:11">
      <c r="A1110" s="18" t="s">
        <v>1389</v>
      </c>
      <c r="B1110" s="18">
        <v>2021</v>
      </c>
      <c r="C1110" s="18" t="s">
        <v>14</v>
      </c>
      <c r="D1110" s="18" t="s">
        <v>61</v>
      </c>
      <c r="E1110" s="18">
        <v>340000</v>
      </c>
      <c r="F1110" s="18" t="s">
        <v>212</v>
      </c>
      <c r="G1110" s="20" t="str">
        <f>CONCATENATE(C1110,"-",D1110)</f>
        <v>Mumbai-Food &amp; Beverages</v>
      </c>
      <c r="H1110" s="20" t="str">
        <f>LEFT(B1110,3)</f>
        <v>202</v>
      </c>
      <c r="I1110" s="20" t="str" cm="1">
        <f t="array" ref="I1110">IFERROR(_xlfn.IFS(AND(E1110&gt;4500000,OR(C1110="Bangalore", C1110="Pune", C1110="Mumbai",C1110= "Delhi")),"CAT A",AND(E1110&gt;450000,OR(C1110="Gurugram", C1110="Surat", C1110="Jaipur", C1110="Hyderabad")),"CAT B"),"CAT C")</f>
        <v>CAT C</v>
      </c>
      <c r="J1110" s="20" t="str">
        <f>_xlfn.XLOOKUP(C1110,tier!A:A,tier!B:B)</f>
        <v>Tier 1</v>
      </c>
      <c r="K1110" s="20"/>
    </row>
    <row r="1111" spans="1:11">
      <c r="A1111" s="18" t="s">
        <v>1390</v>
      </c>
      <c r="B1111" s="18">
        <v>2020</v>
      </c>
      <c r="C1111" s="18" t="s">
        <v>11</v>
      </c>
      <c r="D1111" s="18" t="s">
        <v>47</v>
      </c>
      <c r="E1111" s="18">
        <v>330000</v>
      </c>
      <c r="F1111" s="18" t="s">
        <v>212</v>
      </c>
      <c r="G1111" s="20" t="str">
        <f>CONCATENATE(C1111,"-",D1111)</f>
        <v>Bangalore-Healthcare</v>
      </c>
      <c r="H1111" s="20" t="str">
        <f>LEFT(B1111,3)</f>
        <v>202</v>
      </c>
      <c r="I1111" s="20" t="str" cm="1">
        <f t="array" ref="I1111">IFERROR(_xlfn.IFS(AND(E1111&gt;4500000,OR(C1111="Bangalore", C1111="Pune", C1111="Mumbai",C1111= "Delhi")),"CAT A",AND(E1111&gt;450000,OR(C1111="Gurugram", C1111="Surat", C1111="Jaipur", C1111="Hyderabad")),"CAT B"),"CAT C")</f>
        <v>CAT C</v>
      </c>
      <c r="J1111" s="20" t="str">
        <f>_xlfn.XLOOKUP(C1111,tier!A:A,tier!B:B)</f>
        <v>Tier 1</v>
      </c>
      <c r="K1111" s="20"/>
    </row>
    <row r="1112" spans="1:11">
      <c r="A1112" s="18" t="s">
        <v>1391</v>
      </c>
      <c r="B1112" s="18">
        <v>2020</v>
      </c>
      <c r="C1112" s="18" t="s">
        <v>11</v>
      </c>
      <c r="D1112" s="18" t="s">
        <v>71</v>
      </c>
      <c r="E1112" s="18">
        <v>320000</v>
      </c>
      <c r="F1112" s="18" t="s">
        <v>212</v>
      </c>
      <c r="G1112" s="20" t="str">
        <f>CONCATENATE(C1112,"-",D1112)</f>
        <v>Bangalore-EdTech</v>
      </c>
      <c r="H1112" s="20" t="str">
        <f>LEFT(B1112,3)</f>
        <v>202</v>
      </c>
      <c r="I1112" s="20" t="str" cm="1">
        <f t="array" ref="I1112">IFERROR(_xlfn.IFS(AND(E1112&gt;4500000,OR(C1112="Bangalore", C1112="Pune", C1112="Mumbai",C1112= "Delhi")),"CAT A",AND(E1112&gt;450000,OR(C1112="Gurugram", C1112="Surat", C1112="Jaipur", C1112="Hyderabad")),"CAT B"),"CAT C")</f>
        <v>CAT C</v>
      </c>
      <c r="J1112" s="20" t="str">
        <f>_xlfn.XLOOKUP(C1112,tier!A:A,tier!B:B)</f>
        <v>Tier 1</v>
      </c>
      <c r="K1112" s="20"/>
    </row>
    <row r="1113" spans="1:11">
      <c r="A1113" s="18" t="s">
        <v>1392</v>
      </c>
      <c r="B1113" s="18">
        <v>2020</v>
      </c>
      <c r="C1113" s="18" t="s">
        <v>14</v>
      </c>
      <c r="D1113" s="18" t="s">
        <v>29</v>
      </c>
      <c r="E1113" s="18">
        <v>300000</v>
      </c>
      <c r="F1113" s="19"/>
      <c r="G1113" s="20" t="str">
        <f>CONCATENATE(C1113,"-",D1113)</f>
        <v>Mumbai-Health, Wellness &amp; Fitness</v>
      </c>
      <c r="H1113" s="20" t="str">
        <f>LEFT(B1113,3)</f>
        <v>202</v>
      </c>
      <c r="I1113" s="20" t="str" cm="1">
        <f t="array" ref="I1113">IFERROR(_xlfn.IFS(AND(E1113&gt;4500000,OR(C1113="Bangalore", C1113="Pune", C1113="Mumbai",C1113= "Delhi")),"CAT A",AND(E1113&gt;450000,OR(C1113="Gurugram", C1113="Surat", C1113="Jaipur", C1113="Hyderabad")),"CAT B"),"CAT C")</f>
        <v>CAT C</v>
      </c>
      <c r="J1113" s="20" t="str">
        <f>_xlfn.XLOOKUP(C1113,tier!A:A,tier!B:B)</f>
        <v>Tier 1</v>
      </c>
      <c r="K1113" s="20"/>
    </row>
    <row r="1114" spans="1:11">
      <c r="A1114" s="18" t="s">
        <v>1393</v>
      </c>
      <c r="B1114" s="18">
        <v>2020</v>
      </c>
      <c r="C1114" s="18" t="s">
        <v>11</v>
      </c>
      <c r="D1114" s="18" t="s">
        <v>225</v>
      </c>
      <c r="E1114" s="18">
        <v>300000</v>
      </c>
      <c r="F1114" s="18" t="s">
        <v>212</v>
      </c>
      <c r="G1114" s="20" t="str">
        <f>CONCATENATE(C1114,"-",D1114)</f>
        <v>Bangalore-SaaS startup</v>
      </c>
      <c r="H1114" s="20" t="str">
        <f>LEFT(B1114,3)</f>
        <v>202</v>
      </c>
      <c r="I1114" s="20" t="str" cm="1">
        <f t="array" ref="I1114">IFERROR(_xlfn.IFS(AND(E1114&gt;4500000,OR(C1114="Bangalore", C1114="Pune", C1114="Mumbai",C1114= "Delhi")),"CAT A",AND(E1114&gt;450000,OR(C1114="Gurugram", C1114="Surat", C1114="Jaipur", C1114="Hyderabad")),"CAT B"),"CAT C")</f>
        <v>CAT C</v>
      </c>
      <c r="J1114" s="20" t="str">
        <f>_xlfn.XLOOKUP(C1114,tier!A:A,tier!B:B)</f>
        <v>Tier 1</v>
      </c>
      <c r="K1114" s="20"/>
    </row>
    <row r="1115" spans="1:11">
      <c r="A1115" s="18" t="s">
        <v>1394</v>
      </c>
      <c r="B1115" s="18">
        <v>2021</v>
      </c>
      <c r="C1115" s="18" t="s">
        <v>35</v>
      </c>
      <c r="D1115" s="18" t="s">
        <v>1395</v>
      </c>
      <c r="E1115" s="18">
        <v>300000</v>
      </c>
      <c r="F1115" s="18" t="s">
        <v>212</v>
      </c>
      <c r="G1115" s="20" t="str">
        <f>CONCATENATE(C1115,"-",D1115)</f>
        <v>New Delhi-Business Supplies &amp; Equipment</v>
      </c>
      <c r="H1115" s="20" t="str">
        <f>LEFT(B1115,3)</f>
        <v>202</v>
      </c>
      <c r="I1115" s="20" t="str" cm="1">
        <f t="array" ref="I1115">IFERROR(_xlfn.IFS(AND(E1115&gt;4500000,OR(C1115="Bangalore", C1115="Pune", C1115="Mumbai",C1115= "Delhi")),"CAT A",AND(E1115&gt;450000,OR(C1115="Gurugram", C1115="Surat", C1115="Jaipur", C1115="Hyderabad")),"CAT B"),"CAT C")</f>
        <v>CAT C</v>
      </c>
      <c r="J1115" s="20" t="str">
        <f>_xlfn.XLOOKUP(C1115,tier!A:A,tier!B:B)</f>
        <v>Tier 1</v>
      </c>
      <c r="K1115" s="20"/>
    </row>
    <row r="1116" spans="1:11">
      <c r="A1116" s="18" t="s">
        <v>1396</v>
      </c>
      <c r="B1116" s="18">
        <v>2020</v>
      </c>
      <c r="C1116" s="18" t="s">
        <v>35</v>
      </c>
      <c r="D1116" s="18" t="s">
        <v>71</v>
      </c>
      <c r="E1116" s="18">
        <v>300000</v>
      </c>
      <c r="F1116" s="19"/>
      <c r="G1116" s="20" t="str">
        <f>CONCATENATE(C1116,"-",D1116)</f>
        <v>New Delhi-EdTech</v>
      </c>
      <c r="H1116" s="20" t="str">
        <f>LEFT(B1116,3)</f>
        <v>202</v>
      </c>
      <c r="I1116" s="20" t="str" cm="1">
        <f t="array" ref="I1116">IFERROR(_xlfn.IFS(AND(E1116&gt;4500000,OR(C1116="Bangalore", C1116="Pune", C1116="Mumbai",C1116= "Delhi")),"CAT A",AND(E1116&gt;450000,OR(C1116="Gurugram", C1116="Surat", C1116="Jaipur", C1116="Hyderabad")),"CAT B"),"CAT C")</f>
        <v>CAT C</v>
      </c>
      <c r="J1116" s="20" t="str">
        <f>_xlfn.XLOOKUP(C1116,tier!A:A,tier!B:B)</f>
        <v>Tier 1</v>
      </c>
      <c r="K1116" s="20"/>
    </row>
    <row r="1117" spans="1:11">
      <c r="A1117" s="18" t="s">
        <v>1397</v>
      </c>
      <c r="B1117" s="18">
        <v>2020</v>
      </c>
      <c r="C1117" s="18" t="s">
        <v>11</v>
      </c>
      <c r="D1117" s="18" t="s">
        <v>117</v>
      </c>
      <c r="E1117" s="18">
        <v>300000</v>
      </c>
      <c r="F1117" s="18" t="s">
        <v>16</v>
      </c>
      <c r="G1117" s="20" t="str">
        <f>CONCATENATE(C1117,"-",D1117)</f>
        <v>Bangalore-E-commerce</v>
      </c>
      <c r="H1117" s="20" t="str">
        <f>LEFT(B1117,3)</f>
        <v>202</v>
      </c>
      <c r="I1117" s="20" t="str" cm="1">
        <f t="array" ref="I1117">IFERROR(_xlfn.IFS(AND(E1117&gt;4500000,OR(C1117="Bangalore", C1117="Pune", C1117="Mumbai",C1117= "Delhi")),"CAT A",AND(E1117&gt;450000,OR(C1117="Gurugram", C1117="Surat", C1117="Jaipur", C1117="Hyderabad")),"CAT B"),"CAT C")</f>
        <v>CAT C</v>
      </c>
      <c r="J1117" s="20" t="str">
        <f>_xlfn.XLOOKUP(C1117,tier!A:A,tier!B:B)</f>
        <v>Tier 1</v>
      </c>
      <c r="K1117" s="20"/>
    </row>
    <row r="1118" spans="1:11">
      <c r="A1118" s="18" t="s">
        <v>1398</v>
      </c>
      <c r="B1118" s="18">
        <v>2020</v>
      </c>
      <c r="C1118" s="18" t="s">
        <v>14</v>
      </c>
      <c r="D1118" s="18" t="s">
        <v>71</v>
      </c>
      <c r="E1118" s="18">
        <v>300000</v>
      </c>
      <c r="F1118" s="19"/>
      <c r="G1118" s="20" t="str">
        <f>CONCATENATE(C1118,"-",D1118)</f>
        <v>Mumbai-EdTech</v>
      </c>
      <c r="H1118" s="20" t="str">
        <f>LEFT(B1118,3)</f>
        <v>202</v>
      </c>
      <c r="I1118" s="20" t="str" cm="1">
        <f t="array" ref="I1118">IFERROR(_xlfn.IFS(AND(E1118&gt;4500000,OR(C1118="Bangalore", C1118="Pune", C1118="Mumbai",C1118= "Delhi")),"CAT A",AND(E1118&gt;450000,OR(C1118="Gurugram", C1118="Surat", C1118="Jaipur", C1118="Hyderabad")),"CAT B"),"CAT C")</f>
        <v>CAT C</v>
      </c>
      <c r="J1118" s="20" t="str">
        <f>_xlfn.XLOOKUP(C1118,tier!A:A,tier!B:B)</f>
        <v>Tier 1</v>
      </c>
      <c r="K1118" s="20"/>
    </row>
    <row r="1119" spans="1:11">
      <c r="A1119" s="18" t="s">
        <v>1399</v>
      </c>
      <c r="B1119" s="18">
        <v>2021</v>
      </c>
      <c r="C1119" s="18" t="s">
        <v>196</v>
      </c>
      <c r="D1119" s="18" t="s">
        <v>184</v>
      </c>
      <c r="E1119" s="18">
        <v>200000</v>
      </c>
      <c r="F1119" s="19"/>
      <c r="G1119" s="20" t="str">
        <f>CONCATENATE(C1119,"-",D1119)</f>
        <v>Pune-E-learning</v>
      </c>
      <c r="H1119" s="20" t="str">
        <f>LEFT(B1119,3)</f>
        <v>202</v>
      </c>
      <c r="I1119" s="20" t="str" cm="1">
        <f t="array" ref="I1119">IFERROR(_xlfn.IFS(AND(E1119&gt;4500000,OR(C1119="Bangalore", C1119="Pune", C1119="Mumbai",C1119= "Delhi")),"CAT A",AND(E1119&gt;450000,OR(C1119="Gurugram", C1119="Surat", C1119="Jaipur", C1119="Hyderabad")),"CAT B"),"CAT C")</f>
        <v>CAT C</v>
      </c>
      <c r="J1119" s="20" t="str">
        <f>_xlfn.XLOOKUP(C1119,tier!A:A,tier!B:B)</f>
        <v>Tier 1</v>
      </c>
      <c r="K1119" s="20"/>
    </row>
    <row r="1120" spans="1:11">
      <c r="A1120" s="18" t="s">
        <v>1399</v>
      </c>
      <c r="B1120" s="18">
        <v>2021</v>
      </c>
      <c r="C1120" s="18" t="s">
        <v>196</v>
      </c>
      <c r="D1120" s="18" t="s">
        <v>184</v>
      </c>
      <c r="E1120" s="18">
        <v>200000</v>
      </c>
      <c r="F1120" s="19"/>
      <c r="G1120" s="20" t="str">
        <f>CONCATENATE(C1120,"-",D1120)</f>
        <v>Pune-E-learning</v>
      </c>
      <c r="H1120" s="20" t="str">
        <f>LEFT(B1120,3)</f>
        <v>202</v>
      </c>
      <c r="I1120" s="20" t="str" cm="1">
        <f t="array" ref="I1120">IFERROR(_xlfn.IFS(AND(E1120&gt;4500000,OR(C1120="Bangalore", C1120="Pune", C1120="Mumbai",C1120= "Delhi")),"CAT A",AND(E1120&gt;450000,OR(C1120="Gurugram", C1120="Surat", C1120="Jaipur", C1120="Hyderabad")),"CAT B"),"CAT C")</f>
        <v>CAT C</v>
      </c>
      <c r="J1120" s="20" t="str">
        <f>_xlfn.XLOOKUP(C1120,tier!A:A,tier!B:B)</f>
        <v>Tier 1</v>
      </c>
      <c r="K1120" s="20"/>
    </row>
    <row r="1121" spans="1:11">
      <c r="A1121" s="18" t="s">
        <v>1400</v>
      </c>
      <c r="B1121" s="18">
        <v>2021</v>
      </c>
      <c r="C1121" s="18" t="s">
        <v>44</v>
      </c>
      <c r="D1121" s="18" t="s">
        <v>1401</v>
      </c>
      <c r="E1121" s="18">
        <v>200000</v>
      </c>
      <c r="F1121" s="19"/>
      <c r="G1121" s="20" t="str">
        <f>CONCATENATE(C1121,"-",D1121)</f>
        <v>Noida-Digital platform</v>
      </c>
      <c r="H1121" s="20" t="str">
        <f>LEFT(B1121,3)</f>
        <v>202</v>
      </c>
      <c r="I1121" s="20" t="str" cm="1">
        <f t="array" ref="I1121">IFERROR(_xlfn.IFS(AND(E1121&gt;4500000,OR(C1121="Bangalore", C1121="Pune", C1121="Mumbai",C1121= "Delhi")),"CAT A",AND(E1121&gt;450000,OR(C1121="Gurugram", C1121="Surat", C1121="Jaipur", C1121="Hyderabad")),"CAT B"),"CAT C")</f>
        <v>CAT C</v>
      </c>
      <c r="J1121" s="20" t="str">
        <f>_xlfn.XLOOKUP(C1121,tier!A:A,tier!B:B)</f>
        <v>Tier 1</v>
      </c>
      <c r="K1121" s="20"/>
    </row>
    <row r="1122" spans="1:11">
      <c r="A1122" s="18" t="s">
        <v>1402</v>
      </c>
      <c r="B1122" s="18">
        <v>2020</v>
      </c>
      <c r="C1122" s="18" t="s">
        <v>11</v>
      </c>
      <c r="D1122" s="18" t="s">
        <v>717</v>
      </c>
      <c r="E1122" s="18">
        <v>200000</v>
      </c>
      <c r="F1122" s="18" t="s">
        <v>212</v>
      </c>
      <c r="G1122" s="20" t="str">
        <f>CONCATENATE(C1122,"-",D1122)</f>
        <v>Bangalore-Online Media</v>
      </c>
      <c r="H1122" s="20" t="str">
        <f>LEFT(B1122,3)</f>
        <v>202</v>
      </c>
      <c r="I1122" s="20" t="str" cm="1">
        <f t="array" ref="I1122">IFERROR(_xlfn.IFS(AND(E1122&gt;4500000,OR(C1122="Bangalore", C1122="Pune", C1122="Mumbai",C1122= "Delhi")),"CAT A",AND(E1122&gt;450000,OR(C1122="Gurugram", C1122="Surat", C1122="Jaipur", C1122="Hyderabad")),"CAT B"),"CAT C")</f>
        <v>CAT C</v>
      </c>
      <c r="J1122" s="20" t="str">
        <f>_xlfn.XLOOKUP(C1122,tier!A:A,tier!B:B)</f>
        <v>Tier 1</v>
      </c>
      <c r="K1122" s="20"/>
    </row>
    <row r="1123" spans="1:11">
      <c r="A1123" s="18" t="s">
        <v>1403</v>
      </c>
      <c r="B1123" s="18">
        <v>2020</v>
      </c>
      <c r="C1123" s="18" t="s">
        <v>11</v>
      </c>
      <c r="D1123" s="18" t="s">
        <v>51</v>
      </c>
      <c r="E1123" s="18">
        <v>150000</v>
      </c>
      <c r="F1123" s="19"/>
      <c r="G1123" s="20" t="str">
        <f>CONCATENATE(C1123,"-",D1123)</f>
        <v>Bangalore-Financial Services</v>
      </c>
      <c r="H1123" s="20" t="str">
        <f>LEFT(B1123,3)</f>
        <v>202</v>
      </c>
      <c r="I1123" s="20" t="str" cm="1">
        <f t="array" ref="I1123">IFERROR(_xlfn.IFS(AND(E1123&gt;4500000,OR(C1123="Bangalore", C1123="Pune", C1123="Mumbai",C1123= "Delhi")),"CAT A",AND(E1123&gt;450000,OR(C1123="Gurugram", C1123="Surat", C1123="Jaipur", C1123="Hyderabad")),"CAT B"),"CAT C")</f>
        <v>CAT C</v>
      </c>
      <c r="J1123" s="20" t="str">
        <f>_xlfn.XLOOKUP(C1123,tier!A:A,tier!B:B)</f>
        <v>Tier 1</v>
      </c>
      <c r="K1123" s="20"/>
    </row>
    <row r="1124" spans="1:11">
      <c r="A1124" s="18" t="s">
        <v>1404</v>
      </c>
      <c r="B1124" s="18">
        <v>2020</v>
      </c>
      <c r="C1124" s="18" t="s">
        <v>35</v>
      </c>
      <c r="D1124" s="18" t="s">
        <v>1405</v>
      </c>
      <c r="E1124" s="18">
        <v>140000</v>
      </c>
      <c r="F1124" s="18" t="s">
        <v>16</v>
      </c>
      <c r="G1124" s="20" t="str">
        <f>CONCATENATE(C1124,"-",D1124)</f>
        <v>New Delhi-Job discovery platform</v>
      </c>
      <c r="H1124" s="20" t="str">
        <f>LEFT(B1124,3)</f>
        <v>202</v>
      </c>
      <c r="I1124" s="20" t="str" cm="1">
        <f t="array" ref="I1124">IFERROR(_xlfn.IFS(AND(E1124&gt;4500000,OR(C1124="Bangalore", C1124="Pune", C1124="Mumbai",C1124= "Delhi")),"CAT A",AND(E1124&gt;450000,OR(C1124="Gurugram", C1124="Surat", C1124="Jaipur", C1124="Hyderabad")),"CAT B"),"CAT C")</f>
        <v>CAT C</v>
      </c>
      <c r="J1124" s="20" t="str">
        <f>_xlfn.XLOOKUP(C1124,tier!A:A,tier!B:B)</f>
        <v>Tier 1</v>
      </c>
      <c r="K1124" s="20"/>
    </row>
    <row r="1125" spans="1:11">
      <c r="A1125" s="18" t="s">
        <v>1406</v>
      </c>
      <c r="B1125" s="18">
        <v>2020</v>
      </c>
      <c r="C1125" s="18" t="s">
        <v>11</v>
      </c>
      <c r="D1125" s="18" t="s">
        <v>225</v>
      </c>
      <c r="E1125" s="18">
        <v>125000</v>
      </c>
      <c r="F1125" s="19"/>
      <c r="G1125" s="20" t="str">
        <f>CONCATENATE(C1125,"-",D1125)</f>
        <v>Bangalore-SaaS startup</v>
      </c>
      <c r="H1125" s="20" t="str">
        <f>LEFT(B1125,3)</f>
        <v>202</v>
      </c>
      <c r="I1125" s="20" t="str" cm="1">
        <f t="array" ref="I1125">IFERROR(_xlfn.IFS(AND(E1125&gt;4500000,OR(C1125="Bangalore", C1125="Pune", C1125="Mumbai",C1125= "Delhi")),"CAT A",AND(E1125&gt;450000,OR(C1125="Gurugram", C1125="Surat", C1125="Jaipur", C1125="Hyderabad")),"CAT B"),"CAT C")</f>
        <v>CAT C</v>
      </c>
      <c r="J1125" s="20" t="str">
        <f>_xlfn.XLOOKUP(C1125,tier!A:A,tier!B:B)</f>
        <v>Tier 1</v>
      </c>
      <c r="K1125" s="20"/>
    </row>
    <row r="1126" spans="1:11">
      <c r="A1126" s="18" t="s">
        <v>1407</v>
      </c>
      <c r="B1126" s="18">
        <v>2020</v>
      </c>
      <c r="C1126" s="18" t="s">
        <v>14</v>
      </c>
      <c r="D1126" s="18" t="s">
        <v>1408</v>
      </c>
      <c r="E1126" s="19"/>
      <c r="F1126" s="18">
        <v>6000000</v>
      </c>
      <c r="G1126" s="20" t="str">
        <f>CONCATENATE(C1126,"-",D1126)</f>
        <v>Mumbai-Commercial Real Estate</v>
      </c>
      <c r="H1126" s="20" t="str">
        <f>LEFT(B1126,3)</f>
        <v>202</v>
      </c>
      <c r="I1126" s="20" t="str" cm="1">
        <f t="array" ref="I1126">IFERROR(_xlfn.IFS(AND(E1126&gt;4500000,OR(C1126="Bangalore", C1126="Pune", C1126="Mumbai",C1126= "Delhi")),"CAT A",AND(E1126&gt;450000,OR(C1126="Gurugram", C1126="Surat", C1126="Jaipur", C1126="Hyderabad")),"CAT B"),"CAT C")</f>
        <v>CAT C</v>
      </c>
      <c r="J1126" s="20" t="str">
        <f>_xlfn.XLOOKUP(C1126,tier!A:A,tier!B:B)</f>
        <v>Tier 1</v>
      </c>
      <c r="K1126" s="20"/>
    </row>
    <row r="1127" spans="1:11">
      <c r="A1127" s="18" t="s">
        <v>1278</v>
      </c>
      <c r="B1127" s="18">
        <v>2020</v>
      </c>
      <c r="C1127" s="18" t="s">
        <v>11</v>
      </c>
      <c r="D1127" s="18" t="s">
        <v>160</v>
      </c>
      <c r="E1127" s="19"/>
      <c r="F1127" s="19"/>
      <c r="G1127" s="20" t="str">
        <f>CONCATENATE(C1127,"-",D1127)</f>
        <v>Bangalore-HealthCare</v>
      </c>
      <c r="H1127" s="20" t="str">
        <f>LEFT(B1127,3)</f>
        <v>202</v>
      </c>
      <c r="I1127" s="20" t="str" cm="1">
        <f t="array" ref="I1127">IFERROR(_xlfn.IFS(AND(E1127&gt;4500000,OR(C1127="Bangalore", C1127="Pune", C1127="Mumbai",C1127= "Delhi")),"CAT A",AND(E1127&gt;450000,OR(C1127="Gurugram", C1127="Surat", C1127="Jaipur", C1127="Hyderabad")),"CAT B"),"CAT C")</f>
        <v>CAT C</v>
      </c>
      <c r="J1127" s="20" t="str">
        <f>_xlfn.XLOOKUP(C1127,tier!A:A,tier!B:B)</f>
        <v>Tier 1</v>
      </c>
      <c r="K1127" s="20"/>
    </row>
    <row r="1128" spans="1:11">
      <c r="A1128" s="18" t="s">
        <v>1409</v>
      </c>
      <c r="B1128" s="18">
        <v>2020</v>
      </c>
      <c r="C1128" s="18" t="s">
        <v>50</v>
      </c>
      <c r="D1128" s="18" t="s">
        <v>184</v>
      </c>
      <c r="E1128" s="18" t="s">
        <v>199</v>
      </c>
      <c r="F1128" s="18" t="s">
        <v>16</v>
      </c>
      <c r="G1128" s="20" t="str">
        <f>CONCATENATE(C1128,"-",D1128)</f>
        <v>Jaipur-E-learning</v>
      </c>
      <c r="H1128" s="20" t="str">
        <f>LEFT(B1128,3)</f>
        <v>202</v>
      </c>
      <c r="I1128" s="20" t="str" cm="1">
        <f t="array" ref="I1128">IFERROR(_xlfn.IFS(AND(E1128&gt;4500000,OR(C1128="Bangalore", C1128="Pune", C1128="Mumbai",C1128= "Delhi")),"CAT A",AND(E1128&gt;450000,OR(C1128="Gurugram", C1128="Surat", C1128="Jaipur", C1128="Hyderabad")),"CAT B"),"CAT C")</f>
        <v>CAT B</v>
      </c>
      <c r="J1128" s="20" t="str">
        <f>_xlfn.XLOOKUP(C1128,tier!A:A,tier!B:B)</f>
        <v>Tier 2</v>
      </c>
      <c r="K1128" s="20"/>
    </row>
    <row r="1129" spans="1:11">
      <c r="A1129" s="18" t="s">
        <v>1410</v>
      </c>
      <c r="B1129" s="18">
        <v>2021</v>
      </c>
      <c r="C1129" s="18" t="s">
        <v>28</v>
      </c>
      <c r="D1129" s="18" t="s">
        <v>1411</v>
      </c>
      <c r="E1129" s="18" t="s">
        <v>62</v>
      </c>
      <c r="F1129" s="18" t="s">
        <v>16</v>
      </c>
      <c r="G1129" s="20" t="str">
        <f>CONCATENATE(C1129,"-",D1129)</f>
        <v>Gurugram-NFT Marketplace</v>
      </c>
      <c r="H1129" s="20" t="str">
        <f>LEFT(B1129,3)</f>
        <v>202</v>
      </c>
      <c r="I1129" s="20" t="str" cm="1">
        <f t="array" ref="I1129">IFERROR(_xlfn.IFS(AND(E1129&gt;4500000,OR(C1129="Bangalore", C1129="Pune", C1129="Mumbai",C1129= "Delhi")),"CAT A",AND(E1129&gt;450000,OR(C1129="Gurugram", C1129="Surat", C1129="Jaipur", C1129="Hyderabad")),"CAT B"),"CAT C")</f>
        <v>CAT B</v>
      </c>
      <c r="J1129" s="20" t="str">
        <f>_xlfn.XLOOKUP(C1129,tier!A:A,tier!B:B)</f>
        <v>Tier 2</v>
      </c>
      <c r="K1129" s="20"/>
    </row>
    <row r="1130" spans="1:11">
      <c r="A1130" s="18" t="s">
        <v>1412</v>
      </c>
      <c r="B1130" s="18">
        <v>2021</v>
      </c>
      <c r="C1130" s="18" t="s">
        <v>28</v>
      </c>
      <c r="D1130" s="18" t="s">
        <v>97</v>
      </c>
      <c r="E1130" s="18" t="s">
        <v>62</v>
      </c>
      <c r="F1130" s="19"/>
      <c r="G1130" s="20" t="str">
        <f>CONCATENATE(C1130,"-",D1130)</f>
        <v>Gurugram-Consumer Goods</v>
      </c>
      <c r="H1130" s="20" t="str">
        <f>LEFT(B1130,3)</f>
        <v>202</v>
      </c>
      <c r="I1130" s="20" t="str" cm="1">
        <f t="array" ref="I1130">IFERROR(_xlfn.IFS(AND(E1130&gt;4500000,OR(C1130="Bangalore", C1130="Pune", C1130="Mumbai",C1130= "Delhi")),"CAT A",AND(E1130&gt;450000,OR(C1130="Gurugram", C1130="Surat", C1130="Jaipur", C1130="Hyderabad")),"CAT B"),"CAT C")</f>
        <v>CAT B</v>
      </c>
      <c r="J1130" s="20" t="str">
        <f>_xlfn.XLOOKUP(C1130,tier!A:A,tier!B:B)</f>
        <v>Tier 2</v>
      </c>
      <c r="K1130" s="20"/>
    </row>
    <row r="1131" spans="1:11">
      <c r="A1131" s="18" t="s">
        <v>1413</v>
      </c>
      <c r="B1131" s="18">
        <v>2020</v>
      </c>
      <c r="C1131" s="18" t="s">
        <v>28</v>
      </c>
      <c r="D1131" s="18" t="s">
        <v>370</v>
      </c>
      <c r="E1131" s="18" t="s">
        <v>62</v>
      </c>
      <c r="F1131" s="18" t="s">
        <v>16</v>
      </c>
      <c r="G1131" s="20" t="str">
        <f>CONCATENATE(C1131,"-",D1131)</f>
        <v>Gurugram-D2C Fashion</v>
      </c>
      <c r="H1131" s="20" t="str">
        <f>LEFT(B1131,3)</f>
        <v>202</v>
      </c>
      <c r="I1131" s="20" t="str" cm="1">
        <f t="array" ref="I1131">IFERROR(_xlfn.IFS(AND(E1131&gt;4500000,OR(C1131="Bangalore", C1131="Pune", C1131="Mumbai",C1131= "Delhi")),"CAT A",AND(E1131&gt;450000,OR(C1131="Gurugram", C1131="Surat", C1131="Jaipur", C1131="Hyderabad")),"CAT B"),"CAT C")</f>
        <v>CAT B</v>
      </c>
      <c r="J1131" s="20" t="str">
        <f>_xlfn.XLOOKUP(C1131,tier!A:A,tier!B:B)</f>
        <v>Tier 2</v>
      </c>
      <c r="K1131" s="20"/>
    </row>
    <row r="1132" spans="1:11">
      <c r="A1132" s="18" t="s">
        <v>1414</v>
      </c>
      <c r="B1132" s="18">
        <v>2020</v>
      </c>
      <c r="C1132" s="18" t="s">
        <v>24</v>
      </c>
      <c r="D1132" s="18" t="s">
        <v>305</v>
      </c>
      <c r="E1132" s="18" t="s">
        <v>62</v>
      </c>
      <c r="F1132" s="18" t="s">
        <v>212</v>
      </c>
      <c r="G1132" s="20" t="str">
        <f>CONCATENATE(C1132,"-",D1132)</f>
        <v>Chennai-SpaceTech</v>
      </c>
      <c r="H1132" s="20" t="str">
        <f>LEFT(B1132,3)</f>
        <v>202</v>
      </c>
      <c r="I1132" s="20" t="str" cm="1">
        <f t="array" ref="I1132">IFERROR(_xlfn.IFS(AND(E1132&gt;4500000,OR(C1132="Bangalore", C1132="Pune", C1132="Mumbai",C1132= "Delhi")),"CAT A",AND(E1132&gt;450000,OR(C1132="Gurugram", C1132="Surat", C1132="Jaipur", C1132="Hyderabad")),"CAT B"),"CAT C")</f>
        <v>CAT C</v>
      </c>
      <c r="J1132" s="20" t="str">
        <f>_xlfn.XLOOKUP(C1132,tier!A:A,tier!B:B)</f>
        <v>Tier 2</v>
      </c>
      <c r="K1132" s="20"/>
    </row>
    <row r="1133" spans="1:11">
      <c r="A1133" s="18" t="s">
        <v>1415</v>
      </c>
      <c r="B1133" s="18">
        <v>2020</v>
      </c>
      <c r="C1133" s="18" t="s">
        <v>28</v>
      </c>
      <c r="D1133" s="18" t="s">
        <v>61</v>
      </c>
      <c r="E1133" s="18" t="s">
        <v>62</v>
      </c>
      <c r="F1133" s="18" t="s">
        <v>16</v>
      </c>
      <c r="G1133" s="20" t="str">
        <f>CONCATENATE(C1133,"-",D1133)</f>
        <v>Gurugram-Food &amp; Beverages</v>
      </c>
      <c r="H1133" s="20" t="str">
        <f>LEFT(B1133,3)</f>
        <v>202</v>
      </c>
      <c r="I1133" s="20" t="str" cm="1">
        <f t="array" ref="I1133">IFERROR(_xlfn.IFS(AND(E1133&gt;4500000,OR(C1133="Bangalore", C1133="Pune", C1133="Mumbai",C1133= "Delhi")),"CAT A",AND(E1133&gt;450000,OR(C1133="Gurugram", C1133="Surat", C1133="Jaipur", C1133="Hyderabad")),"CAT B"),"CAT C")</f>
        <v>CAT B</v>
      </c>
      <c r="J1133" s="20" t="str">
        <f>_xlfn.XLOOKUP(C1133,tier!A:A,tier!B:B)</f>
        <v>Tier 2</v>
      </c>
      <c r="K1133" s="20"/>
    </row>
    <row r="1134" spans="1:11">
      <c r="A1134" s="18" t="s">
        <v>1416</v>
      </c>
      <c r="B1134" s="18">
        <v>2020</v>
      </c>
      <c r="C1134" s="18" t="s">
        <v>28</v>
      </c>
      <c r="D1134" s="18" t="s">
        <v>1417</v>
      </c>
      <c r="E1134" s="18" t="s">
        <v>62</v>
      </c>
      <c r="F1134" s="18" t="s">
        <v>16</v>
      </c>
      <c r="G1134" s="20" t="str">
        <f>CONCATENATE(C1134,"-",D1134)</f>
        <v>Gurugram-Consumer goods</v>
      </c>
      <c r="H1134" s="20" t="str">
        <f>LEFT(B1134,3)</f>
        <v>202</v>
      </c>
      <c r="I1134" s="20" t="str" cm="1">
        <f t="array" ref="I1134">IFERROR(_xlfn.IFS(AND(E1134&gt;4500000,OR(C1134="Bangalore", C1134="Pune", C1134="Mumbai",C1134= "Delhi")),"CAT A",AND(E1134&gt;450000,OR(C1134="Gurugram", C1134="Surat", C1134="Jaipur", C1134="Hyderabad")),"CAT B"),"CAT C")</f>
        <v>CAT B</v>
      </c>
      <c r="J1134" s="20" t="str">
        <f>_xlfn.XLOOKUP(C1134,tier!A:A,tier!B:B)</f>
        <v>Tier 2</v>
      </c>
      <c r="K1134" s="20"/>
    </row>
    <row r="1135" spans="1:11">
      <c r="A1135" s="18" t="s">
        <v>1418</v>
      </c>
      <c r="B1135" s="18">
        <v>2020</v>
      </c>
      <c r="C1135" s="18" t="s">
        <v>28</v>
      </c>
      <c r="D1135" s="18" t="s">
        <v>1419</v>
      </c>
      <c r="E1135" s="18" t="s">
        <v>332</v>
      </c>
      <c r="F1135" s="19"/>
      <c r="G1135" s="20" t="str">
        <f>CONCATENATE(C1135,"-",D1135)</f>
        <v>Gurugram-Fantasy sports</v>
      </c>
      <c r="H1135" s="20" t="str">
        <f>LEFT(B1135,3)</f>
        <v>202</v>
      </c>
      <c r="I1135" s="20" t="str" cm="1">
        <f t="array" ref="I1135">IFERROR(_xlfn.IFS(AND(E1135&gt;4500000,OR(C1135="Bangalore", C1135="Pune", C1135="Mumbai",C1135= "Delhi")),"CAT A",AND(E1135&gt;450000,OR(C1135="Gurugram", C1135="Surat", C1135="Jaipur", C1135="Hyderabad")),"CAT B"),"CAT C")</f>
        <v>CAT B</v>
      </c>
      <c r="J1135" s="20" t="str">
        <f>_xlfn.XLOOKUP(C1135,tier!A:A,tier!B:B)</f>
        <v>Tier 2</v>
      </c>
      <c r="K1135" s="20"/>
    </row>
    <row r="1136" spans="1:11">
      <c r="A1136" s="21" t="s">
        <v>1420</v>
      </c>
      <c r="B1136" s="18">
        <v>2020</v>
      </c>
      <c r="C1136" s="18" t="s">
        <v>24</v>
      </c>
      <c r="D1136" s="18" t="s">
        <v>222</v>
      </c>
      <c r="E1136" s="18" t="s">
        <v>42</v>
      </c>
      <c r="F1136" s="18" t="s">
        <v>16</v>
      </c>
      <c r="G1136" s="20" t="str">
        <f>CONCATENATE(C1136,"-",D1136)</f>
        <v>Chennai-AI startup</v>
      </c>
      <c r="H1136" s="20" t="str">
        <f>LEFT(B1136,3)</f>
        <v>202</v>
      </c>
      <c r="I1136" s="20" t="str" cm="1">
        <f t="array" ref="I1136">IFERROR(_xlfn.IFS(AND(E1136&gt;4500000,OR(C1136="Bangalore", C1136="Pune", C1136="Mumbai",C1136= "Delhi")),"CAT A",AND(E1136&gt;450000,OR(C1136="Gurugram", C1136="Surat", C1136="Jaipur", C1136="Hyderabad")),"CAT B"),"CAT C")</f>
        <v>CAT C</v>
      </c>
      <c r="J1136" s="20" t="str">
        <f>_xlfn.XLOOKUP(C1136,tier!A:A,tier!B:B)</f>
        <v>Tier 2</v>
      </c>
      <c r="K1136" s="20"/>
    </row>
    <row r="1137" spans="1:11">
      <c r="A1137" s="18" t="s">
        <v>1421</v>
      </c>
      <c r="B1137" s="18">
        <v>2020</v>
      </c>
      <c r="C1137" s="18" t="s">
        <v>1422</v>
      </c>
      <c r="D1137" s="18" t="s">
        <v>69</v>
      </c>
      <c r="E1137" s="18" t="s">
        <v>417</v>
      </c>
      <c r="F1137" s="18" t="s">
        <v>212</v>
      </c>
      <c r="G1137" s="20" t="str">
        <f>CONCATENATE(C1137,"-",D1137)</f>
        <v>Nagpur-HealthTech</v>
      </c>
      <c r="H1137" s="20" t="str">
        <f>LEFT(B1137,3)</f>
        <v>202</v>
      </c>
      <c r="I1137" s="20" t="str" cm="1">
        <f t="array" ref="I1137">IFERROR(_xlfn.IFS(AND(E1137&gt;4500000,OR(C1137="Bangalore", C1137="Pune", C1137="Mumbai",C1137= "Delhi")),"CAT A",AND(E1137&gt;450000,OR(C1137="Gurugram", C1137="Surat", C1137="Jaipur", C1137="Hyderabad")),"CAT B"),"CAT C")</f>
        <v>CAT C</v>
      </c>
      <c r="J1137" s="20" t="str">
        <f>_xlfn.XLOOKUP(C1137,tier!A:A,tier!B:B)</f>
        <v>Tier 2</v>
      </c>
      <c r="K1137" s="20"/>
    </row>
    <row r="1138" spans="1:11">
      <c r="A1138" s="18" t="s">
        <v>1423</v>
      </c>
      <c r="B1138" s="18">
        <v>2021</v>
      </c>
      <c r="C1138" s="18" t="s">
        <v>28</v>
      </c>
      <c r="D1138" s="18" t="s">
        <v>25</v>
      </c>
      <c r="E1138" s="18" t="s">
        <v>22</v>
      </c>
      <c r="F1138" s="18" t="s">
        <v>16</v>
      </c>
      <c r="G1138" s="20" t="str">
        <f>CONCATENATE(C1138,"-",D1138)</f>
        <v>Gurugram-FinTech</v>
      </c>
      <c r="H1138" s="20" t="str">
        <f>LEFT(B1138,3)</f>
        <v>202</v>
      </c>
      <c r="I1138" s="20" t="str" cm="1">
        <f t="array" ref="I1138">IFERROR(_xlfn.IFS(AND(E1138&gt;4500000,OR(C1138="Bangalore", C1138="Pune", C1138="Mumbai",C1138= "Delhi")),"CAT A",AND(E1138&gt;450000,OR(C1138="Gurugram", C1138="Surat", C1138="Jaipur", C1138="Hyderabad")),"CAT B"),"CAT C")</f>
        <v>CAT B</v>
      </c>
      <c r="J1138" s="20" t="str">
        <f>_xlfn.XLOOKUP(C1138,tier!A:A,tier!B:B)</f>
        <v>Tier 2</v>
      </c>
      <c r="K1138" s="20"/>
    </row>
    <row r="1139" spans="1:11">
      <c r="A1139" s="18" t="s">
        <v>1424</v>
      </c>
      <c r="B1139" s="18">
        <v>2020</v>
      </c>
      <c r="C1139" s="18" t="s">
        <v>28</v>
      </c>
      <c r="D1139" s="18" t="s">
        <v>1425</v>
      </c>
      <c r="E1139" s="18" t="s">
        <v>22</v>
      </c>
      <c r="F1139" s="18" t="s">
        <v>16</v>
      </c>
      <c r="G1139" s="20" t="str">
        <f>CONCATENATE(C1139,"-",D1139)</f>
        <v>Gurugram-Trading platform</v>
      </c>
      <c r="H1139" s="20" t="str">
        <f>LEFT(B1139,3)</f>
        <v>202</v>
      </c>
      <c r="I1139" s="20" t="str" cm="1">
        <f t="array" ref="I1139">IFERROR(_xlfn.IFS(AND(E1139&gt;4500000,OR(C1139="Bangalore", C1139="Pune", C1139="Mumbai",C1139= "Delhi")),"CAT A",AND(E1139&gt;450000,OR(C1139="Gurugram", C1139="Surat", C1139="Jaipur", C1139="Hyderabad")),"CAT B"),"CAT C")</f>
        <v>CAT B</v>
      </c>
      <c r="J1139" s="20" t="str">
        <f>_xlfn.XLOOKUP(C1139,tier!A:A,tier!B:B)</f>
        <v>Tier 2</v>
      </c>
      <c r="K1139" s="20"/>
    </row>
    <row r="1140" spans="1:11">
      <c r="A1140" s="18" t="s">
        <v>1426</v>
      </c>
      <c r="B1140" s="18">
        <v>2020</v>
      </c>
      <c r="C1140" s="18" t="s">
        <v>1032</v>
      </c>
      <c r="D1140" s="18" t="s">
        <v>1427</v>
      </c>
      <c r="E1140" s="18" t="s">
        <v>157</v>
      </c>
      <c r="F1140" s="18" t="s">
        <v>16</v>
      </c>
      <c r="G1140" s="20" t="str">
        <f>CONCATENATE(C1140,"-",D1140)</f>
        <v>Indore-Software company</v>
      </c>
      <c r="H1140" s="20" t="str">
        <f>LEFT(B1140,3)</f>
        <v>202</v>
      </c>
      <c r="I1140" s="20" t="str" cm="1">
        <f t="array" ref="I1140">IFERROR(_xlfn.IFS(AND(E1140&gt;4500000,OR(C1140="Bangalore", C1140="Pune", C1140="Mumbai",C1140= "Delhi")),"CAT A",AND(E1140&gt;450000,OR(C1140="Gurugram", C1140="Surat", C1140="Jaipur", C1140="Hyderabad")),"CAT B"),"CAT C")</f>
        <v>CAT C</v>
      </c>
      <c r="J1140" s="20" t="str">
        <f>_xlfn.XLOOKUP(C1140,tier!A:A,tier!B:B)</f>
        <v>Tier 2</v>
      </c>
      <c r="K1140" s="20"/>
    </row>
    <row r="1141" spans="1:11">
      <c r="A1141" s="18" t="s">
        <v>1428</v>
      </c>
      <c r="B1141" s="18">
        <v>2020</v>
      </c>
      <c r="C1141" s="18" t="s">
        <v>28</v>
      </c>
      <c r="D1141" s="18" t="s">
        <v>117</v>
      </c>
      <c r="E1141" s="18" t="s">
        <v>157</v>
      </c>
      <c r="F1141" s="19"/>
      <c r="G1141" s="20" t="str">
        <f>CONCATENATE(C1141,"-",D1141)</f>
        <v>Gurugram-E-commerce</v>
      </c>
      <c r="H1141" s="20" t="str">
        <f>LEFT(B1141,3)</f>
        <v>202</v>
      </c>
      <c r="I1141" s="20" t="str" cm="1">
        <f t="array" ref="I1141">IFERROR(_xlfn.IFS(AND(E1141&gt;4500000,OR(C1141="Bangalore", C1141="Pune", C1141="Mumbai",C1141= "Delhi")),"CAT A",AND(E1141&gt;450000,OR(C1141="Gurugram", C1141="Surat", C1141="Jaipur", C1141="Hyderabad")),"CAT B"),"CAT C")</f>
        <v>CAT B</v>
      </c>
      <c r="J1141" s="20" t="str">
        <f>_xlfn.XLOOKUP(C1141,tier!A:A,tier!B:B)</f>
        <v>Tier 2</v>
      </c>
      <c r="K1141" s="20"/>
    </row>
    <row r="1142" spans="1:11">
      <c r="A1142" s="18" t="s">
        <v>1429</v>
      </c>
      <c r="B1142" s="18">
        <v>2021</v>
      </c>
      <c r="C1142" s="18" t="s">
        <v>28</v>
      </c>
      <c r="D1142" s="18" t="s">
        <v>15</v>
      </c>
      <c r="E1142" s="18" t="s">
        <v>131</v>
      </c>
      <c r="F1142" s="18" t="s">
        <v>16</v>
      </c>
      <c r="G1142" s="20" t="str">
        <f>CONCATENATE(C1142,"-",D1142)</f>
        <v>Gurugram-Logistics</v>
      </c>
      <c r="H1142" s="20" t="str">
        <f>LEFT(B1142,3)</f>
        <v>202</v>
      </c>
      <c r="I1142" s="20" t="str" cm="1">
        <f t="array" ref="I1142">IFERROR(_xlfn.IFS(AND(E1142&gt;4500000,OR(C1142="Bangalore", C1142="Pune", C1142="Mumbai",C1142= "Delhi")),"CAT A",AND(E1142&gt;450000,OR(C1142="Gurugram", C1142="Surat", C1142="Jaipur", C1142="Hyderabad")),"CAT B"),"CAT C")</f>
        <v>CAT B</v>
      </c>
      <c r="J1142" s="20" t="str">
        <f>_xlfn.XLOOKUP(C1142,tier!A:A,tier!B:B)</f>
        <v>Tier 2</v>
      </c>
      <c r="K1142" s="20"/>
    </row>
    <row r="1143" spans="1:11">
      <c r="A1143" s="18" t="s">
        <v>1430</v>
      </c>
      <c r="B1143" s="18">
        <v>2020</v>
      </c>
      <c r="C1143" s="18" t="s">
        <v>28</v>
      </c>
      <c r="D1143" s="18" t="s">
        <v>1431</v>
      </c>
      <c r="E1143" s="18" t="s">
        <v>131</v>
      </c>
      <c r="F1143" s="18" t="s">
        <v>16</v>
      </c>
      <c r="G1143" s="20" t="str">
        <f>CONCATENATE(C1143,"-",D1143)</f>
        <v>Gurugram-Skill development</v>
      </c>
      <c r="H1143" s="20" t="str">
        <f>LEFT(B1143,3)</f>
        <v>202</v>
      </c>
      <c r="I1143" s="20" t="str" cm="1">
        <f t="array" ref="I1143">IFERROR(_xlfn.IFS(AND(E1143&gt;4500000,OR(C1143="Bangalore", C1143="Pune", C1143="Mumbai",C1143= "Delhi")),"CAT A",AND(E1143&gt;450000,OR(C1143="Gurugram", C1143="Surat", C1143="Jaipur", C1143="Hyderabad")),"CAT B"),"CAT C")</f>
        <v>CAT B</v>
      </c>
      <c r="J1143" s="20" t="str">
        <f>_xlfn.XLOOKUP(C1143,tier!A:A,tier!B:B)</f>
        <v>Tier 2</v>
      </c>
      <c r="K1143" s="20"/>
    </row>
    <row r="1144" spans="1:11">
      <c r="A1144" s="18" t="s">
        <v>1432</v>
      </c>
      <c r="B1144" s="18">
        <v>2020</v>
      </c>
      <c r="C1144" s="18" t="s">
        <v>28</v>
      </c>
      <c r="D1144" s="18" t="s">
        <v>71</v>
      </c>
      <c r="E1144" s="18" t="s">
        <v>131</v>
      </c>
      <c r="F1144" s="18" t="s">
        <v>16</v>
      </c>
      <c r="G1144" s="20" t="str">
        <f>CONCATENATE(C1144,"-",D1144)</f>
        <v>Gurugram-EdTech</v>
      </c>
      <c r="H1144" s="20" t="str">
        <f>LEFT(B1144,3)</f>
        <v>202</v>
      </c>
      <c r="I1144" s="20" t="str" cm="1">
        <f t="array" ref="I1144">IFERROR(_xlfn.IFS(AND(E1144&gt;4500000,OR(C1144="Bangalore", C1144="Pune", C1144="Mumbai",C1144= "Delhi")),"CAT A",AND(E1144&gt;450000,OR(C1144="Gurugram", C1144="Surat", C1144="Jaipur", C1144="Hyderabad")),"CAT B"),"CAT C")</f>
        <v>CAT B</v>
      </c>
      <c r="J1144" s="20" t="str">
        <f>_xlfn.XLOOKUP(C1144,tier!A:A,tier!B:B)</f>
        <v>Tier 2</v>
      </c>
      <c r="K1144" s="20"/>
    </row>
    <row r="1145" spans="1:11">
      <c r="A1145" s="18" t="s">
        <v>1433</v>
      </c>
      <c r="B1145" s="18">
        <v>2020</v>
      </c>
      <c r="C1145" s="18" t="s">
        <v>28</v>
      </c>
      <c r="D1145" s="18" t="s">
        <v>1434</v>
      </c>
      <c r="E1145" s="18" t="s">
        <v>131</v>
      </c>
      <c r="F1145" s="18" t="s">
        <v>16</v>
      </c>
      <c r="G1145" s="20" t="str">
        <f>CONCATENATE(C1145,"-",D1145)</f>
        <v>Gurugram-Celebrity Engagement</v>
      </c>
      <c r="H1145" s="20" t="str">
        <f>LEFT(B1145,3)</f>
        <v>202</v>
      </c>
      <c r="I1145" s="20" t="str" cm="1">
        <f t="array" ref="I1145">IFERROR(_xlfn.IFS(AND(E1145&gt;4500000,OR(C1145="Bangalore", C1145="Pune", C1145="Mumbai",C1145= "Delhi")),"CAT A",AND(E1145&gt;450000,OR(C1145="Gurugram", C1145="Surat", C1145="Jaipur", C1145="Hyderabad")),"CAT B"),"CAT C")</f>
        <v>CAT B</v>
      </c>
      <c r="J1145" s="20" t="str">
        <f>_xlfn.XLOOKUP(C1145,tier!A:A,tier!B:B)</f>
        <v>Tier 2</v>
      </c>
      <c r="K1145" s="20"/>
    </row>
    <row r="1146" spans="1:11">
      <c r="A1146" s="18" t="s">
        <v>1435</v>
      </c>
      <c r="B1146" s="18">
        <v>2020</v>
      </c>
      <c r="C1146" s="18" t="s">
        <v>1049</v>
      </c>
      <c r="D1146" s="18" t="s">
        <v>383</v>
      </c>
      <c r="E1146" s="18" t="s">
        <v>536</v>
      </c>
      <c r="F1146" s="19"/>
      <c r="G1146" s="20" t="str">
        <f>CONCATENATE(C1146,"-",D1146)</f>
        <v>Ghaziabad-Transportation</v>
      </c>
      <c r="H1146" s="20" t="str">
        <f>LEFT(B1146,3)</f>
        <v>202</v>
      </c>
      <c r="I1146" s="20" t="str" cm="1">
        <f t="array" ref="I1146">IFERROR(_xlfn.IFS(AND(E1146&gt;4500000,OR(C1146="Bangalore", C1146="Pune", C1146="Mumbai",C1146= "Delhi")),"CAT A",AND(E1146&gt;450000,OR(C1146="Gurugram", C1146="Surat", C1146="Jaipur", C1146="Hyderabad")),"CAT B"),"CAT C")</f>
        <v>CAT C</v>
      </c>
      <c r="J1146" s="20" t="str">
        <f>_xlfn.XLOOKUP(C1146,tier!A:A,tier!B:B)</f>
        <v>Tier 2</v>
      </c>
      <c r="K1146" s="20"/>
    </row>
    <row r="1147" spans="1:11">
      <c r="A1147" s="18" t="s">
        <v>1436</v>
      </c>
      <c r="B1147" s="18">
        <v>2020</v>
      </c>
      <c r="C1147" s="18" t="s">
        <v>50</v>
      </c>
      <c r="D1147" s="18" t="s">
        <v>222</v>
      </c>
      <c r="E1147" s="18" t="s">
        <v>32</v>
      </c>
      <c r="F1147" s="18" t="s">
        <v>16</v>
      </c>
      <c r="G1147" s="20" t="str">
        <f>CONCATENATE(C1147,"-",D1147)</f>
        <v>Jaipur-AI startup</v>
      </c>
      <c r="H1147" s="20" t="str">
        <f>LEFT(B1147,3)</f>
        <v>202</v>
      </c>
      <c r="I1147" s="20" t="str" cm="1">
        <f t="array" ref="I1147">IFERROR(_xlfn.IFS(AND(E1147&gt;4500000,OR(C1147="Bangalore", C1147="Pune", C1147="Mumbai",C1147= "Delhi")),"CAT A",AND(E1147&gt;450000,OR(C1147="Gurugram", C1147="Surat", C1147="Jaipur", C1147="Hyderabad")),"CAT B"),"CAT C")</f>
        <v>CAT B</v>
      </c>
      <c r="J1147" s="20" t="str">
        <f>_xlfn.XLOOKUP(C1147,tier!A:A,tier!B:B)</f>
        <v>Tier 2</v>
      </c>
      <c r="K1147" s="20"/>
    </row>
    <row r="1148" spans="1:11">
      <c r="A1148" s="18" t="s">
        <v>1437</v>
      </c>
      <c r="B1148" s="18">
        <v>2020</v>
      </c>
      <c r="C1148" s="18" t="s">
        <v>958</v>
      </c>
      <c r="D1148" s="18" t="s">
        <v>641</v>
      </c>
      <c r="E1148" s="18">
        <v>125000000</v>
      </c>
      <c r="F1148" s="18" t="s">
        <v>70</v>
      </c>
      <c r="G1148" s="20" t="str">
        <f>CONCATENATE(C1148,"-",D1148)</f>
        <v>Ahmedabad-Software Startup</v>
      </c>
      <c r="H1148" s="20" t="str">
        <f>LEFT(B1148,3)</f>
        <v>202</v>
      </c>
      <c r="I1148" s="20" t="str" cm="1">
        <f t="array" ref="I1148">IFERROR(_xlfn.IFS(AND(E1148&gt;4500000,OR(C1148="Bangalore", C1148="Pune", C1148="Mumbai",C1148= "Delhi")),"CAT A",AND(E1148&gt;450000,OR(C1148="Gurugram", C1148="Surat", C1148="Jaipur", C1148="Hyderabad")),"CAT B"),"CAT C")</f>
        <v>CAT C</v>
      </c>
      <c r="J1148" s="20" t="str">
        <f>_xlfn.XLOOKUP(C1148,tier!A:A,tier!B:B)</f>
        <v>Tier 2</v>
      </c>
      <c r="K1148" s="20"/>
    </row>
    <row r="1149" spans="1:11">
      <c r="A1149" s="18" t="s">
        <v>1438</v>
      </c>
      <c r="B1149" s="18">
        <v>2021</v>
      </c>
      <c r="C1149" s="18" t="s">
        <v>28</v>
      </c>
      <c r="D1149" s="18" t="s">
        <v>117</v>
      </c>
      <c r="E1149" s="18">
        <v>42000000</v>
      </c>
      <c r="F1149" s="19"/>
      <c r="G1149" s="20" t="str">
        <f>CONCATENATE(C1149,"-",D1149)</f>
        <v>Gurugram-E-commerce</v>
      </c>
      <c r="H1149" s="20" t="str">
        <f>LEFT(B1149,3)</f>
        <v>202</v>
      </c>
      <c r="I1149" s="20" t="str" cm="1">
        <f t="array" ref="I1149">IFERROR(_xlfn.IFS(AND(E1149&gt;4500000,OR(C1149="Bangalore", C1149="Pune", C1149="Mumbai",C1149= "Delhi")),"CAT A",AND(E1149&gt;450000,OR(C1149="Gurugram", C1149="Surat", C1149="Jaipur", C1149="Hyderabad")),"CAT B"),"CAT C")</f>
        <v>CAT B</v>
      </c>
      <c r="J1149" s="20" t="str">
        <f>_xlfn.XLOOKUP(C1149,tier!A:A,tier!B:B)</f>
        <v>Tier 2</v>
      </c>
      <c r="K1149" s="20"/>
    </row>
    <row r="1150" spans="1:11">
      <c r="A1150" s="18" t="s">
        <v>1439</v>
      </c>
      <c r="B1150" s="18">
        <v>2021</v>
      </c>
      <c r="C1150" s="18" t="s">
        <v>28</v>
      </c>
      <c r="D1150" s="18" t="s">
        <v>271</v>
      </c>
      <c r="E1150" s="18">
        <v>32000000</v>
      </c>
      <c r="F1150" s="18" t="s">
        <v>16</v>
      </c>
      <c r="G1150" s="20" t="str">
        <f>CONCATENATE(C1150,"-",D1150)</f>
        <v>Gurugram-Social network</v>
      </c>
      <c r="H1150" s="20" t="str">
        <f>LEFT(B1150,3)</f>
        <v>202</v>
      </c>
      <c r="I1150" s="20" t="str" cm="1">
        <f t="array" ref="I1150">IFERROR(_xlfn.IFS(AND(E1150&gt;4500000,OR(C1150="Bangalore", C1150="Pune", C1150="Mumbai",C1150= "Delhi")),"CAT A",AND(E1150&gt;450000,OR(C1150="Gurugram", C1150="Surat", C1150="Jaipur", C1150="Hyderabad")),"CAT B"),"CAT C")</f>
        <v>CAT B</v>
      </c>
      <c r="J1150" s="20" t="str">
        <f>_xlfn.XLOOKUP(C1150,tier!A:A,tier!B:B)</f>
        <v>Tier 2</v>
      </c>
      <c r="K1150" s="20"/>
    </row>
    <row r="1151" spans="1:11">
      <c r="A1151" s="18" t="s">
        <v>1439</v>
      </c>
      <c r="B1151" s="18">
        <v>2021</v>
      </c>
      <c r="C1151" s="18" t="s">
        <v>28</v>
      </c>
      <c r="D1151" s="18" t="s">
        <v>271</v>
      </c>
      <c r="E1151" s="18">
        <v>32000000</v>
      </c>
      <c r="F1151" s="18" t="s">
        <v>16</v>
      </c>
      <c r="G1151" s="20" t="str">
        <f>CONCATENATE(C1151,"-",D1151)</f>
        <v>Gurugram-Social network</v>
      </c>
      <c r="H1151" s="20" t="str">
        <f>LEFT(B1151,3)</f>
        <v>202</v>
      </c>
      <c r="I1151" s="20" t="str" cm="1">
        <f t="array" ref="I1151">IFERROR(_xlfn.IFS(AND(E1151&gt;4500000,OR(C1151="Bangalore", C1151="Pune", C1151="Mumbai",C1151= "Delhi")),"CAT A",AND(E1151&gt;450000,OR(C1151="Gurugram", C1151="Surat", C1151="Jaipur", C1151="Hyderabad")),"CAT B"),"CAT C")</f>
        <v>CAT B</v>
      </c>
      <c r="J1151" s="20" t="str">
        <f>_xlfn.XLOOKUP(C1151,tier!A:A,tier!B:B)</f>
        <v>Tier 2</v>
      </c>
      <c r="K1151" s="20"/>
    </row>
    <row r="1152" spans="1:11">
      <c r="A1152" s="18" t="s">
        <v>1228</v>
      </c>
      <c r="B1152" s="18">
        <v>2020</v>
      </c>
      <c r="C1152" s="18" t="s">
        <v>28</v>
      </c>
      <c r="D1152" s="18" t="s">
        <v>704</v>
      </c>
      <c r="E1152" s="18">
        <v>20000000</v>
      </c>
      <c r="F1152" s="18" t="s">
        <v>89</v>
      </c>
      <c r="G1152" s="20" t="str">
        <f>CONCATENATE(C1152,"-",D1152)</f>
        <v>Gurugram-Apparel &amp; Fashion</v>
      </c>
      <c r="H1152" s="20" t="str">
        <f>LEFT(B1152,3)</f>
        <v>202</v>
      </c>
      <c r="I1152" s="20" t="str" cm="1">
        <f t="array" ref="I1152">IFERROR(_xlfn.IFS(AND(E1152&gt;4500000,OR(C1152="Bangalore", C1152="Pune", C1152="Mumbai",C1152= "Delhi")),"CAT A",AND(E1152&gt;450000,OR(C1152="Gurugram", C1152="Surat", C1152="Jaipur", C1152="Hyderabad")),"CAT B"),"CAT C")</f>
        <v>CAT B</v>
      </c>
      <c r="J1152" s="20" t="str">
        <f>_xlfn.XLOOKUP(C1152,tier!A:A,tier!B:B)</f>
        <v>Tier 2</v>
      </c>
      <c r="K1152" s="20"/>
    </row>
    <row r="1153" spans="1:11">
      <c r="A1153" s="18" t="s">
        <v>1440</v>
      </c>
      <c r="B1153" s="18">
        <v>2020</v>
      </c>
      <c r="C1153" s="18" t="s">
        <v>28</v>
      </c>
      <c r="D1153" s="18" t="s">
        <v>61</v>
      </c>
      <c r="E1153" s="18">
        <v>10200000</v>
      </c>
      <c r="F1153" s="18" t="s">
        <v>89</v>
      </c>
      <c r="G1153" s="20" t="str">
        <f>CONCATENATE(C1153,"-",D1153)</f>
        <v>Gurugram-Food &amp; Beverages</v>
      </c>
      <c r="H1153" s="20" t="str">
        <f>LEFT(B1153,3)</f>
        <v>202</v>
      </c>
      <c r="I1153" s="20" t="str" cm="1">
        <f t="array" ref="I1153">IFERROR(_xlfn.IFS(AND(E1153&gt;4500000,OR(C1153="Bangalore", C1153="Pune", C1153="Mumbai",C1153= "Delhi")),"CAT A",AND(E1153&gt;450000,OR(C1153="Gurugram", C1153="Surat", C1153="Jaipur", C1153="Hyderabad")),"CAT B"),"CAT C")</f>
        <v>CAT B</v>
      </c>
      <c r="J1153" s="20" t="str">
        <f>_xlfn.XLOOKUP(C1153,tier!A:A,tier!B:B)</f>
        <v>Tier 2</v>
      </c>
      <c r="K1153" s="20"/>
    </row>
    <row r="1154" spans="1:11">
      <c r="A1154" s="18" t="s">
        <v>1441</v>
      </c>
      <c r="B1154" s="18">
        <v>2020</v>
      </c>
      <c r="C1154" s="18" t="s">
        <v>50</v>
      </c>
      <c r="D1154" s="18" t="s">
        <v>91</v>
      </c>
      <c r="E1154" s="18">
        <v>10000000</v>
      </c>
      <c r="F1154" s="18" t="s">
        <v>89</v>
      </c>
      <c r="G1154" s="20" t="str">
        <f>CONCATENATE(C1154,"-",D1154)</f>
        <v>Jaipur-Cosmetics</v>
      </c>
      <c r="H1154" s="20" t="str">
        <f>LEFT(B1154,3)</f>
        <v>202</v>
      </c>
      <c r="I1154" s="20" t="str" cm="1">
        <f t="array" ref="I1154">IFERROR(_xlfn.IFS(AND(E1154&gt;4500000,OR(C1154="Bangalore", C1154="Pune", C1154="Mumbai",C1154= "Delhi")),"CAT A",AND(E1154&gt;450000,OR(C1154="Gurugram", C1154="Surat", C1154="Jaipur", C1154="Hyderabad")),"CAT B"),"CAT C")</f>
        <v>CAT B</v>
      </c>
      <c r="J1154" s="20" t="str">
        <f>_xlfn.XLOOKUP(C1154,tier!A:A,tier!B:B)</f>
        <v>Tier 2</v>
      </c>
      <c r="K1154" s="20"/>
    </row>
    <row r="1155" spans="1:11">
      <c r="A1155" s="18" t="s">
        <v>1442</v>
      </c>
      <c r="B1155" s="18">
        <v>2021</v>
      </c>
      <c r="C1155" s="18" t="s">
        <v>944</v>
      </c>
      <c r="D1155" s="18" t="s">
        <v>1356</v>
      </c>
      <c r="E1155" s="18">
        <v>8000000</v>
      </c>
      <c r="F1155" s="18" t="s">
        <v>16</v>
      </c>
      <c r="G1155" s="20" t="str">
        <f>CONCATENATE(C1155,"-",D1155)</f>
        <v>Haryana-Professional Training &amp; Coaching</v>
      </c>
      <c r="H1155" s="20" t="str">
        <f>LEFT(B1155,3)</f>
        <v>202</v>
      </c>
      <c r="I1155" s="20" t="str" cm="1">
        <f t="array" ref="I1155">IFERROR(_xlfn.IFS(AND(E1155&gt;4500000,OR(C1155="Bangalore", C1155="Pune", C1155="Mumbai",C1155= "Delhi")),"CAT A",AND(E1155&gt;450000,OR(C1155="Gurugram", C1155="Surat", C1155="Jaipur", C1155="Hyderabad")),"CAT B"),"CAT C")</f>
        <v>CAT C</v>
      </c>
      <c r="J1155" s="20" t="str">
        <f>_xlfn.XLOOKUP(C1155,tier!A:A,tier!B:B)</f>
        <v>Tier 2</v>
      </c>
      <c r="K1155" s="20"/>
    </row>
    <row r="1156" spans="1:11">
      <c r="A1156" s="18" t="s">
        <v>1432</v>
      </c>
      <c r="B1156" s="18">
        <v>2020</v>
      </c>
      <c r="C1156" s="18" t="s">
        <v>28</v>
      </c>
      <c r="D1156" s="18" t="s">
        <v>71</v>
      </c>
      <c r="E1156" s="18">
        <v>6750000</v>
      </c>
      <c r="F1156" s="18" t="s">
        <v>89</v>
      </c>
      <c r="G1156" s="20" t="str">
        <f>CONCATENATE(C1156,"-",D1156)</f>
        <v>Gurugram-EdTech</v>
      </c>
      <c r="H1156" s="20" t="str">
        <f>LEFT(B1156,3)</f>
        <v>202</v>
      </c>
      <c r="I1156" s="20" t="str" cm="1">
        <f t="array" ref="I1156">IFERROR(_xlfn.IFS(AND(E1156&gt;4500000,OR(C1156="Bangalore", C1156="Pune", C1156="Mumbai",C1156= "Delhi")),"CAT A",AND(E1156&gt;450000,OR(C1156="Gurugram", C1156="Surat", C1156="Jaipur", C1156="Hyderabad")),"CAT B"),"CAT C")</f>
        <v>CAT B</v>
      </c>
      <c r="J1156" s="20" t="str">
        <f>_xlfn.XLOOKUP(C1156,tier!A:A,tier!B:B)</f>
        <v>Tier 2</v>
      </c>
      <c r="K1156" s="20"/>
    </row>
    <row r="1157" spans="1:11">
      <c r="A1157" s="18" t="s">
        <v>1443</v>
      </c>
      <c r="B1157" s="18">
        <v>2020</v>
      </c>
      <c r="C1157" s="18" t="s">
        <v>28</v>
      </c>
      <c r="D1157" s="18" t="s">
        <v>71</v>
      </c>
      <c r="E1157" s="18">
        <v>6000000</v>
      </c>
      <c r="F1157" s="19"/>
      <c r="G1157" s="20" t="str">
        <f>CONCATENATE(C1157,"-",D1157)</f>
        <v>Gurugram-EdTech</v>
      </c>
      <c r="H1157" s="20" t="str">
        <f>LEFT(B1157,3)</f>
        <v>202</v>
      </c>
      <c r="I1157" s="20" t="str" cm="1">
        <f t="array" ref="I1157">IFERROR(_xlfn.IFS(AND(E1157&gt;4500000,OR(C1157="Bangalore", C1157="Pune", C1157="Mumbai",C1157= "Delhi")),"CAT A",AND(E1157&gt;450000,OR(C1157="Gurugram", C1157="Surat", C1157="Jaipur", C1157="Hyderabad")),"CAT B"),"CAT C")</f>
        <v>CAT B</v>
      </c>
      <c r="J1157" s="20" t="str">
        <f>_xlfn.XLOOKUP(C1157,tier!A:A,tier!B:B)</f>
        <v>Tier 2</v>
      </c>
      <c r="K1157" s="20"/>
    </row>
    <row r="1158" spans="1:11">
      <c r="A1158" s="18" t="s">
        <v>1444</v>
      </c>
      <c r="B1158" s="18">
        <v>2020</v>
      </c>
      <c r="C1158" s="18" t="s">
        <v>28</v>
      </c>
      <c r="D1158" s="18" t="s">
        <v>184</v>
      </c>
      <c r="E1158" s="18">
        <v>4000000</v>
      </c>
      <c r="F1158" s="18" t="s">
        <v>212</v>
      </c>
      <c r="G1158" s="20" t="str">
        <f>CONCATENATE(C1158,"-",D1158)</f>
        <v>Gurugram-E-learning</v>
      </c>
      <c r="H1158" s="20" t="str">
        <f>LEFT(B1158,3)</f>
        <v>202</v>
      </c>
      <c r="I1158" s="20" t="str" cm="1">
        <f t="array" ref="I1158">IFERROR(_xlfn.IFS(AND(E1158&gt;4500000,OR(C1158="Bangalore", C1158="Pune", C1158="Mumbai",C1158= "Delhi")),"CAT A",AND(E1158&gt;450000,OR(C1158="Gurugram", C1158="Surat", C1158="Jaipur", C1158="Hyderabad")),"CAT B"),"CAT C")</f>
        <v>CAT B</v>
      </c>
      <c r="J1158" s="20" t="str">
        <f>_xlfn.XLOOKUP(C1158,tier!A:A,tier!B:B)</f>
        <v>Tier 2</v>
      </c>
      <c r="K1158" s="20"/>
    </row>
    <row r="1159" spans="1:11">
      <c r="A1159" s="18" t="s">
        <v>1445</v>
      </c>
      <c r="B1159" s="18">
        <v>2020</v>
      </c>
      <c r="C1159" s="18" t="s">
        <v>28</v>
      </c>
      <c r="D1159" s="18" t="s">
        <v>51</v>
      </c>
      <c r="E1159" s="18">
        <v>4000000</v>
      </c>
      <c r="F1159" s="18" t="s">
        <v>16</v>
      </c>
      <c r="G1159" s="20" t="str">
        <f>CONCATENATE(C1159,"-",D1159)</f>
        <v>Gurugram-Financial Services</v>
      </c>
      <c r="H1159" s="20" t="str">
        <f>LEFT(B1159,3)</f>
        <v>202</v>
      </c>
      <c r="I1159" s="20" t="str" cm="1">
        <f t="array" ref="I1159">IFERROR(_xlfn.IFS(AND(E1159&gt;4500000,OR(C1159="Bangalore", C1159="Pune", C1159="Mumbai",C1159= "Delhi")),"CAT A",AND(E1159&gt;450000,OR(C1159="Gurugram", C1159="Surat", C1159="Jaipur", C1159="Hyderabad")),"CAT B"),"CAT C")</f>
        <v>CAT B</v>
      </c>
      <c r="J1159" s="20" t="str">
        <f>_xlfn.XLOOKUP(C1159,tier!A:A,tier!B:B)</f>
        <v>Tier 2</v>
      </c>
      <c r="K1159" s="20"/>
    </row>
    <row r="1160" spans="1:11">
      <c r="A1160" s="18" t="s">
        <v>1446</v>
      </c>
      <c r="B1160" s="18">
        <v>2020</v>
      </c>
      <c r="C1160" s="18" t="s">
        <v>28</v>
      </c>
      <c r="D1160" s="18" t="s">
        <v>51</v>
      </c>
      <c r="E1160" s="18">
        <v>3500000</v>
      </c>
      <c r="F1160" s="18" t="s">
        <v>89</v>
      </c>
      <c r="G1160" s="20" t="str">
        <f>CONCATENATE(C1160,"-",D1160)</f>
        <v>Gurugram-Financial Services</v>
      </c>
      <c r="H1160" s="20" t="str">
        <f>LEFT(B1160,3)</f>
        <v>202</v>
      </c>
      <c r="I1160" s="20" t="str" cm="1">
        <f t="array" ref="I1160">IFERROR(_xlfn.IFS(AND(E1160&gt;4500000,OR(C1160="Bangalore", C1160="Pune", C1160="Mumbai",C1160= "Delhi")),"CAT A",AND(E1160&gt;450000,OR(C1160="Gurugram", C1160="Surat", C1160="Jaipur", C1160="Hyderabad")),"CAT B"),"CAT C")</f>
        <v>CAT B</v>
      </c>
      <c r="J1160" s="20" t="str">
        <f>_xlfn.XLOOKUP(C1160,tier!A:A,tier!B:B)</f>
        <v>Tier 2</v>
      </c>
      <c r="K1160" s="20"/>
    </row>
    <row r="1161" spans="1:11">
      <c r="A1161" s="18" t="s">
        <v>1447</v>
      </c>
      <c r="B1161" s="18">
        <v>2020</v>
      </c>
      <c r="C1161" s="18" t="s">
        <v>24</v>
      </c>
      <c r="D1161" s="18" t="s">
        <v>276</v>
      </c>
      <c r="E1161" s="18">
        <v>3500000</v>
      </c>
      <c r="F1161" s="18" t="s">
        <v>16</v>
      </c>
      <c r="G1161" s="20" t="str">
        <f>CONCATENATE(C1161,"-",D1161)</f>
        <v>Chennai-Logistics &amp; Supply Chain</v>
      </c>
      <c r="H1161" s="20" t="str">
        <f>LEFT(B1161,3)</f>
        <v>202</v>
      </c>
      <c r="I1161" s="20" t="str" cm="1">
        <f t="array" ref="I1161">IFERROR(_xlfn.IFS(AND(E1161&gt;4500000,OR(C1161="Bangalore", C1161="Pune", C1161="Mumbai",C1161= "Delhi")),"CAT A",AND(E1161&gt;450000,OR(C1161="Gurugram", C1161="Surat", C1161="Jaipur", C1161="Hyderabad")),"CAT B"),"CAT C")</f>
        <v>CAT C</v>
      </c>
      <c r="J1161" s="20" t="str">
        <f>_xlfn.XLOOKUP(C1161,tier!A:A,tier!B:B)</f>
        <v>Tier 2</v>
      </c>
      <c r="K1161" s="20"/>
    </row>
    <row r="1162" spans="1:11">
      <c r="A1162" s="18" t="s">
        <v>1448</v>
      </c>
      <c r="B1162" s="18">
        <v>2021</v>
      </c>
      <c r="C1162" s="18" t="s">
        <v>28</v>
      </c>
      <c r="D1162" s="18" t="s">
        <v>45</v>
      </c>
      <c r="E1162" s="18">
        <v>3000000</v>
      </c>
      <c r="F1162" s="18" t="s">
        <v>16</v>
      </c>
      <c r="G1162" s="20" t="str">
        <f>CONCATENATE(C1162,"-",D1162)</f>
        <v>Gurugram-Information Technology &amp; Services</v>
      </c>
      <c r="H1162" s="20" t="str">
        <f>LEFT(B1162,3)</f>
        <v>202</v>
      </c>
      <c r="I1162" s="20" t="str" cm="1">
        <f t="array" ref="I1162">IFERROR(_xlfn.IFS(AND(E1162&gt;4500000,OR(C1162="Bangalore", C1162="Pune", C1162="Mumbai",C1162= "Delhi")),"CAT A",AND(E1162&gt;450000,OR(C1162="Gurugram", C1162="Surat", C1162="Jaipur", C1162="Hyderabad")),"CAT B"),"CAT C")</f>
        <v>CAT B</v>
      </c>
      <c r="J1162" s="20" t="str">
        <f>_xlfn.XLOOKUP(C1162,tier!A:A,tier!B:B)</f>
        <v>Tier 2</v>
      </c>
      <c r="K1162" s="20"/>
    </row>
    <row r="1163" spans="1:11">
      <c r="A1163" s="18" t="s">
        <v>1449</v>
      </c>
      <c r="B1163" s="18">
        <v>2020</v>
      </c>
      <c r="C1163" s="18" t="s">
        <v>28</v>
      </c>
      <c r="D1163" s="18" t="s">
        <v>51</v>
      </c>
      <c r="E1163" s="18">
        <v>3000000</v>
      </c>
      <c r="F1163" s="18" t="s">
        <v>89</v>
      </c>
      <c r="G1163" s="20" t="str">
        <f>CONCATENATE(C1163,"-",D1163)</f>
        <v>Gurugram-Financial Services</v>
      </c>
      <c r="H1163" s="20" t="str">
        <f>LEFT(B1163,3)</f>
        <v>202</v>
      </c>
      <c r="I1163" s="20" t="str" cm="1">
        <f t="array" ref="I1163">IFERROR(_xlfn.IFS(AND(E1163&gt;4500000,OR(C1163="Bangalore", C1163="Pune", C1163="Mumbai",C1163= "Delhi")),"CAT A",AND(E1163&gt;450000,OR(C1163="Gurugram", C1163="Surat", C1163="Jaipur", C1163="Hyderabad")),"CAT B"),"CAT C")</f>
        <v>CAT B</v>
      </c>
      <c r="J1163" s="20" t="str">
        <f>_xlfn.XLOOKUP(C1163,tier!A:A,tier!B:B)</f>
        <v>Tier 2</v>
      </c>
      <c r="K1163" s="20"/>
    </row>
    <row r="1164" spans="1:11">
      <c r="A1164" s="18" t="s">
        <v>1450</v>
      </c>
      <c r="B1164" s="18">
        <v>2020</v>
      </c>
      <c r="C1164" s="18" t="s">
        <v>28</v>
      </c>
      <c r="D1164" s="18" t="s">
        <v>25</v>
      </c>
      <c r="E1164" s="18">
        <v>2300000</v>
      </c>
      <c r="F1164" s="18" t="s">
        <v>16</v>
      </c>
      <c r="G1164" s="20" t="str">
        <f>CONCATENATE(C1164,"-",D1164)</f>
        <v>Gurugram-FinTech</v>
      </c>
      <c r="H1164" s="20" t="str">
        <f>LEFT(B1164,3)</f>
        <v>202</v>
      </c>
      <c r="I1164" s="20" t="str" cm="1">
        <f t="array" ref="I1164">IFERROR(_xlfn.IFS(AND(E1164&gt;4500000,OR(C1164="Bangalore", C1164="Pune", C1164="Mumbai",C1164= "Delhi")),"CAT A",AND(E1164&gt;450000,OR(C1164="Gurugram", C1164="Surat", C1164="Jaipur", C1164="Hyderabad")),"CAT B"),"CAT C")</f>
        <v>CAT B</v>
      </c>
      <c r="J1164" s="20" t="str">
        <f>_xlfn.XLOOKUP(C1164,tier!A:A,tier!B:B)</f>
        <v>Tier 2</v>
      </c>
      <c r="K1164" s="20"/>
    </row>
    <row r="1165" spans="1:11">
      <c r="A1165" s="18" t="s">
        <v>1451</v>
      </c>
      <c r="B1165" s="18">
        <v>2021</v>
      </c>
      <c r="C1165" s="18" t="s">
        <v>28</v>
      </c>
      <c r="D1165" s="18" t="s">
        <v>135</v>
      </c>
      <c r="E1165" s="18">
        <v>2000000</v>
      </c>
      <c r="F1165" s="18" t="s">
        <v>132</v>
      </c>
      <c r="G1165" s="20" t="str">
        <f>CONCATENATE(C1165,"-",D1165)</f>
        <v>Gurugram-Eyewear</v>
      </c>
      <c r="H1165" s="20" t="str">
        <f>LEFT(B1165,3)</f>
        <v>202</v>
      </c>
      <c r="I1165" s="20" t="str" cm="1">
        <f t="array" ref="I1165">IFERROR(_xlfn.IFS(AND(E1165&gt;4500000,OR(C1165="Bangalore", C1165="Pune", C1165="Mumbai",C1165= "Delhi")),"CAT A",AND(E1165&gt;450000,OR(C1165="Gurugram", C1165="Surat", C1165="Jaipur", C1165="Hyderabad")),"CAT B"),"CAT C")</f>
        <v>CAT B</v>
      </c>
      <c r="J1165" s="20" t="str">
        <f>_xlfn.XLOOKUP(C1165,tier!A:A,tier!B:B)</f>
        <v>Tier 2</v>
      </c>
      <c r="K1165" s="20"/>
    </row>
    <row r="1166" spans="1:11">
      <c r="A1166" s="18" t="s">
        <v>1418</v>
      </c>
      <c r="B1166" s="18">
        <v>2020</v>
      </c>
      <c r="C1166" s="18" t="s">
        <v>28</v>
      </c>
      <c r="D1166" s="18" t="s">
        <v>932</v>
      </c>
      <c r="E1166" s="18">
        <v>2000000</v>
      </c>
      <c r="F1166" s="18" t="s">
        <v>89</v>
      </c>
      <c r="G1166" s="20" t="str">
        <f>CONCATENATE(C1166,"-",D1166)</f>
        <v>Gurugram-sports</v>
      </c>
      <c r="H1166" s="20" t="str">
        <f>LEFT(B1166,3)</f>
        <v>202</v>
      </c>
      <c r="I1166" s="20" t="str" cm="1">
        <f t="array" ref="I1166">IFERROR(_xlfn.IFS(AND(E1166&gt;4500000,OR(C1166="Bangalore", C1166="Pune", C1166="Mumbai",C1166= "Delhi")),"CAT A",AND(E1166&gt;450000,OR(C1166="Gurugram", C1166="Surat", C1166="Jaipur", C1166="Hyderabad")),"CAT B"),"CAT C")</f>
        <v>CAT B</v>
      </c>
      <c r="J1166" s="20" t="str">
        <f>_xlfn.XLOOKUP(C1166,tier!A:A,tier!B:B)</f>
        <v>Tier 2</v>
      </c>
      <c r="K1166" s="20"/>
    </row>
    <row r="1167" spans="1:11">
      <c r="A1167" s="18" t="s">
        <v>1452</v>
      </c>
      <c r="B1167" s="18">
        <v>2021</v>
      </c>
      <c r="C1167" s="18" t="s">
        <v>28</v>
      </c>
      <c r="D1167" s="18" t="s">
        <v>1273</v>
      </c>
      <c r="E1167" s="18">
        <v>2000000</v>
      </c>
      <c r="F1167" s="19"/>
      <c r="G1167" s="20" t="str">
        <f>CONCATENATE(C1167,"-",D1167)</f>
        <v>Gurugram-B2B</v>
      </c>
      <c r="H1167" s="20" t="str">
        <f>LEFT(B1167,3)</f>
        <v>202</v>
      </c>
      <c r="I1167" s="20" t="str" cm="1">
        <f t="array" ref="I1167">IFERROR(_xlfn.IFS(AND(E1167&gt;4500000,OR(C1167="Bangalore", C1167="Pune", C1167="Mumbai",C1167= "Delhi")),"CAT A",AND(E1167&gt;450000,OR(C1167="Gurugram", C1167="Surat", C1167="Jaipur", C1167="Hyderabad")),"CAT B"),"CAT C")</f>
        <v>CAT B</v>
      </c>
      <c r="J1167" s="20" t="str">
        <f>_xlfn.XLOOKUP(C1167,tier!A:A,tier!B:B)</f>
        <v>Tier 2</v>
      </c>
      <c r="K1167" s="20"/>
    </row>
    <row r="1168" spans="1:11">
      <c r="A1168" s="18" t="s">
        <v>1453</v>
      </c>
      <c r="B1168" s="18">
        <v>2020</v>
      </c>
      <c r="C1168" s="18" t="s">
        <v>28</v>
      </c>
      <c r="D1168" s="18" t="s">
        <v>1454</v>
      </c>
      <c r="E1168" s="18">
        <v>1500000</v>
      </c>
      <c r="F1168" s="18" t="s">
        <v>212</v>
      </c>
      <c r="G1168" s="20" t="str">
        <f>CONCATENATE(C1168,"-",D1168)</f>
        <v>Gurugram-Management Consulting</v>
      </c>
      <c r="H1168" s="20" t="str">
        <f>LEFT(B1168,3)</f>
        <v>202</v>
      </c>
      <c r="I1168" s="20" t="str" cm="1">
        <f t="array" ref="I1168">IFERROR(_xlfn.IFS(AND(E1168&gt;4500000,OR(C1168="Bangalore", C1168="Pune", C1168="Mumbai",C1168= "Delhi")),"CAT A",AND(E1168&gt;450000,OR(C1168="Gurugram", C1168="Surat", C1168="Jaipur", C1168="Hyderabad")),"CAT B"),"CAT C")</f>
        <v>CAT B</v>
      </c>
      <c r="J1168" s="20" t="str">
        <f>_xlfn.XLOOKUP(C1168,tier!A:A,tier!B:B)</f>
        <v>Tier 2</v>
      </c>
      <c r="K1168" s="20"/>
    </row>
    <row r="1169" spans="1:11">
      <c r="A1169" s="18" t="s">
        <v>1455</v>
      </c>
      <c r="B1169" s="18">
        <v>2020</v>
      </c>
      <c r="C1169" s="18" t="s">
        <v>944</v>
      </c>
      <c r="D1169" s="18" t="s">
        <v>153</v>
      </c>
      <c r="E1169" s="18">
        <v>1500000</v>
      </c>
      <c r="F1169" s="18" t="s">
        <v>16</v>
      </c>
      <c r="G1169" s="20" t="str">
        <f>CONCATENATE(C1169,"-",D1169)</f>
        <v>Haryana-Tech Startup</v>
      </c>
      <c r="H1169" s="20" t="str">
        <f>LEFT(B1169,3)</f>
        <v>202</v>
      </c>
      <c r="I1169" s="20" t="str" cm="1">
        <f t="array" ref="I1169">IFERROR(_xlfn.IFS(AND(E1169&gt;4500000,OR(C1169="Bangalore", C1169="Pune", C1169="Mumbai",C1169= "Delhi")),"CAT A",AND(E1169&gt;450000,OR(C1169="Gurugram", C1169="Surat", C1169="Jaipur", C1169="Hyderabad")),"CAT B"),"CAT C")</f>
        <v>CAT C</v>
      </c>
      <c r="J1169" s="20" t="str">
        <f>_xlfn.XLOOKUP(C1169,tier!A:A,tier!B:B)</f>
        <v>Tier 2</v>
      </c>
      <c r="K1169" s="20"/>
    </row>
    <row r="1170" spans="1:11">
      <c r="A1170" s="18" t="s">
        <v>1456</v>
      </c>
      <c r="B1170" s="18">
        <v>2020</v>
      </c>
      <c r="C1170" s="18" t="s">
        <v>28</v>
      </c>
      <c r="D1170" s="18" t="s">
        <v>91</v>
      </c>
      <c r="E1170" s="18">
        <v>1200000</v>
      </c>
      <c r="F1170" s="18" t="s">
        <v>16</v>
      </c>
      <c r="G1170" s="20" t="str">
        <f>CONCATENATE(C1170,"-",D1170)</f>
        <v>Gurugram-Cosmetics</v>
      </c>
      <c r="H1170" s="20" t="str">
        <f>LEFT(B1170,3)</f>
        <v>202</v>
      </c>
      <c r="I1170" s="20" t="str" cm="1">
        <f t="array" ref="I1170">IFERROR(_xlfn.IFS(AND(E1170&gt;4500000,OR(C1170="Bangalore", C1170="Pune", C1170="Mumbai",C1170= "Delhi")),"CAT A",AND(E1170&gt;450000,OR(C1170="Gurugram", C1170="Surat", C1170="Jaipur", C1170="Hyderabad")),"CAT B"),"CAT C")</f>
        <v>CAT B</v>
      </c>
      <c r="J1170" s="20" t="str">
        <f>_xlfn.XLOOKUP(C1170,tier!A:A,tier!B:B)</f>
        <v>Tier 2</v>
      </c>
      <c r="K1170" s="20"/>
    </row>
    <row r="1171" spans="1:11">
      <c r="A1171" s="18" t="s">
        <v>1457</v>
      </c>
      <c r="B1171" s="18">
        <v>2020</v>
      </c>
      <c r="C1171" s="18" t="s">
        <v>28</v>
      </c>
      <c r="D1171" s="18" t="s">
        <v>1458</v>
      </c>
      <c r="E1171" s="18">
        <v>1000000</v>
      </c>
      <c r="F1171" s="18" t="s">
        <v>132</v>
      </c>
      <c r="G1171" s="20" t="str">
        <f>CONCATENATE(C1171,"-",D1171)</f>
        <v>Gurugram-Commerce</v>
      </c>
      <c r="H1171" s="20" t="str">
        <f>LEFT(B1171,3)</f>
        <v>202</v>
      </c>
      <c r="I1171" s="20" t="str" cm="1">
        <f t="array" ref="I1171">IFERROR(_xlfn.IFS(AND(E1171&gt;4500000,OR(C1171="Bangalore", C1171="Pune", C1171="Mumbai",C1171= "Delhi")),"CAT A",AND(E1171&gt;450000,OR(C1171="Gurugram", C1171="Surat", C1171="Jaipur", C1171="Hyderabad")),"CAT B"),"CAT C")</f>
        <v>CAT B</v>
      </c>
      <c r="J1171" s="20" t="str">
        <f>_xlfn.XLOOKUP(C1171,tier!A:A,tier!B:B)</f>
        <v>Tier 2</v>
      </c>
      <c r="K1171" s="20"/>
    </row>
    <row r="1172" spans="1:11">
      <c r="A1172" s="18" t="s">
        <v>1410</v>
      </c>
      <c r="B1172" s="18">
        <v>2021</v>
      </c>
      <c r="C1172" s="18" t="s">
        <v>28</v>
      </c>
      <c r="D1172" s="18" t="s">
        <v>1318</v>
      </c>
      <c r="E1172" s="18">
        <v>1000000</v>
      </c>
      <c r="F1172" s="18" t="s">
        <v>16</v>
      </c>
      <c r="G1172" s="20" t="str">
        <f>CONCATENATE(C1172,"-",D1172)</f>
        <v>Gurugram-NFT</v>
      </c>
      <c r="H1172" s="20" t="str">
        <f>LEFT(B1172,3)</f>
        <v>202</v>
      </c>
      <c r="I1172" s="20" t="str" cm="1">
        <f t="array" ref="I1172">IFERROR(_xlfn.IFS(AND(E1172&gt;4500000,OR(C1172="Bangalore", C1172="Pune", C1172="Mumbai",C1172= "Delhi")),"CAT A",AND(E1172&gt;450000,OR(C1172="Gurugram", C1172="Surat", C1172="Jaipur", C1172="Hyderabad")),"CAT B"),"CAT C")</f>
        <v>CAT B</v>
      </c>
      <c r="J1172" s="20" t="str">
        <f>_xlfn.XLOOKUP(C1172,tier!A:A,tier!B:B)</f>
        <v>Tier 2</v>
      </c>
      <c r="K1172" s="20"/>
    </row>
    <row r="1173" spans="1:11">
      <c r="A1173" s="18" t="s">
        <v>1459</v>
      </c>
      <c r="B1173" s="18">
        <v>2020</v>
      </c>
      <c r="C1173" s="18" t="s">
        <v>28</v>
      </c>
      <c r="D1173" s="18" t="s">
        <v>61</v>
      </c>
      <c r="E1173" s="18">
        <v>1000000</v>
      </c>
      <c r="F1173" s="18" t="s">
        <v>132</v>
      </c>
      <c r="G1173" s="20" t="str">
        <f>CONCATENATE(C1173,"-",D1173)</f>
        <v>Gurugram-Food &amp; Beverages</v>
      </c>
      <c r="H1173" s="20" t="str">
        <f>LEFT(B1173,3)</f>
        <v>202</v>
      </c>
      <c r="I1173" s="20" t="str" cm="1">
        <f t="array" ref="I1173">IFERROR(_xlfn.IFS(AND(E1173&gt;4500000,OR(C1173="Bangalore", C1173="Pune", C1173="Mumbai",C1173= "Delhi")),"CAT A",AND(E1173&gt;450000,OR(C1173="Gurugram", C1173="Surat", C1173="Jaipur", C1173="Hyderabad")),"CAT B"),"CAT C")</f>
        <v>CAT B</v>
      </c>
      <c r="J1173" s="20" t="str">
        <f>_xlfn.XLOOKUP(C1173,tier!A:A,tier!B:B)</f>
        <v>Tier 2</v>
      </c>
      <c r="K1173" s="20"/>
    </row>
    <row r="1174" spans="1:11">
      <c r="A1174" s="18" t="s">
        <v>1460</v>
      </c>
      <c r="B1174" s="18">
        <v>2020</v>
      </c>
      <c r="C1174" s="18" t="s">
        <v>28</v>
      </c>
      <c r="D1174" s="18" t="s">
        <v>184</v>
      </c>
      <c r="E1174" s="18">
        <v>1000000</v>
      </c>
      <c r="F1174" s="18" t="s">
        <v>16</v>
      </c>
      <c r="G1174" s="20" t="str">
        <f>CONCATENATE(C1174,"-",D1174)</f>
        <v>Gurugram-E-learning</v>
      </c>
      <c r="H1174" s="20" t="str">
        <f>LEFT(B1174,3)</f>
        <v>202</v>
      </c>
      <c r="I1174" s="20" t="str" cm="1">
        <f t="array" ref="I1174">IFERROR(_xlfn.IFS(AND(E1174&gt;4500000,OR(C1174="Bangalore", C1174="Pune", C1174="Mumbai",C1174= "Delhi")),"CAT A",AND(E1174&gt;450000,OR(C1174="Gurugram", C1174="Surat", C1174="Jaipur", C1174="Hyderabad")),"CAT B"),"CAT C")</f>
        <v>CAT B</v>
      </c>
      <c r="J1174" s="20" t="str">
        <f>_xlfn.XLOOKUP(C1174,tier!A:A,tier!B:B)</f>
        <v>Tier 2</v>
      </c>
      <c r="K1174" s="20"/>
    </row>
    <row r="1175" spans="1:11">
      <c r="A1175" s="18" t="s">
        <v>1461</v>
      </c>
      <c r="B1175" s="18">
        <v>2020</v>
      </c>
      <c r="C1175" s="18" t="s">
        <v>28</v>
      </c>
      <c r="D1175" s="18" t="s">
        <v>121</v>
      </c>
      <c r="E1175" s="18">
        <v>1000000</v>
      </c>
      <c r="F1175" s="19"/>
      <c r="G1175" s="20" t="str">
        <f>CONCATENATE(C1175,"-",D1175)</f>
        <v>Gurugram-IT</v>
      </c>
      <c r="H1175" s="20" t="str">
        <f>LEFT(B1175,3)</f>
        <v>202</v>
      </c>
      <c r="I1175" s="20" t="str" cm="1">
        <f t="array" ref="I1175">IFERROR(_xlfn.IFS(AND(E1175&gt;4500000,OR(C1175="Bangalore", C1175="Pune", C1175="Mumbai",C1175= "Delhi")),"CAT A",AND(E1175&gt;450000,OR(C1175="Gurugram", C1175="Surat", C1175="Jaipur", C1175="Hyderabad")),"CAT B"),"CAT C")</f>
        <v>CAT B</v>
      </c>
      <c r="J1175" s="20" t="str">
        <f>_xlfn.XLOOKUP(C1175,tier!A:A,tier!B:B)</f>
        <v>Tier 2</v>
      </c>
      <c r="K1175" s="20"/>
    </row>
    <row r="1176" spans="1:11">
      <c r="A1176" s="18" t="s">
        <v>1462</v>
      </c>
      <c r="B1176" s="18">
        <v>2020</v>
      </c>
      <c r="C1176" s="18" t="s">
        <v>24</v>
      </c>
      <c r="D1176" s="18" t="s">
        <v>694</v>
      </c>
      <c r="E1176" s="18">
        <v>700000</v>
      </c>
      <c r="F1176" s="18" t="s">
        <v>16</v>
      </c>
      <c r="G1176" s="20" t="str">
        <f>CONCATENATE(C1176,"-",D1176)</f>
        <v>Chennai-Blockchain</v>
      </c>
      <c r="H1176" s="20" t="str">
        <f>LEFT(B1176,3)</f>
        <v>202</v>
      </c>
      <c r="I1176" s="20" t="str" cm="1">
        <f t="array" ref="I1176">IFERROR(_xlfn.IFS(AND(E1176&gt;4500000,OR(C1176="Bangalore", C1176="Pune", C1176="Mumbai",C1176= "Delhi")),"CAT A",AND(E1176&gt;450000,OR(C1176="Gurugram", C1176="Surat", C1176="Jaipur", C1176="Hyderabad")),"CAT B"),"CAT C")</f>
        <v>CAT C</v>
      </c>
      <c r="J1176" s="20" t="str">
        <f>_xlfn.XLOOKUP(C1176,tier!A:A,tier!B:B)</f>
        <v>Tier 2</v>
      </c>
      <c r="K1176" s="20"/>
    </row>
    <row r="1177" spans="1:11">
      <c r="A1177" s="18" t="s">
        <v>1463</v>
      </c>
      <c r="B1177" s="18">
        <v>2020</v>
      </c>
      <c r="C1177" s="18" t="s">
        <v>28</v>
      </c>
      <c r="D1177" s="18" t="s">
        <v>97</v>
      </c>
      <c r="E1177" s="18">
        <v>400000</v>
      </c>
      <c r="F1177" s="18" t="s">
        <v>16</v>
      </c>
      <c r="G1177" s="20" t="str">
        <f>CONCATENATE(C1177,"-",D1177)</f>
        <v>Gurugram-Consumer Goods</v>
      </c>
      <c r="H1177" s="20" t="str">
        <f>LEFT(B1177,3)</f>
        <v>202</v>
      </c>
      <c r="I1177" s="20" t="str" cm="1">
        <f t="array" ref="I1177">IFERROR(_xlfn.IFS(AND(E1177&gt;4500000,OR(C1177="Bangalore", C1177="Pune", C1177="Mumbai",C1177= "Delhi")),"CAT A",AND(E1177&gt;450000,OR(C1177="Gurugram", C1177="Surat", C1177="Jaipur", C1177="Hyderabad")),"CAT B"),"CAT C")</f>
        <v>CAT C</v>
      </c>
      <c r="J1177" s="20" t="str">
        <f>_xlfn.XLOOKUP(C1177,tier!A:A,tier!B:B)</f>
        <v>Tier 2</v>
      </c>
      <c r="K1177" s="20"/>
    </row>
    <row r="1178" spans="1:11">
      <c r="A1178" s="18" t="s">
        <v>1464</v>
      </c>
      <c r="B1178" s="18">
        <v>2020</v>
      </c>
      <c r="C1178" s="18" t="s">
        <v>28</v>
      </c>
      <c r="D1178" s="18" t="s">
        <v>97</v>
      </c>
      <c r="E1178" s="18">
        <v>300000</v>
      </c>
      <c r="F1178" s="18" t="s">
        <v>212</v>
      </c>
      <c r="G1178" s="20" t="str">
        <f>CONCATENATE(C1178,"-",D1178)</f>
        <v>Gurugram-Consumer Goods</v>
      </c>
      <c r="H1178" s="20" t="str">
        <f>LEFT(B1178,3)</f>
        <v>202</v>
      </c>
      <c r="I1178" s="20" t="str" cm="1">
        <f t="array" ref="I1178">IFERROR(_xlfn.IFS(AND(E1178&gt;4500000,OR(C1178="Bangalore", C1178="Pune", C1178="Mumbai",C1178= "Delhi")),"CAT A",AND(E1178&gt;450000,OR(C1178="Gurugram", C1178="Surat", C1178="Jaipur", C1178="Hyderabad")),"CAT B"),"CAT C")</f>
        <v>CAT C</v>
      </c>
      <c r="J1178" s="20" t="str">
        <f>_xlfn.XLOOKUP(C1178,tier!A:A,tier!B:B)</f>
        <v>Tier 2</v>
      </c>
      <c r="K1178" s="20"/>
    </row>
    <row r="1179" spans="1:11">
      <c r="A1179" s="18" t="s">
        <v>1465</v>
      </c>
      <c r="B1179" s="18">
        <v>2021</v>
      </c>
      <c r="C1179" s="18" t="s">
        <v>28</v>
      </c>
      <c r="D1179" s="18" t="s">
        <v>97</v>
      </c>
      <c r="E1179" s="18">
        <v>260000</v>
      </c>
      <c r="F1179" s="18" t="s">
        <v>212</v>
      </c>
      <c r="G1179" s="20" t="str">
        <f>CONCATENATE(C1179,"-",D1179)</f>
        <v>Gurugram-Consumer Goods</v>
      </c>
      <c r="H1179" s="20" t="str">
        <f>LEFT(B1179,3)</f>
        <v>202</v>
      </c>
      <c r="I1179" s="20" t="str" cm="1">
        <f t="array" ref="I1179">IFERROR(_xlfn.IFS(AND(E1179&gt;4500000,OR(C1179="Bangalore", C1179="Pune", C1179="Mumbai",C1179= "Delhi")),"CAT A",AND(E1179&gt;450000,OR(C1179="Gurugram", C1179="Surat", C1179="Jaipur", C1179="Hyderabad")),"CAT B"),"CAT C")</f>
        <v>CAT C</v>
      </c>
      <c r="J1179" s="20" t="str">
        <f>_xlfn.XLOOKUP(C1179,tier!A:A,tier!B:B)</f>
        <v>Tier 2</v>
      </c>
      <c r="K1179" s="20"/>
    </row>
    <row r="1180" spans="1:11">
      <c r="A1180" s="18" t="s">
        <v>1466</v>
      </c>
      <c r="B1180" s="18">
        <v>2020</v>
      </c>
      <c r="C1180" s="18" t="s">
        <v>28</v>
      </c>
      <c r="D1180" s="18" t="s">
        <v>978</v>
      </c>
      <c r="E1180" s="18">
        <v>200000</v>
      </c>
      <c r="F1180" s="18" t="s">
        <v>212</v>
      </c>
      <c r="G1180" s="20" t="str">
        <f>CONCATENATE(C1180,"-",D1180)</f>
        <v>Gurugram-Marketing</v>
      </c>
      <c r="H1180" s="20" t="str">
        <f>LEFT(B1180,3)</f>
        <v>202</v>
      </c>
      <c r="I1180" s="20" t="str" cm="1">
        <f t="array" ref="I1180">IFERROR(_xlfn.IFS(AND(E1180&gt;4500000,OR(C1180="Bangalore", C1180="Pune", C1180="Mumbai",C1180= "Delhi")),"CAT A",AND(E1180&gt;450000,OR(C1180="Gurugram", C1180="Surat", C1180="Jaipur", C1180="Hyderabad")),"CAT B"),"CAT C")</f>
        <v>CAT C</v>
      </c>
      <c r="J1180" s="20" t="str">
        <f>_xlfn.XLOOKUP(C1180,tier!A:A,tier!B:B)</f>
        <v>Tier 2</v>
      </c>
      <c r="K1180" s="20"/>
    </row>
    <row r="1181" spans="1:11">
      <c r="A1181" s="18" t="s">
        <v>1467</v>
      </c>
      <c r="B1181" s="18">
        <v>2020</v>
      </c>
      <c r="C1181" s="18" t="s">
        <v>28</v>
      </c>
      <c r="D1181" s="18" t="s">
        <v>71</v>
      </c>
      <c r="E1181" s="18">
        <v>200000</v>
      </c>
      <c r="F1181" s="18" t="s">
        <v>212</v>
      </c>
      <c r="G1181" s="20" t="str">
        <f>CONCATENATE(C1181,"-",D1181)</f>
        <v>Gurugram-EdTech</v>
      </c>
      <c r="H1181" s="20" t="str">
        <f>LEFT(B1181,3)</f>
        <v>202</v>
      </c>
      <c r="I1181" s="20" t="str" cm="1">
        <f t="array" ref="I1181">IFERROR(_xlfn.IFS(AND(E1181&gt;4500000,OR(C1181="Bangalore", C1181="Pune", C1181="Mumbai",C1181= "Delhi")),"CAT A",AND(E1181&gt;450000,OR(C1181="Gurugram", C1181="Surat", C1181="Jaipur", C1181="Hyderabad")),"CAT B"),"CAT C")</f>
        <v>CAT C</v>
      </c>
      <c r="J1181" s="20" t="str">
        <f>_xlfn.XLOOKUP(C1181,tier!A:A,tier!B:B)</f>
        <v>Tier 2</v>
      </c>
      <c r="K1181" s="20"/>
    </row>
    <row r="1182" spans="1:11">
      <c r="A1182" s="18" t="s">
        <v>1468</v>
      </c>
      <c r="B1182" s="18">
        <v>2021</v>
      </c>
      <c r="C1182" s="18" t="s">
        <v>28</v>
      </c>
      <c r="D1182" s="18" t="s">
        <v>45</v>
      </c>
      <c r="E1182" s="18">
        <v>150000</v>
      </c>
      <c r="F1182" s="19"/>
      <c r="G1182" s="20" t="str">
        <f>CONCATENATE(C1182,"-",D1182)</f>
        <v>Gurugram-Information Technology &amp; Services</v>
      </c>
      <c r="H1182" s="20" t="str">
        <f>LEFT(B1182,3)</f>
        <v>202</v>
      </c>
      <c r="I1182" s="20" t="str" cm="1">
        <f t="array" ref="I1182">IFERROR(_xlfn.IFS(AND(E1182&gt;4500000,OR(C1182="Bangalore", C1182="Pune", C1182="Mumbai",C1182= "Delhi")),"CAT A",AND(E1182&gt;450000,OR(C1182="Gurugram", C1182="Surat", C1182="Jaipur", C1182="Hyderabad")),"CAT B"),"CAT C")</f>
        <v>CAT C</v>
      </c>
      <c r="J1182" s="20" t="str">
        <f>_xlfn.XLOOKUP(C1182,tier!A:A,tier!B:B)</f>
        <v>Tier 2</v>
      </c>
      <c r="K1182" s="20"/>
    </row>
    <row r="1183" spans="1:11">
      <c r="A1183" s="18" t="s">
        <v>1469</v>
      </c>
      <c r="B1183" s="18">
        <v>2021</v>
      </c>
      <c r="C1183" s="18" t="s">
        <v>1470</v>
      </c>
      <c r="D1183" s="18" t="s">
        <v>182</v>
      </c>
      <c r="E1183" s="18" t="s">
        <v>62</v>
      </c>
      <c r="F1183" s="19"/>
      <c r="G1183" s="20" t="str">
        <f>CONCATENATE(C1183,"-",D1183)</f>
        <v>Jharkhand-Farming</v>
      </c>
      <c r="H1183" s="20" t="str">
        <f>LEFT(B1183,3)</f>
        <v>202</v>
      </c>
      <c r="I1183" s="20" t="str" cm="1">
        <f t="array" ref="I1183">IFERROR(_xlfn.IFS(AND(E1183&gt;4500000,OR(C1183="Bangalore", C1183="Pune", C1183="Mumbai",C1183= "Delhi")),"CAT A",AND(E1183&gt;450000,OR(C1183="Gurugram", C1183="Surat", C1183="Jaipur", C1183="Hyderabad")),"CAT B"),"CAT C")</f>
        <v>CAT C</v>
      </c>
      <c r="J1183" s="20" t="str">
        <f>_xlfn.XLOOKUP(C1183,tier!A:A,tier!B:B)</f>
        <v>Tier 3</v>
      </c>
      <c r="K1183" s="20"/>
    </row>
    <row r="1184" spans="1:11">
      <c r="A1184" s="18" t="s">
        <v>1471</v>
      </c>
      <c r="B1184" s="18">
        <v>2020</v>
      </c>
      <c r="C1184" s="18" t="s">
        <v>1141</v>
      </c>
      <c r="D1184" s="18" t="s">
        <v>66</v>
      </c>
      <c r="E1184" s="18" t="s">
        <v>62</v>
      </c>
      <c r="F1184" s="19"/>
      <c r="G1184" s="20" t="str">
        <f>CONCATENATE(C1184,"-",D1184)</f>
        <v>Chandigarh-Gaming</v>
      </c>
      <c r="H1184" s="20" t="str">
        <f>LEFT(B1184,3)</f>
        <v>202</v>
      </c>
      <c r="I1184" s="20" t="str" cm="1">
        <f t="array" ref="I1184">IFERROR(_xlfn.IFS(AND(E1184&gt;4500000,OR(C1184="Bangalore", C1184="Pune", C1184="Mumbai",C1184= "Delhi")),"CAT A",AND(E1184&gt;450000,OR(C1184="Gurugram", C1184="Surat", C1184="Jaipur", C1184="Hyderabad")),"CAT B"),"CAT C")</f>
        <v>CAT C</v>
      </c>
      <c r="J1184" s="20" t="str">
        <f>_xlfn.XLOOKUP(C1184,tier!A:A,tier!B:B)</f>
        <v>Tier 3</v>
      </c>
      <c r="K1184" s="20"/>
    </row>
    <row r="1185" spans="1:11">
      <c r="A1185" s="18" t="s">
        <v>1472</v>
      </c>
      <c r="B1185" s="18">
        <v>2021</v>
      </c>
      <c r="C1185" s="18" t="s">
        <v>1473</v>
      </c>
      <c r="D1185" s="18" t="s">
        <v>1474</v>
      </c>
      <c r="E1185" s="18" t="s">
        <v>16</v>
      </c>
      <c r="F1185" s="19"/>
      <c r="G1185" s="20" t="str">
        <f>CONCATENATE(C1185,"-",D1185)</f>
        <v>Gurugram #REF!-MoEVing is India's only Electric Mobility focused Technology Platform with a vision to accelerate EV adoption in India.</v>
      </c>
      <c r="H1185" s="20" t="str">
        <f>LEFT(B1185,3)</f>
        <v>202</v>
      </c>
      <c r="I1185" s="20" t="str" cm="1">
        <f t="array" ref="I1185">IFERROR(_xlfn.IFS(AND(E1185&gt;4500000,OR(C1185="Bangalore", C1185="Pune", C1185="Mumbai",C1185= "Delhi")),"CAT A",AND(E1185&gt;450000,OR(C1185="Gurugram", C1185="Surat", C1185="Jaipur", C1185="Hyderabad")),"CAT B"),"CAT C")</f>
        <v>CAT C</v>
      </c>
      <c r="J1185" s="20" t="str">
        <f>_xlfn.XLOOKUP(C1185,tier!A:A,tier!B:B)</f>
        <v>Tier 3</v>
      </c>
      <c r="K1185" s="20"/>
    </row>
    <row r="1186" spans="1:11">
      <c r="A1186" s="18" t="s">
        <v>1475</v>
      </c>
      <c r="B1186" s="18">
        <v>2020</v>
      </c>
      <c r="C1186" s="18" t="s">
        <v>1118</v>
      </c>
      <c r="D1186" s="18" t="s">
        <v>1476</v>
      </c>
      <c r="E1186" s="18" t="s">
        <v>1477</v>
      </c>
      <c r="F1186" s="18" t="s">
        <v>16</v>
      </c>
      <c r="G1186" s="20" t="str">
        <f>CONCATENATE(C1186,"-",D1186)</f>
        <v>Faridabad, Haryana-AI Chatbot</v>
      </c>
      <c r="H1186" s="20" t="str">
        <f>LEFT(B1186,3)</f>
        <v>202</v>
      </c>
      <c r="I1186" s="20" t="str" cm="1">
        <f t="array" ref="I1186">IFERROR(_xlfn.IFS(AND(E1186&gt;4500000,OR(C1186="Bangalore", C1186="Pune", C1186="Mumbai",C1186= "Delhi")),"CAT A",AND(E1186&gt;450000,OR(C1186="Gurugram", C1186="Surat", C1186="Jaipur", C1186="Hyderabad")),"CAT B"),"CAT C")</f>
        <v>CAT C</v>
      </c>
      <c r="J1186" s="20" t="str">
        <f>_xlfn.XLOOKUP(C1186,tier!A:A,tier!B:B)</f>
        <v>Tier 3</v>
      </c>
      <c r="K1186" s="20"/>
    </row>
    <row r="1187" spans="1:11">
      <c r="A1187" s="18" t="s">
        <v>1478</v>
      </c>
      <c r="B1187" s="18">
        <v>2020</v>
      </c>
      <c r="C1187" s="18" t="s">
        <v>1141</v>
      </c>
      <c r="D1187" s="18" t="s">
        <v>69</v>
      </c>
      <c r="E1187" s="18" t="s">
        <v>386</v>
      </c>
      <c r="F1187" s="19"/>
      <c r="G1187" s="20" t="str">
        <f>CONCATENATE(C1187,"-",D1187)</f>
        <v>Chandigarh-HealthTech</v>
      </c>
      <c r="H1187" s="20" t="str">
        <f>LEFT(B1187,3)</f>
        <v>202</v>
      </c>
      <c r="I1187" s="20" t="str" cm="1">
        <f t="array" ref="I1187">IFERROR(_xlfn.IFS(AND(E1187&gt;4500000,OR(C1187="Bangalore", C1187="Pune", C1187="Mumbai",C1187= "Delhi")),"CAT A",AND(E1187&gt;450000,OR(C1187="Gurugram", C1187="Surat", C1187="Jaipur", C1187="Hyderabad")),"CAT B"),"CAT C")</f>
        <v>CAT C</v>
      </c>
      <c r="J1187" s="20" t="str">
        <f>_xlfn.XLOOKUP(C1187,tier!A:A,tier!B:B)</f>
        <v>Tier 3</v>
      </c>
      <c r="K1187" s="20"/>
    </row>
    <row r="1188" spans="1:11">
      <c r="A1188" s="18" t="s">
        <v>1479</v>
      </c>
      <c r="B1188" s="18">
        <v>2021</v>
      </c>
      <c r="C1188" s="18" t="s">
        <v>1116</v>
      </c>
      <c r="D1188" s="18" t="s">
        <v>80</v>
      </c>
      <c r="E1188" s="18" t="s">
        <v>157</v>
      </c>
      <c r="F1188" s="19"/>
      <c r="G1188" s="20" t="str">
        <f>CONCATENATE(C1188,"-",D1188)</f>
        <v>Ahmadabad-Consulting</v>
      </c>
      <c r="H1188" s="20" t="str">
        <f>LEFT(B1188,3)</f>
        <v>202</v>
      </c>
      <c r="I1188" s="20" t="str" cm="1">
        <f t="array" ref="I1188">IFERROR(_xlfn.IFS(AND(E1188&gt;4500000,OR(C1188="Bangalore", C1188="Pune", C1188="Mumbai",C1188= "Delhi")),"CAT A",AND(E1188&gt;450000,OR(C1188="Gurugram", C1188="Surat", C1188="Jaipur", C1188="Hyderabad")),"CAT B"),"CAT C")</f>
        <v>CAT C</v>
      </c>
      <c r="J1188" s="20" t="str">
        <f>_xlfn.XLOOKUP(C1188,tier!A:A,tier!B:B)</f>
        <v>Tier 3</v>
      </c>
      <c r="K1188" s="20"/>
    </row>
    <row r="1189" spans="1:11">
      <c r="A1189" s="21" t="s">
        <v>1480</v>
      </c>
      <c r="B1189" s="18">
        <v>2020</v>
      </c>
      <c r="C1189" s="18" t="s">
        <v>1141</v>
      </c>
      <c r="D1189" s="18" t="s">
        <v>222</v>
      </c>
      <c r="E1189" s="18" t="s">
        <v>157</v>
      </c>
      <c r="F1189" s="19"/>
      <c r="G1189" s="20" t="str">
        <f>CONCATENATE(C1189,"-",D1189)</f>
        <v>Chandigarh-AI startup</v>
      </c>
      <c r="H1189" s="20" t="str">
        <f>LEFT(B1189,3)</f>
        <v>202</v>
      </c>
      <c r="I1189" s="20" t="str" cm="1">
        <f t="array" ref="I1189">IFERROR(_xlfn.IFS(AND(E1189&gt;4500000,OR(C1189="Bangalore", C1189="Pune", C1189="Mumbai",C1189= "Delhi")),"CAT A",AND(E1189&gt;450000,OR(C1189="Gurugram", C1189="Surat", C1189="Jaipur", C1189="Hyderabad")),"CAT B"),"CAT C")</f>
        <v>CAT C</v>
      </c>
      <c r="J1189" s="20" t="str">
        <f>_xlfn.XLOOKUP(C1189,tier!A:A,tier!B:B)</f>
        <v>Tier 3</v>
      </c>
      <c r="K1189" s="20"/>
    </row>
    <row r="1190" spans="1:11">
      <c r="A1190" s="18" t="s">
        <v>1481</v>
      </c>
      <c r="B1190" s="18">
        <v>2020</v>
      </c>
      <c r="C1190" s="18" t="s">
        <v>1482</v>
      </c>
      <c r="D1190" s="18" t="s">
        <v>160</v>
      </c>
      <c r="E1190" s="18" t="s">
        <v>564</v>
      </c>
      <c r="F1190" s="18" t="s">
        <v>16</v>
      </c>
      <c r="G1190" s="20" t="str">
        <f>CONCATENATE(C1190,"-",D1190)</f>
        <v>Jodhpur-HealthCare</v>
      </c>
      <c r="H1190" s="20" t="str">
        <f>LEFT(B1190,3)</f>
        <v>202</v>
      </c>
      <c r="I1190" s="20" t="str" cm="1">
        <f t="array" ref="I1190">IFERROR(_xlfn.IFS(AND(E1190&gt;4500000,OR(C1190="Bangalore", C1190="Pune", C1190="Mumbai",C1190= "Delhi")),"CAT A",AND(E1190&gt;450000,OR(C1190="Gurugram", C1190="Surat", C1190="Jaipur", C1190="Hyderabad")),"CAT B"),"CAT C")</f>
        <v>CAT C</v>
      </c>
      <c r="J1190" s="20" t="str">
        <f>_xlfn.XLOOKUP(C1190,tier!A:A,tier!B:B)</f>
        <v>Tier 3</v>
      </c>
      <c r="K1190" s="20"/>
    </row>
    <row r="1191" spans="1:11">
      <c r="A1191" s="18" t="s">
        <v>1483</v>
      </c>
      <c r="B1191" s="18">
        <v>2021</v>
      </c>
      <c r="C1191" s="18" t="s">
        <v>1141</v>
      </c>
      <c r="D1191" s="18" t="s">
        <v>694</v>
      </c>
      <c r="E1191" s="18">
        <v>2500000</v>
      </c>
      <c r="F1191" s="18" t="s">
        <v>16</v>
      </c>
      <c r="G1191" s="20" t="str">
        <f>CONCATENATE(C1191,"-",D1191)</f>
        <v>Chandigarh-Blockchain</v>
      </c>
      <c r="H1191" s="20" t="str">
        <f>LEFT(B1191,3)</f>
        <v>202</v>
      </c>
      <c r="I1191" s="20" t="str" cm="1">
        <f t="array" ref="I1191">IFERROR(_xlfn.IFS(AND(E1191&gt;4500000,OR(C1191="Bangalore", C1191="Pune", C1191="Mumbai",C1191= "Delhi")),"CAT A",AND(E1191&gt;450000,OR(C1191="Gurugram", C1191="Surat", C1191="Jaipur", C1191="Hyderabad")),"CAT B"),"CAT C")</f>
        <v>CAT C</v>
      </c>
      <c r="J1191" s="20" t="str">
        <f>_xlfn.XLOOKUP(C1191,tier!A:A,tier!B:B)</f>
        <v>Tier 3</v>
      </c>
      <c r="K1191" s="20"/>
    </row>
    <row r="1192" spans="1:11">
      <c r="A1192" s="18" t="s">
        <v>1484</v>
      </c>
      <c r="B1192" s="18">
        <v>2020</v>
      </c>
      <c r="C1192" s="18" t="s">
        <v>1126</v>
      </c>
      <c r="D1192" s="18" t="s">
        <v>71</v>
      </c>
      <c r="E1192" s="18">
        <v>400000</v>
      </c>
      <c r="F1192" s="18" t="s">
        <v>212</v>
      </c>
      <c r="G1192" s="20" t="str">
        <f>CONCATENATE(C1192,"-",D1192)</f>
        <v>Goa-EdTech</v>
      </c>
      <c r="H1192" s="20" t="str">
        <f>LEFT(B1192,3)</f>
        <v>202</v>
      </c>
      <c r="I1192" s="20" t="str" cm="1">
        <f t="array" ref="I1192">IFERROR(_xlfn.IFS(AND(E1192&gt;4500000,OR(C1192="Bangalore", C1192="Pune", C1192="Mumbai",C1192= "Delhi")),"CAT A",AND(E1192&gt;450000,OR(C1192="Gurugram", C1192="Surat", C1192="Jaipur", C1192="Hyderabad")),"CAT B"),"CAT C")</f>
        <v>CAT C</v>
      </c>
      <c r="J1192" s="20" t="str">
        <f>_xlfn.XLOOKUP(C1192,tier!A:A,tier!B:B)</f>
        <v>Tier 3</v>
      </c>
      <c r="K1192" s="20"/>
    </row>
    <row r="1193" spans="1:11">
      <c r="A1193" s="18" t="s">
        <v>1485</v>
      </c>
      <c r="B1193" s="18">
        <v>2021</v>
      </c>
      <c r="C1193" s="18" t="s">
        <v>1486</v>
      </c>
      <c r="D1193" s="18" t="s">
        <v>184</v>
      </c>
      <c r="E1193" s="18">
        <v>300000</v>
      </c>
      <c r="F1193" s="18" t="s">
        <v>16</v>
      </c>
      <c r="G1193" s="20" t="str">
        <f>CONCATENATE(C1193,"-",D1193)</f>
        <v>Trivandrum-E-learning</v>
      </c>
      <c r="H1193" s="20" t="str">
        <f>LEFT(B1193,3)</f>
        <v>202</v>
      </c>
      <c r="I1193" s="20" t="str" cm="1">
        <f t="array" ref="I1193">IFERROR(_xlfn.IFS(AND(E1193&gt;4500000,OR(C1193="Bangalore", C1193="Pune", C1193="Mumbai",C1193= "Delhi")),"CAT A",AND(E1193&gt;450000,OR(C1193="Gurugram", C1193="Surat", C1193="Jaipur", C1193="Hyderabad")),"CAT B"),"CAT C")</f>
        <v>CAT C</v>
      </c>
      <c r="J1193" s="20" t="str">
        <f>_xlfn.XLOOKUP(C1193,tier!A:A,tier!B:B)</f>
        <v>Tier 3</v>
      </c>
      <c r="K1193" s="20"/>
    </row>
    <row r="1194" spans="1:11">
      <c r="A1194" s="18" t="s">
        <v>1487</v>
      </c>
      <c r="B1194" s="18">
        <v>2020</v>
      </c>
      <c r="C1194" s="18" t="s">
        <v>1112</v>
      </c>
      <c r="D1194" s="18" t="s">
        <v>1488</v>
      </c>
      <c r="E1194" s="18">
        <v>100000</v>
      </c>
      <c r="F1194" s="18" t="s">
        <v>16</v>
      </c>
      <c r="G1194" s="20" t="str">
        <f>CONCATENATE(C1194,"-",D1194)</f>
        <v>Coimbatore-Oil &amp; Energy</v>
      </c>
      <c r="H1194" s="20" t="str">
        <f>LEFT(B1194,3)</f>
        <v>202</v>
      </c>
      <c r="I1194" s="20" t="str" cm="1">
        <f t="array" ref="I1194">IFERROR(_xlfn.IFS(AND(E1194&gt;4500000,OR(C1194="Bangalore", C1194="Pune", C1194="Mumbai",C1194= "Delhi")),"CAT A",AND(E1194&gt;450000,OR(C1194="Gurugram", C1194="Surat", C1194="Jaipur", C1194="Hyderabad")),"CAT B"),"CAT C")</f>
        <v>CAT C</v>
      </c>
      <c r="J1194" s="20" t="str">
        <f>_xlfn.XLOOKUP(C1194,tier!A:A,tier!B:B)</f>
        <v>Tier 3</v>
      </c>
      <c r="K1194" s="20"/>
    </row>
    <row r="1195" spans="1:11">
      <c r="A1195" s="18" t="s">
        <v>1489</v>
      </c>
      <c r="B1195" s="18">
        <v>2020</v>
      </c>
      <c r="C1195" s="18" t="s">
        <v>1146</v>
      </c>
      <c r="D1195" s="18" t="s">
        <v>184</v>
      </c>
      <c r="E1195" s="18">
        <v>100000</v>
      </c>
      <c r="F1195" s="18" t="s">
        <v>212</v>
      </c>
      <c r="G1195" s="20" t="str">
        <f>CONCATENATE(C1195,"-",D1195)</f>
        <v>Surat-E-learning</v>
      </c>
      <c r="H1195" s="20" t="str">
        <f>LEFT(B1195,3)</f>
        <v>202</v>
      </c>
      <c r="I1195" s="20" t="str" cm="1">
        <f t="array" ref="I1195">IFERROR(_xlfn.IFS(AND(E1195&gt;4500000,OR(C1195="Bangalore", C1195="Pune", C1195="Mumbai",C1195= "Delhi")),"CAT A",AND(E1195&gt;450000,OR(C1195="Gurugram", C1195="Surat", C1195="Jaipur", C1195="Hyderabad")),"CAT B"),"CAT C")</f>
        <v>CAT C</v>
      </c>
      <c r="J1195" s="20" t="str">
        <f>_xlfn.XLOOKUP(C1195,tier!A:A,tier!B:B)</f>
        <v>Tier 3</v>
      </c>
      <c r="K1195" s="20"/>
    </row>
  </sheetData>
  <autoFilter ref="A1:K1195" xr:uid="{00000000-0001-0000-0000-000000000000}"/>
  <sortState xmlns:xlrd2="http://schemas.microsoft.com/office/spreadsheetml/2017/richdata2" ref="A2:J1195">
    <sortCondition ref="H2:H1195"/>
    <sortCondition ref="J2:J1195"/>
    <sortCondition descending="1" ref="E2:E1195"/>
  </sortState>
  <conditionalFormatting sqref="F1:F1048576">
    <cfRule type="containsText" dxfId="0" priority="1" operator="containsText" text="series D">
      <formula>NOT(ISERROR(SEARCH("series D",F1)))</formula>
    </cfRule>
  </conditionalFormatting>
  <hyperlinks>
    <hyperlink ref="A108" r:id="rId1" xr:uid="{E8EFA643-0D66-4AEE-80F4-B9261562B6A8}"/>
    <hyperlink ref="A110" r:id="rId2" xr:uid="{57B633CD-702F-4916-901B-9BA1675858B8}"/>
    <hyperlink ref="A121" r:id="rId3" xr:uid="{92072EAB-F986-43F2-97F8-EC9BC581BB2F}"/>
    <hyperlink ref="A223" r:id="rId4" xr:uid="{97467F81-25F1-4C3F-82B8-E942DDFF8ECC}"/>
    <hyperlink ref="A227" r:id="rId5" xr:uid="{464D5D3C-0478-4A0B-8655-E752138C87E0}"/>
    <hyperlink ref="A284" r:id="rId6" xr:uid="{156B91F1-E0EC-48FF-BA34-B38AE6ABDB25}"/>
    <hyperlink ref="A326" r:id="rId7" xr:uid="{BA96DED0-EC5A-4DD0-B192-DBFACB7A370A}"/>
    <hyperlink ref="A453" r:id="rId8" xr:uid="{7135A84B-E7C7-4130-BE90-F8AE69E9FBD1}"/>
    <hyperlink ref="A508" r:id="rId9" xr:uid="{C2B546CB-971C-46D0-A336-6D2D7D0277D4}"/>
    <hyperlink ref="A562" r:id="rId10" xr:uid="{442BDF3A-0851-47C7-82A8-C224F937B0F4}"/>
    <hyperlink ref="A621" r:id="rId11" xr:uid="{F8ECDEA4-0DF7-446D-B43D-D88E9389A322}"/>
    <hyperlink ref="A691" r:id="rId12" xr:uid="{8F2BA640-5253-46DC-B3DB-801C144908C4}"/>
    <hyperlink ref="A714" r:id="rId13" xr:uid="{1ABBB0EB-B151-4FC3-83F3-168CBB8B9711}"/>
    <hyperlink ref="A830" r:id="rId14" xr:uid="{362CB41B-33F4-46B3-9942-8CBB960B01D2}"/>
    <hyperlink ref="A912" r:id="rId15" xr:uid="{007FD235-3B3F-4772-9AB5-2CB38D508B05}"/>
    <hyperlink ref="A920" r:id="rId16" xr:uid="{67BAC10E-C86D-4D58-84F2-247F27821E3F}"/>
    <hyperlink ref="A1045" r:id="rId17" xr:uid="{F34E870D-B325-418C-978D-BDB24CE7002C}"/>
    <hyperlink ref="A1063" r:id="rId18" xr:uid="{16874A29-B21A-4ED1-997D-22EE1248BBA8}"/>
    <hyperlink ref="A1079" r:id="rId19" xr:uid="{C4D87210-39AB-4FD5-B208-6E55A93B15BA}"/>
    <hyperlink ref="A1089" r:id="rId20" xr:uid="{076E3062-762E-425C-99EC-51DE791B2B21}"/>
    <hyperlink ref="A1136" r:id="rId21" xr:uid="{F421F2AC-CE69-4F55-AA8D-2BFB713764DC}"/>
    <hyperlink ref="A1189" r:id="rId22" xr:uid="{44FA59B6-4E5A-4E10-A8D3-98AAD7F754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A87A-6403-43D5-84E2-35919211AD15}">
  <dimension ref="A1:Z1000"/>
  <sheetViews>
    <sheetView tabSelected="1" workbookViewId="0">
      <selection activeCell="E5" sqref="E5"/>
    </sheetView>
  </sheetViews>
  <sheetFormatPr defaultRowHeight="15"/>
  <cols>
    <col min="1" max="1" width="19.85546875" bestFit="1" customWidth="1"/>
  </cols>
  <sheetData>
    <row r="1" spans="1:26">
      <c r="A1" s="9" t="s">
        <v>2</v>
      </c>
      <c r="B1" s="10" t="s">
        <v>8</v>
      </c>
      <c r="C1" s="1"/>
      <c r="D1" s="1"/>
      <c r="E1" s="1"/>
      <c r="F1" s="1"/>
      <c r="G1" s="1"/>
      <c r="H1" s="1"/>
      <c r="I1" s="1"/>
      <c r="J1" s="1"/>
      <c r="K1" s="1"/>
      <c r="L1" s="1"/>
      <c r="M1" s="1"/>
      <c r="N1" s="1"/>
      <c r="O1" s="1"/>
      <c r="P1" s="1"/>
      <c r="Q1" s="1"/>
      <c r="R1" s="1"/>
      <c r="S1" s="1"/>
      <c r="T1" s="1"/>
      <c r="U1" s="1"/>
      <c r="V1" s="1"/>
      <c r="W1" s="1"/>
      <c r="X1" s="1"/>
      <c r="Y1" s="1"/>
      <c r="Z1" s="2"/>
    </row>
    <row r="2" spans="1:26">
      <c r="A2" s="3" t="s">
        <v>312</v>
      </c>
      <c r="B2" s="4" t="s">
        <v>1490</v>
      </c>
      <c r="C2" s="5"/>
      <c r="D2" s="5"/>
      <c r="E2" s="5"/>
      <c r="F2" s="5"/>
      <c r="G2" s="5"/>
      <c r="H2" s="5"/>
      <c r="I2" s="5"/>
      <c r="J2" s="5"/>
      <c r="K2" s="5"/>
      <c r="L2" s="5"/>
      <c r="M2" s="5"/>
      <c r="N2" s="5"/>
      <c r="O2" s="5"/>
      <c r="P2" s="5"/>
      <c r="Q2" s="5"/>
      <c r="R2" s="5"/>
      <c r="S2" s="5"/>
      <c r="T2" s="5"/>
      <c r="U2" s="5"/>
      <c r="V2" s="5"/>
      <c r="W2" s="5"/>
      <c r="X2" s="5"/>
      <c r="Y2" s="5"/>
      <c r="Z2" s="6"/>
    </row>
    <row r="3" spans="1:26">
      <c r="A3" s="3" t="s">
        <v>14</v>
      </c>
      <c r="B3" s="4" t="s">
        <v>1490</v>
      </c>
      <c r="C3" s="5"/>
      <c r="D3" s="5"/>
      <c r="E3" s="5"/>
      <c r="F3" s="5"/>
      <c r="G3" s="5"/>
      <c r="H3" s="5"/>
      <c r="I3" s="5"/>
      <c r="J3" s="5"/>
      <c r="K3" s="5"/>
      <c r="L3" s="5"/>
      <c r="M3" s="5"/>
      <c r="N3" s="5"/>
      <c r="O3" s="5"/>
      <c r="P3" s="5"/>
      <c r="Q3" s="5"/>
      <c r="R3" s="5"/>
      <c r="S3" s="5"/>
      <c r="T3" s="5"/>
      <c r="U3" s="5"/>
      <c r="V3" s="5"/>
      <c r="W3" s="5"/>
      <c r="X3" s="5"/>
      <c r="Y3" s="5"/>
      <c r="Z3" s="6"/>
    </row>
    <row r="4" spans="1:26">
      <c r="A4" s="3" t="s">
        <v>11</v>
      </c>
      <c r="B4" s="4" t="s">
        <v>1490</v>
      </c>
      <c r="C4" s="5"/>
      <c r="D4" s="5"/>
      <c r="E4" s="5"/>
      <c r="F4" s="5"/>
      <c r="G4" s="5"/>
      <c r="H4" s="5"/>
      <c r="I4" s="5"/>
      <c r="J4" s="5"/>
      <c r="K4" s="5"/>
      <c r="L4" s="5"/>
      <c r="M4" s="5"/>
      <c r="N4" s="5"/>
      <c r="O4" s="5"/>
      <c r="P4" s="5"/>
      <c r="Q4" s="5"/>
      <c r="R4" s="5"/>
      <c r="S4" s="5"/>
      <c r="T4" s="5"/>
      <c r="U4" s="5"/>
      <c r="V4" s="5"/>
      <c r="W4" s="5"/>
      <c r="X4" s="5"/>
      <c r="Y4" s="5"/>
      <c r="Z4" s="6"/>
    </row>
    <row r="5" spans="1:26">
      <c r="A5" s="3" t="s">
        <v>1030</v>
      </c>
      <c r="B5" s="4" t="s">
        <v>1491</v>
      </c>
      <c r="C5" s="5"/>
      <c r="D5" s="5"/>
      <c r="E5" s="5"/>
      <c r="F5" s="5"/>
      <c r="G5" s="5"/>
      <c r="H5" s="5"/>
      <c r="I5" s="5"/>
      <c r="J5" s="5"/>
      <c r="K5" s="5"/>
      <c r="L5" s="5"/>
      <c r="M5" s="5"/>
      <c r="N5" s="5"/>
      <c r="O5" s="5"/>
      <c r="P5" s="5"/>
      <c r="Q5" s="5"/>
      <c r="R5" s="5"/>
      <c r="S5" s="5"/>
      <c r="T5" s="5"/>
      <c r="U5" s="5"/>
      <c r="V5" s="5"/>
      <c r="W5" s="5"/>
      <c r="X5" s="5"/>
      <c r="Y5" s="5"/>
      <c r="Z5" s="6"/>
    </row>
    <row r="6" spans="1:26">
      <c r="A6" s="3" t="s">
        <v>28</v>
      </c>
      <c r="B6" s="4" t="s">
        <v>1491</v>
      </c>
      <c r="C6" s="5"/>
      <c r="D6" s="5"/>
      <c r="E6" s="5"/>
      <c r="F6" s="5"/>
      <c r="G6" s="5"/>
      <c r="H6" s="5"/>
      <c r="I6" s="5"/>
      <c r="J6" s="5"/>
      <c r="K6" s="5"/>
      <c r="L6" s="5"/>
      <c r="M6" s="5"/>
      <c r="N6" s="5"/>
      <c r="O6" s="5"/>
      <c r="P6" s="5"/>
      <c r="Q6" s="5"/>
      <c r="R6" s="5"/>
      <c r="S6" s="5"/>
      <c r="T6" s="5"/>
      <c r="U6" s="5"/>
      <c r="V6" s="5"/>
      <c r="W6" s="5"/>
      <c r="X6" s="5"/>
      <c r="Y6" s="5"/>
      <c r="Z6" s="6"/>
    </row>
    <row r="7" spans="1:26">
      <c r="A7" s="3" t="s">
        <v>196</v>
      </c>
      <c r="B7" s="4" t="s">
        <v>1490</v>
      </c>
      <c r="C7" s="5"/>
      <c r="D7" s="5"/>
      <c r="E7" s="5"/>
      <c r="F7" s="5"/>
      <c r="G7" s="5"/>
      <c r="H7" s="5"/>
      <c r="I7" s="5"/>
      <c r="J7" s="5"/>
      <c r="K7" s="5"/>
      <c r="L7" s="5"/>
      <c r="M7" s="5"/>
      <c r="N7" s="5"/>
      <c r="O7" s="5"/>
      <c r="P7" s="5"/>
      <c r="Q7" s="5"/>
      <c r="R7" s="5"/>
      <c r="S7" s="5"/>
      <c r="T7" s="5"/>
      <c r="U7" s="5"/>
      <c r="V7" s="5"/>
      <c r="W7" s="5"/>
      <c r="X7" s="5"/>
      <c r="Y7" s="5"/>
      <c r="Z7" s="6"/>
    </row>
    <row r="8" spans="1:26">
      <c r="A8" s="3" t="s">
        <v>93</v>
      </c>
      <c r="B8" s="4" t="s">
        <v>1490</v>
      </c>
      <c r="C8" s="5"/>
      <c r="D8" s="5"/>
      <c r="E8" s="5"/>
      <c r="F8" s="5"/>
      <c r="G8" s="5"/>
      <c r="H8" s="5"/>
      <c r="I8" s="5"/>
      <c r="J8" s="5"/>
      <c r="K8" s="5"/>
      <c r="L8" s="5"/>
      <c r="M8" s="5"/>
      <c r="N8" s="5"/>
      <c r="O8" s="5"/>
      <c r="P8" s="5"/>
      <c r="Q8" s="5"/>
      <c r="R8" s="5"/>
      <c r="S8" s="5"/>
      <c r="T8" s="5"/>
      <c r="U8" s="5"/>
      <c r="V8" s="5"/>
      <c r="W8" s="5"/>
      <c r="X8" s="5"/>
      <c r="Y8" s="5"/>
      <c r="Z8" s="6"/>
    </row>
    <row r="9" spans="1:26">
      <c r="A9" s="3" t="s">
        <v>35</v>
      </c>
      <c r="B9" s="4" t="s">
        <v>1490</v>
      </c>
      <c r="C9" s="5"/>
      <c r="D9" s="5"/>
      <c r="E9" s="5"/>
      <c r="F9" s="5"/>
      <c r="G9" s="5"/>
      <c r="H9" s="5"/>
      <c r="I9" s="5"/>
      <c r="J9" s="5"/>
      <c r="K9" s="5"/>
      <c r="L9" s="5"/>
      <c r="M9" s="5"/>
      <c r="N9" s="5"/>
      <c r="O9" s="5"/>
      <c r="P9" s="5"/>
      <c r="Q9" s="5"/>
      <c r="R9" s="5"/>
      <c r="S9" s="5"/>
      <c r="T9" s="5"/>
      <c r="U9" s="5"/>
      <c r="V9" s="5"/>
      <c r="W9" s="5"/>
      <c r="X9" s="5"/>
      <c r="Y9" s="5"/>
      <c r="Z9" s="6"/>
    </row>
    <row r="10" spans="1:26">
      <c r="A10" s="22" t="s">
        <v>61</v>
      </c>
      <c r="B10" s="23"/>
      <c r="C10" s="5"/>
      <c r="D10" s="5"/>
      <c r="E10" s="5"/>
      <c r="F10" s="5"/>
      <c r="G10" s="5"/>
      <c r="H10" s="5"/>
      <c r="I10" s="5"/>
      <c r="J10" s="5"/>
      <c r="K10" s="5"/>
      <c r="L10" s="5"/>
      <c r="M10" s="5"/>
      <c r="N10" s="5"/>
      <c r="O10" s="5"/>
      <c r="P10" s="5"/>
      <c r="Q10" s="5"/>
      <c r="R10" s="5"/>
      <c r="S10" s="5"/>
      <c r="T10" s="5"/>
      <c r="U10" s="5"/>
      <c r="V10" s="5"/>
      <c r="W10" s="5"/>
      <c r="X10" s="5"/>
      <c r="Y10" s="5"/>
      <c r="Z10" s="6"/>
    </row>
    <row r="11" spans="1:26">
      <c r="A11" s="22" t="s">
        <v>54</v>
      </c>
      <c r="B11" s="23"/>
      <c r="C11" s="5"/>
      <c r="D11" s="5"/>
      <c r="E11" s="5"/>
      <c r="F11" s="5"/>
      <c r="G11" s="5"/>
      <c r="H11" s="5"/>
      <c r="I11" s="5"/>
      <c r="J11" s="5"/>
      <c r="K11" s="5"/>
      <c r="L11" s="5"/>
      <c r="M11" s="5"/>
      <c r="N11" s="5"/>
      <c r="O11" s="5"/>
      <c r="P11" s="5"/>
      <c r="Q11" s="5"/>
      <c r="R11" s="5"/>
      <c r="S11" s="5"/>
      <c r="T11" s="5"/>
      <c r="U11" s="5"/>
      <c r="V11" s="5"/>
      <c r="W11" s="5"/>
      <c r="X11" s="5"/>
      <c r="Y11" s="5"/>
      <c r="Z11" s="6"/>
    </row>
    <row r="12" spans="1:26">
      <c r="A12" s="3" t="s">
        <v>1473</v>
      </c>
      <c r="B12" s="4" t="s">
        <v>1492</v>
      </c>
      <c r="C12" s="5"/>
      <c r="D12" s="5"/>
      <c r="E12" s="5"/>
      <c r="F12" s="5"/>
      <c r="G12" s="5"/>
      <c r="H12" s="5"/>
      <c r="I12" s="5"/>
      <c r="J12" s="5"/>
      <c r="K12" s="5"/>
      <c r="L12" s="5"/>
      <c r="M12" s="5"/>
      <c r="N12" s="5"/>
      <c r="O12" s="5"/>
      <c r="P12" s="5"/>
      <c r="Q12" s="5"/>
      <c r="R12" s="5"/>
      <c r="S12" s="5"/>
      <c r="T12" s="5"/>
      <c r="U12" s="5"/>
      <c r="V12" s="5"/>
      <c r="W12" s="5"/>
      <c r="X12" s="5"/>
      <c r="Y12" s="5"/>
      <c r="Z12" s="6"/>
    </row>
    <row r="13" spans="1:26">
      <c r="A13" s="3" t="s">
        <v>125</v>
      </c>
      <c r="B13" s="4" t="s">
        <v>1491</v>
      </c>
      <c r="C13" s="5"/>
      <c r="D13" s="5"/>
      <c r="E13" s="5"/>
      <c r="F13" s="5"/>
      <c r="G13" s="5"/>
      <c r="H13" s="5"/>
      <c r="I13" s="5"/>
      <c r="J13" s="5"/>
      <c r="K13" s="5"/>
      <c r="L13" s="5"/>
      <c r="M13" s="5"/>
      <c r="N13" s="5"/>
      <c r="O13" s="5"/>
      <c r="P13" s="5"/>
      <c r="Q13" s="5"/>
      <c r="R13" s="5"/>
      <c r="S13" s="5"/>
      <c r="T13" s="5"/>
      <c r="U13" s="5"/>
      <c r="V13" s="5"/>
      <c r="W13" s="5"/>
      <c r="X13" s="5"/>
      <c r="Y13" s="5"/>
      <c r="Z13" s="6"/>
    </row>
    <row r="14" spans="1:26">
      <c r="A14" s="3" t="s">
        <v>44</v>
      </c>
      <c r="B14" s="4" t="s">
        <v>1490</v>
      </c>
      <c r="C14" s="5"/>
      <c r="D14" s="5"/>
      <c r="E14" s="5"/>
      <c r="F14" s="5"/>
      <c r="G14" s="5"/>
      <c r="H14" s="5"/>
      <c r="I14" s="5"/>
      <c r="J14" s="5"/>
      <c r="K14" s="5"/>
      <c r="L14" s="5"/>
      <c r="M14" s="5"/>
      <c r="N14" s="5"/>
      <c r="O14" s="5"/>
      <c r="P14" s="5"/>
      <c r="Q14" s="5"/>
      <c r="R14" s="5"/>
      <c r="S14" s="5"/>
      <c r="T14" s="5"/>
      <c r="U14" s="5"/>
      <c r="V14" s="5"/>
      <c r="W14" s="5"/>
      <c r="X14" s="5"/>
      <c r="Y14" s="5"/>
      <c r="Z14" s="6"/>
    </row>
    <row r="15" spans="1:26">
      <c r="A15" s="3" t="s">
        <v>1106</v>
      </c>
      <c r="B15" s="4" t="s">
        <v>1492</v>
      </c>
      <c r="C15" s="5"/>
      <c r="D15" s="5"/>
      <c r="E15" s="5"/>
      <c r="F15" s="5"/>
      <c r="G15" s="5"/>
      <c r="H15" s="5"/>
      <c r="I15" s="5"/>
      <c r="J15" s="5"/>
      <c r="K15" s="5"/>
      <c r="L15" s="5"/>
      <c r="M15" s="5"/>
      <c r="N15" s="5"/>
      <c r="O15" s="5"/>
      <c r="P15" s="5"/>
      <c r="Q15" s="5"/>
      <c r="R15" s="5"/>
      <c r="S15" s="5"/>
      <c r="T15" s="5"/>
      <c r="U15" s="5"/>
      <c r="V15" s="5"/>
      <c r="W15" s="5"/>
      <c r="X15" s="5"/>
      <c r="Y15" s="5"/>
      <c r="Z15" s="6"/>
    </row>
    <row r="16" spans="1:26">
      <c r="A16" s="3" t="s">
        <v>958</v>
      </c>
      <c r="B16" s="4" t="s">
        <v>1491</v>
      </c>
      <c r="C16" s="5"/>
      <c r="D16" s="5"/>
      <c r="E16" s="5"/>
      <c r="F16" s="5"/>
      <c r="G16" s="5"/>
      <c r="H16" s="5"/>
      <c r="I16" s="5"/>
      <c r="J16" s="5"/>
      <c r="K16" s="5"/>
      <c r="L16" s="5"/>
      <c r="M16" s="5"/>
      <c r="N16" s="5"/>
      <c r="O16" s="5"/>
      <c r="P16" s="5"/>
      <c r="Q16" s="5"/>
      <c r="R16" s="5"/>
      <c r="S16" s="5"/>
      <c r="T16" s="5"/>
      <c r="U16" s="5"/>
      <c r="V16" s="5"/>
      <c r="W16" s="5"/>
      <c r="X16" s="5"/>
      <c r="Y16" s="5"/>
      <c r="Z16" s="6"/>
    </row>
    <row r="17" spans="1:26">
      <c r="A17" s="3" t="s">
        <v>50</v>
      </c>
      <c r="B17" s="4" t="s">
        <v>1491</v>
      </c>
      <c r="C17" s="5"/>
      <c r="D17" s="5"/>
      <c r="E17" s="5"/>
      <c r="F17" s="5"/>
      <c r="G17" s="5"/>
      <c r="H17" s="5"/>
      <c r="I17" s="5"/>
      <c r="J17" s="5"/>
      <c r="K17" s="5"/>
      <c r="L17" s="5"/>
      <c r="M17" s="5"/>
      <c r="N17" s="5"/>
      <c r="O17" s="5"/>
      <c r="P17" s="5"/>
      <c r="Q17" s="5"/>
      <c r="R17" s="5"/>
      <c r="S17" s="5"/>
      <c r="T17" s="5"/>
      <c r="U17" s="5"/>
      <c r="V17" s="5"/>
      <c r="W17" s="5"/>
      <c r="X17" s="5"/>
      <c r="Y17" s="5"/>
      <c r="Z17" s="6"/>
    </row>
    <row r="18" spans="1:26">
      <c r="A18" s="3" t="s">
        <v>1112</v>
      </c>
      <c r="B18" s="4" t="s">
        <v>1492</v>
      </c>
      <c r="C18" s="5"/>
      <c r="D18" s="5"/>
      <c r="E18" s="5"/>
      <c r="F18" s="5"/>
      <c r="G18" s="5"/>
      <c r="H18" s="5"/>
      <c r="I18" s="5"/>
      <c r="J18" s="5"/>
      <c r="K18" s="5"/>
      <c r="L18" s="5"/>
      <c r="M18" s="5"/>
      <c r="N18" s="5"/>
      <c r="O18" s="5"/>
      <c r="P18" s="5"/>
      <c r="Q18" s="5"/>
      <c r="R18" s="5"/>
      <c r="S18" s="5"/>
      <c r="T18" s="5"/>
      <c r="U18" s="5"/>
      <c r="V18" s="5"/>
      <c r="W18" s="5"/>
      <c r="X18" s="5"/>
      <c r="Y18" s="5"/>
      <c r="Z18" s="6"/>
    </row>
    <row r="19" spans="1:26">
      <c r="A19" s="3" t="s">
        <v>1146</v>
      </c>
      <c r="B19" s="4" t="s">
        <v>1492</v>
      </c>
      <c r="C19" s="5"/>
      <c r="D19" s="5"/>
      <c r="E19" s="5"/>
      <c r="F19" s="5"/>
      <c r="G19" s="5"/>
      <c r="H19" s="5"/>
      <c r="I19" s="5"/>
      <c r="J19" s="5"/>
      <c r="K19" s="5"/>
      <c r="L19" s="5"/>
      <c r="M19" s="5"/>
      <c r="N19" s="5"/>
      <c r="O19" s="5"/>
      <c r="P19" s="5"/>
      <c r="Q19" s="5"/>
      <c r="R19" s="5"/>
      <c r="S19" s="5"/>
      <c r="T19" s="5"/>
      <c r="U19" s="5"/>
      <c r="V19" s="5"/>
      <c r="W19" s="5"/>
      <c r="X19" s="5"/>
      <c r="Y19" s="5"/>
      <c r="Z19" s="6"/>
    </row>
    <row r="20" spans="1:26">
      <c r="A20" s="3" t="s">
        <v>937</v>
      </c>
      <c r="B20" s="4" t="s">
        <v>1491</v>
      </c>
      <c r="C20" s="5"/>
      <c r="D20" s="5"/>
      <c r="E20" s="5"/>
      <c r="F20" s="5"/>
      <c r="G20" s="5"/>
      <c r="H20" s="5"/>
      <c r="I20" s="5"/>
      <c r="J20" s="5"/>
      <c r="K20" s="5"/>
      <c r="L20" s="5"/>
      <c r="M20" s="5"/>
      <c r="N20" s="5"/>
      <c r="O20" s="5"/>
      <c r="P20" s="5"/>
      <c r="Q20" s="5"/>
      <c r="R20" s="5"/>
      <c r="S20" s="5"/>
      <c r="T20" s="5"/>
      <c r="U20" s="5"/>
      <c r="V20" s="5"/>
      <c r="W20" s="5"/>
      <c r="X20" s="5"/>
      <c r="Y20" s="5"/>
      <c r="Z20" s="6"/>
    </row>
    <row r="21" spans="1:26">
      <c r="A21" s="22" t="s">
        <v>1168</v>
      </c>
      <c r="B21" s="23"/>
      <c r="C21" s="5"/>
      <c r="D21" s="5"/>
      <c r="E21" s="5"/>
      <c r="F21" s="5"/>
      <c r="G21" s="5"/>
      <c r="H21" s="5"/>
      <c r="I21" s="5"/>
      <c r="J21" s="5"/>
      <c r="K21" s="5"/>
      <c r="L21" s="5"/>
      <c r="M21" s="5"/>
      <c r="N21" s="5"/>
      <c r="O21" s="5"/>
      <c r="P21" s="5"/>
      <c r="Q21" s="5"/>
      <c r="R21" s="5"/>
      <c r="S21" s="5"/>
      <c r="T21" s="5"/>
      <c r="U21" s="5"/>
      <c r="V21" s="5"/>
      <c r="W21" s="5"/>
      <c r="X21" s="5"/>
      <c r="Y21" s="5"/>
      <c r="Z21" s="6"/>
    </row>
    <row r="22" spans="1:26">
      <c r="A22" s="3" t="s">
        <v>24</v>
      </c>
      <c r="B22" s="4" t="s">
        <v>1491</v>
      </c>
      <c r="C22" s="5"/>
      <c r="D22" s="5"/>
      <c r="E22" s="5"/>
      <c r="F22" s="5"/>
      <c r="G22" s="5"/>
      <c r="H22" s="5"/>
      <c r="I22" s="5"/>
      <c r="J22" s="5"/>
      <c r="K22" s="5"/>
      <c r="L22" s="5"/>
      <c r="M22" s="5"/>
      <c r="N22" s="5"/>
      <c r="O22" s="5"/>
      <c r="P22" s="5"/>
      <c r="Q22" s="5"/>
      <c r="R22" s="5"/>
      <c r="S22" s="5"/>
      <c r="T22" s="5"/>
      <c r="U22" s="5"/>
      <c r="V22" s="5"/>
      <c r="W22" s="5"/>
      <c r="X22" s="5"/>
      <c r="Y22" s="5"/>
      <c r="Z22" s="6"/>
    </row>
    <row r="23" spans="1:26">
      <c r="A23" s="3" t="s">
        <v>944</v>
      </c>
      <c r="B23" s="4" t="s">
        <v>1491</v>
      </c>
      <c r="C23" s="5"/>
      <c r="D23" s="5"/>
      <c r="E23" s="5"/>
      <c r="F23" s="5"/>
      <c r="G23" s="5"/>
      <c r="H23" s="5"/>
      <c r="I23" s="5"/>
      <c r="J23" s="5"/>
      <c r="K23" s="5"/>
      <c r="L23" s="5"/>
      <c r="M23" s="5"/>
      <c r="N23" s="5"/>
      <c r="O23" s="5"/>
      <c r="P23" s="5"/>
      <c r="Q23" s="5"/>
      <c r="R23" s="5"/>
      <c r="S23" s="5"/>
      <c r="T23" s="5"/>
      <c r="U23" s="5"/>
      <c r="V23" s="5"/>
      <c r="W23" s="5"/>
      <c r="X23" s="5"/>
      <c r="Y23" s="5"/>
      <c r="Z23" s="6"/>
    </row>
    <row r="24" spans="1:26">
      <c r="A24" s="3" t="s">
        <v>137</v>
      </c>
      <c r="B24" s="4" t="s">
        <v>1492</v>
      </c>
      <c r="C24" s="5"/>
      <c r="D24" s="5"/>
      <c r="E24" s="5"/>
      <c r="F24" s="5"/>
      <c r="G24" s="5"/>
      <c r="H24" s="5"/>
      <c r="I24" s="5"/>
      <c r="J24" s="5"/>
      <c r="K24" s="5"/>
      <c r="L24" s="5"/>
      <c r="M24" s="5"/>
      <c r="N24" s="5"/>
      <c r="O24" s="5"/>
      <c r="P24" s="5"/>
      <c r="Q24" s="5"/>
      <c r="R24" s="5"/>
      <c r="S24" s="5"/>
      <c r="T24" s="5"/>
      <c r="U24" s="5"/>
      <c r="V24" s="5"/>
      <c r="W24" s="5"/>
      <c r="X24" s="5"/>
      <c r="Y24" s="5"/>
      <c r="Z24" s="6"/>
    </row>
    <row r="25" spans="1:26">
      <c r="A25" s="22" t="s">
        <v>1165</v>
      </c>
      <c r="B25" s="23"/>
      <c r="C25" s="5"/>
      <c r="D25" s="5"/>
      <c r="E25" s="5"/>
      <c r="F25" s="5"/>
      <c r="G25" s="5"/>
      <c r="H25" s="5"/>
      <c r="I25" s="5"/>
      <c r="J25" s="5"/>
      <c r="K25" s="5"/>
      <c r="L25" s="5"/>
      <c r="M25" s="5"/>
      <c r="N25" s="5"/>
      <c r="O25" s="5"/>
      <c r="P25" s="5"/>
      <c r="Q25" s="5"/>
      <c r="R25" s="5"/>
      <c r="S25" s="5"/>
      <c r="T25" s="5"/>
      <c r="U25" s="5"/>
      <c r="V25" s="5"/>
      <c r="W25" s="5"/>
      <c r="X25" s="5"/>
      <c r="Y25" s="5"/>
      <c r="Z25" s="6"/>
    </row>
    <row r="26" spans="1:26">
      <c r="A26" s="3" t="s">
        <v>1486</v>
      </c>
      <c r="B26" s="4" t="s">
        <v>1492</v>
      </c>
      <c r="C26" s="5"/>
      <c r="D26" s="5"/>
      <c r="E26" s="5"/>
      <c r="F26" s="5"/>
      <c r="G26" s="5"/>
      <c r="H26" s="5"/>
      <c r="I26" s="5"/>
      <c r="J26" s="5"/>
      <c r="K26" s="5"/>
      <c r="L26" s="5"/>
      <c r="M26" s="5"/>
      <c r="N26" s="5"/>
      <c r="O26" s="5"/>
      <c r="P26" s="5"/>
      <c r="Q26" s="5"/>
      <c r="R26" s="5"/>
      <c r="S26" s="5"/>
      <c r="T26" s="5"/>
      <c r="U26" s="5"/>
      <c r="V26" s="5"/>
      <c r="W26" s="5"/>
      <c r="X26" s="5"/>
      <c r="Y26" s="5"/>
      <c r="Z26" s="6"/>
    </row>
    <row r="27" spans="1:26">
      <c r="A27" s="3" t="s">
        <v>1470</v>
      </c>
      <c r="B27" s="4" t="s">
        <v>1492</v>
      </c>
      <c r="C27" s="5"/>
      <c r="D27" s="5"/>
      <c r="E27" s="5"/>
      <c r="F27" s="5"/>
      <c r="G27" s="5"/>
      <c r="H27" s="5"/>
      <c r="I27" s="5"/>
      <c r="J27" s="5"/>
      <c r="K27" s="5"/>
      <c r="L27" s="5"/>
      <c r="M27" s="5"/>
      <c r="N27" s="5"/>
      <c r="O27" s="5"/>
      <c r="P27" s="5"/>
      <c r="Q27" s="5"/>
      <c r="R27" s="5"/>
      <c r="S27" s="5"/>
      <c r="T27" s="5"/>
      <c r="U27" s="5"/>
      <c r="V27" s="5"/>
      <c r="W27" s="5"/>
      <c r="X27" s="5"/>
      <c r="Y27" s="5"/>
      <c r="Z27" s="6"/>
    </row>
    <row r="28" spans="1:26">
      <c r="A28" s="3" t="s">
        <v>927</v>
      </c>
      <c r="B28" s="4" t="s">
        <v>1491</v>
      </c>
      <c r="C28" s="5"/>
      <c r="D28" s="5"/>
      <c r="E28" s="5"/>
      <c r="F28" s="5"/>
      <c r="G28" s="5"/>
      <c r="H28" s="5"/>
      <c r="I28" s="5"/>
      <c r="J28" s="5"/>
      <c r="K28" s="5"/>
      <c r="L28" s="5"/>
      <c r="M28" s="5"/>
      <c r="N28" s="5"/>
      <c r="O28" s="5"/>
      <c r="P28" s="5"/>
      <c r="Q28" s="5"/>
      <c r="R28" s="5"/>
      <c r="S28" s="5"/>
      <c r="T28" s="5"/>
      <c r="U28" s="5"/>
      <c r="V28" s="5"/>
      <c r="W28" s="5"/>
      <c r="X28" s="5"/>
      <c r="Y28" s="5"/>
      <c r="Z28" s="6"/>
    </row>
    <row r="29" spans="1:26">
      <c r="A29" s="3" t="s">
        <v>1143</v>
      </c>
      <c r="B29" s="4" t="s">
        <v>1492</v>
      </c>
      <c r="C29" s="5"/>
      <c r="D29" s="5"/>
      <c r="E29" s="5"/>
      <c r="F29" s="5"/>
      <c r="G29" s="5"/>
      <c r="H29" s="5"/>
      <c r="I29" s="5"/>
      <c r="J29" s="5"/>
      <c r="K29" s="5"/>
      <c r="L29" s="5"/>
      <c r="M29" s="5"/>
      <c r="N29" s="5"/>
      <c r="O29" s="5"/>
      <c r="P29" s="5"/>
      <c r="Q29" s="5"/>
      <c r="R29" s="5"/>
      <c r="S29" s="5"/>
      <c r="T29" s="5"/>
      <c r="U29" s="5"/>
      <c r="V29" s="5"/>
      <c r="W29" s="5"/>
      <c r="X29" s="5"/>
      <c r="Y29" s="5"/>
      <c r="Z29" s="6"/>
    </row>
    <row r="30" spans="1:26">
      <c r="A30" s="3" t="s">
        <v>1049</v>
      </c>
      <c r="B30" s="4" t="s">
        <v>1491</v>
      </c>
      <c r="C30" s="5"/>
      <c r="D30" s="5"/>
      <c r="E30" s="5"/>
      <c r="F30" s="5"/>
      <c r="G30" s="5"/>
      <c r="H30" s="5"/>
      <c r="I30" s="5"/>
      <c r="J30" s="5"/>
      <c r="K30" s="5"/>
      <c r="L30" s="5"/>
      <c r="M30" s="5"/>
      <c r="N30" s="5"/>
      <c r="O30" s="5"/>
      <c r="P30" s="5"/>
      <c r="Q30" s="5"/>
      <c r="R30" s="5"/>
      <c r="S30" s="5"/>
      <c r="T30" s="5"/>
      <c r="U30" s="5"/>
      <c r="V30" s="5"/>
      <c r="W30" s="5"/>
      <c r="X30" s="5"/>
      <c r="Y30" s="5"/>
      <c r="Z30" s="6"/>
    </row>
    <row r="31" spans="1:26">
      <c r="A31" s="3" t="s">
        <v>1032</v>
      </c>
      <c r="B31" s="4" t="s">
        <v>1491</v>
      </c>
      <c r="C31" s="5"/>
      <c r="D31" s="5"/>
      <c r="E31" s="5"/>
      <c r="F31" s="5"/>
      <c r="G31" s="5"/>
      <c r="H31" s="5"/>
      <c r="I31" s="5"/>
      <c r="J31" s="5"/>
      <c r="K31" s="5"/>
      <c r="L31" s="5"/>
      <c r="M31" s="5"/>
      <c r="N31" s="5"/>
      <c r="O31" s="5"/>
      <c r="P31" s="5"/>
      <c r="Q31" s="5"/>
      <c r="R31" s="5"/>
      <c r="S31" s="5"/>
      <c r="T31" s="5"/>
      <c r="U31" s="5"/>
      <c r="V31" s="5"/>
      <c r="W31" s="5"/>
      <c r="X31" s="5"/>
      <c r="Y31" s="5"/>
      <c r="Z31" s="6"/>
    </row>
    <row r="32" spans="1:26">
      <c r="A32" s="3" t="s">
        <v>1141</v>
      </c>
      <c r="B32" s="4" t="s">
        <v>1492</v>
      </c>
      <c r="C32" s="5"/>
      <c r="D32" s="5"/>
      <c r="E32" s="5"/>
      <c r="F32" s="5"/>
      <c r="G32" s="5"/>
      <c r="H32" s="5"/>
      <c r="I32" s="5"/>
      <c r="J32" s="5"/>
      <c r="K32" s="5"/>
      <c r="L32" s="5"/>
      <c r="M32" s="5"/>
      <c r="N32" s="5"/>
      <c r="O32" s="5"/>
      <c r="P32" s="5"/>
      <c r="Q32" s="5"/>
      <c r="R32" s="5"/>
      <c r="S32" s="5"/>
      <c r="T32" s="5"/>
      <c r="U32" s="5"/>
      <c r="V32" s="5"/>
      <c r="W32" s="5"/>
      <c r="X32" s="5"/>
      <c r="Y32" s="5"/>
      <c r="Z32" s="6"/>
    </row>
    <row r="33" spans="1:26">
      <c r="A33" s="3" t="s">
        <v>930</v>
      </c>
      <c r="B33" s="4" t="s">
        <v>1491</v>
      </c>
      <c r="C33" s="5"/>
      <c r="D33" s="5"/>
      <c r="E33" s="5"/>
      <c r="F33" s="5"/>
      <c r="G33" s="5"/>
      <c r="H33" s="5"/>
      <c r="I33" s="5"/>
      <c r="J33" s="5"/>
      <c r="K33" s="5"/>
      <c r="L33" s="5"/>
      <c r="M33" s="5"/>
      <c r="N33" s="5"/>
      <c r="O33" s="5"/>
      <c r="P33" s="5"/>
      <c r="Q33" s="5"/>
      <c r="R33" s="5"/>
      <c r="S33" s="5"/>
      <c r="T33" s="5"/>
      <c r="U33" s="5"/>
      <c r="V33" s="5"/>
      <c r="W33" s="5"/>
      <c r="X33" s="5"/>
      <c r="Y33" s="5"/>
      <c r="Z33" s="6"/>
    </row>
    <row r="34" spans="1:26">
      <c r="A34" s="22" t="s">
        <v>1173</v>
      </c>
      <c r="B34" s="23"/>
      <c r="C34" s="5"/>
      <c r="D34" s="5"/>
      <c r="E34" s="5"/>
      <c r="F34" s="5"/>
      <c r="G34" s="5"/>
      <c r="H34" s="5"/>
      <c r="I34" s="5"/>
      <c r="J34" s="5"/>
      <c r="K34" s="5"/>
      <c r="L34" s="5"/>
      <c r="M34" s="5"/>
      <c r="N34" s="5"/>
      <c r="O34" s="5"/>
      <c r="P34" s="5"/>
      <c r="Q34" s="5"/>
      <c r="R34" s="5"/>
      <c r="S34" s="5"/>
      <c r="T34" s="5"/>
      <c r="U34" s="5"/>
      <c r="V34" s="5"/>
      <c r="W34" s="5"/>
      <c r="X34" s="5"/>
      <c r="Y34" s="5"/>
      <c r="Z34" s="6"/>
    </row>
    <row r="35" spans="1:26">
      <c r="A35" s="3" t="s">
        <v>1085</v>
      </c>
      <c r="B35" s="4" t="s">
        <v>1491</v>
      </c>
      <c r="C35" s="5"/>
      <c r="D35" s="5"/>
      <c r="E35" s="5"/>
      <c r="F35" s="5"/>
      <c r="G35" s="5"/>
      <c r="H35" s="5"/>
      <c r="I35" s="5"/>
      <c r="J35" s="5"/>
      <c r="K35" s="5"/>
      <c r="L35" s="5"/>
      <c r="M35" s="5"/>
      <c r="N35" s="5"/>
      <c r="O35" s="5"/>
      <c r="P35" s="5"/>
      <c r="Q35" s="5"/>
      <c r="R35" s="5"/>
      <c r="S35" s="5"/>
      <c r="T35" s="5"/>
      <c r="U35" s="5"/>
      <c r="V35" s="5"/>
      <c r="W35" s="5"/>
      <c r="X35" s="5"/>
      <c r="Y35" s="5"/>
      <c r="Z35" s="6"/>
    </row>
    <row r="36" spans="1:26">
      <c r="A36" s="3" t="s">
        <v>169</v>
      </c>
      <c r="B36" s="5"/>
      <c r="C36" s="5"/>
      <c r="D36" s="5"/>
      <c r="E36" s="5"/>
      <c r="F36" s="5"/>
      <c r="G36" s="5"/>
      <c r="H36" s="5"/>
      <c r="I36" s="5"/>
      <c r="J36" s="5"/>
      <c r="K36" s="5"/>
      <c r="L36" s="5"/>
      <c r="M36" s="5"/>
      <c r="N36" s="5"/>
      <c r="O36" s="5"/>
      <c r="P36" s="5"/>
      <c r="Q36" s="5"/>
      <c r="R36" s="5"/>
      <c r="S36" s="5"/>
      <c r="T36" s="5"/>
      <c r="U36" s="5"/>
      <c r="V36" s="5"/>
      <c r="W36" s="5"/>
      <c r="X36" s="5"/>
      <c r="Y36" s="5"/>
      <c r="Z36" s="6"/>
    </row>
    <row r="37" spans="1:26">
      <c r="A37" s="22" t="s">
        <v>45</v>
      </c>
      <c r="B37" s="23"/>
      <c r="C37" s="5"/>
      <c r="D37" s="5"/>
      <c r="E37" s="5"/>
      <c r="F37" s="5"/>
      <c r="G37" s="5"/>
      <c r="H37" s="5"/>
      <c r="I37" s="5"/>
      <c r="J37" s="5"/>
      <c r="K37" s="5"/>
      <c r="L37" s="5"/>
      <c r="M37" s="5"/>
      <c r="N37" s="5"/>
      <c r="O37" s="5"/>
      <c r="P37" s="5"/>
      <c r="Q37" s="5"/>
      <c r="R37" s="5"/>
      <c r="S37" s="5"/>
      <c r="T37" s="5"/>
      <c r="U37" s="5"/>
      <c r="V37" s="5"/>
      <c r="W37" s="5"/>
      <c r="X37" s="5"/>
      <c r="Y37" s="5"/>
      <c r="Z37" s="6"/>
    </row>
    <row r="38" spans="1:26">
      <c r="A38" s="3" t="s">
        <v>1157</v>
      </c>
      <c r="B38" s="4" t="s">
        <v>1492</v>
      </c>
      <c r="C38" s="5"/>
      <c r="D38" s="5"/>
      <c r="E38" s="5"/>
      <c r="F38" s="5"/>
      <c r="G38" s="5"/>
      <c r="H38" s="5"/>
      <c r="I38" s="5"/>
      <c r="J38" s="5"/>
      <c r="K38" s="5"/>
      <c r="L38" s="5"/>
      <c r="M38" s="5"/>
      <c r="N38" s="5"/>
      <c r="O38" s="5"/>
      <c r="P38" s="5"/>
      <c r="Q38" s="5"/>
      <c r="R38" s="5"/>
      <c r="S38" s="5"/>
      <c r="T38" s="5"/>
      <c r="U38" s="5"/>
      <c r="V38" s="5"/>
      <c r="W38" s="5"/>
      <c r="X38" s="5"/>
      <c r="Y38" s="5"/>
      <c r="Z38" s="6"/>
    </row>
    <row r="39" spans="1:26">
      <c r="A39" s="3" t="s">
        <v>1159</v>
      </c>
      <c r="B39" s="4" t="s">
        <v>1492</v>
      </c>
      <c r="C39" s="5"/>
      <c r="D39" s="5"/>
      <c r="E39" s="5"/>
      <c r="F39" s="5"/>
      <c r="G39" s="5"/>
      <c r="H39" s="5"/>
      <c r="I39" s="5"/>
      <c r="J39" s="5"/>
      <c r="K39" s="5"/>
      <c r="L39" s="5"/>
      <c r="M39" s="5"/>
      <c r="N39" s="5"/>
      <c r="O39" s="5"/>
      <c r="P39" s="5"/>
      <c r="Q39" s="5"/>
      <c r="R39" s="5"/>
      <c r="S39" s="5"/>
      <c r="T39" s="5"/>
      <c r="U39" s="5"/>
      <c r="V39" s="5"/>
      <c r="W39" s="5"/>
      <c r="X39" s="5"/>
      <c r="Y39" s="5"/>
      <c r="Z39" s="6"/>
    </row>
    <row r="40" spans="1:26">
      <c r="A40" s="22" t="s">
        <v>905</v>
      </c>
      <c r="B40" s="23"/>
      <c r="C40" s="5"/>
      <c r="D40" s="5"/>
      <c r="E40" s="5"/>
      <c r="F40" s="5"/>
      <c r="G40" s="5"/>
      <c r="H40" s="5"/>
      <c r="I40" s="5"/>
      <c r="J40" s="5"/>
      <c r="K40" s="5"/>
      <c r="L40" s="5"/>
      <c r="M40" s="5"/>
      <c r="N40" s="5"/>
      <c r="O40" s="5"/>
      <c r="P40" s="5"/>
      <c r="Q40" s="5"/>
      <c r="R40" s="5"/>
      <c r="S40" s="5"/>
      <c r="T40" s="5"/>
      <c r="U40" s="5"/>
      <c r="V40" s="5"/>
      <c r="W40" s="5"/>
      <c r="X40" s="5"/>
      <c r="Y40" s="5"/>
      <c r="Z40" s="6"/>
    </row>
    <row r="41" spans="1:26">
      <c r="A41" s="3" t="s">
        <v>1101</v>
      </c>
      <c r="B41" s="4" t="s">
        <v>1491</v>
      </c>
      <c r="C41" s="5"/>
      <c r="D41" s="5"/>
      <c r="E41" s="5"/>
      <c r="F41" s="5"/>
      <c r="G41" s="5"/>
      <c r="H41" s="5"/>
      <c r="I41" s="5"/>
      <c r="J41" s="5"/>
      <c r="K41" s="5"/>
      <c r="L41" s="5"/>
      <c r="M41" s="5"/>
      <c r="N41" s="5"/>
      <c r="O41" s="5"/>
      <c r="P41" s="5"/>
      <c r="Q41" s="5"/>
      <c r="R41" s="5"/>
      <c r="S41" s="5"/>
      <c r="T41" s="5"/>
      <c r="U41" s="5"/>
      <c r="V41" s="5"/>
      <c r="W41" s="5"/>
      <c r="X41" s="5"/>
      <c r="Y41" s="5"/>
      <c r="Z41" s="6"/>
    </row>
    <row r="42" spans="1:26">
      <c r="A42" s="3" t="s">
        <v>1126</v>
      </c>
      <c r="B42" s="4" t="s">
        <v>1492</v>
      </c>
      <c r="C42" s="5"/>
      <c r="D42" s="5"/>
      <c r="E42" s="5"/>
      <c r="F42" s="5"/>
      <c r="G42" s="5"/>
      <c r="H42" s="5"/>
      <c r="I42" s="5"/>
      <c r="J42" s="5"/>
      <c r="K42" s="5"/>
      <c r="L42" s="5"/>
      <c r="M42" s="5"/>
      <c r="N42" s="5"/>
      <c r="O42" s="5"/>
      <c r="P42" s="5"/>
      <c r="Q42" s="5"/>
      <c r="R42" s="5"/>
      <c r="S42" s="5"/>
      <c r="T42" s="5"/>
      <c r="U42" s="5"/>
      <c r="V42" s="5"/>
      <c r="W42" s="5"/>
      <c r="X42" s="5"/>
      <c r="Y42" s="5"/>
      <c r="Z42" s="6"/>
    </row>
    <row r="43" spans="1:26">
      <c r="A43" s="3" t="s">
        <v>1148</v>
      </c>
      <c r="B43" s="4" t="s">
        <v>1492</v>
      </c>
      <c r="C43" s="5"/>
      <c r="D43" s="5"/>
      <c r="E43" s="5"/>
      <c r="F43" s="5"/>
      <c r="G43" s="5"/>
      <c r="H43" s="5"/>
      <c r="I43" s="5"/>
      <c r="J43" s="5"/>
      <c r="K43" s="5"/>
      <c r="L43" s="5"/>
      <c r="M43" s="5"/>
      <c r="N43" s="5"/>
      <c r="O43" s="5"/>
      <c r="P43" s="5"/>
      <c r="Q43" s="5"/>
      <c r="R43" s="5"/>
      <c r="S43" s="5"/>
      <c r="T43" s="5"/>
      <c r="U43" s="5"/>
      <c r="V43" s="5"/>
      <c r="W43" s="5"/>
      <c r="X43" s="5"/>
      <c r="Y43" s="5"/>
      <c r="Z43" s="6"/>
    </row>
    <row r="44" spans="1:26">
      <c r="A44" s="3" t="s">
        <v>1108</v>
      </c>
      <c r="B44" s="4" t="s">
        <v>1492</v>
      </c>
      <c r="C44" s="5"/>
      <c r="D44" s="5"/>
      <c r="E44" s="5"/>
      <c r="F44" s="5"/>
      <c r="G44" s="5"/>
      <c r="H44" s="5"/>
      <c r="I44" s="5"/>
      <c r="J44" s="5"/>
      <c r="K44" s="5"/>
      <c r="L44" s="5"/>
      <c r="M44" s="5"/>
      <c r="N44" s="5"/>
      <c r="O44" s="5"/>
      <c r="P44" s="5"/>
      <c r="Q44" s="5"/>
      <c r="R44" s="5"/>
      <c r="S44" s="5"/>
      <c r="T44" s="5"/>
      <c r="U44" s="5"/>
      <c r="V44" s="5"/>
      <c r="W44" s="5"/>
      <c r="X44" s="5"/>
      <c r="Y44" s="5"/>
      <c r="Z44" s="6"/>
    </row>
    <row r="45" spans="1:26">
      <c r="A45" s="3" t="s">
        <v>134</v>
      </c>
      <c r="B45" s="4" t="s">
        <v>1492</v>
      </c>
      <c r="C45" s="5"/>
      <c r="D45" s="5"/>
      <c r="E45" s="5"/>
      <c r="F45" s="5"/>
      <c r="G45" s="5"/>
      <c r="H45" s="5"/>
      <c r="I45" s="5"/>
      <c r="J45" s="5"/>
      <c r="K45" s="5"/>
      <c r="L45" s="5"/>
      <c r="M45" s="5"/>
      <c r="N45" s="5"/>
      <c r="O45" s="5"/>
      <c r="P45" s="5"/>
      <c r="Q45" s="5"/>
      <c r="R45" s="5"/>
      <c r="S45" s="5"/>
      <c r="T45" s="5"/>
      <c r="U45" s="5"/>
      <c r="V45" s="5"/>
      <c r="W45" s="5"/>
      <c r="X45" s="5"/>
      <c r="Y45" s="5"/>
      <c r="Z45" s="6"/>
    </row>
    <row r="46" spans="1:26">
      <c r="A46" s="3" t="s">
        <v>1110</v>
      </c>
      <c r="B46" s="4" t="s">
        <v>1492</v>
      </c>
      <c r="C46" s="5"/>
      <c r="D46" s="5"/>
      <c r="E46" s="5"/>
      <c r="F46" s="5"/>
      <c r="G46" s="5"/>
      <c r="H46" s="5"/>
      <c r="I46" s="5"/>
      <c r="J46" s="5"/>
      <c r="K46" s="5"/>
      <c r="L46" s="5"/>
      <c r="M46" s="5"/>
      <c r="N46" s="5"/>
      <c r="O46" s="5"/>
      <c r="P46" s="5"/>
      <c r="Q46" s="5"/>
      <c r="R46" s="5"/>
      <c r="S46" s="5"/>
      <c r="T46" s="5"/>
      <c r="U46" s="5"/>
      <c r="V46" s="5"/>
      <c r="W46" s="5"/>
      <c r="X46" s="5"/>
      <c r="Y46" s="5"/>
      <c r="Z46" s="6"/>
    </row>
    <row r="47" spans="1:26">
      <c r="A47" s="22" t="s">
        <v>171</v>
      </c>
      <c r="B47" s="23"/>
      <c r="C47" s="5"/>
      <c r="D47" s="5"/>
      <c r="E47" s="5"/>
      <c r="F47" s="5"/>
      <c r="G47" s="5"/>
      <c r="H47" s="5"/>
      <c r="I47" s="5"/>
      <c r="J47" s="5"/>
      <c r="K47" s="5"/>
      <c r="L47" s="5"/>
      <c r="M47" s="5"/>
      <c r="N47" s="5"/>
      <c r="O47" s="5"/>
      <c r="P47" s="5"/>
      <c r="Q47" s="5"/>
      <c r="R47" s="5"/>
      <c r="S47" s="5"/>
      <c r="T47" s="5"/>
      <c r="U47" s="5"/>
      <c r="V47" s="5"/>
      <c r="W47" s="5"/>
      <c r="X47" s="5"/>
      <c r="Y47" s="5"/>
      <c r="Z47" s="6"/>
    </row>
    <row r="48" spans="1:26">
      <c r="A48" s="3" t="s">
        <v>1116</v>
      </c>
      <c r="B48" s="4" t="s">
        <v>1492</v>
      </c>
      <c r="C48" s="5"/>
      <c r="D48" s="5"/>
      <c r="E48" s="5"/>
      <c r="F48" s="5"/>
      <c r="G48" s="5"/>
      <c r="H48" s="5"/>
      <c r="I48" s="5"/>
      <c r="J48" s="5"/>
      <c r="K48" s="5"/>
      <c r="L48" s="5"/>
      <c r="M48" s="5"/>
      <c r="N48" s="5"/>
      <c r="O48" s="5"/>
      <c r="P48" s="5"/>
      <c r="Q48" s="5"/>
      <c r="R48" s="5"/>
      <c r="S48" s="5"/>
      <c r="T48" s="5"/>
      <c r="U48" s="5"/>
      <c r="V48" s="5"/>
      <c r="W48" s="5"/>
      <c r="X48" s="5"/>
      <c r="Y48" s="5"/>
      <c r="Z48" s="6"/>
    </row>
    <row r="49" spans="1:26">
      <c r="A49" s="3" t="s">
        <v>1161</v>
      </c>
      <c r="B49" s="4" t="s">
        <v>1492</v>
      </c>
      <c r="C49" s="5"/>
      <c r="D49" s="5"/>
      <c r="E49" s="5"/>
      <c r="F49" s="5"/>
      <c r="G49" s="5"/>
      <c r="H49" s="5"/>
      <c r="I49" s="5"/>
      <c r="J49" s="5"/>
      <c r="K49" s="5"/>
      <c r="L49" s="5"/>
      <c r="M49" s="5"/>
      <c r="N49" s="5"/>
      <c r="O49" s="5"/>
      <c r="P49" s="5"/>
      <c r="Q49" s="5"/>
      <c r="R49" s="5"/>
      <c r="S49" s="5"/>
      <c r="T49" s="5"/>
      <c r="U49" s="5"/>
      <c r="V49" s="5"/>
      <c r="W49" s="5"/>
      <c r="X49" s="5"/>
      <c r="Y49" s="5"/>
      <c r="Z49" s="6"/>
    </row>
    <row r="50" spans="1:26">
      <c r="A50" s="3" t="s">
        <v>1152</v>
      </c>
      <c r="B50" s="4" t="s">
        <v>1492</v>
      </c>
      <c r="C50" s="5"/>
      <c r="D50" s="5"/>
      <c r="E50" s="5"/>
      <c r="F50" s="5"/>
      <c r="G50" s="5"/>
      <c r="H50" s="5"/>
      <c r="I50" s="5"/>
      <c r="J50" s="5"/>
      <c r="K50" s="5"/>
      <c r="L50" s="5"/>
      <c r="M50" s="5"/>
      <c r="N50" s="5"/>
      <c r="O50" s="5"/>
      <c r="P50" s="5"/>
      <c r="Q50" s="5"/>
      <c r="R50" s="5"/>
      <c r="S50" s="5"/>
      <c r="T50" s="5"/>
      <c r="U50" s="5"/>
      <c r="V50" s="5"/>
      <c r="W50" s="5"/>
      <c r="X50" s="5"/>
      <c r="Y50" s="5"/>
      <c r="Z50" s="6"/>
    </row>
    <row r="51" spans="1:26">
      <c r="A51" s="3" t="s">
        <v>1114</v>
      </c>
      <c r="B51" s="4" t="s">
        <v>1492</v>
      </c>
      <c r="C51" s="5"/>
      <c r="D51" s="5"/>
      <c r="E51" s="5"/>
      <c r="F51" s="5"/>
      <c r="G51" s="5"/>
      <c r="H51" s="5"/>
      <c r="I51" s="5"/>
      <c r="J51" s="5"/>
      <c r="K51" s="5"/>
      <c r="L51" s="5"/>
      <c r="M51" s="5"/>
      <c r="N51" s="5"/>
      <c r="O51" s="5"/>
      <c r="P51" s="5"/>
      <c r="Q51" s="5"/>
      <c r="R51" s="5"/>
      <c r="S51" s="5"/>
      <c r="T51" s="5"/>
      <c r="U51" s="5"/>
      <c r="V51" s="5"/>
      <c r="W51" s="5"/>
      <c r="X51" s="5"/>
      <c r="Y51" s="5"/>
      <c r="Z51" s="6"/>
    </row>
    <row r="52" spans="1:26">
      <c r="A52" s="3" t="s">
        <v>1118</v>
      </c>
      <c r="B52" s="4" t="s">
        <v>1492</v>
      </c>
      <c r="C52" s="5"/>
      <c r="D52" s="5"/>
      <c r="E52" s="5"/>
      <c r="F52" s="5"/>
      <c r="G52" s="5"/>
      <c r="H52" s="5"/>
      <c r="I52" s="5"/>
      <c r="J52" s="5"/>
      <c r="K52" s="5"/>
      <c r="L52" s="5"/>
      <c r="M52" s="5"/>
      <c r="N52" s="5"/>
      <c r="O52" s="5"/>
      <c r="P52" s="5"/>
      <c r="Q52" s="5"/>
      <c r="R52" s="5"/>
      <c r="S52" s="5"/>
      <c r="T52" s="5"/>
      <c r="U52" s="5"/>
      <c r="V52" s="5"/>
      <c r="W52" s="5"/>
      <c r="X52" s="5"/>
      <c r="Y52" s="5"/>
      <c r="Z52" s="6"/>
    </row>
    <row r="53" spans="1:26">
      <c r="A53" s="3" t="s">
        <v>1137</v>
      </c>
      <c r="B53" s="4" t="s">
        <v>1492</v>
      </c>
      <c r="C53" s="5"/>
      <c r="D53" s="5"/>
      <c r="E53" s="5"/>
      <c r="F53" s="5"/>
      <c r="G53" s="5"/>
      <c r="H53" s="5"/>
      <c r="I53" s="5"/>
      <c r="J53" s="5"/>
      <c r="K53" s="5"/>
      <c r="L53" s="5"/>
      <c r="M53" s="5"/>
      <c r="N53" s="5"/>
      <c r="O53" s="5"/>
      <c r="P53" s="5"/>
      <c r="Q53" s="5"/>
      <c r="R53" s="5"/>
      <c r="S53" s="5"/>
      <c r="T53" s="5"/>
      <c r="U53" s="5"/>
      <c r="V53" s="5"/>
      <c r="W53" s="5"/>
      <c r="X53" s="5"/>
      <c r="Y53" s="5"/>
      <c r="Z53" s="6"/>
    </row>
    <row r="54" spans="1:26">
      <c r="A54" s="3" t="s">
        <v>1124</v>
      </c>
      <c r="B54" s="4" t="s">
        <v>1492</v>
      </c>
      <c r="C54" s="5"/>
      <c r="D54" s="5"/>
      <c r="E54" s="5"/>
      <c r="F54" s="5"/>
      <c r="G54" s="5"/>
      <c r="H54" s="5"/>
      <c r="I54" s="5"/>
      <c r="J54" s="5"/>
      <c r="K54" s="5"/>
      <c r="L54" s="5"/>
      <c r="M54" s="5"/>
      <c r="N54" s="5"/>
      <c r="O54" s="5"/>
      <c r="P54" s="5"/>
      <c r="Q54" s="5"/>
      <c r="R54" s="5"/>
      <c r="S54" s="5"/>
      <c r="T54" s="5"/>
      <c r="U54" s="5"/>
      <c r="V54" s="5"/>
      <c r="W54" s="5"/>
      <c r="X54" s="5"/>
      <c r="Y54" s="5"/>
      <c r="Z54" s="6"/>
    </row>
    <row r="55" spans="1:26">
      <c r="A55" s="3" t="s">
        <v>1482</v>
      </c>
      <c r="B55" s="4" t="s">
        <v>1492</v>
      </c>
      <c r="C55" s="5"/>
      <c r="D55" s="5"/>
      <c r="E55" s="5"/>
      <c r="F55" s="5"/>
      <c r="G55" s="5"/>
      <c r="H55" s="5"/>
      <c r="I55" s="5"/>
      <c r="J55" s="5"/>
      <c r="K55" s="5"/>
      <c r="L55" s="5"/>
      <c r="M55" s="5"/>
      <c r="N55" s="5"/>
      <c r="O55" s="5"/>
      <c r="P55" s="5"/>
      <c r="Q55" s="5"/>
      <c r="R55" s="5"/>
      <c r="S55" s="5"/>
      <c r="T55" s="5"/>
      <c r="U55" s="5"/>
      <c r="V55" s="5"/>
      <c r="W55" s="5"/>
      <c r="X55" s="5"/>
      <c r="Y55" s="5"/>
      <c r="Z55" s="6"/>
    </row>
    <row r="56" spans="1:26">
      <c r="A56" s="11"/>
      <c r="B56" s="5"/>
      <c r="C56" s="5"/>
      <c r="D56" s="5"/>
      <c r="E56" s="5"/>
      <c r="F56" s="5"/>
      <c r="G56" s="5"/>
      <c r="H56" s="5"/>
      <c r="I56" s="5"/>
      <c r="J56" s="5"/>
      <c r="K56" s="5"/>
      <c r="L56" s="5"/>
      <c r="M56" s="5"/>
      <c r="N56" s="5"/>
      <c r="O56" s="5"/>
      <c r="P56" s="5"/>
      <c r="Q56" s="5"/>
      <c r="R56" s="5"/>
      <c r="S56" s="5"/>
      <c r="T56" s="5"/>
      <c r="U56" s="5"/>
      <c r="V56" s="5"/>
      <c r="W56" s="5"/>
      <c r="X56" s="5"/>
      <c r="Y56" s="5"/>
      <c r="Z56" s="6"/>
    </row>
    <row r="57" spans="1:26">
      <c r="A57" s="22" t="s">
        <v>140</v>
      </c>
      <c r="B57" s="23"/>
      <c r="C57" s="5"/>
      <c r="D57" s="5"/>
      <c r="E57" s="5"/>
      <c r="F57" s="5"/>
      <c r="G57" s="5"/>
      <c r="H57" s="5"/>
      <c r="I57" s="5"/>
      <c r="J57" s="5"/>
      <c r="K57" s="5"/>
      <c r="L57" s="5"/>
      <c r="M57" s="5"/>
      <c r="N57" s="5"/>
      <c r="O57" s="5"/>
      <c r="P57" s="5"/>
      <c r="Q57" s="5"/>
      <c r="R57" s="5"/>
      <c r="S57" s="5"/>
      <c r="T57" s="5"/>
      <c r="U57" s="5"/>
      <c r="V57" s="5"/>
      <c r="W57" s="5"/>
      <c r="X57" s="5"/>
      <c r="Y57" s="5"/>
      <c r="Z57" s="6"/>
    </row>
    <row r="58" spans="1:26">
      <c r="A58" s="22" t="s">
        <v>156</v>
      </c>
      <c r="B58" s="23"/>
      <c r="C58" s="5"/>
      <c r="D58" s="5"/>
      <c r="E58" s="5"/>
      <c r="F58" s="5"/>
      <c r="G58" s="5"/>
      <c r="H58" s="5"/>
      <c r="I58" s="5"/>
      <c r="J58" s="5"/>
      <c r="K58" s="5"/>
      <c r="L58" s="5"/>
      <c r="M58" s="5"/>
      <c r="N58" s="5"/>
      <c r="O58" s="5"/>
      <c r="P58" s="5"/>
      <c r="Q58" s="5"/>
      <c r="R58" s="5"/>
      <c r="S58" s="5"/>
      <c r="T58" s="5"/>
      <c r="U58" s="5"/>
      <c r="V58" s="5"/>
      <c r="W58" s="5"/>
      <c r="X58" s="5"/>
      <c r="Y58" s="5"/>
      <c r="Z58" s="6"/>
    </row>
    <row r="59" spans="1:26">
      <c r="A59" s="3" t="s">
        <v>994</v>
      </c>
      <c r="B59" s="4" t="s">
        <v>1491</v>
      </c>
      <c r="C59" s="5"/>
      <c r="D59" s="5"/>
      <c r="E59" s="5"/>
      <c r="F59" s="5"/>
      <c r="G59" s="5"/>
      <c r="H59" s="5"/>
      <c r="I59" s="5"/>
      <c r="J59" s="5"/>
      <c r="K59" s="5"/>
      <c r="L59" s="5"/>
      <c r="M59" s="5"/>
      <c r="N59" s="5"/>
      <c r="O59" s="5"/>
      <c r="P59" s="5"/>
      <c r="Q59" s="5"/>
      <c r="R59" s="5"/>
      <c r="S59" s="5"/>
      <c r="T59" s="5"/>
      <c r="U59" s="5"/>
      <c r="V59" s="5"/>
      <c r="W59" s="5"/>
      <c r="X59" s="5"/>
      <c r="Y59" s="5"/>
      <c r="Z59" s="6"/>
    </row>
    <row r="60" spans="1:26">
      <c r="A60" s="3" t="s">
        <v>31</v>
      </c>
      <c r="B60" s="5"/>
      <c r="C60" s="5"/>
      <c r="D60" s="5"/>
      <c r="E60" s="5"/>
      <c r="F60" s="5"/>
      <c r="G60" s="5"/>
      <c r="H60" s="5"/>
      <c r="I60" s="5"/>
      <c r="J60" s="5"/>
      <c r="K60" s="5"/>
      <c r="L60" s="5"/>
      <c r="M60" s="5"/>
      <c r="N60" s="5"/>
      <c r="O60" s="5"/>
      <c r="P60" s="5"/>
      <c r="Q60" s="5"/>
      <c r="R60" s="5"/>
      <c r="S60" s="5"/>
      <c r="T60" s="5"/>
      <c r="U60" s="5"/>
      <c r="V60" s="5"/>
      <c r="W60" s="5"/>
      <c r="X60" s="5"/>
      <c r="Y60" s="5"/>
      <c r="Z60" s="6"/>
    </row>
    <row r="61" spans="1:26">
      <c r="A61" s="22" t="s">
        <v>159</v>
      </c>
      <c r="B61" s="23"/>
      <c r="C61" s="5"/>
      <c r="D61" s="5"/>
      <c r="E61" s="5"/>
      <c r="F61" s="5"/>
      <c r="G61" s="5"/>
      <c r="H61" s="5"/>
      <c r="I61" s="5"/>
      <c r="J61" s="5"/>
      <c r="K61" s="5"/>
      <c r="L61" s="5"/>
      <c r="M61" s="5"/>
      <c r="N61" s="5"/>
      <c r="O61" s="5"/>
      <c r="P61" s="5"/>
      <c r="Q61" s="5"/>
      <c r="R61" s="5"/>
      <c r="S61" s="5"/>
      <c r="T61" s="5"/>
      <c r="U61" s="5"/>
      <c r="V61" s="5"/>
      <c r="W61" s="5"/>
      <c r="X61" s="5"/>
      <c r="Y61" s="5"/>
      <c r="Z61" s="6"/>
    </row>
    <row r="62" spans="1:26">
      <c r="A62" s="22" t="s">
        <v>58</v>
      </c>
      <c r="B62" s="23"/>
      <c r="C62" s="5"/>
      <c r="D62" s="5"/>
      <c r="E62" s="5"/>
      <c r="F62" s="5"/>
      <c r="G62" s="5"/>
      <c r="H62" s="5"/>
      <c r="I62" s="5"/>
      <c r="J62" s="5"/>
      <c r="K62" s="5"/>
      <c r="L62" s="5"/>
      <c r="M62" s="5"/>
      <c r="N62" s="5"/>
      <c r="O62" s="5"/>
      <c r="P62" s="5"/>
      <c r="Q62" s="5"/>
      <c r="R62" s="5"/>
      <c r="S62" s="5"/>
      <c r="T62" s="5"/>
      <c r="U62" s="5"/>
      <c r="V62" s="5"/>
      <c r="W62" s="5"/>
      <c r="X62" s="5"/>
      <c r="Y62" s="5"/>
      <c r="Z62" s="6"/>
    </row>
    <row r="63" spans="1:26">
      <c r="A63" s="22" t="s">
        <v>165</v>
      </c>
      <c r="B63" s="23"/>
      <c r="C63" s="5"/>
      <c r="D63" s="5"/>
      <c r="E63" s="5"/>
      <c r="F63" s="5"/>
      <c r="G63" s="5"/>
      <c r="H63" s="5"/>
      <c r="I63" s="5"/>
      <c r="J63" s="5"/>
      <c r="K63" s="5"/>
      <c r="L63" s="5"/>
      <c r="M63" s="5"/>
      <c r="N63" s="5"/>
      <c r="O63" s="5"/>
      <c r="P63" s="5"/>
      <c r="Q63" s="5"/>
      <c r="R63" s="5"/>
      <c r="S63" s="5"/>
      <c r="T63" s="5"/>
      <c r="U63" s="5"/>
      <c r="V63" s="5"/>
      <c r="W63" s="5"/>
      <c r="X63" s="5"/>
      <c r="Y63" s="5"/>
      <c r="Z63" s="6"/>
    </row>
    <row r="64" spans="1:26">
      <c r="A64" s="3" t="s">
        <v>152</v>
      </c>
      <c r="B64" s="5"/>
      <c r="C64" s="5"/>
      <c r="D64" s="5"/>
      <c r="E64" s="5"/>
      <c r="F64" s="5"/>
      <c r="G64" s="5"/>
      <c r="H64" s="5"/>
      <c r="I64" s="5"/>
      <c r="J64" s="5"/>
      <c r="K64" s="5"/>
      <c r="L64" s="5"/>
      <c r="M64" s="5"/>
      <c r="N64" s="5"/>
      <c r="O64" s="5"/>
      <c r="P64" s="5"/>
      <c r="Q64" s="5"/>
      <c r="R64" s="5"/>
      <c r="S64" s="5"/>
      <c r="T64" s="5"/>
      <c r="U64" s="5"/>
      <c r="V64" s="5"/>
      <c r="W64" s="5"/>
      <c r="X64" s="5"/>
      <c r="Y64" s="5"/>
      <c r="Z64" s="6"/>
    </row>
    <row r="65" spans="1:26">
      <c r="A65" s="3" t="s">
        <v>129</v>
      </c>
      <c r="B65" s="4" t="s">
        <v>1492</v>
      </c>
      <c r="C65" s="5"/>
      <c r="D65" s="5"/>
      <c r="E65" s="5"/>
      <c r="F65" s="5"/>
      <c r="G65" s="5"/>
      <c r="H65" s="5"/>
      <c r="I65" s="5"/>
      <c r="J65" s="5"/>
      <c r="K65" s="5"/>
      <c r="L65" s="5"/>
      <c r="M65" s="5"/>
      <c r="N65" s="5"/>
      <c r="O65" s="5"/>
      <c r="P65" s="5"/>
      <c r="Q65" s="5"/>
      <c r="R65" s="5"/>
      <c r="S65" s="5"/>
      <c r="T65" s="5"/>
      <c r="U65" s="5"/>
      <c r="V65" s="5"/>
      <c r="W65" s="5"/>
      <c r="X65" s="5"/>
      <c r="Y65" s="5"/>
      <c r="Z65" s="6"/>
    </row>
    <row r="66" spans="1:26">
      <c r="A66" s="3" t="s">
        <v>1128</v>
      </c>
      <c r="B66" s="4" t="s">
        <v>1492</v>
      </c>
      <c r="C66" s="5"/>
      <c r="D66" s="5"/>
      <c r="E66" s="5"/>
      <c r="F66" s="5"/>
      <c r="G66" s="5"/>
      <c r="H66" s="5"/>
      <c r="I66" s="5"/>
      <c r="J66" s="5"/>
      <c r="K66" s="5"/>
      <c r="L66" s="5"/>
      <c r="M66" s="5"/>
      <c r="N66" s="5"/>
      <c r="O66" s="5"/>
      <c r="P66" s="5"/>
      <c r="Q66" s="5"/>
      <c r="R66" s="5"/>
      <c r="S66" s="5"/>
      <c r="T66" s="5"/>
      <c r="U66" s="5"/>
      <c r="V66" s="5"/>
      <c r="W66" s="5"/>
      <c r="X66" s="5"/>
      <c r="Y66" s="5"/>
      <c r="Z66" s="6"/>
    </row>
    <row r="67" spans="1:26">
      <c r="A67" s="3" t="s">
        <v>1422</v>
      </c>
      <c r="B67" s="4" t="s">
        <v>1491</v>
      </c>
      <c r="C67" s="5"/>
      <c r="D67" s="5"/>
      <c r="E67" s="5"/>
      <c r="F67" s="5"/>
      <c r="G67" s="5"/>
      <c r="H67" s="5"/>
      <c r="I67" s="5"/>
      <c r="J67" s="5"/>
      <c r="K67" s="5"/>
      <c r="L67" s="5"/>
      <c r="M67" s="5"/>
      <c r="N67" s="5"/>
      <c r="O67" s="5"/>
      <c r="P67" s="5"/>
      <c r="Q67" s="5"/>
      <c r="R67" s="5"/>
      <c r="S67" s="5"/>
      <c r="T67" s="5"/>
      <c r="U67" s="5"/>
      <c r="V67" s="5"/>
      <c r="W67" s="5"/>
      <c r="X67" s="5"/>
      <c r="Y67" s="5"/>
      <c r="Z67" s="6"/>
    </row>
    <row r="68" spans="1:26">
      <c r="A68" s="22" t="s">
        <v>163</v>
      </c>
      <c r="B68" s="23"/>
      <c r="C68" s="5"/>
      <c r="D68" s="5"/>
      <c r="E68" s="5"/>
      <c r="F68" s="5"/>
      <c r="G68" s="5"/>
      <c r="H68" s="5"/>
      <c r="I68" s="5"/>
      <c r="J68" s="5"/>
      <c r="K68" s="5"/>
      <c r="L68" s="5"/>
      <c r="M68" s="5"/>
      <c r="N68" s="5"/>
      <c r="O68" s="5"/>
      <c r="P68" s="5"/>
      <c r="Q68" s="5"/>
      <c r="R68" s="5"/>
      <c r="S68" s="5"/>
      <c r="T68" s="5"/>
      <c r="U68" s="5"/>
      <c r="V68" s="5"/>
      <c r="W68" s="5"/>
      <c r="X68" s="5"/>
      <c r="Y68" s="5"/>
      <c r="Z68" s="6"/>
    </row>
    <row r="69" spans="1:26">
      <c r="A69" s="3" t="s">
        <v>1131</v>
      </c>
      <c r="B69" s="4" t="s">
        <v>1492</v>
      </c>
      <c r="C69" s="5"/>
      <c r="D69" s="5"/>
      <c r="E69" s="5"/>
      <c r="F69" s="5"/>
      <c r="G69" s="5"/>
      <c r="H69" s="5"/>
      <c r="I69" s="5"/>
      <c r="J69" s="5"/>
      <c r="K69" s="5"/>
      <c r="L69" s="5"/>
      <c r="M69" s="5"/>
      <c r="N69" s="5"/>
      <c r="O69" s="5"/>
      <c r="P69" s="5"/>
      <c r="Q69" s="5"/>
      <c r="R69" s="5"/>
      <c r="S69" s="5"/>
      <c r="T69" s="5"/>
      <c r="U69" s="5"/>
      <c r="V69" s="5"/>
      <c r="W69" s="5"/>
      <c r="X69" s="5"/>
      <c r="Y69" s="5"/>
      <c r="Z69" s="6"/>
    </row>
    <row r="70" spans="1:26">
      <c r="A70" s="3" t="s">
        <v>1130</v>
      </c>
      <c r="B70" s="4" t="s">
        <v>1492</v>
      </c>
      <c r="C70" s="5"/>
      <c r="D70" s="5"/>
      <c r="E70" s="5"/>
      <c r="F70" s="5"/>
      <c r="G70" s="5"/>
      <c r="H70" s="5"/>
      <c r="I70" s="5"/>
      <c r="J70" s="5"/>
      <c r="K70" s="5"/>
      <c r="L70" s="5"/>
      <c r="M70" s="5"/>
      <c r="N70" s="5"/>
      <c r="O70" s="5"/>
      <c r="P70" s="5"/>
      <c r="Q70" s="5"/>
      <c r="R70" s="5"/>
      <c r="S70" s="5"/>
      <c r="T70" s="5"/>
      <c r="U70" s="5"/>
      <c r="V70" s="5"/>
      <c r="W70" s="5"/>
      <c r="X70" s="5"/>
      <c r="Y70" s="5"/>
      <c r="Z70" s="6"/>
    </row>
    <row r="71" spans="1:26">
      <c r="A71" s="22" t="s">
        <v>146</v>
      </c>
      <c r="B71" s="23"/>
      <c r="C71" s="5"/>
      <c r="D71" s="5"/>
      <c r="E71" s="5"/>
      <c r="F71" s="5"/>
      <c r="G71" s="5"/>
      <c r="H71" s="5"/>
      <c r="I71" s="5"/>
      <c r="J71" s="5"/>
      <c r="K71" s="5"/>
      <c r="L71" s="5"/>
      <c r="M71" s="5"/>
      <c r="N71" s="5"/>
      <c r="O71" s="5"/>
      <c r="P71" s="5"/>
      <c r="Q71" s="5"/>
      <c r="R71" s="5"/>
      <c r="S71" s="5"/>
      <c r="T71" s="5"/>
      <c r="U71" s="5"/>
      <c r="V71" s="5"/>
      <c r="W71" s="5"/>
      <c r="X71" s="5"/>
      <c r="Y71" s="5"/>
      <c r="Z71" s="6"/>
    </row>
    <row r="72" spans="1:26">
      <c r="A72" s="11"/>
      <c r="B72" s="5"/>
      <c r="C72" s="5"/>
      <c r="D72" s="5"/>
      <c r="E72" s="5"/>
      <c r="F72" s="5"/>
      <c r="G72" s="5"/>
      <c r="H72" s="5"/>
      <c r="I72" s="5"/>
      <c r="J72" s="5"/>
      <c r="K72" s="5"/>
      <c r="L72" s="5"/>
      <c r="M72" s="5"/>
      <c r="N72" s="5"/>
      <c r="O72" s="5"/>
      <c r="P72" s="5"/>
      <c r="Q72" s="5"/>
      <c r="R72" s="5"/>
      <c r="S72" s="5"/>
      <c r="T72" s="5"/>
      <c r="U72" s="5"/>
      <c r="V72" s="5"/>
      <c r="W72" s="5"/>
      <c r="X72" s="5"/>
      <c r="Y72" s="5"/>
      <c r="Z72" s="6"/>
    </row>
    <row r="73" spans="1:26">
      <c r="A73" s="11"/>
      <c r="B73" s="5"/>
      <c r="C73" s="5"/>
      <c r="D73" s="5"/>
      <c r="E73" s="5"/>
      <c r="F73" s="5"/>
      <c r="G73" s="5"/>
      <c r="H73" s="5"/>
      <c r="I73" s="5"/>
      <c r="J73" s="5"/>
      <c r="K73" s="5"/>
      <c r="L73" s="5"/>
      <c r="M73" s="5"/>
      <c r="N73" s="5"/>
      <c r="O73" s="5"/>
      <c r="P73" s="5"/>
      <c r="Q73" s="5"/>
      <c r="R73" s="5"/>
      <c r="S73" s="5"/>
      <c r="T73" s="5"/>
      <c r="U73" s="5"/>
      <c r="V73" s="5"/>
      <c r="W73" s="5"/>
      <c r="X73" s="5"/>
      <c r="Y73" s="5"/>
      <c r="Z73" s="6"/>
    </row>
    <row r="74" spans="1:26">
      <c r="A74" s="11"/>
      <c r="B74" s="5"/>
      <c r="C74" s="5"/>
      <c r="D74" s="5"/>
      <c r="E74" s="5"/>
      <c r="F74" s="5"/>
      <c r="G74" s="5"/>
      <c r="H74" s="5"/>
      <c r="I74" s="5"/>
      <c r="J74" s="5"/>
      <c r="K74" s="5"/>
      <c r="L74" s="5"/>
      <c r="M74" s="5"/>
      <c r="N74" s="5"/>
      <c r="O74" s="5"/>
      <c r="P74" s="5"/>
      <c r="Q74" s="5"/>
      <c r="R74" s="5"/>
      <c r="S74" s="5"/>
      <c r="T74" s="5"/>
      <c r="U74" s="5"/>
      <c r="V74" s="5"/>
      <c r="W74" s="5"/>
      <c r="X74" s="5"/>
      <c r="Y74" s="5"/>
      <c r="Z74" s="6"/>
    </row>
    <row r="75" spans="1:26">
      <c r="A75" s="11"/>
      <c r="B75" s="5"/>
      <c r="C75" s="5"/>
      <c r="D75" s="5"/>
      <c r="E75" s="5"/>
      <c r="F75" s="5"/>
      <c r="G75" s="5"/>
      <c r="H75" s="5"/>
      <c r="I75" s="5"/>
      <c r="J75" s="5"/>
      <c r="K75" s="5"/>
      <c r="L75" s="5"/>
      <c r="M75" s="5"/>
      <c r="N75" s="5"/>
      <c r="O75" s="5"/>
      <c r="P75" s="5"/>
      <c r="Q75" s="5"/>
      <c r="R75" s="5"/>
      <c r="S75" s="5"/>
      <c r="T75" s="5"/>
      <c r="U75" s="5"/>
      <c r="V75" s="5"/>
      <c r="W75" s="5"/>
      <c r="X75" s="5"/>
      <c r="Y75" s="5"/>
      <c r="Z75" s="6"/>
    </row>
    <row r="76" spans="1:26">
      <c r="A76" s="11"/>
      <c r="B76" s="5"/>
      <c r="C76" s="5"/>
      <c r="D76" s="5"/>
      <c r="E76" s="5"/>
      <c r="F76" s="5"/>
      <c r="G76" s="5"/>
      <c r="H76" s="5"/>
      <c r="I76" s="5"/>
      <c r="J76" s="5"/>
      <c r="K76" s="5"/>
      <c r="L76" s="5"/>
      <c r="M76" s="5"/>
      <c r="N76" s="5"/>
      <c r="O76" s="5"/>
      <c r="P76" s="5"/>
      <c r="Q76" s="5"/>
      <c r="R76" s="5"/>
      <c r="S76" s="5"/>
      <c r="T76" s="5"/>
      <c r="U76" s="5"/>
      <c r="V76" s="5"/>
      <c r="W76" s="5"/>
      <c r="X76" s="5"/>
      <c r="Y76" s="5"/>
      <c r="Z76" s="6"/>
    </row>
    <row r="77" spans="1:26">
      <c r="A77" s="11"/>
      <c r="B77" s="5"/>
      <c r="C77" s="5"/>
      <c r="D77" s="5"/>
      <c r="E77" s="5"/>
      <c r="F77" s="5"/>
      <c r="G77" s="5"/>
      <c r="H77" s="5"/>
      <c r="I77" s="5"/>
      <c r="J77" s="5"/>
      <c r="K77" s="5"/>
      <c r="L77" s="5"/>
      <c r="M77" s="5"/>
      <c r="N77" s="5"/>
      <c r="O77" s="5"/>
      <c r="P77" s="5"/>
      <c r="Q77" s="5"/>
      <c r="R77" s="5"/>
      <c r="S77" s="5"/>
      <c r="T77" s="5"/>
      <c r="U77" s="5"/>
      <c r="V77" s="5"/>
      <c r="W77" s="5"/>
      <c r="X77" s="5"/>
      <c r="Y77" s="5"/>
      <c r="Z77" s="6"/>
    </row>
    <row r="78" spans="1:26">
      <c r="A78" s="11"/>
      <c r="B78" s="5"/>
      <c r="C78" s="5"/>
      <c r="D78" s="5"/>
      <c r="E78" s="5"/>
      <c r="F78" s="5"/>
      <c r="G78" s="5"/>
      <c r="H78" s="5"/>
      <c r="I78" s="5"/>
      <c r="J78" s="5"/>
      <c r="K78" s="5"/>
      <c r="L78" s="5"/>
      <c r="M78" s="5"/>
      <c r="N78" s="5"/>
      <c r="O78" s="5"/>
      <c r="P78" s="5"/>
      <c r="Q78" s="5"/>
      <c r="R78" s="5"/>
      <c r="S78" s="5"/>
      <c r="T78" s="5"/>
      <c r="U78" s="5"/>
      <c r="V78" s="5"/>
      <c r="W78" s="5"/>
      <c r="X78" s="5"/>
      <c r="Y78" s="5"/>
      <c r="Z78" s="6"/>
    </row>
    <row r="79" spans="1:26">
      <c r="A79" s="11"/>
      <c r="B79" s="5"/>
      <c r="C79" s="5"/>
      <c r="D79" s="5"/>
      <c r="E79" s="5"/>
      <c r="F79" s="5"/>
      <c r="G79" s="5"/>
      <c r="H79" s="5"/>
      <c r="I79" s="5"/>
      <c r="J79" s="5"/>
      <c r="K79" s="5"/>
      <c r="L79" s="5"/>
      <c r="M79" s="5"/>
      <c r="N79" s="5"/>
      <c r="O79" s="5"/>
      <c r="P79" s="5"/>
      <c r="Q79" s="5"/>
      <c r="R79" s="5"/>
      <c r="S79" s="5"/>
      <c r="T79" s="5"/>
      <c r="U79" s="5"/>
      <c r="V79" s="5"/>
      <c r="W79" s="5"/>
      <c r="X79" s="5"/>
      <c r="Y79" s="5"/>
      <c r="Z79" s="6"/>
    </row>
    <row r="80" spans="1:26">
      <c r="A80" s="11"/>
      <c r="B80" s="5"/>
      <c r="C80" s="5"/>
      <c r="D80" s="5"/>
      <c r="E80" s="5"/>
      <c r="F80" s="5"/>
      <c r="G80" s="5"/>
      <c r="H80" s="5"/>
      <c r="I80" s="5"/>
      <c r="J80" s="5"/>
      <c r="K80" s="5"/>
      <c r="L80" s="5"/>
      <c r="M80" s="5"/>
      <c r="N80" s="5"/>
      <c r="O80" s="5"/>
      <c r="P80" s="5"/>
      <c r="Q80" s="5"/>
      <c r="R80" s="5"/>
      <c r="S80" s="5"/>
      <c r="T80" s="5"/>
      <c r="U80" s="5"/>
      <c r="V80" s="5"/>
      <c r="W80" s="5"/>
      <c r="X80" s="5"/>
      <c r="Y80" s="5"/>
      <c r="Z80" s="6"/>
    </row>
    <row r="81" spans="1:26">
      <c r="A81" s="11"/>
      <c r="B81" s="5"/>
      <c r="C81" s="5"/>
      <c r="D81" s="5"/>
      <c r="E81" s="5"/>
      <c r="F81" s="5"/>
      <c r="G81" s="5"/>
      <c r="H81" s="5"/>
      <c r="I81" s="5"/>
      <c r="J81" s="5"/>
      <c r="K81" s="5"/>
      <c r="L81" s="5"/>
      <c r="M81" s="5"/>
      <c r="N81" s="5"/>
      <c r="O81" s="5"/>
      <c r="P81" s="5"/>
      <c r="Q81" s="5"/>
      <c r="R81" s="5"/>
      <c r="S81" s="5"/>
      <c r="T81" s="5"/>
      <c r="U81" s="5"/>
      <c r="V81" s="5"/>
      <c r="W81" s="5"/>
      <c r="X81" s="5"/>
      <c r="Y81" s="5"/>
      <c r="Z81" s="6"/>
    </row>
    <row r="82" spans="1:26">
      <c r="A82" s="11"/>
      <c r="B82" s="5"/>
      <c r="C82" s="5"/>
      <c r="D82" s="5"/>
      <c r="E82" s="5"/>
      <c r="F82" s="5"/>
      <c r="G82" s="5"/>
      <c r="H82" s="5"/>
      <c r="I82" s="5"/>
      <c r="J82" s="5"/>
      <c r="K82" s="5"/>
      <c r="L82" s="5"/>
      <c r="M82" s="5"/>
      <c r="N82" s="5"/>
      <c r="O82" s="5"/>
      <c r="P82" s="5"/>
      <c r="Q82" s="5"/>
      <c r="R82" s="5"/>
      <c r="S82" s="5"/>
      <c r="T82" s="5"/>
      <c r="U82" s="5"/>
      <c r="V82" s="5"/>
      <c r="W82" s="5"/>
      <c r="X82" s="5"/>
      <c r="Y82" s="5"/>
      <c r="Z82" s="6"/>
    </row>
    <row r="83" spans="1:26">
      <c r="A83" s="11"/>
      <c r="B83" s="5"/>
      <c r="C83" s="5"/>
      <c r="D83" s="5"/>
      <c r="E83" s="5"/>
      <c r="F83" s="5"/>
      <c r="G83" s="5"/>
      <c r="H83" s="5"/>
      <c r="I83" s="5"/>
      <c r="J83" s="5"/>
      <c r="K83" s="5"/>
      <c r="L83" s="5"/>
      <c r="M83" s="5"/>
      <c r="N83" s="5"/>
      <c r="O83" s="5"/>
      <c r="P83" s="5"/>
      <c r="Q83" s="5"/>
      <c r="R83" s="5"/>
      <c r="S83" s="5"/>
      <c r="T83" s="5"/>
      <c r="U83" s="5"/>
      <c r="V83" s="5"/>
      <c r="W83" s="5"/>
      <c r="X83" s="5"/>
      <c r="Y83" s="5"/>
      <c r="Z83" s="6"/>
    </row>
    <row r="84" spans="1:26">
      <c r="A84" s="11"/>
      <c r="B84" s="5"/>
      <c r="C84" s="5"/>
      <c r="D84" s="5"/>
      <c r="E84" s="5"/>
      <c r="F84" s="5"/>
      <c r="G84" s="5"/>
      <c r="H84" s="5"/>
      <c r="I84" s="5"/>
      <c r="J84" s="5"/>
      <c r="K84" s="5"/>
      <c r="L84" s="5"/>
      <c r="M84" s="5"/>
      <c r="N84" s="5"/>
      <c r="O84" s="5"/>
      <c r="P84" s="5"/>
      <c r="Q84" s="5"/>
      <c r="R84" s="5"/>
      <c r="S84" s="5"/>
      <c r="T84" s="5"/>
      <c r="U84" s="5"/>
      <c r="V84" s="5"/>
      <c r="W84" s="5"/>
      <c r="X84" s="5"/>
      <c r="Y84" s="5"/>
      <c r="Z84" s="6"/>
    </row>
    <row r="85" spans="1:26">
      <c r="A85" s="11"/>
      <c r="B85" s="5"/>
      <c r="C85" s="5"/>
      <c r="D85" s="5"/>
      <c r="E85" s="5"/>
      <c r="F85" s="5"/>
      <c r="G85" s="5"/>
      <c r="H85" s="5"/>
      <c r="I85" s="5"/>
      <c r="J85" s="5"/>
      <c r="K85" s="5"/>
      <c r="L85" s="5"/>
      <c r="M85" s="5"/>
      <c r="N85" s="5"/>
      <c r="O85" s="5"/>
      <c r="P85" s="5"/>
      <c r="Q85" s="5"/>
      <c r="R85" s="5"/>
      <c r="S85" s="5"/>
      <c r="T85" s="5"/>
      <c r="U85" s="5"/>
      <c r="V85" s="5"/>
      <c r="W85" s="5"/>
      <c r="X85" s="5"/>
      <c r="Y85" s="5"/>
      <c r="Z85" s="6"/>
    </row>
    <row r="86" spans="1:26">
      <c r="A86" s="11"/>
      <c r="B86" s="5"/>
      <c r="C86" s="5"/>
      <c r="D86" s="5"/>
      <c r="E86" s="5"/>
      <c r="F86" s="5"/>
      <c r="G86" s="5"/>
      <c r="H86" s="5"/>
      <c r="I86" s="5"/>
      <c r="J86" s="5"/>
      <c r="K86" s="5"/>
      <c r="L86" s="5"/>
      <c r="M86" s="5"/>
      <c r="N86" s="5"/>
      <c r="O86" s="5"/>
      <c r="P86" s="5"/>
      <c r="Q86" s="5"/>
      <c r="R86" s="5"/>
      <c r="S86" s="5"/>
      <c r="T86" s="5"/>
      <c r="U86" s="5"/>
      <c r="V86" s="5"/>
      <c r="W86" s="5"/>
      <c r="X86" s="5"/>
      <c r="Y86" s="5"/>
      <c r="Z86" s="6"/>
    </row>
    <row r="87" spans="1:26">
      <c r="A87" s="11"/>
      <c r="B87" s="5"/>
      <c r="C87" s="5"/>
      <c r="D87" s="5"/>
      <c r="E87" s="5"/>
      <c r="F87" s="5"/>
      <c r="G87" s="5"/>
      <c r="H87" s="5"/>
      <c r="I87" s="5"/>
      <c r="J87" s="5"/>
      <c r="K87" s="5"/>
      <c r="L87" s="5"/>
      <c r="M87" s="5"/>
      <c r="N87" s="5"/>
      <c r="O87" s="5"/>
      <c r="P87" s="5"/>
      <c r="Q87" s="5"/>
      <c r="R87" s="5"/>
      <c r="S87" s="5"/>
      <c r="T87" s="5"/>
      <c r="U87" s="5"/>
      <c r="V87" s="5"/>
      <c r="W87" s="5"/>
      <c r="X87" s="5"/>
      <c r="Y87" s="5"/>
      <c r="Z87" s="6"/>
    </row>
    <row r="88" spans="1:26">
      <c r="A88" s="11"/>
      <c r="B88" s="5"/>
      <c r="C88" s="5"/>
      <c r="D88" s="5"/>
      <c r="E88" s="5"/>
      <c r="F88" s="5"/>
      <c r="G88" s="5"/>
      <c r="H88" s="5"/>
      <c r="I88" s="5"/>
      <c r="J88" s="5"/>
      <c r="K88" s="5"/>
      <c r="L88" s="5"/>
      <c r="M88" s="5"/>
      <c r="N88" s="5"/>
      <c r="O88" s="5"/>
      <c r="P88" s="5"/>
      <c r="Q88" s="5"/>
      <c r="R88" s="5"/>
      <c r="S88" s="5"/>
      <c r="T88" s="5"/>
      <c r="U88" s="5"/>
      <c r="V88" s="5"/>
      <c r="W88" s="5"/>
      <c r="X88" s="5"/>
      <c r="Y88" s="5"/>
      <c r="Z88" s="6"/>
    </row>
    <row r="89" spans="1:26">
      <c r="A89" s="11"/>
      <c r="B89" s="5"/>
      <c r="C89" s="5"/>
      <c r="D89" s="5"/>
      <c r="E89" s="5"/>
      <c r="F89" s="5"/>
      <c r="G89" s="5"/>
      <c r="H89" s="5"/>
      <c r="I89" s="5"/>
      <c r="J89" s="5"/>
      <c r="K89" s="5"/>
      <c r="L89" s="5"/>
      <c r="M89" s="5"/>
      <c r="N89" s="5"/>
      <c r="O89" s="5"/>
      <c r="P89" s="5"/>
      <c r="Q89" s="5"/>
      <c r="R89" s="5"/>
      <c r="S89" s="5"/>
      <c r="T89" s="5"/>
      <c r="U89" s="5"/>
      <c r="V89" s="5"/>
      <c r="W89" s="5"/>
      <c r="X89" s="5"/>
      <c r="Y89" s="5"/>
      <c r="Z89" s="6"/>
    </row>
    <row r="90" spans="1:26">
      <c r="A90" s="11"/>
      <c r="B90" s="5"/>
      <c r="C90" s="5"/>
      <c r="D90" s="5"/>
      <c r="E90" s="5"/>
      <c r="F90" s="5"/>
      <c r="G90" s="5"/>
      <c r="H90" s="5"/>
      <c r="I90" s="5"/>
      <c r="J90" s="5"/>
      <c r="K90" s="5"/>
      <c r="L90" s="5"/>
      <c r="M90" s="5"/>
      <c r="N90" s="5"/>
      <c r="O90" s="5"/>
      <c r="P90" s="5"/>
      <c r="Q90" s="5"/>
      <c r="R90" s="5"/>
      <c r="S90" s="5"/>
      <c r="T90" s="5"/>
      <c r="U90" s="5"/>
      <c r="V90" s="5"/>
      <c r="W90" s="5"/>
      <c r="X90" s="5"/>
      <c r="Y90" s="5"/>
      <c r="Z90" s="6"/>
    </row>
    <row r="91" spans="1:26">
      <c r="A91" s="11"/>
      <c r="B91" s="5"/>
      <c r="C91" s="5"/>
      <c r="D91" s="5"/>
      <c r="E91" s="5"/>
      <c r="F91" s="5"/>
      <c r="G91" s="5"/>
      <c r="H91" s="5"/>
      <c r="I91" s="5"/>
      <c r="J91" s="5"/>
      <c r="K91" s="5"/>
      <c r="L91" s="5"/>
      <c r="M91" s="5"/>
      <c r="N91" s="5"/>
      <c r="O91" s="5"/>
      <c r="P91" s="5"/>
      <c r="Q91" s="5"/>
      <c r="R91" s="5"/>
      <c r="S91" s="5"/>
      <c r="T91" s="5"/>
      <c r="U91" s="5"/>
      <c r="V91" s="5"/>
      <c r="W91" s="5"/>
      <c r="X91" s="5"/>
      <c r="Y91" s="5"/>
      <c r="Z91" s="6"/>
    </row>
    <row r="92" spans="1:26">
      <c r="A92" s="11"/>
      <c r="B92" s="5"/>
      <c r="C92" s="5"/>
      <c r="D92" s="5"/>
      <c r="E92" s="5"/>
      <c r="F92" s="5"/>
      <c r="G92" s="5"/>
      <c r="H92" s="5"/>
      <c r="I92" s="5"/>
      <c r="J92" s="5"/>
      <c r="K92" s="5"/>
      <c r="L92" s="5"/>
      <c r="M92" s="5"/>
      <c r="N92" s="5"/>
      <c r="O92" s="5"/>
      <c r="P92" s="5"/>
      <c r="Q92" s="5"/>
      <c r="R92" s="5"/>
      <c r="S92" s="5"/>
      <c r="T92" s="5"/>
      <c r="U92" s="5"/>
      <c r="V92" s="5"/>
      <c r="W92" s="5"/>
      <c r="X92" s="5"/>
      <c r="Y92" s="5"/>
      <c r="Z92" s="6"/>
    </row>
    <row r="93" spans="1:26">
      <c r="A93" s="11"/>
      <c r="B93" s="5"/>
      <c r="C93" s="5"/>
      <c r="D93" s="5"/>
      <c r="E93" s="5"/>
      <c r="F93" s="5"/>
      <c r="G93" s="5"/>
      <c r="H93" s="5"/>
      <c r="I93" s="5"/>
      <c r="J93" s="5"/>
      <c r="K93" s="5"/>
      <c r="L93" s="5"/>
      <c r="M93" s="5"/>
      <c r="N93" s="5"/>
      <c r="O93" s="5"/>
      <c r="P93" s="5"/>
      <c r="Q93" s="5"/>
      <c r="R93" s="5"/>
      <c r="S93" s="5"/>
      <c r="T93" s="5"/>
      <c r="U93" s="5"/>
      <c r="V93" s="5"/>
      <c r="W93" s="5"/>
      <c r="X93" s="5"/>
      <c r="Y93" s="5"/>
      <c r="Z93" s="6"/>
    </row>
    <row r="94" spans="1:26">
      <c r="A94" s="11"/>
      <c r="B94" s="5"/>
      <c r="C94" s="5"/>
      <c r="D94" s="5"/>
      <c r="E94" s="5"/>
      <c r="F94" s="5"/>
      <c r="G94" s="5"/>
      <c r="H94" s="5"/>
      <c r="I94" s="5"/>
      <c r="J94" s="5"/>
      <c r="K94" s="5"/>
      <c r="L94" s="5"/>
      <c r="M94" s="5"/>
      <c r="N94" s="5"/>
      <c r="O94" s="5"/>
      <c r="P94" s="5"/>
      <c r="Q94" s="5"/>
      <c r="R94" s="5"/>
      <c r="S94" s="5"/>
      <c r="T94" s="5"/>
      <c r="U94" s="5"/>
      <c r="V94" s="5"/>
      <c r="W94" s="5"/>
      <c r="X94" s="5"/>
      <c r="Y94" s="5"/>
      <c r="Z94" s="6"/>
    </row>
    <row r="95" spans="1:26">
      <c r="A95" s="11"/>
      <c r="B95" s="5"/>
      <c r="C95" s="5"/>
      <c r="D95" s="5"/>
      <c r="E95" s="5"/>
      <c r="F95" s="5"/>
      <c r="G95" s="5"/>
      <c r="H95" s="5"/>
      <c r="I95" s="5"/>
      <c r="J95" s="5"/>
      <c r="K95" s="5"/>
      <c r="L95" s="5"/>
      <c r="M95" s="5"/>
      <c r="N95" s="5"/>
      <c r="O95" s="5"/>
      <c r="P95" s="5"/>
      <c r="Q95" s="5"/>
      <c r="R95" s="5"/>
      <c r="S95" s="5"/>
      <c r="T95" s="5"/>
      <c r="U95" s="5"/>
      <c r="V95" s="5"/>
      <c r="W95" s="5"/>
      <c r="X95" s="5"/>
      <c r="Y95" s="5"/>
      <c r="Z95" s="6"/>
    </row>
    <row r="96" spans="1:26">
      <c r="A96" s="11"/>
      <c r="B96" s="5"/>
      <c r="C96" s="5"/>
      <c r="D96" s="5"/>
      <c r="E96" s="5"/>
      <c r="F96" s="5"/>
      <c r="G96" s="5"/>
      <c r="H96" s="5"/>
      <c r="I96" s="5"/>
      <c r="J96" s="5"/>
      <c r="K96" s="5"/>
      <c r="L96" s="5"/>
      <c r="M96" s="5"/>
      <c r="N96" s="5"/>
      <c r="O96" s="5"/>
      <c r="P96" s="5"/>
      <c r="Q96" s="5"/>
      <c r="R96" s="5"/>
      <c r="S96" s="5"/>
      <c r="T96" s="5"/>
      <c r="U96" s="5"/>
      <c r="V96" s="5"/>
      <c r="W96" s="5"/>
      <c r="X96" s="5"/>
      <c r="Y96" s="5"/>
      <c r="Z96" s="6"/>
    </row>
    <row r="97" spans="1:26">
      <c r="A97" s="11"/>
      <c r="B97" s="5"/>
      <c r="C97" s="5"/>
      <c r="D97" s="5"/>
      <c r="E97" s="5"/>
      <c r="F97" s="5"/>
      <c r="G97" s="5"/>
      <c r="H97" s="5"/>
      <c r="I97" s="5"/>
      <c r="J97" s="5"/>
      <c r="K97" s="5"/>
      <c r="L97" s="5"/>
      <c r="M97" s="5"/>
      <c r="N97" s="5"/>
      <c r="O97" s="5"/>
      <c r="P97" s="5"/>
      <c r="Q97" s="5"/>
      <c r="R97" s="5"/>
      <c r="S97" s="5"/>
      <c r="T97" s="5"/>
      <c r="U97" s="5"/>
      <c r="V97" s="5"/>
      <c r="W97" s="5"/>
      <c r="X97" s="5"/>
      <c r="Y97" s="5"/>
      <c r="Z97" s="6"/>
    </row>
    <row r="98" spans="1:26">
      <c r="A98" s="11"/>
      <c r="B98" s="5"/>
      <c r="C98" s="5"/>
      <c r="D98" s="5"/>
      <c r="E98" s="5"/>
      <c r="F98" s="5"/>
      <c r="G98" s="5"/>
      <c r="H98" s="5"/>
      <c r="I98" s="5"/>
      <c r="J98" s="5"/>
      <c r="K98" s="5"/>
      <c r="L98" s="5"/>
      <c r="M98" s="5"/>
      <c r="N98" s="5"/>
      <c r="O98" s="5"/>
      <c r="P98" s="5"/>
      <c r="Q98" s="5"/>
      <c r="R98" s="5"/>
      <c r="S98" s="5"/>
      <c r="T98" s="5"/>
      <c r="U98" s="5"/>
      <c r="V98" s="5"/>
      <c r="W98" s="5"/>
      <c r="X98" s="5"/>
      <c r="Y98" s="5"/>
      <c r="Z98" s="6"/>
    </row>
    <row r="99" spans="1:26">
      <c r="A99" s="11"/>
      <c r="B99" s="5"/>
      <c r="C99" s="5"/>
      <c r="D99" s="5"/>
      <c r="E99" s="5"/>
      <c r="F99" s="5"/>
      <c r="G99" s="5"/>
      <c r="H99" s="5"/>
      <c r="I99" s="5"/>
      <c r="J99" s="5"/>
      <c r="K99" s="5"/>
      <c r="L99" s="5"/>
      <c r="M99" s="5"/>
      <c r="N99" s="5"/>
      <c r="O99" s="5"/>
      <c r="P99" s="5"/>
      <c r="Q99" s="5"/>
      <c r="R99" s="5"/>
      <c r="S99" s="5"/>
      <c r="T99" s="5"/>
      <c r="U99" s="5"/>
      <c r="V99" s="5"/>
      <c r="W99" s="5"/>
      <c r="X99" s="5"/>
      <c r="Y99" s="5"/>
      <c r="Z99" s="6"/>
    </row>
    <row r="100" spans="1:26">
      <c r="A100" s="11"/>
      <c r="B100" s="5"/>
      <c r="C100" s="5"/>
      <c r="D100" s="5"/>
      <c r="E100" s="5"/>
      <c r="F100" s="5"/>
      <c r="G100" s="5"/>
      <c r="H100" s="5"/>
      <c r="I100" s="5"/>
      <c r="J100" s="5"/>
      <c r="K100" s="5"/>
      <c r="L100" s="5"/>
      <c r="M100" s="5"/>
      <c r="N100" s="5"/>
      <c r="O100" s="5"/>
      <c r="P100" s="5"/>
      <c r="Q100" s="5"/>
      <c r="R100" s="5"/>
      <c r="S100" s="5"/>
      <c r="T100" s="5"/>
      <c r="U100" s="5"/>
      <c r="V100" s="5"/>
      <c r="W100" s="5"/>
      <c r="X100" s="5"/>
      <c r="Y100" s="5"/>
      <c r="Z100" s="6"/>
    </row>
    <row r="101" spans="1:26">
      <c r="A101" s="11"/>
      <c r="B101" s="5"/>
      <c r="C101" s="5"/>
      <c r="D101" s="5"/>
      <c r="E101" s="5"/>
      <c r="F101" s="5"/>
      <c r="G101" s="5"/>
      <c r="H101" s="5"/>
      <c r="I101" s="5"/>
      <c r="J101" s="5"/>
      <c r="K101" s="5"/>
      <c r="L101" s="5"/>
      <c r="M101" s="5"/>
      <c r="N101" s="5"/>
      <c r="O101" s="5"/>
      <c r="P101" s="5"/>
      <c r="Q101" s="5"/>
      <c r="R101" s="5"/>
      <c r="S101" s="5"/>
      <c r="T101" s="5"/>
      <c r="U101" s="5"/>
      <c r="V101" s="5"/>
      <c r="W101" s="5"/>
      <c r="X101" s="5"/>
      <c r="Y101" s="5"/>
      <c r="Z101" s="6"/>
    </row>
    <row r="102" spans="1:26">
      <c r="A102" s="11"/>
      <c r="B102" s="5"/>
      <c r="C102" s="5"/>
      <c r="D102" s="5"/>
      <c r="E102" s="5"/>
      <c r="F102" s="5"/>
      <c r="G102" s="5"/>
      <c r="H102" s="5"/>
      <c r="I102" s="5"/>
      <c r="J102" s="5"/>
      <c r="K102" s="5"/>
      <c r="L102" s="5"/>
      <c r="M102" s="5"/>
      <c r="N102" s="5"/>
      <c r="O102" s="5"/>
      <c r="P102" s="5"/>
      <c r="Q102" s="5"/>
      <c r="R102" s="5"/>
      <c r="S102" s="5"/>
      <c r="T102" s="5"/>
      <c r="U102" s="5"/>
      <c r="V102" s="5"/>
      <c r="W102" s="5"/>
      <c r="X102" s="5"/>
      <c r="Y102" s="5"/>
      <c r="Z102" s="6"/>
    </row>
    <row r="103" spans="1:26">
      <c r="A103" s="11"/>
      <c r="B103" s="5"/>
      <c r="C103" s="5"/>
      <c r="D103" s="5"/>
      <c r="E103" s="5"/>
      <c r="F103" s="5"/>
      <c r="G103" s="5"/>
      <c r="H103" s="5"/>
      <c r="I103" s="5"/>
      <c r="J103" s="5"/>
      <c r="K103" s="5"/>
      <c r="L103" s="5"/>
      <c r="M103" s="5"/>
      <c r="N103" s="5"/>
      <c r="O103" s="5"/>
      <c r="P103" s="5"/>
      <c r="Q103" s="5"/>
      <c r="R103" s="5"/>
      <c r="S103" s="5"/>
      <c r="T103" s="5"/>
      <c r="U103" s="5"/>
      <c r="V103" s="5"/>
      <c r="W103" s="5"/>
      <c r="X103" s="5"/>
      <c r="Y103" s="5"/>
      <c r="Z103" s="6"/>
    </row>
    <row r="104" spans="1:26">
      <c r="A104" s="11"/>
      <c r="B104" s="5"/>
      <c r="C104" s="5"/>
      <c r="D104" s="5"/>
      <c r="E104" s="5"/>
      <c r="F104" s="5"/>
      <c r="G104" s="5"/>
      <c r="H104" s="5"/>
      <c r="I104" s="5"/>
      <c r="J104" s="5"/>
      <c r="K104" s="5"/>
      <c r="L104" s="5"/>
      <c r="M104" s="5"/>
      <c r="N104" s="5"/>
      <c r="O104" s="5"/>
      <c r="P104" s="5"/>
      <c r="Q104" s="5"/>
      <c r="R104" s="5"/>
      <c r="S104" s="5"/>
      <c r="T104" s="5"/>
      <c r="U104" s="5"/>
      <c r="V104" s="5"/>
      <c r="W104" s="5"/>
      <c r="X104" s="5"/>
      <c r="Y104" s="5"/>
      <c r="Z104" s="6"/>
    </row>
    <row r="105" spans="1:26">
      <c r="A105" s="11"/>
      <c r="B105" s="5"/>
      <c r="C105" s="5"/>
      <c r="D105" s="5"/>
      <c r="E105" s="5"/>
      <c r="F105" s="5"/>
      <c r="G105" s="5"/>
      <c r="H105" s="5"/>
      <c r="I105" s="5"/>
      <c r="J105" s="5"/>
      <c r="K105" s="5"/>
      <c r="L105" s="5"/>
      <c r="M105" s="5"/>
      <c r="N105" s="5"/>
      <c r="O105" s="5"/>
      <c r="P105" s="5"/>
      <c r="Q105" s="5"/>
      <c r="R105" s="5"/>
      <c r="S105" s="5"/>
      <c r="T105" s="5"/>
      <c r="U105" s="5"/>
      <c r="V105" s="5"/>
      <c r="W105" s="5"/>
      <c r="X105" s="5"/>
      <c r="Y105" s="5"/>
      <c r="Z105" s="6"/>
    </row>
    <row r="106" spans="1:26">
      <c r="A106" s="11"/>
      <c r="B106" s="5"/>
      <c r="C106" s="5"/>
      <c r="D106" s="5"/>
      <c r="E106" s="5"/>
      <c r="F106" s="5"/>
      <c r="G106" s="5"/>
      <c r="H106" s="5"/>
      <c r="I106" s="5"/>
      <c r="J106" s="5"/>
      <c r="K106" s="5"/>
      <c r="L106" s="5"/>
      <c r="M106" s="5"/>
      <c r="N106" s="5"/>
      <c r="O106" s="5"/>
      <c r="P106" s="5"/>
      <c r="Q106" s="5"/>
      <c r="R106" s="5"/>
      <c r="S106" s="5"/>
      <c r="T106" s="5"/>
      <c r="U106" s="5"/>
      <c r="V106" s="5"/>
      <c r="W106" s="5"/>
      <c r="X106" s="5"/>
      <c r="Y106" s="5"/>
      <c r="Z106" s="6"/>
    </row>
    <row r="107" spans="1:26">
      <c r="A107" s="11"/>
      <c r="B107" s="5"/>
      <c r="C107" s="5"/>
      <c r="D107" s="5"/>
      <c r="E107" s="5"/>
      <c r="F107" s="5"/>
      <c r="G107" s="5"/>
      <c r="H107" s="5"/>
      <c r="I107" s="5"/>
      <c r="J107" s="5"/>
      <c r="K107" s="5"/>
      <c r="L107" s="5"/>
      <c r="M107" s="5"/>
      <c r="N107" s="5"/>
      <c r="O107" s="5"/>
      <c r="P107" s="5"/>
      <c r="Q107" s="5"/>
      <c r="R107" s="5"/>
      <c r="S107" s="5"/>
      <c r="T107" s="5"/>
      <c r="U107" s="5"/>
      <c r="V107" s="5"/>
      <c r="W107" s="5"/>
      <c r="X107" s="5"/>
      <c r="Y107" s="5"/>
      <c r="Z107" s="6"/>
    </row>
    <row r="108" spans="1:26">
      <c r="A108" s="11"/>
      <c r="B108" s="5"/>
      <c r="C108" s="5"/>
      <c r="D108" s="5"/>
      <c r="E108" s="5"/>
      <c r="F108" s="5"/>
      <c r="G108" s="5"/>
      <c r="H108" s="5"/>
      <c r="I108" s="5"/>
      <c r="J108" s="5"/>
      <c r="K108" s="5"/>
      <c r="L108" s="5"/>
      <c r="M108" s="5"/>
      <c r="N108" s="5"/>
      <c r="O108" s="5"/>
      <c r="P108" s="5"/>
      <c r="Q108" s="5"/>
      <c r="R108" s="5"/>
      <c r="S108" s="5"/>
      <c r="T108" s="5"/>
      <c r="U108" s="5"/>
      <c r="V108" s="5"/>
      <c r="W108" s="5"/>
      <c r="X108" s="5"/>
      <c r="Y108" s="5"/>
      <c r="Z108" s="6"/>
    </row>
    <row r="109" spans="1:26">
      <c r="A109" s="11"/>
      <c r="B109" s="5"/>
      <c r="C109" s="5"/>
      <c r="D109" s="5"/>
      <c r="E109" s="5"/>
      <c r="F109" s="5"/>
      <c r="G109" s="5"/>
      <c r="H109" s="5"/>
      <c r="I109" s="5"/>
      <c r="J109" s="5"/>
      <c r="K109" s="5"/>
      <c r="L109" s="5"/>
      <c r="M109" s="5"/>
      <c r="N109" s="5"/>
      <c r="O109" s="5"/>
      <c r="P109" s="5"/>
      <c r="Q109" s="5"/>
      <c r="R109" s="5"/>
      <c r="S109" s="5"/>
      <c r="T109" s="5"/>
      <c r="U109" s="5"/>
      <c r="V109" s="5"/>
      <c r="W109" s="5"/>
      <c r="X109" s="5"/>
      <c r="Y109" s="5"/>
      <c r="Z109" s="6"/>
    </row>
    <row r="110" spans="1:26">
      <c r="A110" s="11"/>
      <c r="B110" s="5"/>
      <c r="C110" s="5"/>
      <c r="D110" s="5"/>
      <c r="E110" s="5"/>
      <c r="F110" s="5"/>
      <c r="G110" s="5"/>
      <c r="H110" s="5"/>
      <c r="I110" s="5"/>
      <c r="J110" s="5"/>
      <c r="K110" s="5"/>
      <c r="L110" s="5"/>
      <c r="M110" s="5"/>
      <c r="N110" s="5"/>
      <c r="O110" s="5"/>
      <c r="P110" s="5"/>
      <c r="Q110" s="5"/>
      <c r="R110" s="5"/>
      <c r="S110" s="5"/>
      <c r="T110" s="5"/>
      <c r="U110" s="5"/>
      <c r="V110" s="5"/>
      <c r="W110" s="5"/>
      <c r="X110" s="5"/>
      <c r="Y110" s="5"/>
      <c r="Z110" s="6"/>
    </row>
    <row r="111" spans="1:26">
      <c r="A111" s="11"/>
      <c r="B111" s="5"/>
      <c r="C111" s="5"/>
      <c r="D111" s="5"/>
      <c r="E111" s="5"/>
      <c r="F111" s="5"/>
      <c r="G111" s="5"/>
      <c r="H111" s="5"/>
      <c r="I111" s="5"/>
      <c r="J111" s="5"/>
      <c r="K111" s="5"/>
      <c r="L111" s="5"/>
      <c r="M111" s="5"/>
      <c r="N111" s="5"/>
      <c r="O111" s="5"/>
      <c r="P111" s="5"/>
      <c r="Q111" s="5"/>
      <c r="R111" s="5"/>
      <c r="S111" s="5"/>
      <c r="T111" s="5"/>
      <c r="U111" s="5"/>
      <c r="V111" s="5"/>
      <c r="W111" s="5"/>
      <c r="X111" s="5"/>
      <c r="Y111" s="5"/>
      <c r="Z111" s="6"/>
    </row>
    <row r="112" spans="1:26">
      <c r="A112" s="11"/>
      <c r="B112" s="5"/>
      <c r="C112" s="5"/>
      <c r="D112" s="5"/>
      <c r="E112" s="5"/>
      <c r="F112" s="5"/>
      <c r="G112" s="5"/>
      <c r="H112" s="5"/>
      <c r="I112" s="5"/>
      <c r="J112" s="5"/>
      <c r="K112" s="5"/>
      <c r="L112" s="5"/>
      <c r="M112" s="5"/>
      <c r="N112" s="5"/>
      <c r="O112" s="5"/>
      <c r="P112" s="5"/>
      <c r="Q112" s="5"/>
      <c r="R112" s="5"/>
      <c r="S112" s="5"/>
      <c r="T112" s="5"/>
      <c r="U112" s="5"/>
      <c r="V112" s="5"/>
      <c r="W112" s="5"/>
      <c r="X112" s="5"/>
      <c r="Y112" s="5"/>
      <c r="Z112" s="6"/>
    </row>
    <row r="113" spans="1:26">
      <c r="A113" s="11"/>
      <c r="B113" s="5"/>
      <c r="C113" s="5"/>
      <c r="D113" s="5"/>
      <c r="E113" s="5"/>
      <c r="F113" s="5"/>
      <c r="G113" s="5"/>
      <c r="H113" s="5"/>
      <c r="I113" s="5"/>
      <c r="J113" s="5"/>
      <c r="K113" s="5"/>
      <c r="L113" s="5"/>
      <c r="M113" s="5"/>
      <c r="N113" s="5"/>
      <c r="O113" s="5"/>
      <c r="P113" s="5"/>
      <c r="Q113" s="5"/>
      <c r="R113" s="5"/>
      <c r="S113" s="5"/>
      <c r="T113" s="5"/>
      <c r="U113" s="5"/>
      <c r="V113" s="5"/>
      <c r="W113" s="5"/>
      <c r="X113" s="5"/>
      <c r="Y113" s="5"/>
      <c r="Z113" s="6"/>
    </row>
    <row r="114" spans="1:26">
      <c r="A114" s="11"/>
      <c r="B114" s="5"/>
      <c r="C114" s="5"/>
      <c r="D114" s="5"/>
      <c r="E114" s="5"/>
      <c r="F114" s="5"/>
      <c r="G114" s="5"/>
      <c r="H114" s="5"/>
      <c r="I114" s="5"/>
      <c r="J114" s="5"/>
      <c r="K114" s="5"/>
      <c r="L114" s="5"/>
      <c r="M114" s="5"/>
      <c r="N114" s="5"/>
      <c r="O114" s="5"/>
      <c r="P114" s="5"/>
      <c r="Q114" s="5"/>
      <c r="R114" s="5"/>
      <c r="S114" s="5"/>
      <c r="T114" s="5"/>
      <c r="U114" s="5"/>
      <c r="V114" s="5"/>
      <c r="W114" s="5"/>
      <c r="X114" s="5"/>
      <c r="Y114" s="5"/>
      <c r="Z114" s="6"/>
    </row>
    <row r="115" spans="1:26">
      <c r="A115" s="11"/>
      <c r="B115" s="5"/>
      <c r="C115" s="5"/>
      <c r="D115" s="5"/>
      <c r="E115" s="5"/>
      <c r="F115" s="5"/>
      <c r="G115" s="5"/>
      <c r="H115" s="5"/>
      <c r="I115" s="5"/>
      <c r="J115" s="5"/>
      <c r="K115" s="5"/>
      <c r="L115" s="5"/>
      <c r="M115" s="5"/>
      <c r="N115" s="5"/>
      <c r="O115" s="5"/>
      <c r="P115" s="5"/>
      <c r="Q115" s="5"/>
      <c r="R115" s="5"/>
      <c r="S115" s="5"/>
      <c r="T115" s="5"/>
      <c r="U115" s="5"/>
      <c r="V115" s="5"/>
      <c r="W115" s="5"/>
      <c r="X115" s="5"/>
      <c r="Y115" s="5"/>
      <c r="Z115" s="6"/>
    </row>
    <row r="116" spans="1:26">
      <c r="A116" s="11"/>
      <c r="B116" s="5"/>
      <c r="C116" s="5"/>
      <c r="D116" s="5"/>
      <c r="E116" s="5"/>
      <c r="F116" s="5"/>
      <c r="G116" s="5"/>
      <c r="H116" s="5"/>
      <c r="I116" s="5"/>
      <c r="J116" s="5"/>
      <c r="K116" s="5"/>
      <c r="L116" s="5"/>
      <c r="M116" s="5"/>
      <c r="N116" s="5"/>
      <c r="O116" s="5"/>
      <c r="P116" s="5"/>
      <c r="Q116" s="5"/>
      <c r="R116" s="5"/>
      <c r="S116" s="5"/>
      <c r="T116" s="5"/>
      <c r="U116" s="5"/>
      <c r="V116" s="5"/>
      <c r="W116" s="5"/>
      <c r="X116" s="5"/>
      <c r="Y116" s="5"/>
      <c r="Z116" s="6"/>
    </row>
    <row r="117" spans="1:26">
      <c r="A117" s="11"/>
      <c r="B117" s="5"/>
      <c r="C117" s="5"/>
      <c r="D117" s="5"/>
      <c r="E117" s="5"/>
      <c r="F117" s="5"/>
      <c r="G117" s="5"/>
      <c r="H117" s="5"/>
      <c r="I117" s="5"/>
      <c r="J117" s="5"/>
      <c r="K117" s="5"/>
      <c r="L117" s="5"/>
      <c r="M117" s="5"/>
      <c r="N117" s="5"/>
      <c r="O117" s="5"/>
      <c r="P117" s="5"/>
      <c r="Q117" s="5"/>
      <c r="R117" s="5"/>
      <c r="S117" s="5"/>
      <c r="T117" s="5"/>
      <c r="U117" s="5"/>
      <c r="V117" s="5"/>
      <c r="W117" s="5"/>
      <c r="X117" s="5"/>
      <c r="Y117" s="5"/>
      <c r="Z117" s="6"/>
    </row>
    <row r="118" spans="1:26">
      <c r="A118" s="11"/>
      <c r="B118" s="5"/>
      <c r="C118" s="5"/>
      <c r="D118" s="5"/>
      <c r="E118" s="5"/>
      <c r="F118" s="5"/>
      <c r="G118" s="5"/>
      <c r="H118" s="5"/>
      <c r="I118" s="5"/>
      <c r="J118" s="5"/>
      <c r="K118" s="5"/>
      <c r="L118" s="5"/>
      <c r="M118" s="5"/>
      <c r="N118" s="5"/>
      <c r="O118" s="5"/>
      <c r="P118" s="5"/>
      <c r="Q118" s="5"/>
      <c r="R118" s="5"/>
      <c r="S118" s="5"/>
      <c r="T118" s="5"/>
      <c r="U118" s="5"/>
      <c r="V118" s="5"/>
      <c r="W118" s="5"/>
      <c r="X118" s="5"/>
      <c r="Y118" s="5"/>
      <c r="Z118" s="6"/>
    </row>
    <row r="119" spans="1:26">
      <c r="A119" s="11"/>
      <c r="B119" s="5"/>
      <c r="C119" s="5"/>
      <c r="D119" s="5"/>
      <c r="E119" s="5"/>
      <c r="F119" s="5"/>
      <c r="G119" s="5"/>
      <c r="H119" s="5"/>
      <c r="I119" s="5"/>
      <c r="J119" s="5"/>
      <c r="K119" s="5"/>
      <c r="L119" s="5"/>
      <c r="M119" s="5"/>
      <c r="N119" s="5"/>
      <c r="O119" s="5"/>
      <c r="P119" s="5"/>
      <c r="Q119" s="5"/>
      <c r="R119" s="5"/>
      <c r="S119" s="5"/>
      <c r="T119" s="5"/>
      <c r="U119" s="5"/>
      <c r="V119" s="5"/>
      <c r="W119" s="5"/>
      <c r="X119" s="5"/>
      <c r="Y119" s="5"/>
      <c r="Z119" s="6"/>
    </row>
    <row r="120" spans="1:26">
      <c r="A120" s="11"/>
      <c r="B120" s="5"/>
      <c r="C120" s="5"/>
      <c r="D120" s="5"/>
      <c r="E120" s="5"/>
      <c r="F120" s="5"/>
      <c r="G120" s="5"/>
      <c r="H120" s="5"/>
      <c r="I120" s="5"/>
      <c r="J120" s="5"/>
      <c r="K120" s="5"/>
      <c r="L120" s="5"/>
      <c r="M120" s="5"/>
      <c r="N120" s="5"/>
      <c r="O120" s="5"/>
      <c r="P120" s="5"/>
      <c r="Q120" s="5"/>
      <c r="R120" s="5"/>
      <c r="S120" s="5"/>
      <c r="T120" s="5"/>
      <c r="U120" s="5"/>
      <c r="V120" s="5"/>
      <c r="W120" s="5"/>
      <c r="X120" s="5"/>
      <c r="Y120" s="5"/>
      <c r="Z120" s="6"/>
    </row>
    <row r="121" spans="1:26">
      <c r="A121" s="11"/>
      <c r="B121" s="5"/>
      <c r="C121" s="5"/>
      <c r="D121" s="5"/>
      <c r="E121" s="5"/>
      <c r="F121" s="5"/>
      <c r="G121" s="5"/>
      <c r="H121" s="5"/>
      <c r="I121" s="5"/>
      <c r="J121" s="5"/>
      <c r="K121" s="5"/>
      <c r="L121" s="5"/>
      <c r="M121" s="5"/>
      <c r="N121" s="5"/>
      <c r="O121" s="5"/>
      <c r="P121" s="5"/>
      <c r="Q121" s="5"/>
      <c r="R121" s="5"/>
      <c r="S121" s="5"/>
      <c r="T121" s="5"/>
      <c r="U121" s="5"/>
      <c r="V121" s="5"/>
      <c r="W121" s="5"/>
      <c r="X121" s="5"/>
      <c r="Y121" s="5"/>
      <c r="Z121" s="6"/>
    </row>
    <row r="122" spans="1:26">
      <c r="A122" s="11"/>
      <c r="B122" s="5"/>
      <c r="C122" s="5"/>
      <c r="D122" s="5"/>
      <c r="E122" s="5"/>
      <c r="F122" s="5"/>
      <c r="G122" s="5"/>
      <c r="H122" s="5"/>
      <c r="I122" s="5"/>
      <c r="J122" s="5"/>
      <c r="K122" s="5"/>
      <c r="L122" s="5"/>
      <c r="M122" s="5"/>
      <c r="N122" s="5"/>
      <c r="O122" s="5"/>
      <c r="P122" s="5"/>
      <c r="Q122" s="5"/>
      <c r="R122" s="5"/>
      <c r="S122" s="5"/>
      <c r="T122" s="5"/>
      <c r="U122" s="5"/>
      <c r="V122" s="5"/>
      <c r="W122" s="5"/>
      <c r="X122" s="5"/>
      <c r="Y122" s="5"/>
      <c r="Z122" s="6"/>
    </row>
    <row r="123" spans="1:26">
      <c r="A123" s="11"/>
      <c r="B123" s="5"/>
      <c r="C123" s="5"/>
      <c r="D123" s="5"/>
      <c r="E123" s="5"/>
      <c r="F123" s="5"/>
      <c r="G123" s="5"/>
      <c r="H123" s="5"/>
      <c r="I123" s="5"/>
      <c r="J123" s="5"/>
      <c r="K123" s="5"/>
      <c r="L123" s="5"/>
      <c r="M123" s="5"/>
      <c r="N123" s="5"/>
      <c r="O123" s="5"/>
      <c r="P123" s="5"/>
      <c r="Q123" s="5"/>
      <c r="R123" s="5"/>
      <c r="S123" s="5"/>
      <c r="T123" s="5"/>
      <c r="U123" s="5"/>
      <c r="V123" s="5"/>
      <c r="W123" s="5"/>
      <c r="X123" s="5"/>
      <c r="Y123" s="5"/>
      <c r="Z123" s="6"/>
    </row>
    <row r="124" spans="1:26">
      <c r="A124" s="11"/>
      <c r="B124" s="5"/>
      <c r="C124" s="5"/>
      <c r="D124" s="5"/>
      <c r="E124" s="5"/>
      <c r="F124" s="5"/>
      <c r="G124" s="5"/>
      <c r="H124" s="5"/>
      <c r="I124" s="5"/>
      <c r="J124" s="5"/>
      <c r="K124" s="5"/>
      <c r="L124" s="5"/>
      <c r="M124" s="5"/>
      <c r="N124" s="5"/>
      <c r="O124" s="5"/>
      <c r="P124" s="5"/>
      <c r="Q124" s="5"/>
      <c r="R124" s="5"/>
      <c r="S124" s="5"/>
      <c r="T124" s="5"/>
      <c r="U124" s="5"/>
      <c r="V124" s="5"/>
      <c r="W124" s="5"/>
      <c r="X124" s="5"/>
      <c r="Y124" s="5"/>
      <c r="Z124" s="6"/>
    </row>
    <row r="125" spans="1:26">
      <c r="A125" s="11"/>
      <c r="B125" s="5"/>
      <c r="C125" s="5"/>
      <c r="D125" s="5"/>
      <c r="E125" s="5"/>
      <c r="F125" s="5"/>
      <c r="G125" s="5"/>
      <c r="H125" s="5"/>
      <c r="I125" s="5"/>
      <c r="J125" s="5"/>
      <c r="K125" s="5"/>
      <c r="L125" s="5"/>
      <c r="M125" s="5"/>
      <c r="N125" s="5"/>
      <c r="O125" s="5"/>
      <c r="P125" s="5"/>
      <c r="Q125" s="5"/>
      <c r="R125" s="5"/>
      <c r="S125" s="5"/>
      <c r="T125" s="5"/>
      <c r="U125" s="5"/>
      <c r="V125" s="5"/>
      <c r="W125" s="5"/>
      <c r="X125" s="5"/>
      <c r="Y125" s="5"/>
      <c r="Z125" s="6"/>
    </row>
    <row r="126" spans="1:26">
      <c r="A126" s="11"/>
      <c r="B126" s="5"/>
      <c r="C126" s="5"/>
      <c r="D126" s="5"/>
      <c r="E126" s="5"/>
      <c r="F126" s="5"/>
      <c r="G126" s="5"/>
      <c r="H126" s="5"/>
      <c r="I126" s="5"/>
      <c r="J126" s="5"/>
      <c r="K126" s="5"/>
      <c r="L126" s="5"/>
      <c r="M126" s="5"/>
      <c r="N126" s="5"/>
      <c r="O126" s="5"/>
      <c r="P126" s="5"/>
      <c r="Q126" s="5"/>
      <c r="R126" s="5"/>
      <c r="S126" s="5"/>
      <c r="T126" s="5"/>
      <c r="U126" s="5"/>
      <c r="V126" s="5"/>
      <c r="W126" s="5"/>
      <c r="X126" s="5"/>
      <c r="Y126" s="5"/>
      <c r="Z126" s="6"/>
    </row>
    <row r="127" spans="1:26">
      <c r="A127" s="11"/>
      <c r="B127" s="5"/>
      <c r="C127" s="5"/>
      <c r="D127" s="5"/>
      <c r="E127" s="5"/>
      <c r="F127" s="5"/>
      <c r="G127" s="5"/>
      <c r="H127" s="5"/>
      <c r="I127" s="5"/>
      <c r="J127" s="5"/>
      <c r="K127" s="5"/>
      <c r="L127" s="5"/>
      <c r="M127" s="5"/>
      <c r="N127" s="5"/>
      <c r="O127" s="5"/>
      <c r="P127" s="5"/>
      <c r="Q127" s="5"/>
      <c r="R127" s="5"/>
      <c r="S127" s="5"/>
      <c r="T127" s="5"/>
      <c r="U127" s="5"/>
      <c r="V127" s="5"/>
      <c r="W127" s="5"/>
      <c r="X127" s="5"/>
      <c r="Y127" s="5"/>
      <c r="Z127" s="6"/>
    </row>
    <row r="128" spans="1:26">
      <c r="A128" s="11"/>
      <c r="B128" s="5"/>
      <c r="C128" s="5"/>
      <c r="D128" s="5"/>
      <c r="E128" s="5"/>
      <c r="F128" s="5"/>
      <c r="G128" s="5"/>
      <c r="H128" s="5"/>
      <c r="I128" s="5"/>
      <c r="J128" s="5"/>
      <c r="K128" s="5"/>
      <c r="L128" s="5"/>
      <c r="M128" s="5"/>
      <c r="N128" s="5"/>
      <c r="O128" s="5"/>
      <c r="P128" s="5"/>
      <c r="Q128" s="5"/>
      <c r="R128" s="5"/>
      <c r="S128" s="5"/>
      <c r="T128" s="5"/>
      <c r="U128" s="5"/>
      <c r="V128" s="5"/>
      <c r="W128" s="5"/>
      <c r="X128" s="5"/>
      <c r="Y128" s="5"/>
      <c r="Z128" s="6"/>
    </row>
    <row r="129" spans="1:26">
      <c r="A129" s="11"/>
      <c r="B129" s="5"/>
      <c r="C129" s="5"/>
      <c r="D129" s="5"/>
      <c r="E129" s="5"/>
      <c r="F129" s="5"/>
      <c r="G129" s="5"/>
      <c r="H129" s="5"/>
      <c r="I129" s="5"/>
      <c r="J129" s="5"/>
      <c r="K129" s="5"/>
      <c r="L129" s="5"/>
      <c r="M129" s="5"/>
      <c r="N129" s="5"/>
      <c r="O129" s="5"/>
      <c r="P129" s="5"/>
      <c r="Q129" s="5"/>
      <c r="R129" s="5"/>
      <c r="S129" s="5"/>
      <c r="T129" s="5"/>
      <c r="U129" s="5"/>
      <c r="V129" s="5"/>
      <c r="W129" s="5"/>
      <c r="X129" s="5"/>
      <c r="Y129" s="5"/>
      <c r="Z129" s="6"/>
    </row>
    <row r="130" spans="1:26">
      <c r="A130" s="11"/>
      <c r="B130" s="5"/>
      <c r="C130" s="5"/>
      <c r="D130" s="5"/>
      <c r="E130" s="5"/>
      <c r="F130" s="5"/>
      <c r="G130" s="5"/>
      <c r="H130" s="5"/>
      <c r="I130" s="5"/>
      <c r="J130" s="5"/>
      <c r="K130" s="5"/>
      <c r="L130" s="5"/>
      <c r="M130" s="5"/>
      <c r="N130" s="5"/>
      <c r="O130" s="5"/>
      <c r="P130" s="5"/>
      <c r="Q130" s="5"/>
      <c r="R130" s="5"/>
      <c r="S130" s="5"/>
      <c r="T130" s="5"/>
      <c r="U130" s="5"/>
      <c r="V130" s="5"/>
      <c r="W130" s="5"/>
      <c r="X130" s="5"/>
      <c r="Y130" s="5"/>
      <c r="Z130" s="6"/>
    </row>
    <row r="131" spans="1:26">
      <c r="A131" s="11"/>
      <c r="B131" s="5"/>
      <c r="C131" s="5"/>
      <c r="D131" s="5"/>
      <c r="E131" s="5"/>
      <c r="F131" s="5"/>
      <c r="G131" s="5"/>
      <c r="H131" s="5"/>
      <c r="I131" s="5"/>
      <c r="J131" s="5"/>
      <c r="K131" s="5"/>
      <c r="L131" s="5"/>
      <c r="M131" s="5"/>
      <c r="N131" s="5"/>
      <c r="O131" s="5"/>
      <c r="P131" s="5"/>
      <c r="Q131" s="5"/>
      <c r="R131" s="5"/>
      <c r="S131" s="5"/>
      <c r="T131" s="5"/>
      <c r="U131" s="5"/>
      <c r="V131" s="5"/>
      <c r="W131" s="5"/>
      <c r="X131" s="5"/>
      <c r="Y131" s="5"/>
      <c r="Z131" s="6"/>
    </row>
    <row r="132" spans="1:26">
      <c r="A132" s="11"/>
      <c r="B132" s="5"/>
      <c r="C132" s="5"/>
      <c r="D132" s="5"/>
      <c r="E132" s="5"/>
      <c r="F132" s="5"/>
      <c r="G132" s="5"/>
      <c r="H132" s="5"/>
      <c r="I132" s="5"/>
      <c r="J132" s="5"/>
      <c r="K132" s="5"/>
      <c r="L132" s="5"/>
      <c r="M132" s="5"/>
      <c r="N132" s="5"/>
      <c r="O132" s="5"/>
      <c r="P132" s="5"/>
      <c r="Q132" s="5"/>
      <c r="R132" s="5"/>
      <c r="S132" s="5"/>
      <c r="T132" s="5"/>
      <c r="U132" s="5"/>
      <c r="V132" s="5"/>
      <c r="W132" s="5"/>
      <c r="X132" s="5"/>
      <c r="Y132" s="5"/>
      <c r="Z132" s="6"/>
    </row>
    <row r="133" spans="1:26">
      <c r="A133" s="11"/>
      <c r="B133" s="5"/>
      <c r="C133" s="5"/>
      <c r="D133" s="5"/>
      <c r="E133" s="5"/>
      <c r="F133" s="5"/>
      <c r="G133" s="5"/>
      <c r="H133" s="5"/>
      <c r="I133" s="5"/>
      <c r="J133" s="5"/>
      <c r="K133" s="5"/>
      <c r="L133" s="5"/>
      <c r="M133" s="5"/>
      <c r="N133" s="5"/>
      <c r="O133" s="5"/>
      <c r="P133" s="5"/>
      <c r="Q133" s="5"/>
      <c r="R133" s="5"/>
      <c r="S133" s="5"/>
      <c r="T133" s="5"/>
      <c r="U133" s="5"/>
      <c r="V133" s="5"/>
      <c r="W133" s="5"/>
      <c r="X133" s="5"/>
      <c r="Y133" s="5"/>
      <c r="Z133" s="6"/>
    </row>
    <row r="134" spans="1:26">
      <c r="A134" s="11"/>
      <c r="B134" s="5"/>
      <c r="C134" s="5"/>
      <c r="D134" s="5"/>
      <c r="E134" s="5"/>
      <c r="F134" s="5"/>
      <c r="G134" s="5"/>
      <c r="H134" s="5"/>
      <c r="I134" s="5"/>
      <c r="J134" s="5"/>
      <c r="K134" s="5"/>
      <c r="L134" s="5"/>
      <c r="M134" s="5"/>
      <c r="N134" s="5"/>
      <c r="O134" s="5"/>
      <c r="P134" s="5"/>
      <c r="Q134" s="5"/>
      <c r="R134" s="5"/>
      <c r="S134" s="5"/>
      <c r="T134" s="5"/>
      <c r="U134" s="5"/>
      <c r="V134" s="5"/>
      <c r="W134" s="5"/>
      <c r="X134" s="5"/>
      <c r="Y134" s="5"/>
      <c r="Z134" s="6"/>
    </row>
    <row r="135" spans="1:26">
      <c r="A135" s="11"/>
      <c r="B135" s="5"/>
      <c r="C135" s="5"/>
      <c r="D135" s="5"/>
      <c r="E135" s="5"/>
      <c r="F135" s="5"/>
      <c r="G135" s="5"/>
      <c r="H135" s="5"/>
      <c r="I135" s="5"/>
      <c r="J135" s="5"/>
      <c r="K135" s="5"/>
      <c r="L135" s="5"/>
      <c r="M135" s="5"/>
      <c r="N135" s="5"/>
      <c r="O135" s="5"/>
      <c r="P135" s="5"/>
      <c r="Q135" s="5"/>
      <c r="R135" s="5"/>
      <c r="S135" s="5"/>
      <c r="T135" s="5"/>
      <c r="U135" s="5"/>
      <c r="V135" s="5"/>
      <c r="W135" s="5"/>
      <c r="X135" s="5"/>
      <c r="Y135" s="5"/>
      <c r="Z135" s="6"/>
    </row>
    <row r="136" spans="1:26">
      <c r="A136" s="11"/>
      <c r="B136" s="5"/>
      <c r="C136" s="5"/>
      <c r="D136" s="5"/>
      <c r="E136" s="5"/>
      <c r="F136" s="5"/>
      <c r="G136" s="5"/>
      <c r="H136" s="5"/>
      <c r="I136" s="5"/>
      <c r="J136" s="5"/>
      <c r="K136" s="5"/>
      <c r="L136" s="5"/>
      <c r="M136" s="5"/>
      <c r="N136" s="5"/>
      <c r="O136" s="5"/>
      <c r="P136" s="5"/>
      <c r="Q136" s="5"/>
      <c r="R136" s="5"/>
      <c r="S136" s="5"/>
      <c r="T136" s="5"/>
      <c r="U136" s="5"/>
      <c r="V136" s="5"/>
      <c r="W136" s="5"/>
      <c r="X136" s="5"/>
      <c r="Y136" s="5"/>
      <c r="Z136" s="6"/>
    </row>
    <row r="137" spans="1:26">
      <c r="A137" s="11"/>
      <c r="B137" s="5"/>
      <c r="C137" s="5"/>
      <c r="D137" s="5"/>
      <c r="E137" s="5"/>
      <c r="F137" s="5"/>
      <c r="G137" s="5"/>
      <c r="H137" s="5"/>
      <c r="I137" s="5"/>
      <c r="J137" s="5"/>
      <c r="K137" s="5"/>
      <c r="L137" s="5"/>
      <c r="M137" s="5"/>
      <c r="N137" s="5"/>
      <c r="O137" s="5"/>
      <c r="P137" s="5"/>
      <c r="Q137" s="5"/>
      <c r="R137" s="5"/>
      <c r="S137" s="5"/>
      <c r="T137" s="5"/>
      <c r="U137" s="5"/>
      <c r="V137" s="5"/>
      <c r="W137" s="5"/>
      <c r="X137" s="5"/>
      <c r="Y137" s="5"/>
      <c r="Z137" s="6"/>
    </row>
    <row r="138" spans="1:26">
      <c r="A138" s="11"/>
      <c r="B138" s="5"/>
      <c r="C138" s="5"/>
      <c r="D138" s="5"/>
      <c r="E138" s="5"/>
      <c r="F138" s="5"/>
      <c r="G138" s="5"/>
      <c r="H138" s="5"/>
      <c r="I138" s="5"/>
      <c r="J138" s="5"/>
      <c r="K138" s="5"/>
      <c r="L138" s="5"/>
      <c r="M138" s="5"/>
      <c r="N138" s="5"/>
      <c r="O138" s="5"/>
      <c r="P138" s="5"/>
      <c r="Q138" s="5"/>
      <c r="R138" s="5"/>
      <c r="S138" s="5"/>
      <c r="T138" s="5"/>
      <c r="U138" s="5"/>
      <c r="V138" s="5"/>
      <c r="W138" s="5"/>
      <c r="X138" s="5"/>
      <c r="Y138" s="5"/>
      <c r="Z138" s="6"/>
    </row>
    <row r="139" spans="1:26">
      <c r="A139" s="11"/>
      <c r="B139" s="5"/>
      <c r="C139" s="5"/>
      <c r="D139" s="5"/>
      <c r="E139" s="5"/>
      <c r="F139" s="5"/>
      <c r="G139" s="5"/>
      <c r="H139" s="5"/>
      <c r="I139" s="5"/>
      <c r="J139" s="5"/>
      <c r="K139" s="5"/>
      <c r="L139" s="5"/>
      <c r="M139" s="5"/>
      <c r="N139" s="5"/>
      <c r="O139" s="5"/>
      <c r="P139" s="5"/>
      <c r="Q139" s="5"/>
      <c r="R139" s="5"/>
      <c r="S139" s="5"/>
      <c r="T139" s="5"/>
      <c r="U139" s="5"/>
      <c r="V139" s="5"/>
      <c r="W139" s="5"/>
      <c r="X139" s="5"/>
      <c r="Y139" s="5"/>
      <c r="Z139" s="6"/>
    </row>
    <row r="140" spans="1:26">
      <c r="A140" s="11"/>
      <c r="B140" s="5"/>
      <c r="C140" s="5"/>
      <c r="D140" s="5"/>
      <c r="E140" s="5"/>
      <c r="F140" s="5"/>
      <c r="G140" s="5"/>
      <c r="H140" s="5"/>
      <c r="I140" s="5"/>
      <c r="J140" s="5"/>
      <c r="K140" s="5"/>
      <c r="L140" s="5"/>
      <c r="M140" s="5"/>
      <c r="N140" s="5"/>
      <c r="O140" s="5"/>
      <c r="P140" s="5"/>
      <c r="Q140" s="5"/>
      <c r="R140" s="5"/>
      <c r="S140" s="5"/>
      <c r="T140" s="5"/>
      <c r="U140" s="5"/>
      <c r="V140" s="5"/>
      <c r="W140" s="5"/>
      <c r="X140" s="5"/>
      <c r="Y140" s="5"/>
      <c r="Z140" s="6"/>
    </row>
    <row r="141" spans="1:26">
      <c r="A141" s="11"/>
      <c r="B141" s="5"/>
      <c r="C141" s="5"/>
      <c r="D141" s="5"/>
      <c r="E141" s="5"/>
      <c r="F141" s="5"/>
      <c r="G141" s="5"/>
      <c r="H141" s="5"/>
      <c r="I141" s="5"/>
      <c r="J141" s="5"/>
      <c r="K141" s="5"/>
      <c r="L141" s="5"/>
      <c r="M141" s="5"/>
      <c r="N141" s="5"/>
      <c r="O141" s="5"/>
      <c r="P141" s="5"/>
      <c r="Q141" s="5"/>
      <c r="R141" s="5"/>
      <c r="S141" s="5"/>
      <c r="T141" s="5"/>
      <c r="U141" s="5"/>
      <c r="V141" s="5"/>
      <c r="W141" s="5"/>
      <c r="X141" s="5"/>
      <c r="Y141" s="5"/>
      <c r="Z141" s="6"/>
    </row>
    <row r="142" spans="1:26">
      <c r="A142" s="11"/>
      <c r="B142" s="5"/>
      <c r="C142" s="5"/>
      <c r="D142" s="5"/>
      <c r="E142" s="5"/>
      <c r="F142" s="5"/>
      <c r="G142" s="5"/>
      <c r="H142" s="5"/>
      <c r="I142" s="5"/>
      <c r="J142" s="5"/>
      <c r="K142" s="5"/>
      <c r="L142" s="5"/>
      <c r="M142" s="5"/>
      <c r="N142" s="5"/>
      <c r="O142" s="5"/>
      <c r="P142" s="5"/>
      <c r="Q142" s="5"/>
      <c r="R142" s="5"/>
      <c r="S142" s="5"/>
      <c r="T142" s="5"/>
      <c r="U142" s="5"/>
      <c r="V142" s="5"/>
      <c r="W142" s="5"/>
      <c r="X142" s="5"/>
      <c r="Y142" s="5"/>
      <c r="Z142" s="6"/>
    </row>
    <row r="143" spans="1:26">
      <c r="A143" s="11"/>
      <c r="B143" s="5"/>
      <c r="C143" s="5"/>
      <c r="D143" s="5"/>
      <c r="E143" s="5"/>
      <c r="F143" s="5"/>
      <c r="G143" s="5"/>
      <c r="H143" s="5"/>
      <c r="I143" s="5"/>
      <c r="J143" s="5"/>
      <c r="K143" s="5"/>
      <c r="L143" s="5"/>
      <c r="M143" s="5"/>
      <c r="N143" s="5"/>
      <c r="O143" s="5"/>
      <c r="P143" s="5"/>
      <c r="Q143" s="5"/>
      <c r="R143" s="5"/>
      <c r="S143" s="5"/>
      <c r="T143" s="5"/>
      <c r="U143" s="5"/>
      <c r="V143" s="5"/>
      <c r="W143" s="5"/>
      <c r="X143" s="5"/>
      <c r="Y143" s="5"/>
      <c r="Z143" s="6"/>
    </row>
    <row r="144" spans="1:26">
      <c r="A144" s="11"/>
      <c r="B144" s="5"/>
      <c r="C144" s="5"/>
      <c r="D144" s="5"/>
      <c r="E144" s="5"/>
      <c r="F144" s="5"/>
      <c r="G144" s="5"/>
      <c r="H144" s="5"/>
      <c r="I144" s="5"/>
      <c r="J144" s="5"/>
      <c r="K144" s="5"/>
      <c r="L144" s="5"/>
      <c r="M144" s="5"/>
      <c r="N144" s="5"/>
      <c r="O144" s="5"/>
      <c r="P144" s="5"/>
      <c r="Q144" s="5"/>
      <c r="R144" s="5"/>
      <c r="S144" s="5"/>
      <c r="T144" s="5"/>
      <c r="U144" s="5"/>
      <c r="V144" s="5"/>
      <c r="W144" s="5"/>
      <c r="X144" s="5"/>
      <c r="Y144" s="5"/>
      <c r="Z144" s="6"/>
    </row>
    <row r="145" spans="1:26">
      <c r="A145" s="11"/>
      <c r="B145" s="5"/>
      <c r="C145" s="5"/>
      <c r="D145" s="5"/>
      <c r="E145" s="5"/>
      <c r="F145" s="5"/>
      <c r="G145" s="5"/>
      <c r="H145" s="5"/>
      <c r="I145" s="5"/>
      <c r="J145" s="5"/>
      <c r="K145" s="5"/>
      <c r="L145" s="5"/>
      <c r="M145" s="5"/>
      <c r="N145" s="5"/>
      <c r="O145" s="5"/>
      <c r="P145" s="5"/>
      <c r="Q145" s="5"/>
      <c r="R145" s="5"/>
      <c r="S145" s="5"/>
      <c r="T145" s="5"/>
      <c r="U145" s="5"/>
      <c r="V145" s="5"/>
      <c r="W145" s="5"/>
      <c r="X145" s="5"/>
      <c r="Y145" s="5"/>
      <c r="Z145" s="6"/>
    </row>
    <row r="146" spans="1:26">
      <c r="A146" s="11"/>
      <c r="B146" s="5"/>
      <c r="C146" s="5"/>
      <c r="D146" s="5"/>
      <c r="E146" s="5"/>
      <c r="F146" s="5"/>
      <c r="G146" s="5"/>
      <c r="H146" s="5"/>
      <c r="I146" s="5"/>
      <c r="J146" s="5"/>
      <c r="K146" s="5"/>
      <c r="L146" s="5"/>
      <c r="M146" s="5"/>
      <c r="N146" s="5"/>
      <c r="O146" s="5"/>
      <c r="P146" s="5"/>
      <c r="Q146" s="5"/>
      <c r="R146" s="5"/>
      <c r="S146" s="5"/>
      <c r="T146" s="5"/>
      <c r="U146" s="5"/>
      <c r="V146" s="5"/>
      <c r="W146" s="5"/>
      <c r="X146" s="5"/>
      <c r="Y146" s="5"/>
      <c r="Z146" s="6"/>
    </row>
    <row r="147" spans="1:26">
      <c r="A147" s="11"/>
      <c r="B147" s="5"/>
      <c r="C147" s="5"/>
      <c r="D147" s="5"/>
      <c r="E147" s="5"/>
      <c r="F147" s="5"/>
      <c r="G147" s="5"/>
      <c r="H147" s="5"/>
      <c r="I147" s="5"/>
      <c r="J147" s="5"/>
      <c r="K147" s="5"/>
      <c r="L147" s="5"/>
      <c r="M147" s="5"/>
      <c r="N147" s="5"/>
      <c r="O147" s="5"/>
      <c r="P147" s="5"/>
      <c r="Q147" s="5"/>
      <c r="R147" s="5"/>
      <c r="S147" s="5"/>
      <c r="T147" s="5"/>
      <c r="U147" s="5"/>
      <c r="V147" s="5"/>
      <c r="W147" s="5"/>
      <c r="X147" s="5"/>
      <c r="Y147" s="5"/>
      <c r="Z147" s="6"/>
    </row>
    <row r="148" spans="1:26">
      <c r="A148" s="11"/>
      <c r="B148" s="5"/>
      <c r="C148" s="5"/>
      <c r="D148" s="5"/>
      <c r="E148" s="5"/>
      <c r="F148" s="5"/>
      <c r="G148" s="5"/>
      <c r="H148" s="5"/>
      <c r="I148" s="5"/>
      <c r="J148" s="5"/>
      <c r="K148" s="5"/>
      <c r="L148" s="5"/>
      <c r="M148" s="5"/>
      <c r="N148" s="5"/>
      <c r="O148" s="5"/>
      <c r="P148" s="5"/>
      <c r="Q148" s="5"/>
      <c r="R148" s="5"/>
      <c r="S148" s="5"/>
      <c r="T148" s="5"/>
      <c r="U148" s="5"/>
      <c r="V148" s="5"/>
      <c r="W148" s="5"/>
      <c r="X148" s="5"/>
      <c r="Y148" s="5"/>
      <c r="Z148" s="6"/>
    </row>
    <row r="149" spans="1:26">
      <c r="A149" s="11"/>
      <c r="B149" s="5"/>
      <c r="C149" s="5"/>
      <c r="D149" s="5"/>
      <c r="E149" s="5"/>
      <c r="F149" s="5"/>
      <c r="G149" s="5"/>
      <c r="H149" s="5"/>
      <c r="I149" s="5"/>
      <c r="J149" s="5"/>
      <c r="K149" s="5"/>
      <c r="L149" s="5"/>
      <c r="M149" s="5"/>
      <c r="N149" s="5"/>
      <c r="O149" s="5"/>
      <c r="P149" s="5"/>
      <c r="Q149" s="5"/>
      <c r="R149" s="5"/>
      <c r="S149" s="5"/>
      <c r="T149" s="5"/>
      <c r="U149" s="5"/>
      <c r="V149" s="5"/>
      <c r="W149" s="5"/>
      <c r="X149" s="5"/>
      <c r="Y149" s="5"/>
      <c r="Z149" s="6"/>
    </row>
    <row r="150" spans="1:26">
      <c r="A150" s="11"/>
      <c r="B150" s="5"/>
      <c r="C150" s="5"/>
      <c r="D150" s="5"/>
      <c r="E150" s="5"/>
      <c r="F150" s="5"/>
      <c r="G150" s="5"/>
      <c r="H150" s="5"/>
      <c r="I150" s="5"/>
      <c r="J150" s="5"/>
      <c r="K150" s="5"/>
      <c r="L150" s="5"/>
      <c r="M150" s="5"/>
      <c r="N150" s="5"/>
      <c r="O150" s="5"/>
      <c r="P150" s="5"/>
      <c r="Q150" s="5"/>
      <c r="R150" s="5"/>
      <c r="S150" s="5"/>
      <c r="T150" s="5"/>
      <c r="U150" s="5"/>
      <c r="V150" s="5"/>
      <c r="W150" s="5"/>
      <c r="X150" s="5"/>
      <c r="Y150" s="5"/>
      <c r="Z150" s="6"/>
    </row>
    <row r="151" spans="1:26">
      <c r="A151" s="11"/>
      <c r="B151" s="5"/>
      <c r="C151" s="5"/>
      <c r="D151" s="5"/>
      <c r="E151" s="5"/>
      <c r="F151" s="5"/>
      <c r="G151" s="5"/>
      <c r="H151" s="5"/>
      <c r="I151" s="5"/>
      <c r="J151" s="5"/>
      <c r="K151" s="5"/>
      <c r="L151" s="5"/>
      <c r="M151" s="5"/>
      <c r="N151" s="5"/>
      <c r="O151" s="5"/>
      <c r="P151" s="5"/>
      <c r="Q151" s="5"/>
      <c r="R151" s="5"/>
      <c r="S151" s="5"/>
      <c r="T151" s="5"/>
      <c r="U151" s="5"/>
      <c r="V151" s="5"/>
      <c r="W151" s="5"/>
      <c r="X151" s="5"/>
      <c r="Y151" s="5"/>
      <c r="Z151" s="6"/>
    </row>
    <row r="152" spans="1:26">
      <c r="A152" s="11"/>
      <c r="B152" s="5"/>
      <c r="C152" s="5"/>
      <c r="D152" s="5"/>
      <c r="E152" s="5"/>
      <c r="F152" s="5"/>
      <c r="G152" s="5"/>
      <c r="H152" s="5"/>
      <c r="I152" s="5"/>
      <c r="J152" s="5"/>
      <c r="K152" s="5"/>
      <c r="L152" s="5"/>
      <c r="M152" s="5"/>
      <c r="N152" s="5"/>
      <c r="O152" s="5"/>
      <c r="P152" s="5"/>
      <c r="Q152" s="5"/>
      <c r="R152" s="5"/>
      <c r="S152" s="5"/>
      <c r="T152" s="5"/>
      <c r="U152" s="5"/>
      <c r="V152" s="5"/>
      <c r="W152" s="5"/>
      <c r="X152" s="5"/>
      <c r="Y152" s="5"/>
      <c r="Z152" s="6"/>
    </row>
    <row r="153" spans="1:26">
      <c r="A153" s="11"/>
      <c r="B153" s="5"/>
      <c r="C153" s="5"/>
      <c r="D153" s="5"/>
      <c r="E153" s="5"/>
      <c r="F153" s="5"/>
      <c r="G153" s="5"/>
      <c r="H153" s="5"/>
      <c r="I153" s="5"/>
      <c r="J153" s="5"/>
      <c r="K153" s="5"/>
      <c r="L153" s="5"/>
      <c r="M153" s="5"/>
      <c r="N153" s="5"/>
      <c r="O153" s="5"/>
      <c r="P153" s="5"/>
      <c r="Q153" s="5"/>
      <c r="R153" s="5"/>
      <c r="S153" s="5"/>
      <c r="T153" s="5"/>
      <c r="U153" s="5"/>
      <c r="V153" s="5"/>
      <c r="W153" s="5"/>
      <c r="X153" s="5"/>
      <c r="Y153" s="5"/>
      <c r="Z153" s="6"/>
    </row>
    <row r="154" spans="1:26">
      <c r="A154" s="11"/>
      <c r="B154" s="5"/>
      <c r="C154" s="5"/>
      <c r="D154" s="5"/>
      <c r="E154" s="5"/>
      <c r="F154" s="5"/>
      <c r="G154" s="5"/>
      <c r="H154" s="5"/>
      <c r="I154" s="5"/>
      <c r="J154" s="5"/>
      <c r="K154" s="5"/>
      <c r="L154" s="5"/>
      <c r="M154" s="5"/>
      <c r="N154" s="5"/>
      <c r="O154" s="5"/>
      <c r="P154" s="5"/>
      <c r="Q154" s="5"/>
      <c r="R154" s="5"/>
      <c r="S154" s="5"/>
      <c r="T154" s="5"/>
      <c r="U154" s="5"/>
      <c r="V154" s="5"/>
      <c r="W154" s="5"/>
      <c r="X154" s="5"/>
      <c r="Y154" s="5"/>
      <c r="Z154" s="6"/>
    </row>
    <row r="155" spans="1:26">
      <c r="A155" s="11"/>
      <c r="B155" s="5"/>
      <c r="C155" s="5"/>
      <c r="D155" s="5"/>
      <c r="E155" s="5"/>
      <c r="F155" s="5"/>
      <c r="G155" s="5"/>
      <c r="H155" s="5"/>
      <c r="I155" s="5"/>
      <c r="J155" s="5"/>
      <c r="K155" s="5"/>
      <c r="L155" s="5"/>
      <c r="M155" s="5"/>
      <c r="N155" s="5"/>
      <c r="O155" s="5"/>
      <c r="P155" s="5"/>
      <c r="Q155" s="5"/>
      <c r="R155" s="5"/>
      <c r="S155" s="5"/>
      <c r="T155" s="5"/>
      <c r="U155" s="5"/>
      <c r="V155" s="5"/>
      <c r="W155" s="5"/>
      <c r="X155" s="5"/>
      <c r="Y155" s="5"/>
      <c r="Z155" s="6"/>
    </row>
    <row r="156" spans="1:26">
      <c r="A156" s="11"/>
      <c r="B156" s="5"/>
      <c r="C156" s="5"/>
      <c r="D156" s="5"/>
      <c r="E156" s="5"/>
      <c r="F156" s="5"/>
      <c r="G156" s="5"/>
      <c r="H156" s="5"/>
      <c r="I156" s="5"/>
      <c r="J156" s="5"/>
      <c r="K156" s="5"/>
      <c r="L156" s="5"/>
      <c r="M156" s="5"/>
      <c r="N156" s="5"/>
      <c r="O156" s="5"/>
      <c r="P156" s="5"/>
      <c r="Q156" s="5"/>
      <c r="R156" s="5"/>
      <c r="S156" s="5"/>
      <c r="T156" s="5"/>
      <c r="U156" s="5"/>
      <c r="V156" s="5"/>
      <c r="W156" s="5"/>
      <c r="X156" s="5"/>
      <c r="Y156" s="5"/>
      <c r="Z156" s="6"/>
    </row>
    <row r="157" spans="1:26">
      <c r="A157" s="11"/>
      <c r="B157" s="5"/>
      <c r="C157" s="5"/>
      <c r="D157" s="5"/>
      <c r="E157" s="5"/>
      <c r="F157" s="5"/>
      <c r="G157" s="5"/>
      <c r="H157" s="5"/>
      <c r="I157" s="5"/>
      <c r="J157" s="5"/>
      <c r="K157" s="5"/>
      <c r="L157" s="5"/>
      <c r="M157" s="5"/>
      <c r="N157" s="5"/>
      <c r="O157" s="5"/>
      <c r="P157" s="5"/>
      <c r="Q157" s="5"/>
      <c r="R157" s="5"/>
      <c r="S157" s="5"/>
      <c r="T157" s="5"/>
      <c r="U157" s="5"/>
      <c r="V157" s="5"/>
      <c r="W157" s="5"/>
      <c r="X157" s="5"/>
      <c r="Y157" s="5"/>
      <c r="Z157" s="6"/>
    </row>
    <row r="158" spans="1:26">
      <c r="A158" s="11"/>
      <c r="B158" s="5"/>
      <c r="C158" s="5"/>
      <c r="D158" s="5"/>
      <c r="E158" s="5"/>
      <c r="F158" s="5"/>
      <c r="G158" s="5"/>
      <c r="H158" s="5"/>
      <c r="I158" s="5"/>
      <c r="J158" s="5"/>
      <c r="K158" s="5"/>
      <c r="L158" s="5"/>
      <c r="M158" s="5"/>
      <c r="N158" s="5"/>
      <c r="O158" s="5"/>
      <c r="P158" s="5"/>
      <c r="Q158" s="5"/>
      <c r="R158" s="5"/>
      <c r="S158" s="5"/>
      <c r="T158" s="5"/>
      <c r="U158" s="5"/>
      <c r="V158" s="5"/>
      <c r="W158" s="5"/>
      <c r="X158" s="5"/>
      <c r="Y158" s="5"/>
      <c r="Z158" s="6"/>
    </row>
    <row r="159" spans="1:26">
      <c r="A159" s="11"/>
      <c r="B159" s="5"/>
      <c r="C159" s="5"/>
      <c r="D159" s="5"/>
      <c r="E159" s="5"/>
      <c r="F159" s="5"/>
      <c r="G159" s="5"/>
      <c r="H159" s="5"/>
      <c r="I159" s="5"/>
      <c r="J159" s="5"/>
      <c r="K159" s="5"/>
      <c r="L159" s="5"/>
      <c r="M159" s="5"/>
      <c r="N159" s="5"/>
      <c r="O159" s="5"/>
      <c r="P159" s="5"/>
      <c r="Q159" s="5"/>
      <c r="R159" s="5"/>
      <c r="S159" s="5"/>
      <c r="T159" s="5"/>
      <c r="U159" s="5"/>
      <c r="V159" s="5"/>
      <c r="W159" s="5"/>
      <c r="X159" s="5"/>
      <c r="Y159" s="5"/>
      <c r="Z159" s="6"/>
    </row>
    <row r="160" spans="1:26">
      <c r="A160" s="11"/>
      <c r="B160" s="5"/>
      <c r="C160" s="5"/>
      <c r="D160" s="5"/>
      <c r="E160" s="5"/>
      <c r="F160" s="5"/>
      <c r="G160" s="5"/>
      <c r="H160" s="5"/>
      <c r="I160" s="5"/>
      <c r="J160" s="5"/>
      <c r="K160" s="5"/>
      <c r="L160" s="5"/>
      <c r="M160" s="5"/>
      <c r="N160" s="5"/>
      <c r="O160" s="5"/>
      <c r="P160" s="5"/>
      <c r="Q160" s="5"/>
      <c r="R160" s="5"/>
      <c r="S160" s="5"/>
      <c r="T160" s="5"/>
      <c r="U160" s="5"/>
      <c r="V160" s="5"/>
      <c r="W160" s="5"/>
      <c r="X160" s="5"/>
      <c r="Y160" s="5"/>
      <c r="Z160" s="6"/>
    </row>
    <row r="161" spans="1:26">
      <c r="A161" s="11"/>
      <c r="B161" s="5"/>
      <c r="C161" s="5"/>
      <c r="D161" s="5"/>
      <c r="E161" s="5"/>
      <c r="F161" s="5"/>
      <c r="G161" s="5"/>
      <c r="H161" s="5"/>
      <c r="I161" s="5"/>
      <c r="J161" s="5"/>
      <c r="K161" s="5"/>
      <c r="L161" s="5"/>
      <c r="M161" s="5"/>
      <c r="N161" s="5"/>
      <c r="O161" s="5"/>
      <c r="P161" s="5"/>
      <c r="Q161" s="5"/>
      <c r="R161" s="5"/>
      <c r="S161" s="5"/>
      <c r="T161" s="5"/>
      <c r="U161" s="5"/>
      <c r="V161" s="5"/>
      <c r="W161" s="5"/>
      <c r="X161" s="5"/>
      <c r="Y161" s="5"/>
      <c r="Z161" s="6"/>
    </row>
    <row r="162" spans="1:26">
      <c r="A162" s="11"/>
      <c r="B162" s="5"/>
      <c r="C162" s="5"/>
      <c r="D162" s="5"/>
      <c r="E162" s="5"/>
      <c r="F162" s="5"/>
      <c r="G162" s="5"/>
      <c r="H162" s="5"/>
      <c r="I162" s="5"/>
      <c r="J162" s="5"/>
      <c r="K162" s="5"/>
      <c r="L162" s="5"/>
      <c r="M162" s="5"/>
      <c r="N162" s="5"/>
      <c r="O162" s="5"/>
      <c r="P162" s="5"/>
      <c r="Q162" s="5"/>
      <c r="R162" s="5"/>
      <c r="S162" s="5"/>
      <c r="T162" s="5"/>
      <c r="U162" s="5"/>
      <c r="V162" s="5"/>
      <c r="W162" s="5"/>
      <c r="X162" s="5"/>
      <c r="Y162" s="5"/>
      <c r="Z162" s="6"/>
    </row>
    <row r="163" spans="1:26">
      <c r="A163" s="11"/>
      <c r="B163" s="5"/>
      <c r="C163" s="5"/>
      <c r="D163" s="5"/>
      <c r="E163" s="5"/>
      <c r="F163" s="5"/>
      <c r="G163" s="5"/>
      <c r="H163" s="5"/>
      <c r="I163" s="5"/>
      <c r="J163" s="5"/>
      <c r="K163" s="5"/>
      <c r="L163" s="5"/>
      <c r="M163" s="5"/>
      <c r="N163" s="5"/>
      <c r="O163" s="5"/>
      <c r="P163" s="5"/>
      <c r="Q163" s="5"/>
      <c r="R163" s="5"/>
      <c r="S163" s="5"/>
      <c r="T163" s="5"/>
      <c r="U163" s="5"/>
      <c r="V163" s="5"/>
      <c r="W163" s="5"/>
      <c r="X163" s="5"/>
      <c r="Y163" s="5"/>
      <c r="Z163" s="6"/>
    </row>
    <row r="164" spans="1:26">
      <c r="A164" s="11"/>
      <c r="B164" s="5"/>
      <c r="C164" s="5"/>
      <c r="D164" s="5"/>
      <c r="E164" s="5"/>
      <c r="F164" s="5"/>
      <c r="G164" s="5"/>
      <c r="H164" s="5"/>
      <c r="I164" s="5"/>
      <c r="J164" s="5"/>
      <c r="K164" s="5"/>
      <c r="L164" s="5"/>
      <c r="M164" s="5"/>
      <c r="N164" s="5"/>
      <c r="O164" s="5"/>
      <c r="P164" s="5"/>
      <c r="Q164" s="5"/>
      <c r="R164" s="5"/>
      <c r="S164" s="5"/>
      <c r="T164" s="5"/>
      <c r="U164" s="5"/>
      <c r="V164" s="5"/>
      <c r="W164" s="5"/>
      <c r="X164" s="5"/>
      <c r="Y164" s="5"/>
      <c r="Z164" s="6"/>
    </row>
    <row r="165" spans="1:26">
      <c r="A165" s="11"/>
      <c r="B165" s="5"/>
      <c r="C165" s="5"/>
      <c r="D165" s="5"/>
      <c r="E165" s="5"/>
      <c r="F165" s="5"/>
      <c r="G165" s="5"/>
      <c r="H165" s="5"/>
      <c r="I165" s="5"/>
      <c r="J165" s="5"/>
      <c r="K165" s="5"/>
      <c r="L165" s="5"/>
      <c r="M165" s="5"/>
      <c r="N165" s="5"/>
      <c r="O165" s="5"/>
      <c r="P165" s="5"/>
      <c r="Q165" s="5"/>
      <c r="R165" s="5"/>
      <c r="S165" s="5"/>
      <c r="T165" s="5"/>
      <c r="U165" s="5"/>
      <c r="V165" s="5"/>
      <c r="W165" s="5"/>
      <c r="X165" s="5"/>
      <c r="Y165" s="5"/>
      <c r="Z165" s="6"/>
    </row>
    <row r="166" spans="1:26">
      <c r="A166" s="11"/>
      <c r="B166" s="5"/>
      <c r="C166" s="5"/>
      <c r="D166" s="5"/>
      <c r="E166" s="5"/>
      <c r="F166" s="5"/>
      <c r="G166" s="5"/>
      <c r="H166" s="5"/>
      <c r="I166" s="5"/>
      <c r="J166" s="5"/>
      <c r="K166" s="5"/>
      <c r="L166" s="5"/>
      <c r="M166" s="5"/>
      <c r="N166" s="5"/>
      <c r="O166" s="5"/>
      <c r="P166" s="5"/>
      <c r="Q166" s="5"/>
      <c r="R166" s="5"/>
      <c r="S166" s="5"/>
      <c r="T166" s="5"/>
      <c r="U166" s="5"/>
      <c r="V166" s="5"/>
      <c r="W166" s="5"/>
      <c r="X166" s="5"/>
      <c r="Y166" s="5"/>
      <c r="Z166" s="6"/>
    </row>
    <row r="167" spans="1:26">
      <c r="A167" s="11"/>
      <c r="B167" s="5"/>
      <c r="C167" s="5"/>
      <c r="D167" s="5"/>
      <c r="E167" s="5"/>
      <c r="F167" s="5"/>
      <c r="G167" s="5"/>
      <c r="H167" s="5"/>
      <c r="I167" s="5"/>
      <c r="J167" s="5"/>
      <c r="K167" s="5"/>
      <c r="L167" s="5"/>
      <c r="M167" s="5"/>
      <c r="N167" s="5"/>
      <c r="O167" s="5"/>
      <c r="P167" s="5"/>
      <c r="Q167" s="5"/>
      <c r="R167" s="5"/>
      <c r="S167" s="5"/>
      <c r="T167" s="5"/>
      <c r="U167" s="5"/>
      <c r="V167" s="5"/>
      <c r="W167" s="5"/>
      <c r="X167" s="5"/>
      <c r="Y167" s="5"/>
      <c r="Z167" s="6"/>
    </row>
    <row r="168" spans="1:26">
      <c r="A168" s="11"/>
      <c r="B168" s="5"/>
      <c r="C168" s="5"/>
      <c r="D168" s="5"/>
      <c r="E168" s="5"/>
      <c r="F168" s="5"/>
      <c r="G168" s="5"/>
      <c r="H168" s="5"/>
      <c r="I168" s="5"/>
      <c r="J168" s="5"/>
      <c r="K168" s="5"/>
      <c r="L168" s="5"/>
      <c r="M168" s="5"/>
      <c r="N168" s="5"/>
      <c r="O168" s="5"/>
      <c r="P168" s="5"/>
      <c r="Q168" s="5"/>
      <c r="R168" s="5"/>
      <c r="S168" s="5"/>
      <c r="T168" s="5"/>
      <c r="U168" s="5"/>
      <c r="V168" s="5"/>
      <c r="W168" s="5"/>
      <c r="X168" s="5"/>
      <c r="Y168" s="5"/>
      <c r="Z168" s="6"/>
    </row>
    <row r="169" spans="1:26">
      <c r="A169" s="11"/>
      <c r="B169" s="5"/>
      <c r="C169" s="5"/>
      <c r="D169" s="5"/>
      <c r="E169" s="5"/>
      <c r="F169" s="5"/>
      <c r="G169" s="5"/>
      <c r="H169" s="5"/>
      <c r="I169" s="5"/>
      <c r="J169" s="5"/>
      <c r="K169" s="5"/>
      <c r="L169" s="5"/>
      <c r="M169" s="5"/>
      <c r="N169" s="5"/>
      <c r="O169" s="5"/>
      <c r="P169" s="5"/>
      <c r="Q169" s="5"/>
      <c r="R169" s="5"/>
      <c r="S169" s="5"/>
      <c r="T169" s="5"/>
      <c r="U169" s="5"/>
      <c r="V169" s="5"/>
      <c r="W169" s="5"/>
      <c r="X169" s="5"/>
      <c r="Y169" s="5"/>
      <c r="Z169" s="6"/>
    </row>
    <row r="170" spans="1:26">
      <c r="A170" s="11"/>
      <c r="B170" s="5"/>
      <c r="C170" s="5"/>
      <c r="D170" s="5"/>
      <c r="E170" s="5"/>
      <c r="F170" s="5"/>
      <c r="G170" s="5"/>
      <c r="H170" s="5"/>
      <c r="I170" s="5"/>
      <c r="J170" s="5"/>
      <c r="K170" s="5"/>
      <c r="L170" s="5"/>
      <c r="M170" s="5"/>
      <c r="N170" s="5"/>
      <c r="O170" s="5"/>
      <c r="P170" s="5"/>
      <c r="Q170" s="5"/>
      <c r="R170" s="5"/>
      <c r="S170" s="5"/>
      <c r="T170" s="5"/>
      <c r="U170" s="5"/>
      <c r="V170" s="5"/>
      <c r="W170" s="5"/>
      <c r="X170" s="5"/>
      <c r="Y170" s="5"/>
      <c r="Z170" s="6"/>
    </row>
    <row r="171" spans="1:26">
      <c r="A171" s="11"/>
      <c r="B171" s="5"/>
      <c r="C171" s="5"/>
      <c r="D171" s="5"/>
      <c r="E171" s="5"/>
      <c r="F171" s="5"/>
      <c r="G171" s="5"/>
      <c r="H171" s="5"/>
      <c r="I171" s="5"/>
      <c r="J171" s="5"/>
      <c r="K171" s="5"/>
      <c r="L171" s="5"/>
      <c r="M171" s="5"/>
      <c r="N171" s="5"/>
      <c r="O171" s="5"/>
      <c r="P171" s="5"/>
      <c r="Q171" s="5"/>
      <c r="R171" s="5"/>
      <c r="S171" s="5"/>
      <c r="T171" s="5"/>
      <c r="U171" s="5"/>
      <c r="V171" s="5"/>
      <c r="W171" s="5"/>
      <c r="X171" s="5"/>
      <c r="Y171" s="5"/>
      <c r="Z171" s="6"/>
    </row>
    <row r="172" spans="1:26">
      <c r="A172" s="11"/>
      <c r="B172" s="5"/>
      <c r="C172" s="5"/>
      <c r="D172" s="5"/>
      <c r="E172" s="5"/>
      <c r="F172" s="5"/>
      <c r="G172" s="5"/>
      <c r="H172" s="5"/>
      <c r="I172" s="5"/>
      <c r="J172" s="5"/>
      <c r="K172" s="5"/>
      <c r="L172" s="5"/>
      <c r="M172" s="5"/>
      <c r="N172" s="5"/>
      <c r="O172" s="5"/>
      <c r="P172" s="5"/>
      <c r="Q172" s="5"/>
      <c r="R172" s="5"/>
      <c r="S172" s="5"/>
      <c r="T172" s="5"/>
      <c r="U172" s="5"/>
      <c r="V172" s="5"/>
      <c r="W172" s="5"/>
      <c r="X172" s="5"/>
      <c r="Y172" s="5"/>
      <c r="Z172" s="6"/>
    </row>
    <row r="173" spans="1:26">
      <c r="A173" s="11"/>
      <c r="B173" s="5"/>
      <c r="C173" s="5"/>
      <c r="D173" s="5"/>
      <c r="E173" s="5"/>
      <c r="F173" s="5"/>
      <c r="G173" s="5"/>
      <c r="H173" s="5"/>
      <c r="I173" s="5"/>
      <c r="J173" s="5"/>
      <c r="K173" s="5"/>
      <c r="L173" s="5"/>
      <c r="M173" s="5"/>
      <c r="N173" s="5"/>
      <c r="O173" s="5"/>
      <c r="P173" s="5"/>
      <c r="Q173" s="5"/>
      <c r="R173" s="5"/>
      <c r="S173" s="5"/>
      <c r="T173" s="5"/>
      <c r="U173" s="5"/>
      <c r="V173" s="5"/>
      <c r="W173" s="5"/>
      <c r="X173" s="5"/>
      <c r="Y173" s="5"/>
      <c r="Z173" s="6"/>
    </row>
    <row r="174" spans="1:26">
      <c r="A174" s="11"/>
      <c r="B174" s="5"/>
      <c r="C174" s="5"/>
      <c r="D174" s="5"/>
      <c r="E174" s="5"/>
      <c r="F174" s="5"/>
      <c r="G174" s="5"/>
      <c r="H174" s="5"/>
      <c r="I174" s="5"/>
      <c r="J174" s="5"/>
      <c r="K174" s="5"/>
      <c r="L174" s="5"/>
      <c r="M174" s="5"/>
      <c r="N174" s="5"/>
      <c r="O174" s="5"/>
      <c r="P174" s="5"/>
      <c r="Q174" s="5"/>
      <c r="R174" s="5"/>
      <c r="S174" s="5"/>
      <c r="T174" s="5"/>
      <c r="U174" s="5"/>
      <c r="V174" s="5"/>
      <c r="W174" s="5"/>
      <c r="X174" s="5"/>
      <c r="Y174" s="5"/>
      <c r="Z174" s="6"/>
    </row>
    <row r="175" spans="1:26">
      <c r="A175" s="11"/>
      <c r="B175" s="5"/>
      <c r="C175" s="5"/>
      <c r="D175" s="5"/>
      <c r="E175" s="5"/>
      <c r="F175" s="5"/>
      <c r="G175" s="5"/>
      <c r="H175" s="5"/>
      <c r="I175" s="5"/>
      <c r="J175" s="5"/>
      <c r="K175" s="5"/>
      <c r="L175" s="5"/>
      <c r="M175" s="5"/>
      <c r="N175" s="5"/>
      <c r="O175" s="5"/>
      <c r="P175" s="5"/>
      <c r="Q175" s="5"/>
      <c r="R175" s="5"/>
      <c r="S175" s="5"/>
      <c r="T175" s="5"/>
      <c r="U175" s="5"/>
      <c r="V175" s="5"/>
      <c r="W175" s="5"/>
      <c r="X175" s="5"/>
      <c r="Y175" s="5"/>
      <c r="Z175" s="6"/>
    </row>
    <row r="176" spans="1:26">
      <c r="A176" s="11"/>
      <c r="B176" s="5"/>
      <c r="C176" s="5"/>
      <c r="D176" s="5"/>
      <c r="E176" s="5"/>
      <c r="F176" s="5"/>
      <c r="G176" s="5"/>
      <c r="H176" s="5"/>
      <c r="I176" s="5"/>
      <c r="J176" s="5"/>
      <c r="K176" s="5"/>
      <c r="L176" s="5"/>
      <c r="M176" s="5"/>
      <c r="N176" s="5"/>
      <c r="O176" s="5"/>
      <c r="P176" s="5"/>
      <c r="Q176" s="5"/>
      <c r="R176" s="5"/>
      <c r="S176" s="5"/>
      <c r="T176" s="5"/>
      <c r="U176" s="5"/>
      <c r="V176" s="5"/>
      <c r="W176" s="5"/>
      <c r="X176" s="5"/>
      <c r="Y176" s="5"/>
      <c r="Z176" s="6"/>
    </row>
    <row r="177" spans="1:26">
      <c r="A177" s="11"/>
      <c r="B177" s="5"/>
      <c r="C177" s="5"/>
      <c r="D177" s="5"/>
      <c r="E177" s="5"/>
      <c r="F177" s="5"/>
      <c r="G177" s="5"/>
      <c r="H177" s="5"/>
      <c r="I177" s="5"/>
      <c r="J177" s="5"/>
      <c r="K177" s="5"/>
      <c r="L177" s="5"/>
      <c r="M177" s="5"/>
      <c r="N177" s="5"/>
      <c r="O177" s="5"/>
      <c r="P177" s="5"/>
      <c r="Q177" s="5"/>
      <c r="R177" s="5"/>
      <c r="S177" s="5"/>
      <c r="T177" s="5"/>
      <c r="U177" s="5"/>
      <c r="V177" s="5"/>
      <c r="W177" s="5"/>
      <c r="X177" s="5"/>
      <c r="Y177" s="5"/>
      <c r="Z177" s="6"/>
    </row>
    <row r="178" spans="1:26">
      <c r="A178" s="11"/>
      <c r="B178" s="5"/>
      <c r="C178" s="5"/>
      <c r="D178" s="5"/>
      <c r="E178" s="5"/>
      <c r="F178" s="5"/>
      <c r="G178" s="5"/>
      <c r="H178" s="5"/>
      <c r="I178" s="5"/>
      <c r="J178" s="5"/>
      <c r="K178" s="5"/>
      <c r="L178" s="5"/>
      <c r="M178" s="5"/>
      <c r="N178" s="5"/>
      <c r="O178" s="5"/>
      <c r="P178" s="5"/>
      <c r="Q178" s="5"/>
      <c r="R178" s="5"/>
      <c r="S178" s="5"/>
      <c r="T178" s="5"/>
      <c r="U178" s="5"/>
      <c r="V178" s="5"/>
      <c r="W178" s="5"/>
      <c r="X178" s="5"/>
      <c r="Y178" s="5"/>
      <c r="Z178" s="6"/>
    </row>
    <row r="179" spans="1:26">
      <c r="A179" s="11"/>
      <c r="B179" s="5"/>
      <c r="C179" s="5"/>
      <c r="D179" s="5"/>
      <c r="E179" s="5"/>
      <c r="F179" s="5"/>
      <c r="G179" s="5"/>
      <c r="H179" s="5"/>
      <c r="I179" s="5"/>
      <c r="J179" s="5"/>
      <c r="K179" s="5"/>
      <c r="L179" s="5"/>
      <c r="M179" s="5"/>
      <c r="N179" s="5"/>
      <c r="O179" s="5"/>
      <c r="P179" s="5"/>
      <c r="Q179" s="5"/>
      <c r="R179" s="5"/>
      <c r="S179" s="5"/>
      <c r="T179" s="5"/>
      <c r="U179" s="5"/>
      <c r="V179" s="5"/>
      <c r="W179" s="5"/>
      <c r="X179" s="5"/>
      <c r="Y179" s="5"/>
      <c r="Z179" s="6"/>
    </row>
    <row r="180" spans="1:26">
      <c r="A180" s="11"/>
      <c r="B180" s="5"/>
      <c r="C180" s="5"/>
      <c r="D180" s="5"/>
      <c r="E180" s="5"/>
      <c r="F180" s="5"/>
      <c r="G180" s="5"/>
      <c r="H180" s="5"/>
      <c r="I180" s="5"/>
      <c r="J180" s="5"/>
      <c r="K180" s="5"/>
      <c r="L180" s="5"/>
      <c r="M180" s="5"/>
      <c r="N180" s="5"/>
      <c r="O180" s="5"/>
      <c r="P180" s="5"/>
      <c r="Q180" s="5"/>
      <c r="R180" s="5"/>
      <c r="S180" s="5"/>
      <c r="T180" s="5"/>
      <c r="U180" s="5"/>
      <c r="V180" s="5"/>
      <c r="W180" s="5"/>
      <c r="X180" s="5"/>
      <c r="Y180" s="5"/>
      <c r="Z180" s="6"/>
    </row>
    <row r="181" spans="1:26">
      <c r="A181" s="11"/>
      <c r="B181" s="5"/>
      <c r="C181" s="5"/>
      <c r="D181" s="5"/>
      <c r="E181" s="5"/>
      <c r="F181" s="5"/>
      <c r="G181" s="5"/>
      <c r="H181" s="5"/>
      <c r="I181" s="5"/>
      <c r="J181" s="5"/>
      <c r="K181" s="5"/>
      <c r="L181" s="5"/>
      <c r="M181" s="5"/>
      <c r="N181" s="5"/>
      <c r="O181" s="5"/>
      <c r="P181" s="5"/>
      <c r="Q181" s="5"/>
      <c r="R181" s="5"/>
      <c r="S181" s="5"/>
      <c r="T181" s="5"/>
      <c r="U181" s="5"/>
      <c r="V181" s="5"/>
      <c r="W181" s="5"/>
      <c r="X181" s="5"/>
      <c r="Y181" s="5"/>
      <c r="Z181" s="6"/>
    </row>
    <row r="182" spans="1:26">
      <c r="A182" s="11"/>
      <c r="B182" s="5"/>
      <c r="C182" s="5"/>
      <c r="D182" s="5"/>
      <c r="E182" s="5"/>
      <c r="F182" s="5"/>
      <c r="G182" s="5"/>
      <c r="H182" s="5"/>
      <c r="I182" s="5"/>
      <c r="J182" s="5"/>
      <c r="K182" s="5"/>
      <c r="L182" s="5"/>
      <c r="M182" s="5"/>
      <c r="N182" s="5"/>
      <c r="O182" s="5"/>
      <c r="P182" s="5"/>
      <c r="Q182" s="5"/>
      <c r="R182" s="5"/>
      <c r="S182" s="5"/>
      <c r="T182" s="5"/>
      <c r="U182" s="5"/>
      <c r="V182" s="5"/>
      <c r="W182" s="5"/>
      <c r="X182" s="5"/>
      <c r="Y182" s="5"/>
      <c r="Z182" s="6"/>
    </row>
    <row r="183" spans="1:26">
      <c r="A183" s="11"/>
      <c r="B183" s="5"/>
      <c r="C183" s="5"/>
      <c r="D183" s="5"/>
      <c r="E183" s="5"/>
      <c r="F183" s="5"/>
      <c r="G183" s="5"/>
      <c r="H183" s="5"/>
      <c r="I183" s="5"/>
      <c r="J183" s="5"/>
      <c r="K183" s="5"/>
      <c r="L183" s="5"/>
      <c r="M183" s="5"/>
      <c r="N183" s="5"/>
      <c r="O183" s="5"/>
      <c r="P183" s="5"/>
      <c r="Q183" s="5"/>
      <c r="R183" s="5"/>
      <c r="S183" s="5"/>
      <c r="T183" s="5"/>
      <c r="U183" s="5"/>
      <c r="V183" s="5"/>
      <c r="W183" s="5"/>
      <c r="X183" s="5"/>
      <c r="Y183" s="5"/>
      <c r="Z183" s="6"/>
    </row>
    <row r="184" spans="1:26">
      <c r="A184" s="11"/>
      <c r="B184" s="5"/>
      <c r="C184" s="5"/>
      <c r="D184" s="5"/>
      <c r="E184" s="5"/>
      <c r="F184" s="5"/>
      <c r="G184" s="5"/>
      <c r="H184" s="5"/>
      <c r="I184" s="5"/>
      <c r="J184" s="5"/>
      <c r="K184" s="5"/>
      <c r="L184" s="5"/>
      <c r="M184" s="5"/>
      <c r="N184" s="5"/>
      <c r="O184" s="5"/>
      <c r="P184" s="5"/>
      <c r="Q184" s="5"/>
      <c r="R184" s="5"/>
      <c r="S184" s="5"/>
      <c r="T184" s="5"/>
      <c r="U184" s="5"/>
      <c r="V184" s="5"/>
      <c r="W184" s="5"/>
      <c r="X184" s="5"/>
      <c r="Y184" s="5"/>
      <c r="Z184" s="6"/>
    </row>
    <row r="185" spans="1:26">
      <c r="A185" s="11"/>
      <c r="B185" s="5"/>
      <c r="C185" s="5"/>
      <c r="D185" s="5"/>
      <c r="E185" s="5"/>
      <c r="F185" s="5"/>
      <c r="G185" s="5"/>
      <c r="H185" s="5"/>
      <c r="I185" s="5"/>
      <c r="J185" s="5"/>
      <c r="K185" s="5"/>
      <c r="L185" s="5"/>
      <c r="M185" s="5"/>
      <c r="N185" s="5"/>
      <c r="O185" s="5"/>
      <c r="P185" s="5"/>
      <c r="Q185" s="5"/>
      <c r="R185" s="5"/>
      <c r="S185" s="5"/>
      <c r="T185" s="5"/>
      <c r="U185" s="5"/>
      <c r="V185" s="5"/>
      <c r="W185" s="5"/>
      <c r="X185" s="5"/>
      <c r="Y185" s="5"/>
      <c r="Z185" s="6"/>
    </row>
    <row r="186" spans="1:26">
      <c r="A186" s="11"/>
      <c r="B186" s="5"/>
      <c r="C186" s="5"/>
      <c r="D186" s="5"/>
      <c r="E186" s="5"/>
      <c r="F186" s="5"/>
      <c r="G186" s="5"/>
      <c r="H186" s="5"/>
      <c r="I186" s="5"/>
      <c r="J186" s="5"/>
      <c r="K186" s="5"/>
      <c r="L186" s="5"/>
      <c r="M186" s="5"/>
      <c r="N186" s="5"/>
      <c r="O186" s="5"/>
      <c r="P186" s="5"/>
      <c r="Q186" s="5"/>
      <c r="R186" s="5"/>
      <c r="S186" s="5"/>
      <c r="T186" s="5"/>
      <c r="U186" s="5"/>
      <c r="V186" s="5"/>
      <c r="W186" s="5"/>
      <c r="X186" s="5"/>
      <c r="Y186" s="5"/>
      <c r="Z186" s="6"/>
    </row>
    <row r="187" spans="1:26">
      <c r="A187" s="11"/>
      <c r="B187" s="5"/>
      <c r="C187" s="5"/>
      <c r="D187" s="5"/>
      <c r="E187" s="5"/>
      <c r="F187" s="5"/>
      <c r="G187" s="5"/>
      <c r="H187" s="5"/>
      <c r="I187" s="5"/>
      <c r="J187" s="5"/>
      <c r="K187" s="5"/>
      <c r="L187" s="5"/>
      <c r="M187" s="5"/>
      <c r="N187" s="5"/>
      <c r="O187" s="5"/>
      <c r="P187" s="5"/>
      <c r="Q187" s="5"/>
      <c r="R187" s="5"/>
      <c r="S187" s="5"/>
      <c r="T187" s="5"/>
      <c r="U187" s="5"/>
      <c r="V187" s="5"/>
      <c r="W187" s="5"/>
      <c r="X187" s="5"/>
      <c r="Y187" s="5"/>
      <c r="Z187" s="6"/>
    </row>
    <row r="188" spans="1:26">
      <c r="A188" s="11"/>
      <c r="B188" s="5"/>
      <c r="C188" s="5"/>
      <c r="D188" s="5"/>
      <c r="E188" s="5"/>
      <c r="F188" s="5"/>
      <c r="G188" s="5"/>
      <c r="H188" s="5"/>
      <c r="I188" s="5"/>
      <c r="J188" s="5"/>
      <c r="K188" s="5"/>
      <c r="L188" s="5"/>
      <c r="M188" s="5"/>
      <c r="N188" s="5"/>
      <c r="O188" s="5"/>
      <c r="P188" s="5"/>
      <c r="Q188" s="5"/>
      <c r="R188" s="5"/>
      <c r="S188" s="5"/>
      <c r="T188" s="5"/>
      <c r="U188" s="5"/>
      <c r="V188" s="5"/>
      <c r="W188" s="5"/>
      <c r="X188" s="5"/>
      <c r="Y188" s="5"/>
      <c r="Z188" s="6"/>
    </row>
    <row r="189" spans="1:26">
      <c r="A189" s="11"/>
      <c r="B189" s="5"/>
      <c r="C189" s="5"/>
      <c r="D189" s="5"/>
      <c r="E189" s="5"/>
      <c r="F189" s="5"/>
      <c r="G189" s="5"/>
      <c r="H189" s="5"/>
      <c r="I189" s="5"/>
      <c r="J189" s="5"/>
      <c r="K189" s="5"/>
      <c r="L189" s="5"/>
      <c r="M189" s="5"/>
      <c r="N189" s="5"/>
      <c r="O189" s="5"/>
      <c r="P189" s="5"/>
      <c r="Q189" s="5"/>
      <c r="R189" s="5"/>
      <c r="S189" s="5"/>
      <c r="T189" s="5"/>
      <c r="U189" s="5"/>
      <c r="V189" s="5"/>
      <c r="W189" s="5"/>
      <c r="X189" s="5"/>
      <c r="Y189" s="5"/>
      <c r="Z189" s="6"/>
    </row>
    <row r="190" spans="1:26">
      <c r="A190" s="11"/>
      <c r="B190" s="5"/>
      <c r="C190" s="5"/>
      <c r="D190" s="5"/>
      <c r="E190" s="5"/>
      <c r="F190" s="5"/>
      <c r="G190" s="5"/>
      <c r="H190" s="5"/>
      <c r="I190" s="5"/>
      <c r="J190" s="5"/>
      <c r="K190" s="5"/>
      <c r="L190" s="5"/>
      <c r="M190" s="5"/>
      <c r="N190" s="5"/>
      <c r="O190" s="5"/>
      <c r="P190" s="5"/>
      <c r="Q190" s="5"/>
      <c r="R190" s="5"/>
      <c r="S190" s="5"/>
      <c r="T190" s="5"/>
      <c r="U190" s="5"/>
      <c r="V190" s="5"/>
      <c r="W190" s="5"/>
      <c r="X190" s="5"/>
      <c r="Y190" s="5"/>
      <c r="Z190" s="6"/>
    </row>
    <row r="191" spans="1:26">
      <c r="A191" s="11"/>
      <c r="B191" s="5"/>
      <c r="C191" s="5"/>
      <c r="D191" s="5"/>
      <c r="E191" s="5"/>
      <c r="F191" s="5"/>
      <c r="G191" s="5"/>
      <c r="H191" s="5"/>
      <c r="I191" s="5"/>
      <c r="J191" s="5"/>
      <c r="K191" s="5"/>
      <c r="L191" s="5"/>
      <c r="M191" s="5"/>
      <c r="N191" s="5"/>
      <c r="O191" s="5"/>
      <c r="P191" s="5"/>
      <c r="Q191" s="5"/>
      <c r="R191" s="5"/>
      <c r="S191" s="5"/>
      <c r="T191" s="5"/>
      <c r="U191" s="5"/>
      <c r="V191" s="5"/>
      <c r="W191" s="5"/>
      <c r="X191" s="5"/>
      <c r="Y191" s="5"/>
      <c r="Z191" s="6"/>
    </row>
    <row r="192" spans="1:26">
      <c r="A192" s="11"/>
      <c r="B192" s="5"/>
      <c r="C192" s="5"/>
      <c r="D192" s="5"/>
      <c r="E192" s="5"/>
      <c r="F192" s="5"/>
      <c r="G192" s="5"/>
      <c r="H192" s="5"/>
      <c r="I192" s="5"/>
      <c r="J192" s="5"/>
      <c r="K192" s="5"/>
      <c r="L192" s="5"/>
      <c r="M192" s="5"/>
      <c r="N192" s="5"/>
      <c r="O192" s="5"/>
      <c r="P192" s="5"/>
      <c r="Q192" s="5"/>
      <c r="R192" s="5"/>
      <c r="S192" s="5"/>
      <c r="T192" s="5"/>
      <c r="U192" s="5"/>
      <c r="V192" s="5"/>
      <c r="W192" s="5"/>
      <c r="X192" s="5"/>
      <c r="Y192" s="5"/>
      <c r="Z192" s="6"/>
    </row>
    <row r="193" spans="1:26">
      <c r="A193" s="11"/>
      <c r="B193" s="5"/>
      <c r="C193" s="5"/>
      <c r="D193" s="5"/>
      <c r="E193" s="5"/>
      <c r="F193" s="5"/>
      <c r="G193" s="5"/>
      <c r="H193" s="5"/>
      <c r="I193" s="5"/>
      <c r="J193" s="5"/>
      <c r="K193" s="5"/>
      <c r="L193" s="5"/>
      <c r="M193" s="5"/>
      <c r="N193" s="5"/>
      <c r="O193" s="5"/>
      <c r="P193" s="5"/>
      <c r="Q193" s="5"/>
      <c r="R193" s="5"/>
      <c r="S193" s="5"/>
      <c r="T193" s="5"/>
      <c r="U193" s="5"/>
      <c r="V193" s="5"/>
      <c r="W193" s="5"/>
      <c r="X193" s="5"/>
      <c r="Y193" s="5"/>
      <c r="Z193" s="6"/>
    </row>
    <row r="194" spans="1:26">
      <c r="A194" s="11"/>
      <c r="B194" s="5"/>
      <c r="C194" s="5"/>
      <c r="D194" s="5"/>
      <c r="E194" s="5"/>
      <c r="F194" s="5"/>
      <c r="G194" s="5"/>
      <c r="H194" s="5"/>
      <c r="I194" s="5"/>
      <c r="J194" s="5"/>
      <c r="K194" s="5"/>
      <c r="L194" s="5"/>
      <c r="M194" s="5"/>
      <c r="N194" s="5"/>
      <c r="O194" s="5"/>
      <c r="P194" s="5"/>
      <c r="Q194" s="5"/>
      <c r="R194" s="5"/>
      <c r="S194" s="5"/>
      <c r="T194" s="5"/>
      <c r="U194" s="5"/>
      <c r="V194" s="5"/>
      <c r="W194" s="5"/>
      <c r="X194" s="5"/>
      <c r="Y194" s="5"/>
      <c r="Z194" s="6"/>
    </row>
    <row r="195" spans="1:26">
      <c r="A195" s="11"/>
      <c r="B195" s="5"/>
      <c r="C195" s="5"/>
      <c r="D195" s="5"/>
      <c r="E195" s="5"/>
      <c r="F195" s="5"/>
      <c r="G195" s="5"/>
      <c r="H195" s="5"/>
      <c r="I195" s="5"/>
      <c r="J195" s="5"/>
      <c r="K195" s="5"/>
      <c r="L195" s="5"/>
      <c r="M195" s="5"/>
      <c r="N195" s="5"/>
      <c r="O195" s="5"/>
      <c r="P195" s="5"/>
      <c r="Q195" s="5"/>
      <c r="R195" s="5"/>
      <c r="S195" s="5"/>
      <c r="T195" s="5"/>
      <c r="U195" s="5"/>
      <c r="V195" s="5"/>
      <c r="W195" s="5"/>
      <c r="X195" s="5"/>
      <c r="Y195" s="5"/>
      <c r="Z195" s="6"/>
    </row>
    <row r="196" spans="1:26">
      <c r="A196" s="11"/>
      <c r="B196" s="5"/>
      <c r="C196" s="5"/>
      <c r="D196" s="5"/>
      <c r="E196" s="5"/>
      <c r="F196" s="5"/>
      <c r="G196" s="5"/>
      <c r="H196" s="5"/>
      <c r="I196" s="5"/>
      <c r="J196" s="5"/>
      <c r="K196" s="5"/>
      <c r="L196" s="5"/>
      <c r="M196" s="5"/>
      <c r="N196" s="5"/>
      <c r="O196" s="5"/>
      <c r="P196" s="5"/>
      <c r="Q196" s="5"/>
      <c r="R196" s="5"/>
      <c r="S196" s="5"/>
      <c r="T196" s="5"/>
      <c r="U196" s="5"/>
      <c r="V196" s="5"/>
      <c r="W196" s="5"/>
      <c r="X196" s="5"/>
      <c r="Y196" s="5"/>
      <c r="Z196" s="6"/>
    </row>
    <row r="197" spans="1:26">
      <c r="A197" s="11"/>
      <c r="B197" s="5"/>
      <c r="C197" s="5"/>
      <c r="D197" s="5"/>
      <c r="E197" s="5"/>
      <c r="F197" s="5"/>
      <c r="G197" s="5"/>
      <c r="H197" s="5"/>
      <c r="I197" s="5"/>
      <c r="J197" s="5"/>
      <c r="K197" s="5"/>
      <c r="L197" s="5"/>
      <c r="M197" s="5"/>
      <c r="N197" s="5"/>
      <c r="O197" s="5"/>
      <c r="P197" s="5"/>
      <c r="Q197" s="5"/>
      <c r="R197" s="5"/>
      <c r="S197" s="5"/>
      <c r="T197" s="5"/>
      <c r="U197" s="5"/>
      <c r="V197" s="5"/>
      <c r="W197" s="5"/>
      <c r="X197" s="5"/>
      <c r="Y197" s="5"/>
      <c r="Z197" s="6"/>
    </row>
    <row r="198" spans="1:26">
      <c r="A198" s="11"/>
      <c r="B198" s="5"/>
      <c r="C198" s="5"/>
      <c r="D198" s="5"/>
      <c r="E198" s="5"/>
      <c r="F198" s="5"/>
      <c r="G198" s="5"/>
      <c r="H198" s="5"/>
      <c r="I198" s="5"/>
      <c r="J198" s="5"/>
      <c r="K198" s="5"/>
      <c r="L198" s="5"/>
      <c r="M198" s="5"/>
      <c r="N198" s="5"/>
      <c r="O198" s="5"/>
      <c r="P198" s="5"/>
      <c r="Q198" s="5"/>
      <c r="R198" s="5"/>
      <c r="S198" s="5"/>
      <c r="T198" s="5"/>
      <c r="U198" s="5"/>
      <c r="V198" s="5"/>
      <c r="W198" s="5"/>
      <c r="X198" s="5"/>
      <c r="Y198" s="5"/>
      <c r="Z198" s="6"/>
    </row>
    <row r="199" spans="1:26">
      <c r="A199" s="11"/>
      <c r="B199" s="5"/>
      <c r="C199" s="5"/>
      <c r="D199" s="5"/>
      <c r="E199" s="5"/>
      <c r="F199" s="5"/>
      <c r="G199" s="5"/>
      <c r="H199" s="5"/>
      <c r="I199" s="5"/>
      <c r="J199" s="5"/>
      <c r="K199" s="5"/>
      <c r="L199" s="5"/>
      <c r="M199" s="5"/>
      <c r="N199" s="5"/>
      <c r="O199" s="5"/>
      <c r="P199" s="5"/>
      <c r="Q199" s="5"/>
      <c r="R199" s="5"/>
      <c r="S199" s="5"/>
      <c r="T199" s="5"/>
      <c r="U199" s="5"/>
      <c r="V199" s="5"/>
      <c r="W199" s="5"/>
      <c r="X199" s="5"/>
      <c r="Y199" s="5"/>
      <c r="Z199" s="6"/>
    </row>
    <row r="200" spans="1:26">
      <c r="A200" s="11"/>
      <c r="B200" s="5"/>
      <c r="C200" s="5"/>
      <c r="D200" s="5"/>
      <c r="E200" s="5"/>
      <c r="F200" s="5"/>
      <c r="G200" s="5"/>
      <c r="H200" s="5"/>
      <c r="I200" s="5"/>
      <c r="J200" s="5"/>
      <c r="K200" s="5"/>
      <c r="L200" s="5"/>
      <c r="M200" s="5"/>
      <c r="N200" s="5"/>
      <c r="O200" s="5"/>
      <c r="P200" s="5"/>
      <c r="Q200" s="5"/>
      <c r="R200" s="5"/>
      <c r="S200" s="5"/>
      <c r="T200" s="5"/>
      <c r="U200" s="5"/>
      <c r="V200" s="5"/>
      <c r="W200" s="5"/>
      <c r="X200" s="5"/>
      <c r="Y200" s="5"/>
      <c r="Z200" s="6"/>
    </row>
    <row r="201" spans="1:26">
      <c r="A201" s="11"/>
      <c r="B201" s="5"/>
      <c r="C201" s="5"/>
      <c r="D201" s="5"/>
      <c r="E201" s="5"/>
      <c r="F201" s="5"/>
      <c r="G201" s="5"/>
      <c r="H201" s="5"/>
      <c r="I201" s="5"/>
      <c r="J201" s="5"/>
      <c r="K201" s="5"/>
      <c r="L201" s="5"/>
      <c r="M201" s="5"/>
      <c r="N201" s="5"/>
      <c r="O201" s="5"/>
      <c r="P201" s="5"/>
      <c r="Q201" s="5"/>
      <c r="R201" s="5"/>
      <c r="S201" s="5"/>
      <c r="T201" s="5"/>
      <c r="U201" s="5"/>
      <c r="V201" s="5"/>
      <c r="W201" s="5"/>
      <c r="X201" s="5"/>
      <c r="Y201" s="5"/>
      <c r="Z201" s="6"/>
    </row>
    <row r="202" spans="1:26">
      <c r="A202" s="11"/>
      <c r="B202" s="5"/>
      <c r="C202" s="5"/>
      <c r="D202" s="5"/>
      <c r="E202" s="5"/>
      <c r="F202" s="5"/>
      <c r="G202" s="5"/>
      <c r="H202" s="5"/>
      <c r="I202" s="5"/>
      <c r="J202" s="5"/>
      <c r="K202" s="5"/>
      <c r="L202" s="5"/>
      <c r="M202" s="5"/>
      <c r="N202" s="5"/>
      <c r="O202" s="5"/>
      <c r="P202" s="5"/>
      <c r="Q202" s="5"/>
      <c r="R202" s="5"/>
      <c r="S202" s="5"/>
      <c r="T202" s="5"/>
      <c r="U202" s="5"/>
      <c r="V202" s="5"/>
      <c r="W202" s="5"/>
      <c r="X202" s="5"/>
      <c r="Y202" s="5"/>
      <c r="Z202" s="6"/>
    </row>
    <row r="203" spans="1:26">
      <c r="A203" s="11"/>
      <c r="B203" s="5"/>
      <c r="C203" s="5"/>
      <c r="D203" s="5"/>
      <c r="E203" s="5"/>
      <c r="F203" s="5"/>
      <c r="G203" s="5"/>
      <c r="H203" s="5"/>
      <c r="I203" s="5"/>
      <c r="J203" s="5"/>
      <c r="K203" s="5"/>
      <c r="L203" s="5"/>
      <c r="M203" s="5"/>
      <c r="N203" s="5"/>
      <c r="O203" s="5"/>
      <c r="P203" s="5"/>
      <c r="Q203" s="5"/>
      <c r="R203" s="5"/>
      <c r="S203" s="5"/>
      <c r="T203" s="5"/>
      <c r="U203" s="5"/>
      <c r="V203" s="5"/>
      <c r="W203" s="5"/>
      <c r="X203" s="5"/>
      <c r="Y203" s="5"/>
      <c r="Z203" s="6"/>
    </row>
    <row r="204" spans="1:26">
      <c r="A204" s="11"/>
      <c r="B204" s="5"/>
      <c r="C204" s="5"/>
      <c r="D204" s="5"/>
      <c r="E204" s="5"/>
      <c r="F204" s="5"/>
      <c r="G204" s="5"/>
      <c r="H204" s="5"/>
      <c r="I204" s="5"/>
      <c r="J204" s="5"/>
      <c r="K204" s="5"/>
      <c r="L204" s="5"/>
      <c r="M204" s="5"/>
      <c r="N204" s="5"/>
      <c r="O204" s="5"/>
      <c r="P204" s="5"/>
      <c r="Q204" s="5"/>
      <c r="R204" s="5"/>
      <c r="S204" s="5"/>
      <c r="T204" s="5"/>
      <c r="U204" s="5"/>
      <c r="V204" s="5"/>
      <c r="W204" s="5"/>
      <c r="X204" s="5"/>
      <c r="Y204" s="5"/>
      <c r="Z204" s="6"/>
    </row>
    <row r="205" spans="1:26">
      <c r="A205" s="11"/>
      <c r="B205" s="5"/>
      <c r="C205" s="5"/>
      <c r="D205" s="5"/>
      <c r="E205" s="5"/>
      <c r="F205" s="5"/>
      <c r="G205" s="5"/>
      <c r="H205" s="5"/>
      <c r="I205" s="5"/>
      <c r="J205" s="5"/>
      <c r="K205" s="5"/>
      <c r="L205" s="5"/>
      <c r="M205" s="5"/>
      <c r="N205" s="5"/>
      <c r="O205" s="5"/>
      <c r="P205" s="5"/>
      <c r="Q205" s="5"/>
      <c r="R205" s="5"/>
      <c r="S205" s="5"/>
      <c r="T205" s="5"/>
      <c r="U205" s="5"/>
      <c r="V205" s="5"/>
      <c r="W205" s="5"/>
      <c r="X205" s="5"/>
      <c r="Y205" s="5"/>
      <c r="Z205" s="6"/>
    </row>
    <row r="206" spans="1:26">
      <c r="A206" s="11"/>
      <c r="B206" s="5"/>
      <c r="C206" s="5"/>
      <c r="D206" s="5"/>
      <c r="E206" s="5"/>
      <c r="F206" s="5"/>
      <c r="G206" s="5"/>
      <c r="H206" s="5"/>
      <c r="I206" s="5"/>
      <c r="J206" s="5"/>
      <c r="K206" s="5"/>
      <c r="L206" s="5"/>
      <c r="M206" s="5"/>
      <c r="N206" s="5"/>
      <c r="O206" s="5"/>
      <c r="P206" s="5"/>
      <c r="Q206" s="5"/>
      <c r="R206" s="5"/>
      <c r="S206" s="5"/>
      <c r="T206" s="5"/>
      <c r="U206" s="5"/>
      <c r="V206" s="5"/>
      <c r="W206" s="5"/>
      <c r="X206" s="5"/>
      <c r="Y206" s="5"/>
      <c r="Z206" s="6"/>
    </row>
    <row r="207" spans="1:26">
      <c r="A207" s="11"/>
      <c r="B207" s="5"/>
      <c r="C207" s="5"/>
      <c r="D207" s="5"/>
      <c r="E207" s="5"/>
      <c r="F207" s="5"/>
      <c r="G207" s="5"/>
      <c r="H207" s="5"/>
      <c r="I207" s="5"/>
      <c r="J207" s="5"/>
      <c r="K207" s="5"/>
      <c r="L207" s="5"/>
      <c r="M207" s="5"/>
      <c r="N207" s="5"/>
      <c r="O207" s="5"/>
      <c r="P207" s="5"/>
      <c r="Q207" s="5"/>
      <c r="R207" s="5"/>
      <c r="S207" s="5"/>
      <c r="T207" s="5"/>
      <c r="U207" s="5"/>
      <c r="V207" s="5"/>
      <c r="W207" s="5"/>
      <c r="X207" s="5"/>
      <c r="Y207" s="5"/>
      <c r="Z207" s="6"/>
    </row>
    <row r="208" spans="1:26">
      <c r="A208" s="11"/>
      <c r="B208" s="5"/>
      <c r="C208" s="5"/>
      <c r="D208" s="5"/>
      <c r="E208" s="5"/>
      <c r="F208" s="5"/>
      <c r="G208" s="5"/>
      <c r="H208" s="5"/>
      <c r="I208" s="5"/>
      <c r="J208" s="5"/>
      <c r="K208" s="5"/>
      <c r="L208" s="5"/>
      <c r="M208" s="5"/>
      <c r="N208" s="5"/>
      <c r="O208" s="5"/>
      <c r="P208" s="5"/>
      <c r="Q208" s="5"/>
      <c r="R208" s="5"/>
      <c r="S208" s="5"/>
      <c r="T208" s="5"/>
      <c r="U208" s="5"/>
      <c r="V208" s="5"/>
      <c r="W208" s="5"/>
      <c r="X208" s="5"/>
      <c r="Y208" s="5"/>
      <c r="Z208" s="6"/>
    </row>
    <row r="209" spans="1:26">
      <c r="A209" s="11"/>
      <c r="B209" s="5"/>
      <c r="C209" s="5"/>
      <c r="D209" s="5"/>
      <c r="E209" s="5"/>
      <c r="F209" s="5"/>
      <c r="G209" s="5"/>
      <c r="H209" s="5"/>
      <c r="I209" s="5"/>
      <c r="J209" s="5"/>
      <c r="K209" s="5"/>
      <c r="L209" s="5"/>
      <c r="M209" s="5"/>
      <c r="N209" s="5"/>
      <c r="O209" s="5"/>
      <c r="P209" s="5"/>
      <c r="Q209" s="5"/>
      <c r="R209" s="5"/>
      <c r="S209" s="5"/>
      <c r="T209" s="5"/>
      <c r="U209" s="5"/>
      <c r="V209" s="5"/>
      <c r="W209" s="5"/>
      <c r="X209" s="5"/>
      <c r="Y209" s="5"/>
      <c r="Z209" s="6"/>
    </row>
    <row r="210" spans="1:26">
      <c r="A210" s="11"/>
      <c r="B210" s="5"/>
      <c r="C210" s="5"/>
      <c r="D210" s="5"/>
      <c r="E210" s="5"/>
      <c r="F210" s="5"/>
      <c r="G210" s="5"/>
      <c r="H210" s="5"/>
      <c r="I210" s="5"/>
      <c r="J210" s="5"/>
      <c r="K210" s="5"/>
      <c r="L210" s="5"/>
      <c r="M210" s="5"/>
      <c r="N210" s="5"/>
      <c r="O210" s="5"/>
      <c r="P210" s="5"/>
      <c r="Q210" s="5"/>
      <c r="R210" s="5"/>
      <c r="S210" s="5"/>
      <c r="T210" s="5"/>
      <c r="U210" s="5"/>
      <c r="V210" s="5"/>
      <c r="W210" s="5"/>
      <c r="X210" s="5"/>
      <c r="Y210" s="5"/>
      <c r="Z210" s="6"/>
    </row>
    <row r="211" spans="1:26">
      <c r="A211" s="11"/>
      <c r="B211" s="5"/>
      <c r="C211" s="5"/>
      <c r="D211" s="5"/>
      <c r="E211" s="5"/>
      <c r="F211" s="5"/>
      <c r="G211" s="5"/>
      <c r="H211" s="5"/>
      <c r="I211" s="5"/>
      <c r="J211" s="5"/>
      <c r="K211" s="5"/>
      <c r="L211" s="5"/>
      <c r="M211" s="5"/>
      <c r="N211" s="5"/>
      <c r="O211" s="5"/>
      <c r="P211" s="5"/>
      <c r="Q211" s="5"/>
      <c r="R211" s="5"/>
      <c r="S211" s="5"/>
      <c r="T211" s="5"/>
      <c r="U211" s="5"/>
      <c r="V211" s="5"/>
      <c r="W211" s="5"/>
      <c r="X211" s="5"/>
      <c r="Y211" s="5"/>
      <c r="Z211" s="6"/>
    </row>
    <row r="212" spans="1:26">
      <c r="A212" s="11"/>
      <c r="B212" s="5"/>
      <c r="C212" s="5"/>
      <c r="D212" s="5"/>
      <c r="E212" s="5"/>
      <c r="F212" s="5"/>
      <c r="G212" s="5"/>
      <c r="H212" s="5"/>
      <c r="I212" s="5"/>
      <c r="J212" s="5"/>
      <c r="K212" s="5"/>
      <c r="L212" s="5"/>
      <c r="M212" s="5"/>
      <c r="N212" s="5"/>
      <c r="O212" s="5"/>
      <c r="P212" s="5"/>
      <c r="Q212" s="5"/>
      <c r="R212" s="5"/>
      <c r="S212" s="5"/>
      <c r="T212" s="5"/>
      <c r="U212" s="5"/>
      <c r="V212" s="5"/>
      <c r="W212" s="5"/>
      <c r="X212" s="5"/>
      <c r="Y212" s="5"/>
      <c r="Z212" s="6"/>
    </row>
    <row r="213" spans="1:26">
      <c r="A213" s="11"/>
      <c r="B213" s="5"/>
      <c r="C213" s="5"/>
      <c r="D213" s="5"/>
      <c r="E213" s="5"/>
      <c r="F213" s="5"/>
      <c r="G213" s="5"/>
      <c r="H213" s="5"/>
      <c r="I213" s="5"/>
      <c r="J213" s="5"/>
      <c r="K213" s="5"/>
      <c r="L213" s="5"/>
      <c r="M213" s="5"/>
      <c r="N213" s="5"/>
      <c r="O213" s="5"/>
      <c r="P213" s="5"/>
      <c r="Q213" s="5"/>
      <c r="R213" s="5"/>
      <c r="S213" s="5"/>
      <c r="T213" s="5"/>
      <c r="U213" s="5"/>
      <c r="V213" s="5"/>
      <c r="W213" s="5"/>
      <c r="X213" s="5"/>
      <c r="Y213" s="5"/>
      <c r="Z213" s="6"/>
    </row>
    <row r="214" spans="1:26">
      <c r="A214" s="11"/>
      <c r="B214" s="5"/>
      <c r="C214" s="5"/>
      <c r="D214" s="5"/>
      <c r="E214" s="5"/>
      <c r="F214" s="5"/>
      <c r="G214" s="5"/>
      <c r="H214" s="5"/>
      <c r="I214" s="5"/>
      <c r="J214" s="5"/>
      <c r="K214" s="5"/>
      <c r="L214" s="5"/>
      <c r="M214" s="5"/>
      <c r="N214" s="5"/>
      <c r="O214" s="5"/>
      <c r="P214" s="5"/>
      <c r="Q214" s="5"/>
      <c r="R214" s="5"/>
      <c r="S214" s="5"/>
      <c r="T214" s="5"/>
      <c r="U214" s="5"/>
      <c r="V214" s="5"/>
      <c r="W214" s="5"/>
      <c r="X214" s="5"/>
      <c r="Y214" s="5"/>
      <c r="Z214" s="6"/>
    </row>
    <row r="215" spans="1:26">
      <c r="A215" s="11"/>
      <c r="B215" s="5"/>
      <c r="C215" s="5"/>
      <c r="D215" s="5"/>
      <c r="E215" s="5"/>
      <c r="F215" s="5"/>
      <c r="G215" s="5"/>
      <c r="H215" s="5"/>
      <c r="I215" s="5"/>
      <c r="J215" s="5"/>
      <c r="K215" s="5"/>
      <c r="L215" s="5"/>
      <c r="M215" s="5"/>
      <c r="N215" s="5"/>
      <c r="O215" s="5"/>
      <c r="P215" s="5"/>
      <c r="Q215" s="5"/>
      <c r="R215" s="5"/>
      <c r="S215" s="5"/>
      <c r="T215" s="5"/>
      <c r="U215" s="5"/>
      <c r="V215" s="5"/>
      <c r="W215" s="5"/>
      <c r="X215" s="5"/>
      <c r="Y215" s="5"/>
      <c r="Z215" s="6"/>
    </row>
    <row r="216" spans="1:26">
      <c r="A216" s="11"/>
      <c r="B216" s="5"/>
      <c r="C216" s="5"/>
      <c r="D216" s="5"/>
      <c r="E216" s="5"/>
      <c r="F216" s="5"/>
      <c r="G216" s="5"/>
      <c r="H216" s="5"/>
      <c r="I216" s="5"/>
      <c r="J216" s="5"/>
      <c r="K216" s="5"/>
      <c r="L216" s="5"/>
      <c r="M216" s="5"/>
      <c r="N216" s="5"/>
      <c r="O216" s="5"/>
      <c r="P216" s="5"/>
      <c r="Q216" s="5"/>
      <c r="R216" s="5"/>
      <c r="S216" s="5"/>
      <c r="T216" s="5"/>
      <c r="U216" s="5"/>
      <c r="V216" s="5"/>
      <c r="W216" s="5"/>
      <c r="X216" s="5"/>
      <c r="Y216" s="5"/>
      <c r="Z216" s="6"/>
    </row>
    <row r="217" spans="1:26">
      <c r="A217" s="11"/>
      <c r="B217" s="5"/>
      <c r="C217" s="5"/>
      <c r="D217" s="5"/>
      <c r="E217" s="5"/>
      <c r="F217" s="5"/>
      <c r="G217" s="5"/>
      <c r="H217" s="5"/>
      <c r="I217" s="5"/>
      <c r="J217" s="5"/>
      <c r="K217" s="5"/>
      <c r="L217" s="5"/>
      <c r="M217" s="5"/>
      <c r="N217" s="5"/>
      <c r="O217" s="5"/>
      <c r="P217" s="5"/>
      <c r="Q217" s="5"/>
      <c r="R217" s="5"/>
      <c r="S217" s="5"/>
      <c r="T217" s="5"/>
      <c r="U217" s="5"/>
      <c r="V217" s="5"/>
      <c r="W217" s="5"/>
      <c r="X217" s="5"/>
      <c r="Y217" s="5"/>
      <c r="Z217" s="6"/>
    </row>
    <row r="218" spans="1:26">
      <c r="A218" s="11"/>
      <c r="B218" s="5"/>
      <c r="C218" s="5"/>
      <c r="D218" s="5"/>
      <c r="E218" s="5"/>
      <c r="F218" s="5"/>
      <c r="G218" s="5"/>
      <c r="H218" s="5"/>
      <c r="I218" s="5"/>
      <c r="J218" s="5"/>
      <c r="K218" s="5"/>
      <c r="L218" s="5"/>
      <c r="M218" s="5"/>
      <c r="N218" s="5"/>
      <c r="O218" s="5"/>
      <c r="P218" s="5"/>
      <c r="Q218" s="5"/>
      <c r="R218" s="5"/>
      <c r="S218" s="5"/>
      <c r="T218" s="5"/>
      <c r="U218" s="5"/>
      <c r="V218" s="5"/>
      <c r="W218" s="5"/>
      <c r="X218" s="5"/>
      <c r="Y218" s="5"/>
      <c r="Z218" s="6"/>
    </row>
    <row r="219" spans="1:26">
      <c r="A219" s="11"/>
      <c r="B219" s="5"/>
      <c r="C219" s="5"/>
      <c r="D219" s="5"/>
      <c r="E219" s="5"/>
      <c r="F219" s="5"/>
      <c r="G219" s="5"/>
      <c r="H219" s="5"/>
      <c r="I219" s="5"/>
      <c r="J219" s="5"/>
      <c r="K219" s="5"/>
      <c r="L219" s="5"/>
      <c r="M219" s="5"/>
      <c r="N219" s="5"/>
      <c r="O219" s="5"/>
      <c r="P219" s="5"/>
      <c r="Q219" s="5"/>
      <c r="R219" s="5"/>
      <c r="S219" s="5"/>
      <c r="T219" s="5"/>
      <c r="U219" s="5"/>
      <c r="V219" s="5"/>
      <c r="W219" s="5"/>
      <c r="X219" s="5"/>
      <c r="Y219" s="5"/>
      <c r="Z219" s="6"/>
    </row>
    <row r="220" spans="1:26">
      <c r="A220" s="11"/>
      <c r="B220" s="5"/>
      <c r="C220" s="5"/>
      <c r="D220" s="5"/>
      <c r="E220" s="5"/>
      <c r="F220" s="5"/>
      <c r="G220" s="5"/>
      <c r="H220" s="5"/>
      <c r="I220" s="5"/>
      <c r="J220" s="5"/>
      <c r="K220" s="5"/>
      <c r="L220" s="5"/>
      <c r="M220" s="5"/>
      <c r="N220" s="5"/>
      <c r="O220" s="5"/>
      <c r="P220" s="5"/>
      <c r="Q220" s="5"/>
      <c r="R220" s="5"/>
      <c r="S220" s="5"/>
      <c r="T220" s="5"/>
      <c r="U220" s="5"/>
      <c r="V220" s="5"/>
      <c r="W220" s="5"/>
      <c r="X220" s="5"/>
      <c r="Y220" s="5"/>
      <c r="Z220" s="6"/>
    </row>
    <row r="221" spans="1:26">
      <c r="A221" s="11"/>
      <c r="B221" s="5"/>
      <c r="C221" s="5"/>
      <c r="D221" s="5"/>
      <c r="E221" s="5"/>
      <c r="F221" s="5"/>
      <c r="G221" s="5"/>
      <c r="H221" s="5"/>
      <c r="I221" s="5"/>
      <c r="J221" s="5"/>
      <c r="K221" s="5"/>
      <c r="L221" s="5"/>
      <c r="M221" s="5"/>
      <c r="N221" s="5"/>
      <c r="O221" s="5"/>
      <c r="P221" s="5"/>
      <c r="Q221" s="5"/>
      <c r="R221" s="5"/>
      <c r="S221" s="5"/>
      <c r="T221" s="5"/>
      <c r="U221" s="5"/>
      <c r="V221" s="5"/>
      <c r="W221" s="5"/>
      <c r="X221" s="5"/>
      <c r="Y221" s="5"/>
      <c r="Z221" s="6"/>
    </row>
    <row r="222" spans="1:26">
      <c r="A222" s="11"/>
      <c r="B222" s="5"/>
      <c r="C222" s="5"/>
      <c r="D222" s="5"/>
      <c r="E222" s="5"/>
      <c r="F222" s="5"/>
      <c r="G222" s="5"/>
      <c r="H222" s="5"/>
      <c r="I222" s="5"/>
      <c r="J222" s="5"/>
      <c r="K222" s="5"/>
      <c r="L222" s="5"/>
      <c r="M222" s="5"/>
      <c r="N222" s="5"/>
      <c r="O222" s="5"/>
      <c r="P222" s="5"/>
      <c r="Q222" s="5"/>
      <c r="R222" s="5"/>
      <c r="S222" s="5"/>
      <c r="T222" s="5"/>
      <c r="U222" s="5"/>
      <c r="V222" s="5"/>
      <c r="W222" s="5"/>
      <c r="X222" s="5"/>
      <c r="Y222" s="5"/>
      <c r="Z222" s="6"/>
    </row>
    <row r="223" spans="1:26">
      <c r="A223" s="11"/>
      <c r="B223" s="5"/>
      <c r="C223" s="5"/>
      <c r="D223" s="5"/>
      <c r="E223" s="5"/>
      <c r="F223" s="5"/>
      <c r="G223" s="5"/>
      <c r="H223" s="5"/>
      <c r="I223" s="5"/>
      <c r="J223" s="5"/>
      <c r="K223" s="5"/>
      <c r="L223" s="5"/>
      <c r="M223" s="5"/>
      <c r="N223" s="5"/>
      <c r="O223" s="5"/>
      <c r="P223" s="5"/>
      <c r="Q223" s="5"/>
      <c r="R223" s="5"/>
      <c r="S223" s="5"/>
      <c r="T223" s="5"/>
      <c r="U223" s="5"/>
      <c r="V223" s="5"/>
      <c r="W223" s="5"/>
      <c r="X223" s="5"/>
      <c r="Y223" s="5"/>
      <c r="Z223" s="6"/>
    </row>
    <row r="224" spans="1:26">
      <c r="A224" s="11"/>
      <c r="B224" s="5"/>
      <c r="C224" s="5"/>
      <c r="D224" s="5"/>
      <c r="E224" s="5"/>
      <c r="F224" s="5"/>
      <c r="G224" s="5"/>
      <c r="H224" s="5"/>
      <c r="I224" s="5"/>
      <c r="J224" s="5"/>
      <c r="K224" s="5"/>
      <c r="L224" s="5"/>
      <c r="M224" s="5"/>
      <c r="N224" s="5"/>
      <c r="O224" s="5"/>
      <c r="P224" s="5"/>
      <c r="Q224" s="5"/>
      <c r="R224" s="5"/>
      <c r="S224" s="5"/>
      <c r="T224" s="5"/>
      <c r="U224" s="5"/>
      <c r="V224" s="5"/>
      <c r="W224" s="5"/>
      <c r="X224" s="5"/>
      <c r="Y224" s="5"/>
      <c r="Z224" s="6"/>
    </row>
    <row r="225" spans="1:26">
      <c r="A225" s="11"/>
      <c r="B225" s="5"/>
      <c r="C225" s="5"/>
      <c r="D225" s="5"/>
      <c r="E225" s="5"/>
      <c r="F225" s="5"/>
      <c r="G225" s="5"/>
      <c r="H225" s="5"/>
      <c r="I225" s="5"/>
      <c r="J225" s="5"/>
      <c r="K225" s="5"/>
      <c r="L225" s="5"/>
      <c r="M225" s="5"/>
      <c r="N225" s="5"/>
      <c r="O225" s="5"/>
      <c r="P225" s="5"/>
      <c r="Q225" s="5"/>
      <c r="R225" s="5"/>
      <c r="S225" s="5"/>
      <c r="T225" s="5"/>
      <c r="U225" s="5"/>
      <c r="V225" s="5"/>
      <c r="W225" s="5"/>
      <c r="X225" s="5"/>
      <c r="Y225" s="5"/>
      <c r="Z225" s="6"/>
    </row>
    <row r="226" spans="1:26">
      <c r="A226" s="11"/>
      <c r="B226" s="5"/>
      <c r="C226" s="5"/>
      <c r="D226" s="5"/>
      <c r="E226" s="5"/>
      <c r="F226" s="5"/>
      <c r="G226" s="5"/>
      <c r="H226" s="5"/>
      <c r="I226" s="5"/>
      <c r="J226" s="5"/>
      <c r="K226" s="5"/>
      <c r="L226" s="5"/>
      <c r="M226" s="5"/>
      <c r="N226" s="5"/>
      <c r="O226" s="5"/>
      <c r="P226" s="5"/>
      <c r="Q226" s="5"/>
      <c r="R226" s="5"/>
      <c r="S226" s="5"/>
      <c r="T226" s="5"/>
      <c r="U226" s="5"/>
      <c r="V226" s="5"/>
      <c r="W226" s="5"/>
      <c r="X226" s="5"/>
      <c r="Y226" s="5"/>
      <c r="Z226" s="6"/>
    </row>
    <row r="227" spans="1:26">
      <c r="A227" s="11"/>
      <c r="B227" s="5"/>
      <c r="C227" s="5"/>
      <c r="D227" s="5"/>
      <c r="E227" s="5"/>
      <c r="F227" s="5"/>
      <c r="G227" s="5"/>
      <c r="H227" s="5"/>
      <c r="I227" s="5"/>
      <c r="J227" s="5"/>
      <c r="K227" s="5"/>
      <c r="L227" s="5"/>
      <c r="M227" s="5"/>
      <c r="N227" s="5"/>
      <c r="O227" s="5"/>
      <c r="P227" s="5"/>
      <c r="Q227" s="5"/>
      <c r="R227" s="5"/>
      <c r="S227" s="5"/>
      <c r="T227" s="5"/>
      <c r="U227" s="5"/>
      <c r="V227" s="5"/>
      <c r="W227" s="5"/>
      <c r="X227" s="5"/>
      <c r="Y227" s="5"/>
      <c r="Z227" s="6"/>
    </row>
    <row r="228" spans="1:26">
      <c r="A228" s="11"/>
      <c r="B228" s="5"/>
      <c r="C228" s="5"/>
      <c r="D228" s="5"/>
      <c r="E228" s="5"/>
      <c r="F228" s="5"/>
      <c r="G228" s="5"/>
      <c r="H228" s="5"/>
      <c r="I228" s="5"/>
      <c r="J228" s="5"/>
      <c r="K228" s="5"/>
      <c r="L228" s="5"/>
      <c r="M228" s="5"/>
      <c r="N228" s="5"/>
      <c r="O228" s="5"/>
      <c r="P228" s="5"/>
      <c r="Q228" s="5"/>
      <c r="R228" s="5"/>
      <c r="S228" s="5"/>
      <c r="T228" s="5"/>
      <c r="U228" s="5"/>
      <c r="V228" s="5"/>
      <c r="W228" s="5"/>
      <c r="X228" s="5"/>
      <c r="Y228" s="5"/>
      <c r="Z228" s="6"/>
    </row>
    <row r="229" spans="1:26">
      <c r="A229" s="11"/>
      <c r="B229" s="5"/>
      <c r="C229" s="5"/>
      <c r="D229" s="5"/>
      <c r="E229" s="5"/>
      <c r="F229" s="5"/>
      <c r="G229" s="5"/>
      <c r="H229" s="5"/>
      <c r="I229" s="5"/>
      <c r="J229" s="5"/>
      <c r="K229" s="5"/>
      <c r="L229" s="5"/>
      <c r="M229" s="5"/>
      <c r="N229" s="5"/>
      <c r="O229" s="5"/>
      <c r="P229" s="5"/>
      <c r="Q229" s="5"/>
      <c r="R229" s="5"/>
      <c r="S229" s="5"/>
      <c r="T229" s="5"/>
      <c r="U229" s="5"/>
      <c r="V229" s="5"/>
      <c r="W229" s="5"/>
      <c r="X229" s="5"/>
      <c r="Y229" s="5"/>
      <c r="Z229" s="6"/>
    </row>
    <row r="230" spans="1:26">
      <c r="A230" s="11"/>
      <c r="B230" s="5"/>
      <c r="C230" s="5"/>
      <c r="D230" s="5"/>
      <c r="E230" s="5"/>
      <c r="F230" s="5"/>
      <c r="G230" s="5"/>
      <c r="H230" s="5"/>
      <c r="I230" s="5"/>
      <c r="J230" s="5"/>
      <c r="K230" s="5"/>
      <c r="L230" s="5"/>
      <c r="M230" s="5"/>
      <c r="N230" s="5"/>
      <c r="O230" s="5"/>
      <c r="P230" s="5"/>
      <c r="Q230" s="5"/>
      <c r="R230" s="5"/>
      <c r="S230" s="5"/>
      <c r="T230" s="5"/>
      <c r="U230" s="5"/>
      <c r="V230" s="5"/>
      <c r="W230" s="5"/>
      <c r="X230" s="5"/>
      <c r="Y230" s="5"/>
      <c r="Z230" s="6"/>
    </row>
    <row r="231" spans="1:26">
      <c r="A231" s="11"/>
      <c r="B231" s="5"/>
      <c r="C231" s="5"/>
      <c r="D231" s="5"/>
      <c r="E231" s="5"/>
      <c r="F231" s="5"/>
      <c r="G231" s="5"/>
      <c r="H231" s="5"/>
      <c r="I231" s="5"/>
      <c r="J231" s="5"/>
      <c r="K231" s="5"/>
      <c r="L231" s="5"/>
      <c r="M231" s="5"/>
      <c r="N231" s="5"/>
      <c r="O231" s="5"/>
      <c r="P231" s="5"/>
      <c r="Q231" s="5"/>
      <c r="R231" s="5"/>
      <c r="S231" s="5"/>
      <c r="T231" s="5"/>
      <c r="U231" s="5"/>
      <c r="V231" s="5"/>
      <c r="W231" s="5"/>
      <c r="X231" s="5"/>
      <c r="Y231" s="5"/>
      <c r="Z231" s="6"/>
    </row>
    <row r="232" spans="1:26">
      <c r="A232" s="11"/>
      <c r="B232" s="5"/>
      <c r="C232" s="5"/>
      <c r="D232" s="5"/>
      <c r="E232" s="5"/>
      <c r="F232" s="5"/>
      <c r="G232" s="5"/>
      <c r="H232" s="5"/>
      <c r="I232" s="5"/>
      <c r="J232" s="5"/>
      <c r="K232" s="5"/>
      <c r="L232" s="5"/>
      <c r="M232" s="5"/>
      <c r="N232" s="5"/>
      <c r="O232" s="5"/>
      <c r="P232" s="5"/>
      <c r="Q232" s="5"/>
      <c r="R232" s="5"/>
      <c r="S232" s="5"/>
      <c r="T232" s="5"/>
      <c r="U232" s="5"/>
      <c r="V232" s="5"/>
      <c r="W232" s="5"/>
      <c r="X232" s="5"/>
      <c r="Y232" s="5"/>
      <c r="Z232" s="6"/>
    </row>
    <row r="233" spans="1:26">
      <c r="A233" s="11"/>
      <c r="B233" s="5"/>
      <c r="C233" s="5"/>
      <c r="D233" s="5"/>
      <c r="E233" s="5"/>
      <c r="F233" s="5"/>
      <c r="G233" s="5"/>
      <c r="H233" s="5"/>
      <c r="I233" s="5"/>
      <c r="J233" s="5"/>
      <c r="K233" s="5"/>
      <c r="L233" s="5"/>
      <c r="M233" s="5"/>
      <c r="N233" s="5"/>
      <c r="O233" s="5"/>
      <c r="P233" s="5"/>
      <c r="Q233" s="5"/>
      <c r="R233" s="5"/>
      <c r="S233" s="5"/>
      <c r="T233" s="5"/>
      <c r="U233" s="5"/>
      <c r="V233" s="5"/>
      <c r="W233" s="5"/>
      <c r="X233" s="5"/>
      <c r="Y233" s="5"/>
      <c r="Z233" s="6"/>
    </row>
    <row r="234" spans="1:26">
      <c r="A234" s="11"/>
      <c r="B234" s="5"/>
      <c r="C234" s="5"/>
      <c r="D234" s="5"/>
      <c r="E234" s="5"/>
      <c r="F234" s="5"/>
      <c r="G234" s="5"/>
      <c r="H234" s="5"/>
      <c r="I234" s="5"/>
      <c r="J234" s="5"/>
      <c r="K234" s="5"/>
      <c r="L234" s="5"/>
      <c r="M234" s="5"/>
      <c r="N234" s="5"/>
      <c r="O234" s="5"/>
      <c r="P234" s="5"/>
      <c r="Q234" s="5"/>
      <c r="R234" s="5"/>
      <c r="S234" s="5"/>
      <c r="T234" s="5"/>
      <c r="U234" s="5"/>
      <c r="V234" s="5"/>
      <c r="W234" s="5"/>
      <c r="X234" s="5"/>
      <c r="Y234" s="5"/>
      <c r="Z234" s="6"/>
    </row>
    <row r="235" spans="1:26">
      <c r="A235" s="11"/>
      <c r="B235" s="5"/>
      <c r="C235" s="5"/>
      <c r="D235" s="5"/>
      <c r="E235" s="5"/>
      <c r="F235" s="5"/>
      <c r="G235" s="5"/>
      <c r="H235" s="5"/>
      <c r="I235" s="5"/>
      <c r="J235" s="5"/>
      <c r="K235" s="5"/>
      <c r="L235" s="5"/>
      <c r="M235" s="5"/>
      <c r="N235" s="5"/>
      <c r="O235" s="5"/>
      <c r="P235" s="5"/>
      <c r="Q235" s="5"/>
      <c r="R235" s="5"/>
      <c r="S235" s="5"/>
      <c r="T235" s="5"/>
      <c r="U235" s="5"/>
      <c r="V235" s="5"/>
      <c r="W235" s="5"/>
      <c r="X235" s="5"/>
      <c r="Y235" s="5"/>
      <c r="Z235" s="6"/>
    </row>
    <row r="236" spans="1:26">
      <c r="A236" s="11"/>
      <c r="B236" s="5"/>
      <c r="C236" s="5"/>
      <c r="D236" s="5"/>
      <c r="E236" s="5"/>
      <c r="F236" s="5"/>
      <c r="G236" s="5"/>
      <c r="H236" s="5"/>
      <c r="I236" s="5"/>
      <c r="J236" s="5"/>
      <c r="K236" s="5"/>
      <c r="L236" s="5"/>
      <c r="M236" s="5"/>
      <c r="N236" s="5"/>
      <c r="O236" s="5"/>
      <c r="P236" s="5"/>
      <c r="Q236" s="5"/>
      <c r="R236" s="5"/>
      <c r="S236" s="5"/>
      <c r="T236" s="5"/>
      <c r="U236" s="5"/>
      <c r="V236" s="5"/>
      <c r="W236" s="5"/>
      <c r="X236" s="5"/>
      <c r="Y236" s="5"/>
      <c r="Z236" s="6"/>
    </row>
    <row r="237" spans="1:26">
      <c r="A237" s="11"/>
      <c r="B237" s="5"/>
      <c r="C237" s="5"/>
      <c r="D237" s="5"/>
      <c r="E237" s="5"/>
      <c r="F237" s="5"/>
      <c r="G237" s="5"/>
      <c r="H237" s="5"/>
      <c r="I237" s="5"/>
      <c r="J237" s="5"/>
      <c r="K237" s="5"/>
      <c r="L237" s="5"/>
      <c r="M237" s="5"/>
      <c r="N237" s="5"/>
      <c r="O237" s="5"/>
      <c r="P237" s="5"/>
      <c r="Q237" s="5"/>
      <c r="R237" s="5"/>
      <c r="S237" s="5"/>
      <c r="T237" s="5"/>
      <c r="U237" s="5"/>
      <c r="V237" s="5"/>
      <c r="W237" s="5"/>
      <c r="X237" s="5"/>
      <c r="Y237" s="5"/>
      <c r="Z237" s="6"/>
    </row>
    <row r="238" spans="1:26">
      <c r="A238" s="11"/>
      <c r="B238" s="5"/>
      <c r="C238" s="5"/>
      <c r="D238" s="5"/>
      <c r="E238" s="5"/>
      <c r="F238" s="5"/>
      <c r="G238" s="5"/>
      <c r="H238" s="5"/>
      <c r="I238" s="5"/>
      <c r="J238" s="5"/>
      <c r="K238" s="5"/>
      <c r="L238" s="5"/>
      <c r="M238" s="5"/>
      <c r="N238" s="5"/>
      <c r="O238" s="5"/>
      <c r="P238" s="5"/>
      <c r="Q238" s="5"/>
      <c r="R238" s="5"/>
      <c r="S238" s="5"/>
      <c r="T238" s="5"/>
      <c r="U238" s="5"/>
      <c r="V238" s="5"/>
      <c r="W238" s="5"/>
      <c r="X238" s="5"/>
      <c r="Y238" s="5"/>
      <c r="Z238" s="6"/>
    </row>
    <row r="239" spans="1:26">
      <c r="A239" s="11"/>
      <c r="B239" s="5"/>
      <c r="C239" s="5"/>
      <c r="D239" s="5"/>
      <c r="E239" s="5"/>
      <c r="F239" s="5"/>
      <c r="G239" s="5"/>
      <c r="H239" s="5"/>
      <c r="I239" s="5"/>
      <c r="J239" s="5"/>
      <c r="K239" s="5"/>
      <c r="L239" s="5"/>
      <c r="M239" s="5"/>
      <c r="N239" s="5"/>
      <c r="O239" s="5"/>
      <c r="P239" s="5"/>
      <c r="Q239" s="5"/>
      <c r="R239" s="5"/>
      <c r="S239" s="5"/>
      <c r="T239" s="5"/>
      <c r="U239" s="5"/>
      <c r="V239" s="5"/>
      <c r="W239" s="5"/>
      <c r="X239" s="5"/>
      <c r="Y239" s="5"/>
      <c r="Z239" s="6"/>
    </row>
    <row r="240" spans="1:26">
      <c r="A240" s="11"/>
      <c r="B240" s="5"/>
      <c r="C240" s="5"/>
      <c r="D240" s="5"/>
      <c r="E240" s="5"/>
      <c r="F240" s="5"/>
      <c r="G240" s="5"/>
      <c r="H240" s="5"/>
      <c r="I240" s="5"/>
      <c r="J240" s="5"/>
      <c r="K240" s="5"/>
      <c r="L240" s="5"/>
      <c r="M240" s="5"/>
      <c r="N240" s="5"/>
      <c r="O240" s="5"/>
      <c r="P240" s="5"/>
      <c r="Q240" s="5"/>
      <c r="R240" s="5"/>
      <c r="S240" s="5"/>
      <c r="T240" s="5"/>
      <c r="U240" s="5"/>
      <c r="V240" s="5"/>
      <c r="W240" s="5"/>
      <c r="X240" s="5"/>
      <c r="Y240" s="5"/>
      <c r="Z240" s="6"/>
    </row>
    <row r="241" spans="1:26">
      <c r="A241" s="11"/>
      <c r="B241" s="5"/>
      <c r="C241" s="5"/>
      <c r="D241" s="5"/>
      <c r="E241" s="5"/>
      <c r="F241" s="5"/>
      <c r="G241" s="5"/>
      <c r="H241" s="5"/>
      <c r="I241" s="5"/>
      <c r="J241" s="5"/>
      <c r="K241" s="5"/>
      <c r="L241" s="5"/>
      <c r="M241" s="5"/>
      <c r="N241" s="5"/>
      <c r="O241" s="5"/>
      <c r="P241" s="5"/>
      <c r="Q241" s="5"/>
      <c r="R241" s="5"/>
      <c r="S241" s="5"/>
      <c r="T241" s="5"/>
      <c r="U241" s="5"/>
      <c r="V241" s="5"/>
      <c r="W241" s="5"/>
      <c r="X241" s="5"/>
      <c r="Y241" s="5"/>
      <c r="Z241" s="6"/>
    </row>
    <row r="242" spans="1:26">
      <c r="A242" s="11"/>
      <c r="B242" s="5"/>
      <c r="C242" s="5"/>
      <c r="D242" s="5"/>
      <c r="E242" s="5"/>
      <c r="F242" s="5"/>
      <c r="G242" s="5"/>
      <c r="H242" s="5"/>
      <c r="I242" s="5"/>
      <c r="J242" s="5"/>
      <c r="K242" s="5"/>
      <c r="L242" s="5"/>
      <c r="M242" s="5"/>
      <c r="N242" s="5"/>
      <c r="O242" s="5"/>
      <c r="P242" s="5"/>
      <c r="Q242" s="5"/>
      <c r="R242" s="5"/>
      <c r="S242" s="5"/>
      <c r="T242" s="5"/>
      <c r="U242" s="5"/>
      <c r="V242" s="5"/>
      <c r="W242" s="5"/>
      <c r="X242" s="5"/>
      <c r="Y242" s="5"/>
      <c r="Z242" s="6"/>
    </row>
    <row r="243" spans="1:26">
      <c r="A243" s="11"/>
      <c r="B243" s="5"/>
      <c r="C243" s="5"/>
      <c r="D243" s="5"/>
      <c r="E243" s="5"/>
      <c r="F243" s="5"/>
      <c r="G243" s="5"/>
      <c r="H243" s="5"/>
      <c r="I243" s="5"/>
      <c r="J243" s="5"/>
      <c r="K243" s="5"/>
      <c r="L243" s="5"/>
      <c r="M243" s="5"/>
      <c r="N243" s="5"/>
      <c r="O243" s="5"/>
      <c r="P243" s="5"/>
      <c r="Q243" s="5"/>
      <c r="R243" s="5"/>
      <c r="S243" s="5"/>
      <c r="T243" s="5"/>
      <c r="U243" s="5"/>
      <c r="V243" s="5"/>
      <c r="W243" s="5"/>
      <c r="X243" s="5"/>
      <c r="Y243" s="5"/>
      <c r="Z243" s="6"/>
    </row>
    <row r="244" spans="1:26">
      <c r="A244" s="11"/>
      <c r="B244" s="5"/>
      <c r="C244" s="5"/>
      <c r="D244" s="5"/>
      <c r="E244" s="5"/>
      <c r="F244" s="5"/>
      <c r="G244" s="5"/>
      <c r="H244" s="5"/>
      <c r="I244" s="5"/>
      <c r="J244" s="5"/>
      <c r="K244" s="5"/>
      <c r="L244" s="5"/>
      <c r="M244" s="5"/>
      <c r="N244" s="5"/>
      <c r="O244" s="5"/>
      <c r="P244" s="5"/>
      <c r="Q244" s="5"/>
      <c r="R244" s="5"/>
      <c r="S244" s="5"/>
      <c r="T244" s="5"/>
      <c r="U244" s="5"/>
      <c r="V244" s="5"/>
      <c r="W244" s="5"/>
      <c r="X244" s="5"/>
      <c r="Y244" s="5"/>
      <c r="Z244" s="6"/>
    </row>
    <row r="245" spans="1:26">
      <c r="A245" s="11"/>
      <c r="B245" s="5"/>
      <c r="C245" s="5"/>
      <c r="D245" s="5"/>
      <c r="E245" s="5"/>
      <c r="F245" s="5"/>
      <c r="G245" s="5"/>
      <c r="H245" s="5"/>
      <c r="I245" s="5"/>
      <c r="J245" s="5"/>
      <c r="K245" s="5"/>
      <c r="L245" s="5"/>
      <c r="M245" s="5"/>
      <c r="N245" s="5"/>
      <c r="O245" s="5"/>
      <c r="P245" s="5"/>
      <c r="Q245" s="5"/>
      <c r="R245" s="5"/>
      <c r="S245" s="5"/>
      <c r="T245" s="5"/>
      <c r="U245" s="5"/>
      <c r="V245" s="5"/>
      <c r="W245" s="5"/>
      <c r="X245" s="5"/>
      <c r="Y245" s="5"/>
      <c r="Z245" s="6"/>
    </row>
    <row r="246" spans="1:26">
      <c r="A246" s="11"/>
      <c r="B246" s="5"/>
      <c r="C246" s="5"/>
      <c r="D246" s="5"/>
      <c r="E246" s="5"/>
      <c r="F246" s="5"/>
      <c r="G246" s="5"/>
      <c r="H246" s="5"/>
      <c r="I246" s="5"/>
      <c r="J246" s="5"/>
      <c r="K246" s="5"/>
      <c r="L246" s="5"/>
      <c r="M246" s="5"/>
      <c r="N246" s="5"/>
      <c r="O246" s="5"/>
      <c r="P246" s="5"/>
      <c r="Q246" s="5"/>
      <c r="R246" s="5"/>
      <c r="S246" s="5"/>
      <c r="T246" s="5"/>
      <c r="U246" s="5"/>
      <c r="V246" s="5"/>
      <c r="W246" s="5"/>
      <c r="X246" s="5"/>
      <c r="Y246" s="5"/>
      <c r="Z246" s="6"/>
    </row>
    <row r="247" spans="1:26">
      <c r="A247" s="11"/>
      <c r="B247" s="5"/>
      <c r="C247" s="5"/>
      <c r="D247" s="5"/>
      <c r="E247" s="5"/>
      <c r="F247" s="5"/>
      <c r="G247" s="5"/>
      <c r="H247" s="5"/>
      <c r="I247" s="5"/>
      <c r="J247" s="5"/>
      <c r="K247" s="5"/>
      <c r="L247" s="5"/>
      <c r="M247" s="5"/>
      <c r="N247" s="5"/>
      <c r="O247" s="5"/>
      <c r="P247" s="5"/>
      <c r="Q247" s="5"/>
      <c r="R247" s="5"/>
      <c r="S247" s="5"/>
      <c r="T247" s="5"/>
      <c r="U247" s="5"/>
      <c r="V247" s="5"/>
      <c r="W247" s="5"/>
      <c r="X247" s="5"/>
      <c r="Y247" s="5"/>
      <c r="Z247" s="6"/>
    </row>
    <row r="248" spans="1:26">
      <c r="A248" s="11"/>
      <c r="B248" s="5"/>
      <c r="C248" s="5"/>
      <c r="D248" s="5"/>
      <c r="E248" s="5"/>
      <c r="F248" s="5"/>
      <c r="G248" s="5"/>
      <c r="H248" s="5"/>
      <c r="I248" s="5"/>
      <c r="J248" s="5"/>
      <c r="K248" s="5"/>
      <c r="L248" s="5"/>
      <c r="M248" s="5"/>
      <c r="N248" s="5"/>
      <c r="O248" s="5"/>
      <c r="P248" s="5"/>
      <c r="Q248" s="5"/>
      <c r="R248" s="5"/>
      <c r="S248" s="5"/>
      <c r="T248" s="5"/>
      <c r="U248" s="5"/>
      <c r="V248" s="5"/>
      <c r="W248" s="5"/>
      <c r="X248" s="5"/>
      <c r="Y248" s="5"/>
      <c r="Z248" s="6"/>
    </row>
    <row r="249" spans="1:26">
      <c r="A249" s="11"/>
      <c r="B249" s="5"/>
      <c r="C249" s="5"/>
      <c r="D249" s="5"/>
      <c r="E249" s="5"/>
      <c r="F249" s="5"/>
      <c r="G249" s="5"/>
      <c r="H249" s="5"/>
      <c r="I249" s="5"/>
      <c r="J249" s="5"/>
      <c r="K249" s="5"/>
      <c r="L249" s="5"/>
      <c r="M249" s="5"/>
      <c r="N249" s="5"/>
      <c r="O249" s="5"/>
      <c r="P249" s="5"/>
      <c r="Q249" s="5"/>
      <c r="R249" s="5"/>
      <c r="S249" s="5"/>
      <c r="T249" s="5"/>
      <c r="U249" s="5"/>
      <c r="V249" s="5"/>
      <c r="W249" s="5"/>
      <c r="X249" s="5"/>
      <c r="Y249" s="5"/>
      <c r="Z249" s="6"/>
    </row>
    <row r="250" spans="1:26">
      <c r="A250" s="11"/>
      <c r="B250" s="5"/>
      <c r="C250" s="5"/>
      <c r="D250" s="5"/>
      <c r="E250" s="5"/>
      <c r="F250" s="5"/>
      <c r="G250" s="5"/>
      <c r="H250" s="5"/>
      <c r="I250" s="5"/>
      <c r="J250" s="5"/>
      <c r="K250" s="5"/>
      <c r="L250" s="5"/>
      <c r="M250" s="5"/>
      <c r="N250" s="5"/>
      <c r="O250" s="5"/>
      <c r="P250" s="5"/>
      <c r="Q250" s="5"/>
      <c r="R250" s="5"/>
      <c r="S250" s="5"/>
      <c r="T250" s="5"/>
      <c r="U250" s="5"/>
      <c r="V250" s="5"/>
      <c r="W250" s="5"/>
      <c r="X250" s="5"/>
      <c r="Y250" s="5"/>
      <c r="Z250" s="6"/>
    </row>
    <row r="251" spans="1:26">
      <c r="A251" s="11"/>
      <c r="B251" s="5"/>
      <c r="C251" s="5"/>
      <c r="D251" s="5"/>
      <c r="E251" s="5"/>
      <c r="F251" s="5"/>
      <c r="G251" s="5"/>
      <c r="H251" s="5"/>
      <c r="I251" s="5"/>
      <c r="J251" s="5"/>
      <c r="K251" s="5"/>
      <c r="L251" s="5"/>
      <c r="M251" s="5"/>
      <c r="N251" s="5"/>
      <c r="O251" s="5"/>
      <c r="P251" s="5"/>
      <c r="Q251" s="5"/>
      <c r="R251" s="5"/>
      <c r="S251" s="5"/>
      <c r="T251" s="5"/>
      <c r="U251" s="5"/>
      <c r="V251" s="5"/>
      <c r="W251" s="5"/>
      <c r="X251" s="5"/>
      <c r="Y251" s="5"/>
      <c r="Z251" s="6"/>
    </row>
    <row r="252" spans="1:26">
      <c r="A252" s="11"/>
      <c r="B252" s="5"/>
      <c r="C252" s="5"/>
      <c r="D252" s="5"/>
      <c r="E252" s="5"/>
      <c r="F252" s="5"/>
      <c r="G252" s="5"/>
      <c r="H252" s="5"/>
      <c r="I252" s="5"/>
      <c r="J252" s="5"/>
      <c r="K252" s="5"/>
      <c r="L252" s="5"/>
      <c r="M252" s="5"/>
      <c r="N252" s="5"/>
      <c r="O252" s="5"/>
      <c r="P252" s="5"/>
      <c r="Q252" s="5"/>
      <c r="R252" s="5"/>
      <c r="S252" s="5"/>
      <c r="T252" s="5"/>
      <c r="U252" s="5"/>
      <c r="V252" s="5"/>
      <c r="W252" s="5"/>
      <c r="X252" s="5"/>
      <c r="Y252" s="5"/>
      <c r="Z252" s="6"/>
    </row>
    <row r="253" spans="1:26">
      <c r="A253" s="11"/>
      <c r="B253" s="5"/>
      <c r="C253" s="5"/>
      <c r="D253" s="5"/>
      <c r="E253" s="5"/>
      <c r="F253" s="5"/>
      <c r="G253" s="5"/>
      <c r="H253" s="5"/>
      <c r="I253" s="5"/>
      <c r="J253" s="5"/>
      <c r="K253" s="5"/>
      <c r="L253" s="5"/>
      <c r="M253" s="5"/>
      <c r="N253" s="5"/>
      <c r="O253" s="5"/>
      <c r="P253" s="5"/>
      <c r="Q253" s="5"/>
      <c r="R253" s="5"/>
      <c r="S253" s="5"/>
      <c r="T253" s="5"/>
      <c r="U253" s="5"/>
      <c r="V253" s="5"/>
      <c r="W253" s="5"/>
      <c r="X253" s="5"/>
      <c r="Y253" s="5"/>
      <c r="Z253" s="6"/>
    </row>
    <row r="254" spans="1:26">
      <c r="A254" s="11"/>
      <c r="B254" s="5"/>
      <c r="C254" s="5"/>
      <c r="D254" s="5"/>
      <c r="E254" s="5"/>
      <c r="F254" s="5"/>
      <c r="G254" s="5"/>
      <c r="H254" s="5"/>
      <c r="I254" s="5"/>
      <c r="J254" s="5"/>
      <c r="K254" s="5"/>
      <c r="L254" s="5"/>
      <c r="M254" s="5"/>
      <c r="N254" s="5"/>
      <c r="O254" s="5"/>
      <c r="P254" s="5"/>
      <c r="Q254" s="5"/>
      <c r="R254" s="5"/>
      <c r="S254" s="5"/>
      <c r="T254" s="5"/>
      <c r="U254" s="5"/>
      <c r="V254" s="5"/>
      <c r="W254" s="5"/>
      <c r="X254" s="5"/>
      <c r="Y254" s="5"/>
      <c r="Z254" s="6"/>
    </row>
    <row r="255" spans="1:26">
      <c r="A255" s="11"/>
      <c r="B255" s="5"/>
      <c r="C255" s="5"/>
      <c r="D255" s="5"/>
      <c r="E255" s="5"/>
      <c r="F255" s="5"/>
      <c r="G255" s="5"/>
      <c r="H255" s="5"/>
      <c r="I255" s="5"/>
      <c r="J255" s="5"/>
      <c r="K255" s="5"/>
      <c r="L255" s="5"/>
      <c r="M255" s="5"/>
      <c r="N255" s="5"/>
      <c r="O255" s="5"/>
      <c r="P255" s="5"/>
      <c r="Q255" s="5"/>
      <c r="R255" s="5"/>
      <c r="S255" s="5"/>
      <c r="T255" s="5"/>
      <c r="U255" s="5"/>
      <c r="V255" s="5"/>
      <c r="W255" s="5"/>
      <c r="X255" s="5"/>
      <c r="Y255" s="5"/>
      <c r="Z255" s="6"/>
    </row>
    <row r="256" spans="1:26">
      <c r="A256" s="11"/>
      <c r="B256" s="5"/>
      <c r="C256" s="5"/>
      <c r="D256" s="5"/>
      <c r="E256" s="5"/>
      <c r="F256" s="5"/>
      <c r="G256" s="5"/>
      <c r="H256" s="5"/>
      <c r="I256" s="5"/>
      <c r="J256" s="5"/>
      <c r="K256" s="5"/>
      <c r="L256" s="5"/>
      <c r="M256" s="5"/>
      <c r="N256" s="5"/>
      <c r="O256" s="5"/>
      <c r="P256" s="5"/>
      <c r="Q256" s="5"/>
      <c r="R256" s="5"/>
      <c r="S256" s="5"/>
      <c r="T256" s="5"/>
      <c r="U256" s="5"/>
      <c r="V256" s="5"/>
      <c r="W256" s="5"/>
      <c r="X256" s="5"/>
      <c r="Y256" s="5"/>
      <c r="Z256" s="6"/>
    </row>
    <row r="257" spans="1:26">
      <c r="A257" s="11"/>
      <c r="B257" s="5"/>
      <c r="C257" s="5"/>
      <c r="D257" s="5"/>
      <c r="E257" s="5"/>
      <c r="F257" s="5"/>
      <c r="G257" s="5"/>
      <c r="H257" s="5"/>
      <c r="I257" s="5"/>
      <c r="J257" s="5"/>
      <c r="K257" s="5"/>
      <c r="L257" s="5"/>
      <c r="M257" s="5"/>
      <c r="N257" s="5"/>
      <c r="O257" s="5"/>
      <c r="P257" s="5"/>
      <c r="Q257" s="5"/>
      <c r="R257" s="5"/>
      <c r="S257" s="5"/>
      <c r="T257" s="5"/>
      <c r="U257" s="5"/>
      <c r="V257" s="5"/>
      <c r="W257" s="5"/>
      <c r="X257" s="5"/>
      <c r="Y257" s="5"/>
      <c r="Z257" s="6"/>
    </row>
    <row r="258" spans="1:26">
      <c r="A258" s="11"/>
      <c r="B258" s="5"/>
      <c r="C258" s="5"/>
      <c r="D258" s="5"/>
      <c r="E258" s="5"/>
      <c r="F258" s="5"/>
      <c r="G258" s="5"/>
      <c r="H258" s="5"/>
      <c r="I258" s="5"/>
      <c r="J258" s="5"/>
      <c r="K258" s="5"/>
      <c r="L258" s="5"/>
      <c r="M258" s="5"/>
      <c r="N258" s="5"/>
      <c r="O258" s="5"/>
      <c r="P258" s="5"/>
      <c r="Q258" s="5"/>
      <c r="R258" s="5"/>
      <c r="S258" s="5"/>
      <c r="T258" s="5"/>
      <c r="U258" s="5"/>
      <c r="V258" s="5"/>
      <c r="W258" s="5"/>
      <c r="X258" s="5"/>
      <c r="Y258" s="5"/>
      <c r="Z258" s="6"/>
    </row>
    <row r="259" spans="1:26">
      <c r="A259" s="11"/>
      <c r="B259" s="5"/>
      <c r="C259" s="5"/>
      <c r="D259" s="5"/>
      <c r="E259" s="5"/>
      <c r="F259" s="5"/>
      <c r="G259" s="5"/>
      <c r="H259" s="5"/>
      <c r="I259" s="5"/>
      <c r="J259" s="5"/>
      <c r="K259" s="5"/>
      <c r="L259" s="5"/>
      <c r="M259" s="5"/>
      <c r="N259" s="5"/>
      <c r="O259" s="5"/>
      <c r="P259" s="5"/>
      <c r="Q259" s="5"/>
      <c r="R259" s="5"/>
      <c r="S259" s="5"/>
      <c r="T259" s="5"/>
      <c r="U259" s="5"/>
      <c r="V259" s="5"/>
      <c r="W259" s="5"/>
      <c r="X259" s="5"/>
      <c r="Y259" s="5"/>
      <c r="Z259" s="6"/>
    </row>
    <row r="260" spans="1:26">
      <c r="A260" s="11"/>
      <c r="B260" s="5"/>
      <c r="C260" s="5"/>
      <c r="D260" s="5"/>
      <c r="E260" s="5"/>
      <c r="F260" s="5"/>
      <c r="G260" s="5"/>
      <c r="H260" s="5"/>
      <c r="I260" s="5"/>
      <c r="J260" s="5"/>
      <c r="K260" s="5"/>
      <c r="L260" s="5"/>
      <c r="M260" s="5"/>
      <c r="N260" s="5"/>
      <c r="O260" s="5"/>
      <c r="P260" s="5"/>
      <c r="Q260" s="5"/>
      <c r="R260" s="5"/>
      <c r="S260" s="5"/>
      <c r="T260" s="5"/>
      <c r="U260" s="5"/>
      <c r="V260" s="5"/>
      <c r="W260" s="5"/>
      <c r="X260" s="5"/>
      <c r="Y260" s="5"/>
      <c r="Z260" s="6"/>
    </row>
    <row r="261" spans="1:26">
      <c r="A261" s="11"/>
      <c r="B261" s="5"/>
      <c r="C261" s="5"/>
      <c r="D261" s="5"/>
      <c r="E261" s="5"/>
      <c r="F261" s="5"/>
      <c r="G261" s="5"/>
      <c r="H261" s="5"/>
      <c r="I261" s="5"/>
      <c r="J261" s="5"/>
      <c r="K261" s="5"/>
      <c r="L261" s="5"/>
      <c r="M261" s="5"/>
      <c r="N261" s="5"/>
      <c r="O261" s="5"/>
      <c r="P261" s="5"/>
      <c r="Q261" s="5"/>
      <c r="R261" s="5"/>
      <c r="S261" s="5"/>
      <c r="T261" s="5"/>
      <c r="U261" s="5"/>
      <c r="V261" s="5"/>
      <c r="W261" s="5"/>
      <c r="X261" s="5"/>
      <c r="Y261" s="5"/>
      <c r="Z261" s="6"/>
    </row>
    <row r="262" spans="1:26">
      <c r="A262" s="11"/>
      <c r="B262" s="5"/>
      <c r="C262" s="5"/>
      <c r="D262" s="5"/>
      <c r="E262" s="5"/>
      <c r="F262" s="5"/>
      <c r="G262" s="5"/>
      <c r="H262" s="5"/>
      <c r="I262" s="5"/>
      <c r="J262" s="5"/>
      <c r="K262" s="5"/>
      <c r="L262" s="5"/>
      <c r="M262" s="5"/>
      <c r="N262" s="5"/>
      <c r="O262" s="5"/>
      <c r="P262" s="5"/>
      <c r="Q262" s="5"/>
      <c r="R262" s="5"/>
      <c r="S262" s="5"/>
      <c r="T262" s="5"/>
      <c r="U262" s="5"/>
      <c r="V262" s="5"/>
      <c r="W262" s="5"/>
      <c r="X262" s="5"/>
      <c r="Y262" s="5"/>
      <c r="Z262" s="6"/>
    </row>
    <row r="263" spans="1:26">
      <c r="A263" s="11"/>
      <c r="B263" s="5"/>
      <c r="C263" s="5"/>
      <c r="D263" s="5"/>
      <c r="E263" s="5"/>
      <c r="F263" s="5"/>
      <c r="G263" s="5"/>
      <c r="H263" s="5"/>
      <c r="I263" s="5"/>
      <c r="J263" s="5"/>
      <c r="K263" s="5"/>
      <c r="L263" s="5"/>
      <c r="M263" s="5"/>
      <c r="N263" s="5"/>
      <c r="O263" s="5"/>
      <c r="P263" s="5"/>
      <c r="Q263" s="5"/>
      <c r="R263" s="5"/>
      <c r="S263" s="5"/>
      <c r="T263" s="5"/>
      <c r="U263" s="5"/>
      <c r="V263" s="5"/>
      <c r="W263" s="5"/>
      <c r="X263" s="5"/>
      <c r="Y263" s="5"/>
      <c r="Z263" s="6"/>
    </row>
    <row r="264" spans="1:26">
      <c r="A264" s="11"/>
      <c r="B264" s="5"/>
      <c r="C264" s="5"/>
      <c r="D264" s="5"/>
      <c r="E264" s="5"/>
      <c r="F264" s="5"/>
      <c r="G264" s="5"/>
      <c r="H264" s="5"/>
      <c r="I264" s="5"/>
      <c r="J264" s="5"/>
      <c r="K264" s="5"/>
      <c r="L264" s="5"/>
      <c r="M264" s="5"/>
      <c r="N264" s="5"/>
      <c r="O264" s="5"/>
      <c r="P264" s="5"/>
      <c r="Q264" s="5"/>
      <c r="R264" s="5"/>
      <c r="S264" s="5"/>
      <c r="T264" s="5"/>
      <c r="U264" s="5"/>
      <c r="V264" s="5"/>
      <c r="W264" s="5"/>
      <c r="X264" s="5"/>
      <c r="Y264" s="5"/>
      <c r="Z264" s="6"/>
    </row>
    <row r="265" spans="1:26">
      <c r="A265" s="11"/>
      <c r="B265" s="5"/>
      <c r="C265" s="5"/>
      <c r="D265" s="5"/>
      <c r="E265" s="5"/>
      <c r="F265" s="5"/>
      <c r="G265" s="5"/>
      <c r="H265" s="5"/>
      <c r="I265" s="5"/>
      <c r="J265" s="5"/>
      <c r="K265" s="5"/>
      <c r="L265" s="5"/>
      <c r="M265" s="5"/>
      <c r="N265" s="5"/>
      <c r="O265" s="5"/>
      <c r="P265" s="5"/>
      <c r="Q265" s="5"/>
      <c r="R265" s="5"/>
      <c r="S265" s="5"/>
      <c r="T265" s="5"/>
      <c r="U265" s="5"/>
      <c r="V265" s="5"/>
      <c r="W265" s="5"/>
      <c r="X265" s="5"/>
      <c r="Y265" s="5"/>
      <c r="Z265" s="6"/>
    </row>
    <row r="266" spans="1:26">
      <c r="A266" s="11"/>
      <c r="B266" s="5"/>
      <c r="C266" s="5"/>
      <c r="D266" s="5"/>
      <c r="E266" s="5"/>
      <c r="F266" s="5"/>
      <c r="G266" s="5"/>
      <c r="H266" s="5"/>
      <c r="I266" s="5"/>
      <c r="J266" s="5"/>
      <c r="K266" s="5"/>
      <c r="L266" s="5"/>
      <c r="M266" s="5"/>
      <c r="N266" s="5"/>
      <c r="O266" s="5"/>
      <c r="P266" s="5"/>
      <c r="Q266" s="5"/>
      <c r="R266" s="5"/>
      <c r="S266" s="5"/>
      <c r="T266" s="5"/>
      <c r="U266" s="5"/>
      <c r="V266" s="5"/>
      <c r="W266" s="5"/>
      <c r="X266" s="5"/>
      <c r="Y266" s="5"/>
      <c r="Z266" s="6"/>
    </row>
    <row r="267" spans="1:26">
      <c r="A267" s="11"/>
      <c r="B267" s="5"/>
      <c r="C267" s="5"/>
      <c r="D267" s="5"/>
      <c r="E267" s="5"/>
      <c r="F267" s="5"/>
      <c r="G267" s="5"/>
      <c r="H267" s="5"/>
      <c r="I267" s="5"/>
      <c r="J267" s="5"/>
      <c r="K267" s="5"/>
      <c r="L267" s="5"/>
      <c r="M267" s="5"/>
      <c r="N267" s="5"/>
      <c r="O267" s="5"/>
      <c r="P267" s="5"/>
      <c r="Q267" s="5"/>
      <c r="R267" s="5"/>
      <c r="S267" s="5"/>
      <c r="T267" s="5"/>
      <c r="U267" s="5"/>
      <c r="V267" s="5"/>
      <c r="W267" s="5"/>
      <c r="X267" s="5"/>
      <c r="Y267" s="5"/>
      <c r="Z267" s="6"/>
    </row>
    <row r="268" spans="1:26">
      <c r="A268" s="11"/>
      <c r="B268" s="5"/>
      <c r="C268" s="5"/>
      <c r="D268" s="5"/>
      <c r="E268" s="5"/>
      <c r="F268" s="5"/>
      <c r="G268" s="5"/>
      <c r="H268" s="5"/>
      <c r="I268" s="5"/>
      <c r="J268" s="5"/>
      <c r="K268" s="5"/>
      <c r="L268" s="5"/>
      <c r="M268" s="5"/>
      <c r="N268" s="5"/>
      <c r="O268" s="5"/>
      <c r="P268" s="5"/>
      <c r="Q268" s="5"/>
      <c r="R268" s="5"/>
      <c r="S268" s="5"/>
      <c r="T268" s="5"/>
      <c r="U268" s="5"/>
      <c r="V268" s="5"/>
      <c r="W268" s="5"/>
      <c r="X268" s="5"/>
      <c r="Y268" s="5"/>
      <c r="Z268" s="6"/>
    </row>
    <row r="269" spans="1:26">
      <c r="A269" s="11"/>
      <c r="B269" s="5"/>
      <c r="C269" s="5"/>
      <c r="D269" s="5"/>
      <c r="E269" s="5"/>
      <c r="F269" s="5"/>
      <c r="G269" s="5"/>
      <c r="H269" s="5"/>
      <c r="I269" s="5"/>
      <c r="J269" s="5"/>
      <c r="K269" s="5"/>
      <c r="L269" s="5"/>
      <c r="M269" s="5"/>
      <c r="N269" s="5"/>
      <c r="O269" s="5"/>
      <c r="P269" s="5"/>
      <c r="Q269" s="5"/>
      <c r="R269" s="5"/>
      <c r="S269" s="5"/>
      <c r="T269" s="5"/>
      <c r="U269" s="5"/>
      <c r="V269" s="5"/>
      <c r="W269" s="5"/>
      <c r="X269" s="5"/>
      <c r="Y269" s="5"/>
      <c r="Z269" s="6"/>
    </row>
    <row r="270" spans="1:26">
      <c r="A270" s="11"/>
      <c r="B270" s="5"/>
      <c r="C270" s="5"/>
      <c r="D270" s="5"/>
      <c r="E270" s="5"/>
      <c r="F270" s="5"/>
      <c r="G270" s="5"/>
      <c r="H270" s="5"/>
      <c r="I270" s="5"/>
      <c r="J270" s="5"/>
      <c r="K270" s="5"/>
      <c r="L270" s="5"/>
      <c r="M270" s="5"/>
      <c r="N270" s="5"/>
      <c r="O270" s="5"/>
      <c r="P270" s="5"/>
      <c r="Q270" s="5"/>
      <c r="R270" s="5"/>
      <c r="S270" s="5"/>
      <c r="T270" s="5"/>
      <c r="U270" s="5"/>
      <c r="V270" s="5"/>
      <c r="W270" s="5"/>
      <c r="X270" s="5"/>
      <c r="Y270" s="5"/>
      <c r="Z270" s="6"/>
    </row>
    <row r="271" spans="1:26">
      <c r="A271" s="11"/>
      <c r="B271" s="5"/>
      <c r="C271" s="5"/>
      <c r="D271" s="5"/>
      <c r="E271" s="5"/>
      <c r="F271" s="5"/>
      <c r="G271" s="5"/>
      <c r="H271" s="5"/>
      <c r="I271" s="5"/>
      <c r="J271" s="5"/>
      <c r="K271" s="5"/>
      <c r="L271" s="5"/>
      <c r="M271" s="5"/>
      <c r="N271" s="5"/>
      <c r="O271" s="5"/>
      <c r="P271" s="5"/>
      <c r="Q271" s="5"/>
      <c r="R271" s="5"/>
      <c r="S271" s="5"/>
      <c r="T271" s="5"/>
      <c r="U271" s="5"/>
      <c r="V271" s="5"/>
      <c r="W271" s="5"/>
      <c r="X271" s="5"/>
      <c r="Y271" s="5"/>
      <c r="Z271" s="6"/>
    </row>
    <row r="272" spans="1:26">
      <c r="A272" s="11"/>
      <c r="B272" s="5"/>
      <c r="C272" s="5"/>
      <c r="D272" s="5"/>
      <c r="E272" s="5"/>
      <c r="F272" s="5"/>
      <c r="G272" s="5"/>
      <c r="H272" s="5"/>
      <c r="I272" s="5"/>
      <c r="J272" s="5"/>
      <c r="K272" s="5"/>
      <c r="L272" s="5"/>
      <c r="M272" s="5"/>
      <c r="N272" s="5"/>
      <c r="O272" s="5"/>
      <c r="P272" s="5"/>
      <c r="Q272" s="5"/>
      <c r="R272" s="5"/>
      <c r="S272" s="5"/>
      <c r="T272" s="5"/>
      <c r="U272" s="5"/>
      <c r="V272" s="5"/>
      <c r="W272" s="5"/>
      <c r="X272" s="5"/>
      <c r="Y272" s="5"/>
      <c r="Z272" s="6"/>
    </row>
    <row r="273" spans="1:26">
      <c r="A273" s="11"/>
      <c r="B273" s="5"/>
      <c r="C273" s="5"/>
      <c r="D273" s="5"/>
      <c r="E273" s="5"/>
      <c r="F273" s="5"/>
      <c r="G273" s="5"/>
      <c r="H273" s="5"/>
      <c r="I273" s="5"/>
      <c r="J273" s="5"/>
      <c r="K273" s="5"/>
      <c r="L273" s="5"/>
      <c r="M273" s="5"/>
      <c r="N273" s="5"/>
      <c r="O273" s="5"/>
      <c r="P273" s="5"/>
      <c r="Q273" s="5"/>
      <c r="R273" s="5"/>
      <c r="S273" s="5"/>
      <c r="T273" s="5"/>
      <c r="U273" s="5"/>
      <c r="V273" s="5"/>
      <c r="W273" s="5"/>
      <c r="X273" s="5"/>
      <c r="Y273" s="5"/>
      <c r="Z273" s="6"/>
    </row>
    <row r="274" spans="1:26">
      <c r="A274" s="11"/>
      <c r="B274" s="5"/>
      <c r="C274" s="5"/>
      <c r="D274" s="5"/>
      <c r="E274" s="5"/>
      <c r="F274" s="5"/>
      <c r="G274" s="5"/>
      <c r="H274" s="5"/>
      <c r="I274" s="5"/>
      <c r="J274" s="5"/>
      <c r="K274" s="5"/>
      <c r="L274" s="5"/>
      <c r="M274" s="5"/>
      <c r="N274" s="5"/>
      <c r="O274" s="5"/>
      <c r="P274" s="5"/>
      <c r="Q274" s="5"/>
      <c r="R274" s="5"/>
      <c r="S274" s="5"/>
      <c r="T274" s="5"/>
      <c r="U274" s="5"/>
      <c r="V274" s="5"/>
      <c r="W274" s="5"/>
      <c r="X274" s="5"/>
      <c r="Y274" s="5"/>
      <c r="Z274" s="6"/>
    </row>
    <row r="275" spans="1:26">
      <c r="A275" s="11"/>
      <c r="B275" s="5"/>
      <c r="C275" s="5"/>
      <c r="D275" s="5"/>
      <c r="E275" s="5"/>
      <c r="F275" s="5"/>
      <c r="G275" s="5"/>
      <c r="H275" s="5"/>
      <c r="I275" s="5"/>
      <c r="J275" s="5"/>
      <c r="K275" s="5"/>
      <c r="L275" s="5"/>
      <c r="M275" s="5"/>
      <c r="N275" s="5"/>
      <c r="O275" s="5"/>
      <c r="P275" s="5"/>
      <c r="Q275" s="5"/>
      <c r="R275" s="5"/>
      <c r="S275" s="5"/>
      <c r="T275" s="5"/>
      <c r="U275" s="5"/>
      <c r="V275" s="5"/>
      <c r="W275" s="5"/>
      <c r="X275" s="5"/>
      <c r="Y275" s="5"/>
      <c r="Z275" s="6"/>
    </row>
    <row r="276" spans="1:26">
      <c r="A276" s="11"/>
      <c r="B276" s="5"/>
      <c r="C276" s="5"/>
      <c r="D276" s="5"/>
      <c r="E276" s="5"/>
      <c r="F276" s="5"/>
      <c r="G276" s="5"/>
      <c r="H276" s="5"/>
      <c r="I276" s="5"/>
      <c r="J276" s="5"/>
      <c r="K276" s="5"/>
      <c r="L276" s="5"/>
      <c r="M276" s="5"/>
      <c r="N276" s="5"/>
      <c r="O276" s="5"/>
      <c r="P276" s="5"/>
      <c r="Q276" s="5"/>
      <c r="R276" s="5"/>
      <c r="S276" s="5"/>
      <c r="T276" s="5"/>
      <c r="U276" s="5"/>
      <c r="V276" s="5"/>
      <c r="W276" s="5"/>
      <c r="X276" s="5"/>
      <c r="Y276" s="5"/>
      <c r="Z276" s="6"/>
    </row>
    <row r="277" spans="1:26">
      <c r="A277" s="11"/>
      <c r="B277" s="5"/>
      <c r="C277" s="5"/>
      <c r="D277" s="5"/>
      <c r="E277" s="5"/>
      <c r="F277" s="5"/>
      <c r="G277" s="5"/>
      <c r="H277" s="5"/>
      <c r="I277" s="5"/>
      <c r="J277" s="5"/>
      <c r="K277" s="5"/>
      <c r="L277" s="5"/>
      <c r="M277" s="5"/>
      <c r="N277" s="5"/>
      <c r="O277" s="5"/>
      <c r="P277" s="5"/>
      <c r="Q277" s="5"/>
      <c r="R277" s="5"/>
      <c r="S277" s="5"/>
      <c r="T277" s="5"/>
      <c r="U277" s="5"/>
      <c r="V277" s="5"/>
      <c r="W277" s="5"/>
      <c r="X277" s="5"/>
      <c r="Y277" s="5"/>
      <c r="Z277" s="6"/>
    </row>
    <row r="278" spans="1:26">
      <c r="A278" s="11"/>
      <c r="B278" s="5"/>
      <c r="C278" s="5"/>
      <c r="D278" s="5"/>
      <c r="E278" s="5"/>
      <c r="F278" s="5"/>
      <c r="G278" s="5"/>
      <c r="H278" s="5"/>
      <c r="I278" s="5"/>
      <c r="J278" s="5"/>
      <c r="K278" s="5"/>
      <c r="L278" s="5"/>
      <c r="M278" s="5"/>
      <c r="N278" s="5"/>
      <c r="O278" s="5"/>
      <c r="P278" s="5"/>
      <c r="Q278" s="5"/>
      <c r="R278" s="5"/>
      <c r="S278" s="5"/>
      <c r="T278" s="5"/>
      <c r="U278" s="5"/>
      <c r="V278" s="5"/>
      <c r="W278" s="5"/>
      <c r="X278" s="5"/>
      <c r="Y278" s="5"/>
      <c r="Z278" s="6"/>
    </row>
    <row r="279" spans="1:26">
      <c r="A279" s="11"/>
      <c r="B279" s="5"/>
      <c r="C279" s="5"/>
      <c r="D279" s="5"/>
      <c r="E279" s="5"/>
      <c r="F279" s="5"/>
      <c r="G279" s="5"/>
      <c r="H279" s="5"/>
      <c r="I279" s="5"/>
      <c r="J279" s="5"/>
      <c r="K279" s="5"/>
      <c r="L279" s="5"/>
      <c r="M279" s="5"/>
      <c r="N279" s="5"/>
      <c r="O279" s="5"/>
      <c r="P279" s="5"/>
      <c r="Q279" s="5"/>
      <c r="R279" s="5"/>
      <c r="S279" s="5"/>
      <c r="T279" s="5"/>
      <c r="U279" s="5"/>
      <c r="V279" s="5"/>
      <c r="W279" s="5"/>
      <c r="X279" s="5"/>
      <c r="Y279" s="5"/>
      <c r="Z279" s="6"/>
    </row>
    <row r="280" spans="1:26">
      <c r="A280" s="11"/>
      <c r="B280" s="5"/>
      <c r="C280" s="5"/>
      <c r="D280" s="5"/>
      <c r="E280" s="5"/>
      <c r="F280" s="5"/>
      <c r="G280" s="5"/>
      <c r="H280" s="5"/>
      <c r="I280" s="5"/>
      <c r="J280" s="5"/>
      <c r="K280" s="5"/>
      <c r="L280" s="5"/>
      <c r="M280" s="5"/>
      <c r="N280" s="5"/>
      <c r="O280" s="5"/>
      <c r="P280" s="5"/>
      <c r="Q280" s="5"/>
      <c r="R280" s="5"/>
      <c r="S280" s="5"/>
      <c r="T280" s="5"/>
      <c r="U280" s="5"/>
      <c r="V280" s="5"/>
      <c r="W280" s="5"/>
      <c r="X280" s="5"/>
      <c r="Y280" s="5"/>
      <c r="Z280" s="6"/>
    </row>
    <row r="281" spans="1:26">
      <c r="A281" s="11"/>
      <c r="B281" s="5"/>
      <c r="C281" s="5"/>
      <c r="D281" s="5"/>
      <c r="E281" s="5"/>
      <c r="F281" s="5"/>
      <c r="G281" s="5"/>
      <c r="H281" s="5"/>
      <c r="I281" s="5"/>
      <c r="J281" s="5"/>
      <c r="K281" s="5"/>
      <c r="L281" s="5"/>
      <c r="M281" s="5"/>
      <c r="N281" s="5"/>
      <c r="O281" s="5"/>
      <c r="P281" s="5"/>
      <c r="Q281" s="5"/>
      <c r="R281" s="5"/>
      <c r="S281" s="5"/>
      <c r="T281" s="5"/>
      <c r="U281" s="5"/>
      <c r="V281" s="5"/>
      <c r="W281" s="5"/>
      <c r="X281" s="5"/>
      <c r="Y281" s="5"/>
      <c r="Z281" s="6"/>
    </row>
    <row r="282" spans="1:26">
      <c r="A282" s="11"/>
      <c r="B282" s="5"/>
      <c r="C282" s="5"/>
      <c r="D282" s="5"/>
      <c r="E282" s="5"/>
      <c r="F282" s="5"/>
      <c r="G282" s="5"/>
      <c r="H282" s="5"/>
      <c r="I282" s="5"/>
      <c r="J282" s="5"/>
      <c r="K282" s="5"/>
      <c r="L282" s="5"/>
      <c r="M282" s="5"/>
      <c r="N282" s="5"/>
      <c r="O282" s="5"/>
      <c r="P282" s="5"/>
      <c r="Q282" s="5"/>
      <c r="R282" s="5"/>
      <c r="S282" s="5"/>
      <c r="T282" s="5"/>
      <c r="U282" s="5"/>
      <c r="V282" s="5"/>
      <c r="W282" s="5"/>
      <c r="X282" s="5"/>
      <c r="Y282" s="5"/>
      <c r="Z282" s="6"/>
    </row>
    <row r="283" spans="1:26">
      <c r="A283" s="11"/>
      <c r="B283" s="5"/>
      <c r="C283" s="5"/>
      <c r="D283" s="5"/>
      <c r="E283" s="5"/>
      <c r="F283" s="5"/>
      <c r="G283" s="5"/>
      <c r="H283" s="5"/>
      <c r="I283" s="5"/>
      <c r="J283" s="5"/>
      <c r="K283" s="5"/>
      <c r="L283" s="5"/>
      <c r="M283" s="5"/>
      <c r="N283" s="5"/>
      <c r="O283" s="5"/>
      <c r="P283" s="5"/>
      <c r="Q283" s="5"/>
      <c r="R283" s="5"/>
      <c r="S283" s="5"/>
      <c r="T283" s="5"/>
      <c r="U283" s="5"/>
      <c r="V283" s="5"/>
      <c r="W283" s="5"/>
      <c r="X283" s="5"/>
      <c r="Y283" s="5"/>
      <c r="Z283" s="6"/>
    </row>
    <row r="284" spans="1:26">
      <c r="A284" s="11"/>
      <c r="B284" s="5"/>
      <c r="C284" s="5"/>
      <c r="D284" s="5"/>
      <c r="E284" s="5"/>
      <c r="F284" s="5"/>
      <c r="G284" s="5"/>
      <c r="H284" s="5"/>
      <c r="I284" s="5"/>
      <c r="J284" s="5"/>
      <c r="K284" s="5"/>
      <c r="L284" s="5"/>
      <c r="M284" s="5"/>
      <c r="N284" s="5"/>
      <c r="O284" s="5"/>
      <c r="P284" s="5"/>
      <c r="Q284" s="5"/>
      <c r="R284" s="5"/>
      <c r="S284" s="5"/>
      <c r="T284" s="5"/>
      <c r="U284" s="5"/>
      <c r="V284" s="5"/>
      <c r="W284" s="5"/>
      <c r="X284" s="5"/>
      <c r="Y284" s="5"/>
      <c r="Z284" s="6"/>
    </row>
    <row r="285" spans="1:26">
      <c r="A285" s="11"/>
      <c r="B285" s="5"/>
      <c r="C285" s="5"/>
      <c r="D285" s="5"/>
      <c r="E285" s="5"/>
      <c r="F285" s="5"/>
      <c r="G285" s="5"/>
      <c r="H285" s="5"/>
      <c r="I285" s="5"/>
      <c r="J285" s="5"/>
      <c r="K285" s="5"/>
      <c r="L285" s="5"/>
      <c r="M285" s="5"/>
      <c r="N285" s="5"/>
      <c r="O285" s="5"/>
      <c r="P285" s="5"/>
      <c r="Q285" s="5"/>
      <c r="R285" s="5"/>
      <c r="S285" s="5"/>
      <c r="T285" s="5"/>
      <c r="U285" s="5"/>
      <c r="V285" s="5"/>
      <c r="W285" s="5"/>
      <c r="X285" s="5"/>
      <c r="Y285" s="5"/>
      <c r="Z285" s="6"/>
    </row>
    <row r="286" spans="1:26">
      <c r="A286" s="11"/>
      <c r="B286" s="5"/>
      <c r="C286" s="5"/>
      <c r="D286" s="5"/>
      <c r="E286" s="5"/>
      <c r="F286" s="5"/>
      <c r="G286" s="5"/>
      <c r="H286" s="5"/>
      <c r="I286" s="5"/>
      <c r="J286" s="5"/>
      <c r="K286" s="5"/>
      <c r="L286" s="5"/>
      <c r="M286" s="5"/>
      <c r="N286" s="5"/>
      <c r="O286" s="5"/>
      <c r="P286" s="5"/>
      <c r="Q286" s="5"/>
      <c r="R286" s="5"/>
      <c r="S286" s="5"/>
      <c r="T286" s="5"/>
      <c r="U286" s="5"/>
      <c r="V286" s="5"/>
      <c r="W286" s="5"/>
      <c r="X286" s="5"/>
      <c r="Y286" s="5"/>
      <c r="Z286" s="6"/>
    </row>
    <row r="287" spans="1:26">
      <c r="A287" s="11"/>
      <c r="B287" s="5"/>
      <c r="C287" s="5"/>
      <c r="D287" s="5"/>
      <c r="E287" s="5"/>
      <c r="F287" s="5"/>
      <c r="G287" s="5"/>
      <c r="H287" s="5"/>
      <c r="I287" s="5"/>
      <c r="J287" s="5"/>
      <c r="K287" s="5"/>
      <c r="L287" s="5"/>
      <c r="M287" s="5"/>
      <c r="N287" s="5"/>
      <c r="O287" s="5"/>
      <c r="P287" s="5"/>
      <c r="Q287" s="5"/>
      <c r="R287" s="5"/>
      <c r="S287" s="5"/>
      <c r="T287" s="5"/>
      <c r="U287" s="5"/>
      <c r="V287" s="5"/>
      <c r="W287" s="5"/>
      <c r="X287" s="5"/>
      <c r="Y287" s="5"/>
      <c r="Z287" s="6"/>
    </row>
    <row r="288" spans="1:26">
      <c r="A288" s="11"/>
      <c r="B288" s="5"/>
      <c r="C288" s="5"/>
      <c r="D288" s="5"/>
      <c r="E288" s="5"/>
      <c r="F288" s="5"/>
      <c r="G288" s="5"/>
      <c r="H288" s="5"/>
      <c r="I288" s="5"/>
      <c r="J288" s="5"/>
      <c r="K288" s="5"/>
      <c r="L288" s="5"/>
      <c r="M288" s="5"/>
      <c r="N288" s="5"/>
      <c r="O288" s="5"/>
      <c r="P288" s="5"/>
      <c r="Q288" s="5"/>
      <c r="R288" s="5"/>
      <c r="S288" s="5"/>
      <c r="T288" s="5"/>
      <c r="U288" s="5"/>
      <c r="V288" s="5"/>
      <c r="W288" s="5"/>
      <c r="X288" s="5"/>
      <c r="Y288" s="5"/>
      <c r="Z288" s="6"/>
    </row>
    <row r="289" spans="1:26">
      <c r="A289" s="11"/>
      <c r="B289" s="5"/>
      <c r="C289" s="5"/>
      <c r="D289" s="5"/>
      <c r="E289" s="5"/>
      <c r="F289" s="5"/>
      <c r="G289" s="5"/>
      <c r="H289" s="5"/>
      <c r="I289" s="5"/>
      <c r="J289" s="5"/>
      <c r="K289" s="5"/>
      <c r="L289" s="5"/>
      <c r="M289" s="5"/>
      <c r="N289" s="5"/>
      <c r="O289" s="5"/>
      <c r="P289" s="5"/>
      <c r="Q289" s="5"/>
      <c r="R289" s="5"/>
      <c r="S289" s="5"/>
      <c r="T289" s="5"/>
      <c r="U289" s="5"/>
      <c r="V289" s="5"/>
      <c r="W289" s="5"/>
      <c r="X289" s="5"/>
      <c r="Y289" s="5"/>
      <c r="Z289" s="6"/>
    </row>
    <row r="290" spans="1:26">
      <c r="A290" s="11"/>
      <c r="B290" s="5"/>
      <c r="C290" s="5"/>
      <c r="D290" s="5"/>
      <c r="E290" s="5"/>
      <c r="F290" s="5"/>
      <c r="G290" s="5"/>
      <c r="H290" s="5"/>
      <c r="I290" s="5"/>
      <c r="J290" s="5"/>
      <c r="K290" s="5"/>
      <c r="L290" s="5"/>
      <c r="M290" s="5"/>
      <c r="N290" s="5"/>
      <c r="O290" s="5"/>
      <c r="P290" s="5"/>
      <c r="Q290" s="5"/>
      <c r="R290" s="5"/>
      <c r="S290" s="5"/>
      <c r="T290" s="5"/>
      <c r="U290" s="5"/>
      <c r="V290" s="5"/>
      <c r="W290" s="5"/>
      <c r="X290" s="5"/>
      <c r="Y290" s="5"/>
      <c r="Z290" s="6"/>
    </row>
    <row r="291" spans="1:26">
      <c r="A291" s="11"/>
      <c r="B291" s="5"/>
      <c r="C291" s="5"/>
      <c r="D291" s="5"/>
      <c r="E291" s="5"/>
      <c r="F291" s="5"/>
      <c r="G291" s="5"/>
      <c r="H291" s="5"/>
      <c r="I291" s="5"/>
      <c r="J291" s="5"/>
      <c r="K291" s="5"/>
      <c r="L291" s="5"/>
      <c r="M291" s="5"/>
      <c r="N291" s="5"/>
      <c r="O291" s="5"/>
      <c r="P291" s="5"/>
      <c r="Q291" s="5"/>
      <c r="R291" s="5"/>
      <c r="S291" s="5"/>
      <c r="T291" s="5"/>
      <c r="U291" s="5"/>
      <c r="V291" s="5"/>
      <c r="W291" s="5"/>
      <c r="X291" s="5"/>
      <c r="Y291" s="5"/>
      <c r="Z291" s="6"/>
    </row>
    <row r="292" spans="1:26">
      <c r="A292" s="11"/>
      <c r="B292" s="5"/>
      <c r="C292" s="5"/>
      <c r="D292" s="5"/>
      <c r="E292" s="5"/>
      <c r="F292" s="5"/>
      <c r="G292" s="5"/>
      <c r="H292" s="5"/>
      <c r="I292" s="5"/>
      <c r="J292" s="5"/>
      <c r="K292" s="5"/>
      <c r="L292" s="5"/>
      <c r="M292" s="5"/>
      <c r="N292" s="5"/>
      <c r="O292" s="5"/>
      <c r="P292" s="5"/>
      <c r="Q292" s="5"/>
      <c r="R292" s="5"/>
      <c r="S292" s="5"/>
      <c r="T292" s="5"/>
      <c r="U292" s="5"/>
      <c r="V292" s="5"/>
      <c r="W292" s="5"/>
      <c r="X292" s="5"/>
      <c r="Y292" s="5"/>
      <c r="Z292" s="6"/>
    </row>
    <row r="293" spans="1:26">
      <c r="A293" s="11"/>
      <c r="B293" s="5"/>
      <c r="C293" s="5"/>
      <c r="D293" s="5"/>
      <c r="E293" s="5"/>
      <c r="F293" s="5"/>
      <c r="G293" s="5"/>
      <c r="H293" s="5"/>
      <c r="I293" s="5"/>
      <c r="J293" s="5"/>
      <c r="K293" s="5"/>
      <c r="L293" s="5"/>
      <c r="M293" s="5"/>
      <c r="N293" s="5"/>
      <c r="O293" s="5"/>
      <c r="P293" s="5"/>
      <c r="Q293" s="5"/>
      <c r="R293" s="5"/>
      <c r="S293" s="5"/>
      <c r="T293" s="5"/>
      <c r="U293" s="5"/>
      <c r="V293" s="5"/>
      <c r="W293" s="5"/>
      <c r="X293" s="5"/>
      <c r="Y293" s="5"/>
      <c r="Z293" s="6"/>
    </row>
    <row r="294" spans="1:26">
      <c r="A294" s="11"/>
      <c r="B294" s="5"/>
      <c r="C294" s="5"/>
      <c r="D294" s="5"/>
      <c r="E294" s="5"/>
      <c r="F294" s="5"/>
      <c r="G294" s="5"/>
      <c r="H294" s="5"/>
      <c r="I294" s="5"/>
      <c r="J294" s="5"/>
      <c r="K294" s="5"/>
      <c r="L294" s="5"/>
      <c r="M294" s="5"/>
      <c r="N294" s="5"/>
      <c r="O294" s="5"/>
      <c r="P294" s="5"/>
      <c r="Q294" s="5"/>
      <c r="R294" s="5"/>
      <c r="S294" s="5"/>
      <c r="T294" s="5"/>
      <c r="U294" s="5"/>
      <c r="V294" s="5"/>
      <c r="W294" s="5"/>
      <c r="X294" s="5"/>
      <c r="Y294" s="5"/>
      <c r="Z294" s="6"/>
    </row>
    <row r="295" spans="1:26">
      <c r="A295" s="11"/>
      <c r="B295" s="5"/>
      <c r="C295" s="5"/>
      <c r="D295" s="5"/>
      <c r="E295" s="5"/>
      <c r="F295" s="5"/>
      <c r="G295" s="5"/>
      <c r="H295" s="5"/>
      <c r="I295" s="5"/>
      <c r="J295" s="5"/>
      <c r="K295" s="5"/>
      <c r="L295" s="5"/>
      <c r="M295" s="5"/>
      <c r="N295" s="5"/>
      <c r="O295" s="5"/>
      <c r="P295" s="5"/>
      <c r="Q295" s="5"/>
      <c r="R295" s="5"/>
      <c r="S295" s="5"/>
      <c r="T295" s="5"/>
      <c r="U295" s="5"/>
      <c r="V295" s="5"/>
      <c r="W295" s="5"/>
      <c r="X295" s="5"/>
      <c r="Y295" s="5"/>
      <c r="Z295" s="6"/>
    </row>
    <row r="296" spans="1:26">
      <c r="A296" s="11"/>
      <c r="B296" s="5"/>
      <c r="C296" s="5"/>
      <c r="D296" s="5"/>
      <c r="E296" s="5"/>
      <c r="F296" s="5"/>
      <c r="G296" s="5"/>
      <c r="H296" s="5"/>
      <c r="I296" s="5"/>
      <c r="J296" s="5"/>
      <c r="K296" s="5"/>
      <c r="L296" s="5"/>
      <c r="M296" s="5"/>
      <c r="N296" s="5"/>
      <c r="O296" s="5"/>
      <c r="P296" s="5"/>
      <c r="Q296" s="5"/>
      <c r="R296" s="5"/>
      <c r="S296" s="5"/>
      <c r="T296" s="5"/>
      <c r="U296" s="5"/>
      <c r="V296" s="5"/>
      <c r="W296" s="5"/>
      <c r="X296" s="5"/>
      <c r="Y296" s="5"/>
      <c r="Z296" s="6"/>
    </row>
    <row r="297" spans="1:26">
      <c r="A297" s="11"/>
      <c r="B297" s="5"/>
      <c r="C297" s="5"/>
      <c r="D297" s="5"/>
      <c r="E297" s="5"/>
      <c r="F297" s="5"/>
      <c r="G297" s="5"/>
      <c r="H297" s="5"/>
      <c r="I297" s="5"/>
      <c r="J297" s="5"/>
      <c r="K297" s="5"/>
      <c r="L297" s="5"/>
      <c r="M297" s="5"/>
      <c r="N297" s="5"/>
      <c r="O297" s="5"/>
      <c r="P297" s="5"/>
      <c r="Q297" s="5"/>
      <c r="R297" s="5"/>
      <c r="S297" s="5"/>
      <c r="T297" s="5"/>
      <c r="U297" s="5"/>
      <c r="V297" s="5"/>
      <c r="W297" s="5"/>
      <c r="X297" s="5"/>
      <c r="Y297" s="5"/>
      <c r="Z297" s="6"/>
    </row>
    <row r="298" spans="1:26">
      <c r="A298" s="11"/>
      <c r="B298" s="5"/>
      <c r="C298" s="5"/>
      <c r="D298" s="5"/>
      <c r="E298" s="5"/>
      <c r="F298" s="5"/>
      <c r="G298" s="5"/>
      <c r="H298" s="5"/>
      <c r="I298" s="5"/>
      <c r="J298" s="5"/>
      <c r="K298" s="5"/>
      <c r="L298" s="5"/>
      <c r="M298" s="5"/>
      <c r="N298" s="5"/>
      <c r="O298" s="5"/>
      <c r="P298" s="5"/>
      <c r="Q298" s="5"/>
      <c r="R298" s="5"/>
      <c r="S298" s="5"/>
      <c r="T298" s="5"/>
      <c r="U298" s="5"/>
      <c r="V298" s="5"/>
      <c r="W298" s="5"/>
      <c r="X298" s="5"/>
      <c r="Y298" s="5"/>
      <c r="Z298" s="6"/>
    </row>
    <row r="299" spans="1:26">
      <c r="A299" s="11"/>
      <c r="B299" s="5"/>
      <c r="C299" s="5"/>
      <c r="D299" s="5"/>
      <c r="E299" s="5"/>
      <c r="F299" s="5"/>
      <c r="G299" s="5"/>
      <c r="H299" s="5"/>
      <c r="I299" s="5"/>
      <c r="J299" s="5"/>
      <c r="K299" s="5"/>
      <c r="L299" s="5"/>
      <c r="M299" s="5"/>
      <c r="N299" s="5"/>
      <c r="O299" s="5"/>
      <c r="P299" s="5"/>
      <c r="Q299" s="5"/>
      <c r="R299" s="5"/>
      <c r="S299" s="5"/>
      <c r="T299" s="5"/>
      <c r="U299" s="5"/>
      <c r="V299" s="5"/>
      <c r="W299" s="5"/>
      <c r="X299" s="5"/>
      <c r="Y299" s="5"/>
      <c r="Z299" s="6"/>
    </row>
    <row r="300" spans="1:26">
      <c r="A300" s="11"/>
      <c r="B300" s="5"/>
      <c r="C300" s="5"/>
      <c r="D300" s="5"/>
      <c r="E300" s="5"/>
      <c r="F300" s="5"/>
      <c r="G300" s="5"/>
      <c r="H300" s="5"/>
      <c r="I300" s="5"/>
      <c r="J300" s="5"/>
      <c r="K300" s="5"/>
      <c r="L300" s="5"/>
      <c r="M300" s="5"/>
      <c r="N300" s="5"/>
      <c r="O300" s="5"/>
      <c r="P300" s="5"/>
      <c r="Q300" s="5"/>
      <c r="R300" s="5"/>
      <c r="S300" s="5"/>
      <c r="T300" s="5"/>
      <c r="U300" s="5"/>
      <c r="V300" s="5"/>
      <c r="W300" s="5"/>
      <c r="X300" s="5"/>
      <c r="Y300" s="5"/>
      <c r="Z300" s="6"/>
    </row>
    <row r="301" spans="1:26">
      <c r="A301" s="11"/>
      <c r="B301" s="5"/>
      <c r="C301" s="5"/>
      <c r="D301" s="5"/>
      <c r="E301" s="5"/>
      <c r="F301" s="5"/>
      <c r="G301" s="5"/>
      <c r="H301" s="5"/>
      <c r="I301" s="5"/>
      <c r="J301" s="5"/>
      <c r="K301" s="5"/>
      <c r="L301" s="5"/>
      <c r="M301" s="5"/>
      <c r="N301" s="5"/>
      <c r="O301" s="5"/>
      <c r="P301" s="5"/>
      <c r="Q301" s="5"/>
      <c r="R301" s="5"/>
      <c r="S301" s="5"/>
      <c r="T301" s="5"/>
      <c r="U301" s="5"/>
      <c r="V301" s="5"/>
      <c r="W301" s="5"/>
      <c r="X301" s="5"/>
      <c r="Y301" s="5"/>
      <c r="Z301" s="6"/>
    </row>
    <row r="302" spans="1:26">
      <c r="A302" s="11"/>
      <c r="B302" s="5"/>
      <c r="C302" s="5"/>
      <c r="D302" s="5"/>
      <c r="E302" s="5"/>
      <c r="F302" s="5"/>
      <c r="G302" s="5"/>
      <c r="H302" s="5"/>
      <c r="I302" s="5"/>
      <c r="J302" s="5"/>
      <c r="K302" s="5"/>
      <c r="L302" s="5"/>
      <c r="M302" s="5"/>
      <c r="N302" s="5"/>
      <c r="O302" s="5"/>
      <c r="P302" s="5"/>
      <c r="Q302" s="5"/>
      <c r="R302" s="5"/>
      <c r="S302" s="5"/>
      <c r="T302" s="5"/>
      <c r="U302" s="5"/>
      <c r="V302" s="5"/>
      <c r="W302" s="5"/>
      <c r="X302" s="5"/>
      <c r="Y302" s="5"/>
      <c r="Z302" s="6"/>
    </row>
    <row r="303" spans="1:26">
      <c r="A303" s="11"/>
      <c r="B303" s="5"/>
      <c r="C303" s="5"/>
      <c r="D303" s="5"/>
      <c r="E303" s="5"/>
      <c r="F303" s="5"/>
      <c r="G303" s="5"/>
      <c r="H303" s="5"/>
      <c r="I303" s="5"/>
      <c r="J303" s="5"/>
      <c r="K303" s="5"/>
      <c r="L303" s="5"/>
      <c r="M303" s="5"/>
      <c r="N303" s="5"/>
      <c r="O303" s="5"/>
      <c r="P303" s="5"/>
      <c r="Q303" s="5"/>
      <c r="R303" s="5"/>
      <c r="S303" s="5"/>
      <c r="T303" s="5"/>
      <c r="U303" s="5"/>
      <c r="V303" s="5"/>
      <c r="W303" s="5"/>
      <c r="X303" s="5"/>
      <c r="Y303" s="5"/>
      <c r="Z303" s="6"/>
    </row>
    <row r="304" spans="1:26">
      <c r="A304" s="11"/>
      <c r="B304" s="5"/>
      <c r="C304" s="5"/>
      <c r="D304" s="5"/>
      <c r="E304" s="5"/>
      <c r="F304" s="5"/>
      <c r="G304" s="5"/>
      <c r="H304" s="5"/>
      <c r="I304" s="5"/>
      <c r="J304" s="5"/>
      <c r="K304" s="5"/>
      <c r="L304" s="5"/>
      <c r="M304" s="5"/>
      <c r="N304" s="5"/>
      <c r="O304" s="5"/>
      <c r="P304" s="5"/>
      <c r="Q304" s="5"/>
      <c r="R304" s="5"/>
      <c r="S304" s="5"/>
      <c r="T304" s="5"/>
      <c r="U304" s="5"/>
      <c r="V304" s="5"/>
      <c r="W304" s="5"/>
      <c r="X304" s="5"/>
      <c r="Y304" s="5"/>
      <c r="Z304" s="6"/>
    </row>
    <row r="305" spans="1:26">
      <c r="A305" s="11"/>
      <c r="B305" s="5"/>
      <c r="C305" s="5"/>
      <c r="D305" s="5"/>
      <c r="E305" s="5"/>
      <c r="F305" s="5"/>
      <c r="G305" s="5"/>
      <c r="H305" s="5"/>
      <c r="I305" s="5"/>
      <c r="J305" s="5"/>
      <c r="K305" s="5"/>
      <c r="L305" s="5"/>
      <c r="M305" s="5"/>
      <c r="N305" s="5"/>
      <c r="O305" s="5"/>
      <c r="P305" s="5"/>
      <c r="Q305" s="5"/>
      <c r="R305" s="5"/>
      <c r="S305" s="5"/>
      <c r="T305" s="5"/>
      <c r="U305" s="5"/>
      <c r="V305" s="5"/>
      <c r="W305" s="5"/>
      <c r="X305" s="5"/>
      <c r="Y305" s="5"/>
      <c r="Z305" s="6"/>
    </row>
    <row r="306" spans="1:26">
      <c r="A306" s="11"/>
      <c r="B306" s="5"/>
      <c r="C306" s="5"/>
      <c r="D306" s="5"/>
      <c r="E306" s="5"/>
      <c r="F306" s="5"/>
      <c r="G306" s="5"/>
      <c r="H306" s="5"/>
      <c r="I306" s="5"/>
      <c r="J306" s="5"/>
      <c r="K306" s="5"/>
      <c r="L306" s="5"/>
      <c r="M306" s="5"/>
      <c r="N306" s="5"/>
      <c r="O306" s="5"/>
      <c r="P306" s="5"/>
      <c r="Q306" s="5"/>
      <c r="R306" s="5"/>
      <c r="S306" s="5"/>
      <c r="T306" s="5"/>
      <c r="U306" s="5"/>
      <c r="V306" s="5"/>
      <c r="W306" s="5"/>
      <c r="X306" s="5"/>
      <c r="Y306" s="5"/>
      <c r="Z306" s="6"/>
    </row>
    <row r="307" spans="1:26">
      <c r="A307" s="11"/>
      <c r="B307" s="5"/>
      <c r="C307" s="5"/>
      <c r="D307" s="5"/>
      <c r="E307" s="5"/>
      <c r="F307" s="5"/>
      <c r="G307" s="5"/>
      <c r="H307" s="5"/>
      <c r="I307" s="5"/>
      <c r="J307" s="5"/>
      <c r="K307" s="5"/>
      <c r="L307" s="5"/>
      <c r="M307" s="5"/>
      <c r="N307" s="5"/>
      <c r="O307" s="5"/>
      <c r="P307" s="5"/>
      <c r="Q307" s="5"/>
      <c r="R307" s="5"/>
      <c r="S307" s="5"/>
      <c r="T307" s="5"/>
      <c r="U307" s="5"/>
      <c r="V307" s="5"/>
      <c r="W307" s="5"/>
      <c r="X307" s="5"/>
      <c r="Y307" s="5"/>
      <c r="Z307" s="6"/>
    </row>
    <row r="308" spans="1:26">
      <c r="A308" s="11"/>
      <c r="B308" s="5"/>
      <c r="C308" s="5"/>
      <c r="D308" s="5"/>
      <c r="E308" s="5"/>
      <c r="F308" s="5"/>
      <c r="G308" s="5"/>
      <c r="H308" s="5"/>
      <c r="I308" s="5"/>
      <c r="J308" s="5"/>
      <c r="K308" s="5"/>
      <c r="L308" s="5"/>
      <c r="M308" s="5"/>
      <c r="N308" s="5"/>
      <c r="O308" s="5"/>
      <c r="P308" s="5"/>
      <c r="Q308" s="5"/>
      <c r="R308" s="5"/>
      <c r="S308" s="5"/>
      <c r="T308" s="5"/>
      <c r="U308" s="5"/>
      <c r="V308" s="5"/>
      <c r="W308" s="5"/>
      <c r="X308" s="5"/>
      <c r="Y308" s="5"/>
      <c r="Z308" s="6"/>
    </row>
    <row r="309" spans="1:26">
      <c r="A309" s="11"/>
      <c r="B309" s="5"/>
      <c r="C309" s="5"/>
      <c r="D309" s="5"/>
      <c r="E309" s="5"/>
      <c r="F309" s="5"/>
      <c r="G309" s="5"/>
      <c r="H309" s="5"/>
      <c r="I309" s="5"/>
      <c r="J309" s="5"/>
      <c r="K309" s="5"/>
      <c r="L309" s="5"/>
      <c r="M309" s="5"/>
      <c r="N309" s="5"/>
      <c r="O309" s="5"/>
      <c r="P309" s="5"/>
      <c r="Q309" s="5"/>
      <c r="R309" s="5"/>
      <c r="S309" s="5"/>
      <c r="T309" s="5"/>
      <c r="U309" s="5"/>
      <c r="V309" s="5"/>
      <c r="W309" s="5"/>
      <c r="X309" s="5"/>
      <c r="Y309" s="5"/>
      <c r="Z309" s="6"/>
    </row>
    <row r="310" spans="1:26">
      <c r="A310" s="11"/>
      <c r="B310" s="5"/>
      <c r="C310" s="5"/>
      <c r="D310" s="5"/>
      <c r="E310" s="5"/>
      <c r="F310" s="5"/>
      <c r="G310" s="5"/>
      <c r="H310" s="5"/>
      <c r="I310" s="5"/>
      <c r="J310" s="5"/>
      <c r="K310" s="5"/>
      <c r="L310" s="5"/>
      <c r="M310" s="5"/>
      <c r="N310" s="5"/>
      <c r="O310" s="5"/>
      <c r="P310" s="5"/>
      <c r="Q310" s="5"/>
      <c r="R310" s="5"/>
      <c r="S310" s="5"/>
      <c r="T310" s="5"/>
      <c r="U310" s="5"/>
      <c r="V310" s="5"/>
      <c r="W310" s="5"/>
      <c r="X310" s="5"/>
      <c r="Y310" s="5"/>
      <c r="Z310" s="6"/>
    </row>
    <row r="311" spans="1:26">
      <c r="A311" s="11"/>
      <c r="B311" s="5"/>
      <c r="C311" s="5"/>
      <c r="D311" s="5"/>
      <c r="E311" s="5"/>
      <c r="F311" s="5"/>
      <c r="G311" s="5"/>
      <c r="H311" s="5"/>
      <c r="I311" s="5"/>
      <c r="J311" s="5"/>
      <c r="K311" s="5"/>
      <c r="L311" s="5"/>
      <c r="M311" s="5"/>
      <c r="N311" s="5"/>
      <c r="O311" s="5"/>
      <c r="P311" s="5"/>
      <c r="Q311" s="5"/>
      <c r="R311" s="5"/>
      <c r="S311" s="5"/>
      <c r="T311" s="5"/>
      <c r="U311" s="5"/>
      <c r="V311" s="5"/>
      <c r="W311" s="5"/>
      <c r="X311" s="5"/>
      <c r="Y311" s="5"/>
      <c r="Z311" s="6"/>
    </row>
    <row r="312" spans="1:26">
      <c r="A312" s="11"/>
      <c r="B312" s="5"/>
      <c r="C312" s="5"/>
      <c r="D312" s="5"/>
      <c r="E312" s="5"/>
      <c r="F312" s="5"/>
      <c r="G312" s="5"/>
      <c r="H312" s="5"/>
      <c r="I312" s="5"/>
      <c r="J312" s="5"/>
      <c r="K312" s="5"/>
      <c r="L312" s="5"/>
      <c r="M312" s="5"/>
      <c r="N312" s="5"/>
      <c r="O312" s="5"/>
      <c r="P312" s="5"/>
      <c r="Q312" s="5"/>
      <c r="R312" s="5"/>
      <c r="S312" s="5"/>
      <c r="T312" s="5"/>
      <c r="U312" s="5"/>
      <c r="V312" s="5"/>
      <c r="W312" s="5"/>
      <c r="X312" s="5"/>
      <c r="Y312" s="5"/>
      <c r="Z312" s="6"/>
    </row>
    <row r="313" spans="1:26">
      <c r="A313" s="11"/>
      <c r="B313" s="5"/>
      <c r="C313" s="5"/>
      <c r="D313" s="5"/>
      <c r="E313" s="5"/>
      <c r="F313" s="5"/>
      <c r="G313" s="5"/>
      <c r="H313" s="5"/>
      <c r="I313" s="5"/>
      <c r="J313" s="5"/>
      <c r="K313" s="5"/>
      <c r="L313" s="5"/>
      <c r="M313" s="5"/>
      <c r="N313" s="5"/>
      <c r="O313" s="5"/>
      <c r="P313" s="5"/>
      <c r="Q313" s="5"/>
      <c r="R313" s="5"/>
      <c r="S313" s="5"/>
      <c r="T313" s="5"/>
      <c r="U313" s="5"/>
      <c r="V313" s="5"/>
      <c r="W313" s="5"/>
      <c r="X313" s="5"/>
      <c r="Y313" s="5"/>
      <c r="Z313" s="6"/>
    </row>
    <row r="314" spans="1:26">
      <c r="A314" s="11"/>
      <c r="B314" s="5"/>
      <c r="C314" s="5"/>
      <c r="D314" s="5"/>
      <c r="E314" s="5"/>
      <c r="F314" s="5"/>
      <c r="G314" s="5"/>
      <c r="H314" s="5"/>
      <c r="I314" s="5"/>
      <c r="J314" s="5"/>
      <c r="K314" s="5"/>
      <c r="L314" s="5"/>
      <c r="M314" s="5"/>
      <c r="N314" s="5"/>
      <c r="O314" s="5"/>
      <c r="P314" s="5"/>
      <c r="Q314" s="5"/>
      <c r="R314" s="5"/>
      <c r="S314" s="5"/>
      <c r="T314" s="5"/>
      <c r="U314" s="5"/>
      <c r="V314" s="5"/>
      <c r="W314" s="5"/>
      <c r="X314" s="5"/>
      <c r="Y314" s="5"/>
      <c r="Z314" s="6"/>
    </row>
    <row r="315" spans="1:26">
      <c r="A315" s="11"/>
      <c r="B315" s="5"/>
      <c r="C315" s="5"/>
      <c r="D315" s="5"/>
      <c r="E315" s="5"/>
      <c r="F315" s="5"/>
      <c r="G315" s="5"/>
      <c r="H315" s="5"/>
      <c r="I315" s="5"/>
      <c r="J315" s="5"/>
      <c r="K315" s="5"/>
      <c r="L315" s="5"/>
      <c r="M315" s="5"/>
      <c r="N315" s="5"/>
      <c r="O315" s="5"/>
      <c r="P315" s="5"/>
      <c r="Q315" s="5"/>
      <c r="R315" s="5"/>
      <c r="S315" s="5"/>
      <c r="T315" s="5"/>
      <c r="U315" s="5"/>
      <c r="V315" s="5"/>
      <c r="W315" s="5"/>
      <c r="X315" s="5"/>
      <c r="Y315" s="5"/>
      <c r="Z315" s="6"/>
    </row>
    <row r="316" spans="1:26">
      <c r="A316" s="11"/>
      <c r="B316" s="5"/>
      <c r="C316" s="5"/>
      <c r="D316" s="5"/>
      <c r="E316" s="5"/>
      <c r="F316" s="5"/>
      <c r="G316" s="5"/>
      <c r="H316" s="5"/>
      <c r="I316" s="5"/>
      <c r="J316" s="5"/>
      <c r="K316" s="5"/>
      <c r="L316" s="5"/>
      <c r="M316" s="5"/>
      <c r="N316" s="5"/>
      <c r="O316" s="5"/>
      <c r="P316" s="5"/>
      <c r="Q316" s="5"/>
      <c r="R316" s="5"/>
      <c r="S316" s="5"/>
      <c r="T316" s="5"/>
      <c r="U316" s="5"/>
      <c r="V316" s="5"/>
      <c r="W316" s="5"/>
      <c r="X316" s="5"/>
      <c r="Y316" s="5"/>
      <c r="Z316" s="6"/>
    </row>
    <row r="317" spans="1:26">
      <c r="A317" s="11"/>
      <c r="B317" s="5"/>
      <c r="C317" s="5"/>
      <c r="D317" s="5"/>
      <c r="E317" s="5"/>
      <c r="F317" s="5"/>
      <c r="G317" s="5"/>
      <c r="H317" s="5"/>
      <c r="I317" s="5"/>
      <c r="J317" s="5"/>
      <c r="K317" s="5"/>
      <c r="L317" s="5"/>
      <c r="M317" s="5"/>
      <c r="N317" s="5"/>
      <c r="O317" s="5"/>
      <c r="P317" s="5"/>
      <c r="Q317" s="5"/>
      <c r="R317" s="5"/>
      <c r="S317" s="5"/>
      <c r="T317" s="5"/>
      <c r="U317" s="5"/>
      <c r="V317" s="5"/>
      <c r="W317" s="5"/>
      <c r="X317" s="5"/>
      <c r="Y317" s="5"/>
      <c r="Z317" s="6"/>
    </row>
    <row r="318" spans="1:26">
      <c r="A318" s="11"/>
      <c r="B318" s="5"/>
      <c r="C318" s="5"/>
      <c r="D318" s="5"/>
      <c r="E318" s="5"/>
      <c r="F318" s="5"/>
      <c r="G318" s="5"/>
      <c r="H318" s="5"/>
      <c r="I318" s="5"/>
      <c r="J318" s="5"/>
      <c r="K318" s="5"/>
      <c r="L318" s="5"/>
      <c r="M318" s="5"/>
      <c r="N318" s="5"/>
      <c r="O318" s="5"/>
      <c r="P318" s="5"/>
      <c r="Q318" s="5"/>
      <c r="R318" s="5"/>
      <c r="S318" s="5"/>
      <c r="T318" s="5"/>
      <c r="U318" s="5"/>
      <c r="V318" s="5"/>
      <c r="W318" s="5"/>
      <c r="X318" s="5"/>
      <c r="Y318" s="5"/>
      <c r="Z318" s="6"/>
    </row>
    <row r="319" spans="1:26">
      <c r="A319" s="11"/>
      <c r="B319" s="5"/>
      <c r="C319" s="5"/>
      <c r="D319" s="5"/>
      <c r="E319" s="5"/>
      <c r="F319" s="5"/>
      <c r="G319" s="5"/>
      <c r="H319" s="5"/>
      <c r="I319" s="5"/>
      <c r="J319" s="5"/>
      <c r="K319" s="5"/>
      <c r="L319" s="5"/>
      <c r="M319" s="5"/>
      <c r="N319" s="5"/>
      <c r="O319" s="5"/>
      <c r="P319" s="5"/>
      <c r="Q319" s="5"/>
      <c r="R319" s="5"/>
      <c r="S319" s="5"/>
      <c r="T319" s="5"/>
      <c r="U319" s="5"/>
      <c r="V319" s="5"/>
      <c r="W319" s="5"/>
      <c r="X319" s="5"/>
      <c r="Y319" s="5"/>
      <c r="Z319" s="6"/>
    </row>
    <row r="320" spans="1:26">
      <c r="A320" s="11"/>
      <c r="B320" s="5"/>
      <c r="C320" s="5"/>
      <c r="D320" s="5"/>
      <c r="E320" s="5"/>
      <c r="F320" s="5"/>
      <c r="G320" s="5"/>
      <c r="H320" s="5"/>
      <c r="I320" s="5"/>
      <c r="J320" s="5"/>
      <c r="K320" s="5"/>
      <c r="L320" s="5"/>
      <c r="M320" s="5"/>
      <c r="N320" s="5"/>
      <c r="O320" s="5"/>
      <c r="P320" s="5"/>
      <c r="Q320" s="5"/>
      <c r="R320" s="5"/>
      <c r="S320" s="5"/>
      <c r="T320" s="5"/>
      <c r="U320" s="5"/>
      <c r="V320" s="5"/>
      <c r="W320" s="5"/>
      <c r="X320" s="5"/>
      <c r="Y320" s="5"/>
      <c r="Z320" s="6"/>
    </row>
    <row r="321" spans="1:26">
      <c r="A321" s="11"/>
      <c r="B321" s="5"/>
      <c r="C321" s="5"/>
      <c r="D321" s="5"/>
      <c r="E321" s="5"/>
      <c r="F321" s="5"/>
      <c r="G321" s="5"/>
      <c r="H321" s="5"/>
      <c r="I321" s="5"/>
      <c r="J321" s="5"/>
      <c r="K321" s="5"/>
      <c r="L321" s="5"/>
      <c r="M321" s="5"/>
      <c r="N321" s="5"/>
      <c r="O321" s="5"/>
      <c r="P321" s="5"/>
      <c r="Q321" s="5"/>
      <c r="R321" s="5"/>
      <c r="S321" s="5"/>
      <c r="T321" s="5"/>
      <c r="U321" s="5"/>
      <c r="V321" s="5"/>
      <c r="W321" s="5"/>
      <c r="X321" s="5"/>
      <c r="Y321" s="5"/>
      <c r="Z321" s="6"/>
    </row>
    <row r="322" spans="1:26">
      <c r="A322" s="11"/>
      <c r="B322" s="5"/>
      <c r="C322" s="5"/>
      <c r="D322" s="5"/>
      <c r="E322" s="5"/>
      <c r="F322" s="5"/>
      <c r="G322" s="5"/>
      <c r="H322" s="5"/>
      <c r="I322" s="5"/>
      <c r="J322" s="5"/>
      <c r="K322" s="5"/>
      <c r="L322" s="5"/>
      <c r="M322" s="5"/>
      <c r="N322" s="5"/>
      <c r="O322" s="5"/>
      <c r="P322" s="5"/>
      <c r="Q322" s="5"/>
      <c r="R322" s="5"/>
      <c r="S322" s="5"/>
      <c r="T322" s="5"/>
      <c r="U322" s="5"/>
      <c r="V322" s="5"/>
      <c r="W322" s="5"/>
      <c r="X322" s="5"/>
      <c r="Y322" s="5"/>
      <c r="Z322" s="6"/>
    </row>
    <row r="323" spans="1:26">
      <c r="A323" s="11"/>
      <c r="B323" s="5"/>
      <c r="C323" s="5"/>
      <c r="D323" s="5"/>
      <c r="E323" s="5"/>
      <c r="F323" s="5"/>
      <c r="G323" s="5"/>
      <c r="H323" s="5"/>
      <c r="I323" s="5"/>
      <c r="J323" s="5"/>
      <c r="K323" s="5"/>
      <c r="L323" s="5"/>
      <c r="M323" s="5"/>
      <c r="N323" s="5"/>
      <c r="O323" s="5"/>
      <c r="P323" s="5"/>
      <c r="Q323" s="5"/>
      <c r="R323" s="5"/>
      <c r="S323" s="5"/>
      <c r="T323" s="5"/>
      <c r="U323" s="5"/>
      <c r="V323" s="5"/>
      <c r="W323" s="5"/>
      <c r="X323" s="5"/>
      <c r="Y323" s="5"/>
      <c r="Z323" s="6"/>
    </row>
    <row r="324" spans="1:26">
      <c r="A324" s="11"/>
      <c r="B324" s="5"/>
      <c r="C324" s="5"/>
      <c r="D324" s="5"/>
      <c r="E324" s="5"/>
      <c r="F324" s="5"/>
      <c r="G324" s="5"/>
      <c r="H324" s="5"/>
      <c r="I324" s="5"/>
      <c r="J324" s="5"/>
      <c r="K324" s="5"/>
      <c r="L324" s="5"/>
      <c r="M324" s="5"/>
      <c r="N324" s="5"/>
      <c r="O324" s="5"/>
      <c r="P324" s="5"/>
      <c r="Q324" s="5"/>
      <c r="R324" s="5"/>
      <c r="S324" s="5"/>
      <c r="T324" s="5"/>
      <c r="U324" s="5"/>
      <c r="V324" s="5"/>
      <c r="W324" s="5"/>
      <c r="X324" s="5"/>
      <c r="Y324" s="5"/>
      <c r="Z324" s="6"/>
    </row>
    <row r="325" spans="1:26">
      <c r="A325" s="11"/>
      <c r="B325" s="5"/>
      <c r="C325" s="5"/>
      <c r="D325" s="5"/>
      <c r="E325" s="5"/>
      <c r="F325" s="5"/>
      <c r="G325" s="5"/>
      <c r="H325" s="5"/>
      <c r="I325" s="5"/>
      <c r="J325" s="5"/>
      <c r="K325" s="5"/>
      <c r="L325" s="5"/>
      <c r="M325" s="5"/>
      <c r="N325" s="5"/>
      <c r="O325" s="5"/>
      <c r="P325" s="5"/>
      <c r="Q325" s="5"/>
      <c r="R325" s="5"/>
      <c r="S325" s="5"/>
      <c r="T325" s="5"/>
      <c r="U325" s="5"/>
      <c r="V325" s="5"/>
      <c r="W325" s="5"/>
      <c r="X325" s="5"/>
      <c r="Y325" s="5"/>
      <c r="Z325" s="6"/>
    </row>
    <row r="326" spans="1:26">
      <c r="A326" s="11"/>
      <c r="B326" s="5"/>
      <c r="C326" s="5"/>
      <c r="D326" s="5"/>
      <c r="E326" s="5"/>
      <c r="F326" s="5"/>
      <c r="G326" s="5"/>
      <c r="H326" s="5"/>
      <c r="I326" s="5"/>
      <c r="J326" s="5"/>
      <c r="K326" s="5"/>
      <c r="L326" s="5"/>
      <c r="M326" s="5"/>
      <c r="N326" s="5"/>
      <c r="O326" s="5"/>
      <c r="P326" s="5"/>
      <c r="Q326" s="5"/>
      <c r="R326" s="5"/>
      <c r="S326" s="5"/>
      <c r="T326" s="5"/>
      <c r="U326" s="5"/>
      <c r="V326" s="5"/>
      <c r="W326" s="5"/>
      <c r="X326" s="5"/>
      <c r="Y326" s="5"/>
      <c r="Z326" s="6"/>
    </row>
    <row r="327" spans="1:26">
      <c r="A327" s="11"/>
      <c r="B327" s="5"/>
      <c r="C327" s="5"/>
      <c r="D327" s="5"/>
      <c r="E327" s="5"/>
      <c r="F327" s="5"/>
      <c r="G327" s="5"/>
      <c r="H327" s="5"/>
      <c r="I327" s="5"/>
      <c r="J327" s="5"/>
      <c r="K327" s="5"/>
      <c r="L327" s="5"/>
      <c r="M327" s="5"/>
      <c r="N327" s="5"/>
      <c r="O327" s="5"/>
      <c r="P327" s="5"/>
      <c r="Q327" s="5"/>
      <c r="R327" s="5"/>
      <c r="S327" s="5"/>
      <c r="T327" s="5"/>
      <c r="U327" s="5"/>
      <c r="V327" s="5"/>
      <c r="W327" s="5"/>
      <c r="X327" s="5"/>
      <c r="Y327" s="5"/>
      <c r="Z327" s="6"/>
    </row>
    <row r="328" spans="1:26">
      <c r="A328" s="11"/>
      <c r="B328" s="5"/>
      <c r="C328" s="5"/>
      <c r="D328" s="5"/>
      <c r="E328" s="5"/>
      <c r="F328" s="5"/>
      <c r="G328" s="5"/>
      <c r="H328" s="5"/>
      <c r="I328" s="5"/>
      <c r="J328" s="5"/>
      <c r="K328" s="5"/>
      <c r="L328" s="5"/>
      <c r="M328" s="5"/>
      <c r="N328" s="5"/>
      <c r="O328" s="5"/>
      <c r="P328" s="5"/>
      <c r="Q328" s="5"/>
      <c r="R328" s="5"/>
      <c r="S328" s="5"/>
      <c r="T328" s="5"/>
      <c r="U328" s="5"/>
      <c r="V328" s="5"/>
      <c r="W328" s="5"/>
      <c r="X328" s="5"/>
      <c r="Y328" s="5"/>
      <c r="Z328" s="6"/>
    </row>
    <row r="329" spans="1:26">
      <c r="A329" s="11"/>
      <c r="B329" s="5"/>
      <c r="C329" s="5"/>
      <c r="D329" s="5"/>
      <c r="E329" s="5"/>
      <c r="F329" s="5"/>
      <c r="G329" s="5"/>
      <c r="H329" s="5"/>
      <c r="I329" s="5"/>
      <c r="J329" s="5"/>
      <c r="K329" s="5"/>
      <c r="L329" s="5"/>
      <c r="M329" s="5"/>
      <c r="N329" s="5"/>
      <c r="O329" s="5"/>
      <c r="P329" s="5"/>
      <c r="Q329" s="5"/>
      <c r="R329" s="5"/>
      <c r="S329" s="5"/>
      <c r="T329" s="5"/>
      <c r="U329" s="5"/>
      <c r="V329" s="5"/>
      <c r="W329" s="5"/>
      <c r="X329" s="5"/>
      <c r="Y329" s="5"/>
      <c r="Z329" s="6"/>
    </row>
    <row r="330" spans="1:26">
      <c r="A330" s="11"/>
      <c r="B330" s="5"/>
      <c r="C330" s="5"/>
      <c r="D330" s="5"/>
      <c r="E330" s="5"/>
      <c r="F330" s="5"/>
      <c r="G330" s="5"/>
      <c r="H330" s="5"/>
      <c r="I330" s="5"/>
      <c r="J330" s="5"/>
      <c r="K330" s="5"/>
      <c r="L330" s="5"/>
      <c r="M330" s="5"/>
      <c r="N330" s="5"/>
      <c r="O330" s="5"/>
      <c r="P330" s="5"/>
      <c r="Q330" s="5"/>
      <c r="R330" s="5"/>
      <c r="S330" s="5"/>
      <c r="T330" s="5"/>
      <c r="U330" s="5"/>
      <c r="V330" s="5"/>
      <c r="W330" s="5"/>
      <c r="X330" s="5"/>
      <c r="Y330" s="5"/>
      <c r="Z330" s="6"/>
    </row>
    <row r="331" spans="1:26">
      <c r="A331" s="11"/>
      <c r="B331" s="5"/>
      <c r="C331" s="5"/>
      <c r="D331" s="5"/>
      <c r="E331" s="5"/>
      <c r="F331" s="5"/>
      <c r="G331" s="5"/>
      <c r="H331" s="5"/>
      <c r="I331" s="5"/>
      <c r="J331" s="5"/>
      <c r="K331" s="5"/>
      <c r="L331" s="5"/>
      <c r="M331" s="5"/>
      <c r="N331" s="5"/>
      <c r="O331" s="5"/>
      <c r="P331" s="5"/>
      <c r="Q331" s="5"/>
      <c r="R331" s="5"/>
      <c r="S331" s="5"/>
      <c r="T331" s="5"/>
      <c r="U331" s="5"/>
      <c r="V331" s="5"/>
      <c r="W331" s="5"/>
      <c r="X331" s="5"/>
      <c r="Y331" s="5"/>
      <c r="Z331" s="6"/>
    </row>
    <row r="332" spans="1:26">
      <c r="A332" s="11"/>
      <c r="B332" s="5"/>
      <c r="C332" s="5"/>
      <c r="D332" s="5"/>
      <c r="E332" s="5"/>
      <c r="F332" s="5"/>
      <c r="G332" s="5"/>
      <c r="H332" s="5"/>
      <c r="I332" s="5"/>
      <c r="J332" s="5"/>
      <c r="K332" s="5"/>
      <c r="L332" s="5"/>
      <c r="M332" s="5"/>
      <c r="N332" s="5"/>
      <c r="O332" s="5"/>
      <c r="P332" s="5"/>
      <c r="Q332" s="5"/>
      <c r="R332" s="5"/>
      <c r="S332" s="5"/>
      <c r="T332" s="5"/>
      <c r="U332" s="5"/>
      <c r="V332" s="5"/>
      <c r="W332" s="5"/>
      <c r="X332" s="5"/>
      <c r="Y332" s="5"/>
      <c r="Z332" s="6"/>
    </row>
    <row r="333" spans="1:26">
      <c r="A333" s="11"/>
      <c r="B333" s="5"/>
      <c r="C333" s="5"/>
      <c r="D333" s="5"/>
      <c r="E333" s="5"/>
      <c r="F333" s="5"/>
      <c r="G333" s="5"/>
      <c r="H333" s="5"/>
      <c r="I333" s="5"/>
      <c r="J333" s="5"/>
      <c r="K333" s="5"/>
      <c r="L333" s="5"/>
      <c r="M333" s="5"/>
      <c r="N333" s="5"/>
      <c r="O333" s="5"/>
      <c r="P333" s="5"/>
      <c r="Q333" s="5"/>
      <c r="R333" s="5"/>
      <c r="S333" s="5"/>
      <c r="T333" s="5"/>
      <c r="U333" s="5"/>
      <c r="V333" s="5"/>
      <c r="W333" s="5"/>
      <c r="X333" s="5"/>
      <c r="Y333" s="5"/>
      <c r="Z333" s="6"/>
    </row>
    <row r="334" spans="1:26">
      <c r="A334" s="11"/>
      <c r="B334" s="5"/>
      <c r="C334" s="5"/>
      <c r="D334" s="5"/>
      <c r="E334" s="5"/>
      <c r="F334" s="5"/>
      <c r="G334" s="5"/>
      <c r="H334" s="5"/>
      <c r="I334" s="5"/>
      <c r="J334" s="5"/>
      <c r="K334" s="5"/>
      <c r="L334" s="5"/>
      <c r="M334" s="5"/>
      <c r="N334" s="5"/>
      <c r="O334" s="5"/>
      <c r="P334" s="5"/>
      <c r="Q334" s="5"/>
      <c r="R334" s="5"/>
      <c r="S334" s="5"/>
      <c r="T334" s="5"/>
      <c r="U334" s="5"/>
      <c r="V334" s="5"/>
      <c r="W334" s="5"/>
      <c r="X334" s="5"/>
      <c r="Y334" s="5"/>
      <c r="Z334" s="6"/>
    </row>
    <row r="335" spans="1:26">
      <c r="A335" s="11"/>
      <c r="B335" s="5"/>
      <c r="C335" s="5"/>
      <c r="D335" s="5"/>
      <c r="E335" s="5"/>
      <c r="F335" s="5"/>
      <c r="G335" s="5"/>
      <c r="H335" s="5"/>
      <c r="I335" s="5"/>
      <c r="J335" s="5"/>
      <c r="K335" s="5"/>
      <c r="L335" s="5"/>
      <c r="M335" s="5"/>
      <c r="N335" s="5"/>
      <c r="O335" s="5"/>
      <c r="P335" s="5"/>
      <c r="Q335" s="5"/>
      <c r="R335" s="5"/>
      <c r="S335" s="5"/>
      <c r="T335" s="5"/>
      <c r="U335" s="5"/>
      <c r="V335" s="5"/>
      <c r="W335" s="5"/>
      <c r="X335" s="5"/>
      <c r="Y335" s="5"/>
      <c r="Z335" s="6"/>
    </row>
    <row r="336" spans="1:26">
      <c r="A336" s="11"/>
      <c r="B336" s="5"/>
      <c r="C336" s="5"/>
      <c r="D336" s="5"/>
      <c r="E336" s="5"/>
      <c r="F336" s="5"/>
      <c r="G336" s="5"/>
      <c r="H336" s="5"/>
      <c r="I336" s="5"/>
      <c r="J336" s="5"/>
      <c r="K336" s="5"/>
      <c r="L336" s="5"/>
      <c r="M336" s="5"/>
      <c r="N336" s="5"/>
      <c r="O336" s="5"/>
      <c r="P336" s="5"/>
      <c r="Q336" s="5"/>
      <c r="R336" s="5"/>
      <c r="S336" s="5"/>
      <c r="T336" s="5"/>
      <c r="U336" s="5"/>
      <c r="V336" s="5"/>
      <c r="W336" s="5"/>
      <c r="X336" s="5"/>
      <c r="Y336" s="5"/>
      <c r="Z336" s="6"/>
    </row>
    <row r="337" spans="1:26">
      <c r="A337" s="11"/>
      <c r="B337" s="5"/>
      <c r="C337" s="5"/>
      <c r="D337" s="5"/>
      <c r="E337" s="5"/>
      <c r="F337" s="5"/>
      <c r="G337" s="5"/>
      <c r="H337" s="5"/>
      <c r="I337" s="5"/>
      <c r="J337" s="5"/>
      <c r="K337" s="5"/>
      <c r="L337" s="5"/>
      <c r="M337" s="5"/>
      <c r="N337" s="5"/>
      <c r="O337" s="5"/>
      <c r="P337" s="5"/>
      <c r="Q337" s="5"/>
      <c r="R337" s="5"/>
      <c r="S337" s="5"/>
      <c r="T337" s="5"/>
      <c r="U337" s="5"/>
      <c r="V337" s="5"/>
      <c r="W337" s="5"/>
      <c r="X337" s="5"/>
      <c r="Y337" s="5"/>
      <c r="Z337" s="6"/>
    </row>
    <row r="338" spans="1:26">
      <c r="A338" s="11"/>
      <c r="B338" s="5"/>
      <c r="C338" s="5"/>
      <c r="D338" s="5"/>
      <c r="E338" s="5"/>
      <c r="F338" s="5"/>
      <c r="G338" s="5"/>
      <c r="H338" s="5"/>
      <c r="I338" s="5"/>
      <c r="J338" s="5"/>
      <c r="K338" s="5"/>
      <c r="L338" s="5"/>
      <c r="M338" s="5"/>
      <c r="N338" s="5"/>
      <c r="O338" s="5"/>
      <c r="P338" s="5"/>
      <c r="Q338" s="5"/>
      <c r="R338" s="5"/>
      <c r="S338" s="5"/>
      <c r="T338" s="5"/>
      <c r="U338" s="5"/>
      <c r="V338" s="5"/>
      <c r="W338" s="5"/>
      <c r="X338" s="5"/>
      <c r="Y338" s="5"/>
      <c r="Z338" s="6"/>
    </row>
    <row r="339" spans="1:26">
      <c r="A339" s="11"/>
      <c r="B339" s="5"/>
      <c r="C339" s="5"/>
      <c r="D339" s="5"/>
      <c r="E339" s="5"/>
      <c r="F339" s="5"/>
      <c r="G339" s="5"/>
      <c r="H339" s="5"/>
      <c r="I339" s="5"/>
      <c r="J339" s="5"/>
      <c r="K339" s="5"/>
      <c r="L339" s="5"/>
      <c r="M339" s="5"/>
      <c r="N339" s="5"/>
      <c r="O339" s="5"/>
      <c r="P339" s="5"/>
      <c r="Q339" s="5"/>
      <c r="R339" s="5"/>
      <c r="S339" s="5"/>
      <c r="T339" s="5"/>
      <c r="U339" s="5"/>
      <c r="V339" s="5"/>
      <c r="W339" s="5"/>
      <c r="X339" s="5"/>
      <c r="Y339" s="5"/>
      <c r="Z339" s="6"/>
    </row>
    <row r="340" spans="1:26">
      <c r="A340" s="11"/>
      <c r="B340" s="5"/>
      <c r="C340" s="5"/>
      <c r="D340" s="5"/>
      <c r="E340" s="5"/>
      <c r="F340" s="5"/>
      <c r="G340" s="5"/>
      <c r="H340" s="5"/>
      <c r="I340" s="5"/>
      <c r="J340" s="5"/>
      <c r="K340" s="5"/>
      <c r="L340" s="5"/>
      <c r="M340" s="5"/>
      <c r="N340" s="5"/>
      <c r="O340" s="5"/>
      <c r="P340" s="5"/>
      <c r="Q340" s="5"/>
      <c r="R340" s="5"/>
      <c r="S340" s="5"/>
      <c r="T340" s="5"/>
      <c r="U340" s="5"/>
      <c r="V340" s="5"/>
      <c r="W340" s="5"/>
      <c r="X340" s="5"/>
      <c r="Y340" s="5"/>
      <c r="Z340" s="6"/>
    </row>
    <row r="341" spans="1:26">
      <c r="A341" s="11"/>
      <c r="B341" s="5"/>
      <c r="C341" s="5"/>
      <c r="D341" s="5"/>
      <c r="E341" s="5"/>
      <c r="F341" s="5"/>
      <c r="G341" s="5"/>
      <c r="H341" s="5"/>
      <c r="I341" s="5"/>
      <c r="J341" s="5"/>
      <c r="K341" s="5"/>
      <c r="L341" s="5"/>
      <c r="M341" s="5"/>
      <c r="N341" s="5"/>
      <c r="O341" s="5"/>
      <c r="P341" s="5"/>
      <c r="Q341" s="5"/>
      <c r="R341" s="5"/>
      <c r="S341" s="5"/>
      <c r="T341" s="5"/>
      <c r="U341" s="5"/>
      <c r="V341" s="5"/>
      <c r="W341" s="5"/>
      <c r="X341" s="5"/>
      <c r="Y341" s="5"/>
      <c r="Z341" s="6"/>
    </row>
    <row r="342" spans="1:26">
      <c r="A342" s="11"/>
      <c r="B342" s="5"/>
      <c r="C342" s="5"/>
      <c r="D342" s="5"/>
      <c r="E342" s="5"/>
      <c r="F342" s="5"/>
      <c r="G342" s="5"/>
      <c r="H342" s="5"/>
      <c r="I342" s="5"/>
      <c r="J342" s="5"/>
      <c r="K342" s="5"/>
      <c r="L342" s="5"/>
      <c r="M342" s="5"/>
      <c r="N342" s="5"/>
      <c r="O342" s="5"/>
      <c r="P342" s="5"/>
      <c r="Q342" s="5"/>
      <c r="R342" s="5"/>
      <c r="S342" s="5"/>
      <c r="T342" s="5"/>
      <c r="U342" s="5"/>
      <c r="V342" s="5"/>
      <c r="W342" s="5"/>
      <c r="X342" s="5"/>
      <c r="Y342" s="5"/>
      <c r="Z342" s="6"/>
    </row>
    <row r="343" spans="1:26">
      <c r="A343" s="11"/>
      <c r="B343" s="5"/>
      <c r="C343" s="5"/>
      <c r="D343" s="5"/>
      <c r="E343" s="5"/>
      <c r="F343" s="5"/>
      <c r="G343" s="5"/>
      <c r="H343" s="5"/>
      <c r="I343" s="5"/>
      <c r="J343" s="5"/>
      <c r="K343" s="5"/>
      <c r="L343" s="5"/>
      <c r="M343" s="5"/>
      <c r="N343" s="5"/>
      <c r="O343" s="5"/>
      <c r="P343" s="5"/>
      <c r="Q343" s="5"/>
      <c r="R343" s="5"/>
      <c r="S343" s="5"/>
      <c r="T343" s="5"/>
      <c r="U343" s="5"/>
      <c r="V343" s="5"/>
      <c r="W343" s="5"/>
      <c r="X343" s="5"/>
      <c r="Y343" s="5"/>
      <c r="Z343" s="6"/>
    </row>
    <row r="344" spans="1:26">
      <c r="A344" s="11"/>
      <c r="B344" s="5"/>
      <c r="C344" s="5"/>
      <c r="D344" s="5"/>
      <c r="E344" s="5"/>
      <c r="F344" s="5"/>
      <c r="G344" s="5"/>
      <c r="H344" s="5"/>
      <c r="I344" s="5"/>
      <c r="J344" s="5"/>
      <c r="K344" s="5"/>
      <c r="L344" s="5"/>
      <c r="M344" s="5"/>
      <c r="N344" s="5"/>
      <c r="O344" s="5"/>
      <c r="P344" s="5"/>
      <c r="Q344" s="5"/>
      <c r="R344" s="5"/>
      <c r="S344" s="5"/>
      <c r="T344" s="5"/>
      <c r="U344" s="5"/>
      <c r="V344" s="5"/>
      <c r="W344" s="5"/>
      <c r="X344" s="5"/>
      <c r="Y344" s="5"/>
      <c r="Z344" s="6"/>
    </row>
    <row r="345" spans="1:26">
      <c r="A345" s="11"/>
      <c r="B345" s="5"/>
      <c r="C345" s="5"/>
      <c r="D345" s="5"/>
      <c r="E345" s="5"/>
      <c r="F345" s="5"/>
      <c r="G345" s="5"/>
      <c r="H345" s="5"/>
      <c r="I345" s="5"/>
      <c r="J345" s="5"/>
      <c r="K345" s="5"/>
      <c r="L345" s="5"/>
      <c r="M345" s="5"/>
      <c r="N345" s="5"/>
      <c r="O345" s="5"/>
      <c r="P345" s="5"/>
      <c r="Q345" s="5"/>
      <c r="R345" s="5"/>
      <c r="S345" s="5"/>
      <c r="T345" s="5"/>
      <c r="U345" s="5"/>
      <c r="V345" s="5"/>
      <c r="W345" s="5"/>
      <c r="X345" s="5"/>
      <c r="Y345" s="5"/>
      <c r="Z345" s="6"/>
    </row>
    <row r="346" spans="1:26">
      <c r="A346" s="11"/>
      <c r="B346" s="5"/>
      <c r="C346" s="5"/>
      <c r="D346" s="5"/>
      <c r="E346" s="5"/>
      <c r="F346" s="5"/>
      <c r="G346" s="5"/>
      <c r="H346" s="5"/>
      <c r="I346" s="5"/>
      <c r="J346" s="5"/>
      <c r="K346" s="5"/>
      <c r="L346" s="5"/>
      <c r="M346" s="5"/>
      <c r="N346" s="5"/>
      <c r="O346" s="5"/>
      <c r="P346" s="5"/>
      <c r="Q346" s="5"/>
      <c r="R346" s="5"/>
      <c r="S346" s="5"/>
      <c r="T346" s="5"/>
      <c r="U346" s="5"/>
      <c r="V346" s="5"/>
      <c r="W346" s="5"/>
      <c r="X346" s="5"/>
      <c r="Y346" s="5"/>
      <c r="Z346" s="6"/>
    </row>
    <row r="347" spans="1:26">
      <c r="A347" s="11"/>
      <c r="B347" s="5"/>
      <c r="C347" s="5"/>
      <c r="D347" s="5"/>
      <c r="E347" s="5"/>
      <c r="F347" s="5"/>
      <c r="G347" s="5"/>
      <c r="H347" s="5"/>
      <c r="I347" s="5"/>
      <c r="J347" s="5"/>
      <c r="K347" s="5"/>
      <c r="L347" s="5"/>
      <c r="M347" s="5"/>
      <c r="N347" s="5"/>
      <c r="O347" s="5"/>
      <c r="P347" s="5"/>
      <c r="Q347" s="5"/>
      <c r="R347" s="5"/>
      <c r="S347" s="5"/>
      <c r="T347" s="5"/>
      <c r="U347" s="5"/>
      <c r="V347" s="5"/>
      <c r="W347" s="5"/>
      <c r="X347" s="5"/>
      <c r="Y347" s="5"/>
      <c r="Z347" s="6"/>
    </row>
    <row r="348" spans="1:26">
      <c r="A348" s="11"/>
      <c r="B348" s="5"/>
      <c r="C348" s="5"/>
      <c r="D348" s="5"/>
      <c r="E348" s="5"/>
      <c r="F348" s="5"/>
      <c r="G348" s="5"/>
      <c r="H348" s="5"/>
      <c r="I348" s="5"/>
      <c r="J348" s="5"/>
      <c r="K348" s="5"/>
      <c r="L348" s="5"/>
      <c r="M348" s="5"/>
      <c r="N348" s="5"/>
      <c r="O348" s="5"/>
      <c r="P348" s="5"/>
      <c r="Q348" s="5"/>
      <c r="R348" s="5"/>
      <c r="S348" s="5"/>
      <c r="T348" s="5"/>
      <c r="U348" s="5"/>
      <c r="V348" s="5"/>
      <c r="W348" s="5"/>
      <c r="X348" s="5"/>
      <c r="Y348" s="5"/>
      <c r="Z348" s="6"/>
    </row>
    <row r="349" spans="1:26">
      <c r="A349" s="11"/>
      <c r="B349" s="5"/>
      <c r="C349" s="5"/>
      <c r="D349" s="5"/>
      <c r="E349" s="5"/>
      <c r="F349" s="5"/>
      <c r="G349" s="5"/>
      <c r="H349" s="5"/>
      <c r="I349" s="5"/>
      <c r="J349" s="5"/>
      <c r="K349" s="5"/>
      <c r="L349" s="5"/>
      <c r="M349" s="5"/>
      <c r="N349" s="5"/>
      <c r="O349" s="5"/>
      <c r="P349" s="5"/>
      <c r="Q349" s="5"/>
      <c r="R349" s="5"/>
      <c r="S349" s="5"/>
      <c r="T349" s="5"/>
      <c r="U349" s="5"/>
      <c r="V349" s="5"/>
      <c r="W349" s="5"/>
      <c r="X349" s="5"/>
      <c r="Y349" s="5"/>
      <c r="Z349" s="6"/>
    </row>
    <row r="350" spans="1:26">
      <c r="A350" s="11"/>
      <c r="B350" s="5"/>
      <c r="C350" s="5"/>
      <c r="D350" s="5"/>
      <c r="E350" s="5"/>
      <c r="F350" s="5"/>
      <c r="G350" s="5"/>
      <c r="H350" s="5"/>
      <c r="I350" s="5"/>
      <c r="J350" s="5"/>
      <c r="K350" s="5"/>
      <c r="L350" s="5"/>
      <c r="M350" s="5"/>
      <c r="N350" s="5"/>
      <c r="O350" s="5"/>
      <c r="P350" s="5"/>
      <c r="Q350" s="5"/>
      <c r="R350" s="5"/>
      <c r="S350" s="5"/>
      <c r="T350" s="5"/>
      <c r="U350" s="5"/>
      <c r="V350" s="5"/>
      <c r="W350" s="5"/>
      <c r="X350" s="5"/>
      <c r="Y350" s="5"/>
      <c r="Z350" s="6"/>
    </row>
    <row r="351" spans="1:26">
      <c r="A351" s="11"/>
      <c r="B351" s="5"/>
      <c r="C351" s="5"/>
      <c r="D351" s="5"/>
      <c r="E351" s="5"/>
      <c r="F351" s="5"/>
      <c r="G351" s="5"/>
      <c r="H351" s="5"/>
      <c r="I351" s="5"/>
      <c r="J351" s="5"/>
      <c r="K351" s="5"/>
      <c r="L351" s="5"/>
      <c r="M351" s="5"/>
      <c r="N351" s="5"/>
      <c r="O351" s="5"/>
      <c r="P351" s="5"/>
      <c r="Q351" s="5"/>
      <c r="R351" s="5"/>
      <c r="S351" s="5"/>
      <c r="T351" s="5"/>
      <c r="U351" s="5"/>
      <c r="V351" s="5"/>
      <c r="W351" s="5"/>
      <c r="X351" s="5"/>
      <c r="Y351" s="5"/>
      <c r="Z351" s="6"/>
    </row>
    <row r="352" spans="1:26">
      <c r="A352" s="11"/>
      <c r="B352" s="5"/>
      <c r="C352" s="5"/>
      <c r="D352" s="5"/>
      <c r="E352" s="5"/>
      <c r="F352" s="5"/>
      <c r="G352" s="5"/>
      <c r="H352" s="5"/>
      <c r="I352" s="5"/>
      <c r="J352" s="5"/>
      <c r="K352" s="5"/>
      <c r="L352" s="5"/>
      <c r="M352" s="5"/>
      <c r="N352" s="5"/>
      <c r="O352" s="5"/>
      <c r="P352" s="5"/>
      <c r="Q352" s="5"/>
      <c r="R352" s="5"/>
      <c r="S352" s="5"/>
      <c r="T352" s="5"/>
      <c r="U352" s="5"/>
      <c r="V352" s="5"/>
      <c r="W352" s="5"/>
      <c r="X352" s="5"/>
      <c r="Y352" s="5"/>
      <c r="Z352" s="6"/>
    </row>
    <row r="353" spans="1:26">
      <c r="A353" s="11"/>
      <c r="B353" s="5"/>
      <c r="C353" s="5"/>
      <c r="D353" s="5"/>
      <c r="E353" s="5"/>
      <c r="F353" s="5"/>
      <c r="G353" s="5"/>
      <c r="H353" s="5"/>
      <c r="I353" s="5"/>
      <c r="J353" s="5"/>
      <c r="K353" s="5"/>
      <c r="L353" s="5"/>
      <c r="M353" s="5"/>
      <c r="N353" s="5"/>
      <c r="O353" s="5"/>
      <c r="P353" s="5"/>
      <c r="Q353" s="5"/>
      <c r="R353" s="5"/>
      <c r="S353" s="5"/>
      <c r="T353" s="5"/>
      <c r="U353" s="5"/>
      <c r="V353" s="5"/>
      <c r="W353" s="5"/>
      <c r="X353" s="5"/>
      <c r="Y353" s="5"/>
      <c r="Z353" s="6"/>
    </row>
    <row r="354" spans="1:26">
      <c r="A354" s="11"/>
      <c r="B354" s="5"/>
      <c r="C354" s="5"/>
      <c r="D354" s="5"/>
      <c r="E354" s="5"/>
      <c r="F354" s="5"/>
      <c r="G354" s="5"/>
      <c r="H354" s="5"/>
      <c r="I354" s="5"/>
      <c r="J354" s="5"/>
      <c r="K354" s="5"/>
      <c r="L354" s="5"/>
      <c r="M354" s="5"/>
      <c r="N354" s="5"/>
      <c r="O354" s="5"/>
      <c r="P354" s="5"/>
      <c r="Q354" s="5"/>
      <c r="R354" s="5"/>
      <c r="S354" s="5"/>
      <c r="T354" s="5"/>
      <c r="U354" s="5"/>
      <c r="V354" s="5"/>
      <c r="W354" s="5"/>
      <c r="X354" s="5"/>
      <c r="Y354" s="5"/>
      <c r="Z354" s="6"/>
    </row>
    <row r="355" spans="1:26">
      <c r="A355" s="11"/>
      <c r="B355" s="5"/>
      <c r="C355" s="5"/>
      <c r="D355" s="5"/>
      <c r="E355" s="5"/>
      <c r="F355" s="5"/>
      <c r="G355" s="5"/>
      <c r="H355" s="5"/>
      <c r="I355" s="5"/>
      <c r="J355" s="5"/>
      <c r="K355" s="5"/>
      <c r="L355" s="5"/>
      <c r="M355" s="5"/>
      <c r="N355" s="5"/>
      <c r="O355" s="5"/>
      <c r="P355" s="5"/>
      <c r="Q355" s="5"/>
      <c r="R355" s="5"/>
      <c r="S355" s="5"/>
      <c r="T355" s="5"/>
      <c r="U355" s="5"/>
      <c r="V355" s="5"/>
      <c r="W355" s="5"/>
      <c r="X355" s="5"/>
      <c r="Y355" s="5"/>
      <c r="Z355" s="6"/>
    </row>
    <row r="356" spans="1:26">
      <c r="A356" s="11"/>
      <c r="B356" s="5"/>
      <c r="C356" s="5"/>
      <c r="D356" s="5"/>
      <c r="E356" s="5"/>
      <c r="F356" s="5"/>
      <c r="G356" s="5"/>
      <c r="H356" s="5"/>
      <c r="I356" s="5"/>
      <c r="J356" s="5"/>
      <c r="K356" s="5"/>
      <c r="L356" s="5"/>
      <c r="M356" s="5"/>
      <c r="N356" s="5"/>
      <c r="O356" s="5"/>
      <c r="P356" s="5"/>
      <c r="Q356" s="5"/>
      <c r="R356" s="5"/>
      <c r="S356" s="5"/>
      <c r="T356" s="5"/>
      <c r="U356" s="5"/>
      <c r="V356" s="5"/>
      <c r="W356" s="5"/>
      <c r="X356" s="5"/>
      <c r="Y356" s="5"/>
      <c r="Z356" s="6"/>
    </row>
    <row r="357" spans="1:26">
      <c r="A357" s="11"/>
      <c r="B357" s="5"/>
      <c r="C357" s="5"/>
      <c r="D357" s="5"/>
      <c r="E357" s="5"/>
      <c r="F357" s="5"/>
      <c r="G357" s="5"/>
      <c r="H357" s="5"/>
      <c r="I357" s="5"/>
      <c r="J357" s="5"/>
      <c r="K357" s="5"/>
      <c r="L357" s="5"/>
      <c r="M357" s="5"/>
      <c r="N357" s="5"/>
      <c r="O357" s="5"/>
      <c r="P357" s="5"/>
      <c r="Q357" s="5"/>
      <c r="R357" s="5"/>
      <c r="S357" s="5"/>
      <c r="T357" s="5"/>
      <c r="U357" s="5"/>
      <c r="V357" s="5"/>
      <c r="W357" s="5"/>
      <c r="X357" s="5"/>
      <c r="Y357" s="5"/>
      <c r="Z357" s="6"/>
    </row>
    <row r="358" spans="1:26">
      <c r="A358" s="11"/>
      <c r="B358" s="5"/>
      <c r="C358" s="5"/>
      <c r="D358" s="5"/>
      <c r="E358" s="5"/>
      <c r="F358" s="5"/>
      <c r="G358" s="5"/>
      <c r="H358" s="5"/>
      <c r="I358" s="5"/>
      <c r="J358" s="5"/>
      <c r="K358" s="5"/>
      <c r="L358" s="5"/>
      <c r="M358" s="5"/>
      <c r="N358" s="5"/>
      <c r="O358" s="5"/>
      <c r="P358" s="5"/>
      <c r="Q358" s="5"/>
      <c r="R358" s="5"/>
      <c r="S358" s="5"/>
      <c r="T358" s="5"/>
      <c r="U358" s="5"/>
      <c r="V358" s="5"/>
      <c r="W358" s="5"/>
      <c r="X358" s="5"/>
      <c r="Y358" s="5"/>
      <c r="Z358" s="6"/>
    </row>
    <row r="359" spans="1:26">
      <c r="A359" s="11"/>
      <c r="B359" s="5"/>
      <c r="C359" s="5"/>
      <c r="D359" s="5"/>
      <c r="E359" s="5"/>
      <c r="F359" s="5"/>
      <c r="G359" s="5"/>
      <c r="H359" s="5"/>
      <c r="I359" s="5"/>
      <c r="J359" s="5"/>
      <c r="K359" s="5"/>
      <c r="L359" s="5"/>
      <c r="M359" s="5"/>
      <c r="N359" s="5"/>
      <c r="O359" s="5"/>
      <c r="P359" s="5"/>
      <c r="Q359" s="5"/>
      <c r="R359" s="5"/>
      <c r="S359" s="5"/>
      <c r="T359" s="5"/>
      <c r="U359" s="5"/>
      <c r="V359" s="5"/>
      <c r="W359" s="5"/>
      <c r="X359" s="5"/>
      <c r="Y359" s="5"/>
      <c r="Z359" s="6"/>
    </row>
    <row r="360" spans="1:26">
      <c r="A360" s="11"/>
      <c r="B360" s="5"/>
      <c r="C360" s="5"/>
      <c r="D360" s="5"/>
      <c r="E360" s="5"/>
      <c r="F360" s="5"/>
      <c r="G360" s="5"/>
      <c r="H360" s="5"/>
      <c r="I360" s="5"/>
      <c r="J360" s="5"/>
      <c r="K360" s="5"/>
      <c r="L360" s="5"/>
      <c r="M360" s="5"/>
      <c r="N360" s="5"/>
      <c r="O360" s="5"/>
      <c r="P360" s="5"/>
      <c r="Q360" s="5"/>
      <c r="R360" s="5"/>
      <c r="S360" s="5"/>
      <c r="T360" s="5"/>
      <c r="U360" s="5"/>
      <c r="V360" s="5"/>
      <c r="W360" s="5"/>
      <c r="X360" s="5"/>
      <c r="Y360" s="5"/>
      <c r="Z360" s="6"/>
    </row>
    <row r="361" spans="1:26">
      <c r="A361" s="11"/>
      <c r="B361" s="5"/>
      <c r="C361" s="5"/>
      <c r="D361" s="5"/>
      <c r="E361" s="5"/>
      <c r="F361" s="5"/>
      <c r="G361" s="5"/>
      <c r="H361" s="5"/>
      <c r="I361" s="5"/>
      <c r="J361" s="5"/>
      <c r="K361" s="5"/>
      <c r="L361" s="5"/>
      <c r="M361" s="5"/>
      <c r="N361" s="5"/>
      <c r="O361" s="5"/>
      <c r="P361" s="5"/>
      <c r="Q361" s="5"/>
      <c r="R361" s="5"/>
      <c r="S361" s="5"/>
      <c r="T361" s="5"/>
      <c r="U361" s="5"/>
      <c r="V361" s="5"/>
      <c r="W361" s="5"/>
      <c r="X361" s="5"/>
      <c r="Y361" s="5"/>
      <c r="Z361" s="6"/>
    </row>
    <row r="362" spans="1:26">
      <c r="A362" s="11"/>
      <c r="B362" s="5"/>
      <c r="C362" s="5"/>
      <c r="D362" s="5"/>
      <c r="E362" s="5"/>
      <c r="F362" s="5"/>
      <c r="G362" s="5"/>
      <c r="H362" s="5"/>
      <c r="I362" s="5"/>
      <c r="J362" s="5"/>
      <c r="K362" s="5"/>
      <c r="L362" s="5"/>
      <c r="M362" s="5"/>
      <c r="N362" s="5"/>
      <c r="O362" s="5"/>
      <c r="P362" s="5"/>
      <c r="Q362" s="5"/>
      <c r="R362" s="5"/>
      <c r="S362" s="5"/>
      <c r="T362" s="5"/>
      <c r="U362" s="5"/>
      <c r="V362" s="5"/>
      <c r="W362" s="5"/>
      <c r="X362" s="5"/>
      <c r="Y362" s="5"/>
      <c r="Z362" s="6"/>
    </row>
    <row r="363" spans="1:26">
      <c r="A363" s="11"/>
      <c r="B363" s="5"/>
      <c r="C363" s="5"/>
      <c r="D363" s="5"/>
      <c r="E363" s="5"/>
      <c r="F363" s="5"/>
      <c r="G363" s="5"/>
      <c r="H363" s="5"/>
      <c r="I363" s="5"/>
      <c r="J363" s="5"/>
      <c r="K363" s="5"/>
      <c r="L363" s="5"/>
      <c r="M363" s="5"/>
      <c r="N363" s="5"/>
      <c r="O363" s="5"/>
      <c r="P363" s="5"/>
      <c r="Q363" s="5"/>
      <c r="R363" s="5"/>
      <c r="S363" s="5"/>
      <c r="T363" s="5"/>
      <c r="U363" s="5"/>
      <c r="V363" s="5"/>
      <c r="W363" s="5"/>
      <c r="X363" s="5"/>
      <c r="Y363" s="5"/>
      <c r="Z363" s="6"/>
    </row>
    <row r="364" spans="1:26">
      <c r="A364" s="11"/>
      <c r="B364" s="5"/>
      <c r="C364" s="5"/>
      <c r="D364" s="5"/>
      <c r="E364" s="5"/>
      <c r="F364" s="5"/>
      <c r="G364" s="5"/>
      <c r="H364" s="5"/>
      <c r="I364" s="5"/>
      <c r="J364" s="5"/>
      <c r="K364" s="5"/>
      <c r="L364" s="5"/>
      <c r="M364" s="5"/>
      <c r="N364" s="5"/>
      <c r="O364" s="5"/>
      <c r="P364" s="5"/>
      <c r="Q364" s="5"/>
      <c r="R364" s="5"/>
      <c r="S364" s="5"/>
      <c r="T364" s="5"/>
      <c r="U364" s="5"/>
      <c r="V364" s="5"/>
      <c r="W364" s="5"/>
      <c r="X364" s="5"/>
      <c r="Y364" s="5"/>
      <c r="Z364" s="6"/>
    </row>
    <row r="365" spans="1:26">
      <c r="A365" s="11"/>
      <c r="B365" s="5"/>
      <c r="C365" s="5"/>
      <c r="D365" s="5"/>
      <c r="E365" s="5"/>
      <c r="F365" s="5"/>
      <c r="G365" s="5"/>
      <c r="H365" s="5"/>
      <c r="I365" s="5"/>
      <c r="J365" s="5"/>
      <c r="K365" s="5"/>
      <c r="L365" s="5"/>
      <c r="M365" s="5"/>
      <c r="N365" s="5"/>
      <c r="O365" s="5"/>
      <c r="P365" s="5"/>
      <c r="Q365" s="5"/>
      <c r="R365" s="5"/>
      <c r="S365" s="5"/>
      <c r="T365" s="5"/>
      <c r="U365" s="5"/>
      <c r="V365" s="5"/>
      <c r="W365" s="5"/>
      <c r="X365" s="5"/>
      <c r="Y365" s="5"/>
      <c r="Z365" s="6"/>
    </row>
    <row r="366" spans="1:26">
      <c r="A366" s="11"/>
      <c r="B366" s="5"/>
      <c r="C366" s="5"/>
      <c r="D366" s="5"/>
      <c r="E366" s="5"/>
      <c r="F366" s="5"/>
      <c r="G366" s="5"/>
      <c r="H366" s="5"/>
      <c r="I366" s="5"/>
      <c r="J366" s="5"/>
      <c r="K366" s="5"/>
      <c r="L366" s="5"/>
      <c r="M366" s="5"/>
      <c r="N366" s="5"/>
      <c r="O366" s="5"/>
      <c r="P366" s="5"/>
      <c r="Q366" s="5"/>
      <c r="R366" s="5"/>
      <c r="S366" s="5"/>
      <c r="T366" s="5"/>
      <c r="U366" s="5"/>
      <c r="V366" s="5"/>
      <c r="W366" s="5"/>
      <c r="X366" s="5"/>
      <c r="Y366" s="5"/>
      <c r="Z366" s="6"/>
    </row>
    <row r="367" spans="1:26">
      <c r="A367" s="11"/>
      <c r="B367" s="5"/>
      <c r="C367" s="5"/>
      <c r="D367" s="5"/>
      <c r="E367" s="5"/>
      <c r="F367" s="5"/>
      <c r="G367" s="5"/>
      <c r="H367" s="5"/>
      <c r="I367" s="5"/>
      <c r="J367" s="5"/>
      <c r="K367" s="5"/>
      <c r="L367" s="5"/>
      <c r="M367" s="5"/>
      <c r="N367" s="5"/>
      <c r="O367" s="5"/>
      <c r="P367" s="5"/>
      <c r="Q367" s="5"/>
      <c r="R367" s="5"/>
      <c r="S367" s="5"/>
      <c r="T367" s="5"/>
      <c r="U367" s="5"/>
      <c r="V367" s="5"/>
      <c r="W367" s="5"/>
      <c r="X367" s="5"/>
      <c r="Y367" s="5"/>
      <c r="Z367" s="6"/>
    </row>
    <row r="368" spans="1:26">
      <c r="A368" s="11"/>
      <c r="B368" s="5"/>
      <c r="C368" s="5"/>
      <c r="D368" s="5"/>
      <c r="E368" s="5"/>
      <c r="F368" s="5"/>
      <c r="G368" s="5"/>
      <c r="H368" s="5"/>
      <c r="I368" s="5"/>
      <c r="J368" s="5"/>
      <c r="K368" s="5"/>
      <c r="L368" s="5"/>
      <c r="M368" s="5"/>
      <c r="N368" s="5"/>
      <c r="O368" s="5"/>
      <c r="P368" s="5"/>
      <c r="Q368" s="5"/>
      <c r="R368" s="5"/>
      <c r="S368" s="5"/>
      <c r="T368" s="5"/>
      <c r="U368" s="5"/>
      <c r="V368" s="5"/>
      <c r="W368" s="5"/>
      <c r="X368" s="5"/>
      <c r="Y368" s="5"/>
      <c r="Z368" s="6"/>
    </row>
    <row r="369" spans="1:26">
      <c r="A369" s="11"/>
      <c r="B369" s="5"/>
      <c r="C369" s="5"/>
      <c r="D369" s="5"/>
      <c r="E369" s="5"/>
      <c r="F369" s="5"/>
      <c r="G369" s="5"/>
      <c r="H369" s="5"/>
      <c r="I369" s="5"/>
      <c r="J369" s="5"/>
      <c r="K369" s="5"/>
      <c r="L369" s="5"/>
      <c r="M369" s="5"/>
      <c r="N369" s="5"/>
      <c r="O369" s="5"/>
      <c r="P369" s="5"/>
      <c r="Q369" s="5"/>
      <c r="R369" s="5"/>
      <c r="S369" s="5"/>
      <c r="T369" s="5"/>
      <c r="U369" s="5"/>
      <c r="V369" s="5"/>
      <c r="W369" s="5"/>
      <c r="X369" s="5"/>
      <c r="Y369" s="5"/>
      <c r="Z369" s="6"/>
    </row>
    <row r="370" spans="1:26">
      <c r="A370" s="11"/>
      <c r="B370" s="5"/>
      <c r="C370" s="5"/>
      <c r="D370" s="5"/>
      <c r="E370" s="5"/>
      <c r="F370" s="5"/>
      <c r="G370" s="5"/>
      <c r="H370" s="5"/>
      <c r="I370" s="5"/>
      <c r="J370" s="5"/>
      <c r="K370" s="5"/>
      <c r="L370" s="5"/>
      <c r="M370" s="5"/>
      <c r="N370" s="5"/>
      <c r="O370" s="5"/>
      <c r="P370" s="5"/>
      <c r="Q370" s="5"/>
      <c r="R370" s="5"/>
      <c r="S370" s="5"/>
      <c r="T370" s="5"/>
      <c r="U370" s="5"/>
      <c r="V370" s="5"/>
      <c r="W370" s="5"/>
      <c r="X370" s="5"/>
      <c r="Y370" s="5"/>
      <c r="Z370" s="6"/>
    </row>
    <row r="371" spans="1:26">
      <c r="A371" s="11"/>
      <c r="B371" s="5"/>
      <c r="C371" s="5"/>
      <c r="D371" s="5"/>
      <c r="E371" s="5"/>
      <c r="F371" s="5"/>
      <c r="G371" s="5"/>
      <c r="H371" s="5"/>
      <c r="I371" s="5"/>
      <c r="J371" s="5"/>
      <c r="K371" s="5"/>
      <c r="L371" s="5"/>
      <c r="M371" s="5"/>
      <c r="N371" s="5"/>
      <c r="O371" s="5"/>
      <c r="P371" s="5"/>
      <c r="Q371" s="5"/>
      <c r="R371" s="5"/>
      <c r="S371" s="5"/>
      <c r="T371" s="5"/>
      <c r="U371" s="5"/>
      <c r="V371" s="5"/>
      <c r="W371" s="5"/>
      <c r="X371" s="5"/>
      <c r="Y371" s="5"/>
      <c r="Z371" s="6"/>
    </row>
    <row r="372" spans="1:26">
      <c r="A372" s="11"/>
      <c r="B372" s="5"/>
      <c r="C372" s="5"/>
      <c r="D372" s="5"/>
      <c r="E372" s="5"/>
      <c r="F372" s="5"/>
      <c r="G372" s="5"/>
      <c r="H372" s="5"/>
      <c r="I372" s="5"/>
      <c r="J372" s="5"/>
      <c r="K372" s="5"/>
      <c r="L372" s="5"/>
      <c r="M372" s="5"/>
      <c r="N372" s="5"/>
      <c r="O372" s="5"/>
      <c r="P372" s="5"/>
      <c r="Q372" s="5"/>
      <c r="R372" s="5"/>
      <c r="S372" s="5"/>
      <c r="T372" s="5"/>
      <c r="U372" s="5"/>
      <c r="V372" s="5"/>
      <c r="W372" s="5"/>
      <c r="X372" s="5"/>
      <c r="Y372" s="5"/>
      <c r="Z372" s="6"/>
    </row>
    <row r="373" spans="1:26">
      <c r="A373" s="11"/>
      <c r="B373" s="5"/>
      <c r="C373" s="5"/>
      <c r="D373" s="5"/>
      <c r="E373" s="5"/>
      <c r="F373" s="5"/>
      <c r="G373" s="5"/>
      <c r="H373" s="5"/>
      <c r="I373" s="5"/>
      <c r="J373" s="5"/>
      <c r="K373" s="5"/>
      <c r="L373" s="5"/>
      <c r="M373" s="5"/>
      <c r="N373" s="5"/>
      <c r="O373" s="5"/>
      <c r="P373" s="5"/>
      <c r="Q373" s="5"/>
      <c r="R373" s="5"/>
      <c r="S373" s="5"/>
      <c r="T373" s="5"/>
      <c r="U373" s="5"/>
      <c r="V373" s="5"/>
      <c r="W373" s="5"/>
      <c r="X373" s="5"/>
      <c r="Y373" s="5"/>
      <c r="Z373" s="6"/>
    </row>
    <row r="374" spans="1:26">
      <c r="A374" s="11"/>
      <c r="B374" s="5"/>
      <c r="C374" s="5"/>
      <c r="D374" s="5"/>
      <c r="E374" s="5"/>
      <c r="F374" s="5"/>
      <c r="G374" s="5"/>
      <c r="H374" s="5"/>
      <c r="I374" s="5"/>
      <c r="J374" s="5"/>
      <c r="K374" s="5"/>
      <c r="L374" s="5"/>
      <c r="M374" s="5"/>
      <c r="N374" s="5"/>
      <c r="O374" s="5"/>
      <c r="P374" s="5"/>
      <c r="Q374" s="5"/>
      <c r="R374" s="5"/>
      <c r="S374" s="5"/>
      <c r="T374" s="5"/>
      <c r="U374" s="5"/>
      <c r="V374" s="5"/>
      <c r="W374" s="5"/>
      <c r="X374" s="5"/>
      <c r="Y374" s="5"/>
      <c r="Z374" s="6"/>
    </row>
    <row r="375" spans="1:26">
      <c r="A375" s="11"/>
      <c r="B375" s="5"/>
      <c r="C375" s="5"/>
      <c r="D375" s="5"/>
      <c r="E375" s="5"/>
      <c r="F375" s="5"/>
      <c r="G375" s="5"/>
      <c r="H375" s="5"/>
      <c r="I375" s="5"/>
      <c r="J375" s="5"/>
      <c r="K375" s="5"/>
      <c r="L375" s="5"/>
      <c r="M375" s="5"/>
      <c r="N375" s="5"/>
      <c r="O375" s="5"/>
      <c r="P375" s="5"/>
      <c r="Q375" s="5"/>
      <c r="R375" s="5"/>
      <c r="S375" s="5"/>
      <c r="T375" s="5"/>
      <c r="U375" s="5"/>
      <c r="V375" s="5"/>
      <c r="W375" s="5"/>
      <c r="X375" s="5"/>
      <c r="Y375" s="5"/>
      <c r="Z375" s="6"/>
    </row>
    <row r="376" spans="1:26">
      <c r="A376" s="11"/>
      <c r="B376" s="5"/>
      <c r="C376" s="5"/>
      <c r="D376" s="5"/>
      <c r="E376" s="5"/>
      <c r="F376" s="5"/>
      <c r="G376" s="5"/>
      <c r="H376" s="5"/>
      <c r="I376" s="5"/>
      <c r="J376" s="5"/>
      <c r="K376" s="5"/>
      <c r="L376" s="5"/>
      <c r="M376" s="5"/>
      <c r="N376" s="5"/>
      <c r="O376" s="5"/>
      <c r="P376" s="5"/>
      <c r="Q376" s="5"/>
      <c r="R376" s="5"/>
      <c r="S376" s="5"/>
      <c r="T376" s="5"/>
      <c r="U376" s="5"/>
      <c r="V376" s="5"/>
      <c r="W376" s="5"/>
      <c r="X376" s="5"/>
      <c r="Y376" s="5"/>
      <c r="Z376" s="6"/>
    </row>
    <row r="377" spans="1:26">
      <c r="A377" s="11"/>
      <c r="B377" s="5"/>
      <c r="C377" s="5"/>
      <c r="D377" s="5"/>
      <c r="E377" s="5"/>
      <c r="F377" s="5"/>
      <c r="G377" s="5"/>
      <c r="H377" s="5"/>
      <c r="I377" s="5"/>
      <c r="J377" s="5"/>
      <c r="K377" s="5"/>
      <c r="L377" s="5"/>
      <c r="M377" s="5"/>
      <c r="N377" s="5"/>
      <c r="O377" s="5"/>
      <c r="P377" s="5"/>
      <c r="Q377" s="5"/>
      <c r="R377" s="5"/>
      <c r="S377" s="5"/>
      <c r="T377" s="5"/>
      <c r="U377" s="5"/>
      <c r="V377" s="5"/>
      <c r="W377" s="5"/>
      <c r="X377" s="5"/>
      <c r="Y377" s="5"/>
      <c r="Z377" s="6"/>
    </row>
    <row r="378" spans="1:26">
      <c r="A378" s="11"/>
      <c r="B378" s="5"/>
      <c r="C378" s="5"/>
      <c r="D378" s="5"/>
      <c r="E378" s="5"/>
      <c r="F378" s="5"/>
      <c r="G378" s="5"/>
      <c r="H378" s="5"/>
      <c r="I378" s="5"/>
      <c r="J378" s="5"/>
      <c r="K378" s="5"/>
      <c r="L378" s="5"/>
      <c r="M378" s="5"/>
      <c r="N378" s="5"/>
      <c r="O378" s="5"/>
      <c r="P378" s="5"/>
      <c r="Q378" s="5"/>
      <c r="R378" s="5"/>
      <c r="S378" s="5"/>
      <c r="T378" s="5"/>
      <c r="U378" s="5"/>
      <c r="V378" s="5"/>
      <c r="W378" s="5"/>
      <c r="X378" s="5"/>
      <c r="Y378" s="5"/>
      <c r="Z378" s="6"/>
    </row>
    <row r="379" spans="1:26">
      <c r="A379" s="11"/>
      <c r="B379" s="5"/>
      <c r="C379" s="5"/>
      <c r="D379" s="5"/>
      <c r="E379" s="5"/>
      <c r="F379" s="5"/>
      <c r="G379" s="5"/>
      <c r="H379" s="5"/>
      <c r="I379" s="5"/>
      <c r="J379" s="5"/>
      <c r="K379" s="5"/>
      <c r="L379" s="5"/>
      <c r="M379" s="5"/>
      <c r="N379" s="5"/>
      <c r="O379" s="5"/>
      <c r="P379" s="5"/>
      <c r="Q379" s="5"/>
      <c r="R379" s="5"/>
      <c r="S379" s="5"/>
      <c r="T379" s="5"/>
      <c r="U379" s="5"/>
      <c r="V379" s="5"/>
      <c r="W379" s="5"/>
      <c r="X379" s="5"/>
      <c r="Y379" s="5"/>
      <c r="Z379" s="6"/>
    </row>
    <row r="380" spans="1:26">
      <c r="A380" s="11"/>
      <c r="B380" s="5"/>
      <c r="C380" s="5"/>
      <c r="D380" s="5"/>
      <c r="E380" s="5"/>
      <c r="F380" s="5"/>
      <c r="G380" s="5"/>
      <c r="H380" s="5"/>
      <c r="I380" s="5"/>
      <c r="J380" s="5"/>
      <c r="K380" s="5"/>
      <c r="L380" s="5"/>
      <c r="M380" s="5"/>
      <c r="N380" s="5"/>
      <c r="O380" s="5"/>
      <c r="P380" s="5"/>
      <c r="Q380" s="5"/>
      <c r="R380" s="5"/>
      <c r="S380" s="5"/>
      <c r="T380" s="5"/>
      <c r="U380" s="5"/>
      <c r="V380" s="5"/>
      <c r="W380" s="5"/>
      <c r="X380" s="5"/>
      <c r="Y380" s="5"/>
      <c r="Z380" s="6"/>
    </row>
    <row r="381" spans="1:26">
      <c r="A381" s="11"/>
      <c r="B381" s="5"/>
      <c r="C381" s="5"/>
      <c r="D381" s="5"/>
      <c r="E381" s="5"/>
      <c r="F381" s="5"/>
      <c r="G381" s="5"/>
      <c r="H381" s="5"/>
      <c r="I381" s="5"/>
      <c r="J381" s="5"/>
      <c r="K381" s="5"/>
      <c r="L381" s="5"/>
      <c r="M381" s="5"/>
      <c r="N381" s="5"/>
      <c r="O381" s="5"/>
      <c r="P381" s="5"/>
      <c r="Q381" s="5"/>
      <c r="R381" s="5"/>
      <c r="S381" s="5"/>
      <c r="T381" s="5"/>
      <c r="U381" s="5"/>
      <c r="V381" s="5"/>
      <c r="W381" s="5"/>
      <c r="X381" s="5"/>
      <c r="Y381" s="5"/>
      <c r="Z381" s="6"/>
    </row>
    <row r="382" spans="1:26">
      <c r="A382" s="11"/>
      <c r="B382" s="5"/>
      <c r="C382" s="5"/>
      <c r="D382" s="5"/>
      <c r="E382" s="5"/>
      <c r="F382" s="5"/>
      <c r="G382" s="5"/>
      <c r="H382" s="5"/>
      <c r="I382" s="5"/>
      <c r="J382" s="5"/>
      <c r="K382" s="5"/>
      <c r="L382" s="5"/>
      <c r="M382" s="5"/>
      <c r="N382" s="5"/>
      <c r="O382" s="5"/>
      <c r="P382" s="5"/>
      <c r="Q382" s="5"/>
      <c r="R382" s="5"/>
      <c r="S382" s="5"/>
      <c r="T382" s="5"/>
      <c r="U382" s="5"/>
      <c r="V382" s="5"/>
      <c r="W382" s="5"/>
      <c r="X382" s="5"/>
      <c r="Y382" s="5"/>
      <c r="Z382" s="6"/>
    </row>
    <row r="383" spans="1:26">
      <c r="A383" s="11"/>
      <c r="B383" s="5"/>
      <c r="C383" s="5"/>
      <c r="D383" s="5"/>
      <c r="E383" s="5"/>
      <c r="F383" s="5"/>
      <c r="G383" s="5"/>
      <c r="H383" s="5"/>
      <c r="I383" s="5"/>
      <c r="J383" s="5"/>
      <c r="K383" s="5"/>
      <c r="L383" s="5"/>
      <c r="M383" s="5"/>
      <c r="N383" s="5"/>
      <c r="O383" s="5"/>
      <c r="P383" s="5"/>
      <c r="Q383" s="5"/>
      <c r="R383" s="5"/>
      <c r="S383" s="5"/>
      <c r="T383" s="5"/>
      <c r="U383" s="5"/>
      <c r="V383" s="5"/>
      <c r="W383" s="5"/>
      <c r="X383" s="5"/>
      <c r="Y383" s="5"/>
      <c r="Z383" s="6"/>
    </row>
    <row r="384" spans="1:26">
      <c r="A384" s="11"/>
      <c r="B384" s="5"/>
      <c r="C384" s="5"/>
      <c r="D384" s="5"/>
      <c r="E384" s="5"/>
      <c r="F384" s="5"/>
      <c r="G384" s="5"/>
      <c r="H384" s="5"/>
      <c r="I384" s="5"/>
      <c r="J384" s="5"/>
      <c r="K384" s="5"/>
      <c r="L384" s="5"/>
      <c r="M384" s="5"/>
      <c r="N384" s="5"/>
      <c r="O384" s="5"/>
      <c r="P384" s="5"/>
      <c r="Q384" s="5"/>
      <c r="R384" s="5"/>
      <c r="S384" s="5"/>
      <c r="T384" s="5"/>
      <c r="U384" s="5"/>
      <c r="V384" s="5"/>
      <c r="W384" s="5"/>
      <c r="X384" s="5"/>
      <c r="Y384" s="5"/>
      <c r="Z384" s="6"/>
    </row>
    <row r="385" spans="1:26">
      <c r="A385" s="11"/>
      <c r="B385" s="5"/>
      <c r="C385" s="5"/>
      <c r="D385" s="5"/>
      <c r="E385" s="5"/>
      <c r="F385" s="5"/>
      <c r="G385" s="5"/>
      <c r="H385" s="5"/>
      <c r="I385" s="5"/>
      <c r="J385" s="5"/>
      <c r="K385" s="5"/>
      <c r="L385" s="5"/>
      <c r="M385" s="5"/>
      <c r="N385" s="5"/>
      <c r="O385" s="5"/>
      <c r="P385" s="5"/>
      <c r="Q385" s="5"/>
      <c r="R385" s="5"/>
      <c r="S385" s="5"/>
      <c r="T385" s="5"/>
      <c r="U385" s="5"/>
      <c r="V385" s="5"/>
      <c r="W385" s="5"/>
      <c r="X385" s="5"/>
      <c r="Y385" s="5"/>
      <c r="Z385" s="6"/>
    </row>
    <row r="386" spans="1:26">
      <c r="A386" s="11"/>
      <c r="B386" s="5"/>
      <c r="C386" s="5"/>
      <c r="D386" s="5"/>
      <c r="E386" s="5"/>
      <c r="F386" s="5"/>
      <c r="G386" s="5"/>
      <c r="H386" s="5"/>
      <c r="I386" s="5"/>
      <c r="J386" s="5"/>
      <c r="K386" s="5"/>
      <c r="L386" s="5"/>
      <c r="M386" s="5"/>
      <c r="N386" s="5"/>
      <c r="O386" s="5"/>
      <c r="P386" s="5"/>
      <c r="Q386" s="5"/>
      <c r="R386" s="5"/>
      <c r="S386" s="5"/>
      <c r="T386" s="5"/>
      <c r="U386" s="5"/>
      <c r="V386" s="5"/>
      <c r="W386" s="5"/>
      <c r="X386" s="5"/>
      <c r="Y386" s="5"/>
      <c r="Z386" s="6"/>
    </row>
    <row r="387" spans="1:26">
      <c r="A387" s="11"/>
      <c r="B387" s="5"/>
      <c r="C387" s="5"/>
      <c r="D387" s="5"/>
      <c r="E387" s="5"/>
      <c r="F387" s="5"/>
      <c r="G387" s="5"/>
      <c r="H387" s="5"/>
      <c r="I387" s="5"/>
      <c r="J387" s="5"/>
      <c r="K387" s="5"/>
      <c r="L387" s="5"/>
      <c r="M387" s="5"/>
      <c r="N387" s="5"/>
      <c r="O387" s="5"/>
      <c r="P387" s="5"/>
      <c r="Q387" s="5"/>
      <c r="R387" s="5"/>
      <c r="S387" s="5"/>
      <c r="T387" s="5"/>
      <c r="U387" s="5"/>
      <c r="V387" s="5"/>
      <c r="W387" s="5"/>
      <c r="X387" s="5"/>
      <c r="Y387" s="5"/>
      <c r="Z387" s="6"/>
    </row>
    <row r="388" spans="1:26">
      <c r="A388" s="11"/>
      <c r="B388" s="5"/>
      <c r="C388" s="5"/>
      <c r="D388" s="5"/>
      <c r="E388" s="5"/>
      <c r="F388" s="5"/>
      <c r="G388" s="5"/>
      <c r="H388" s="5"/>
      <c r="I388" s="5"/>
      <c r="J388" s="5"/>
      <c r="K388" s="5"/>
      <c r="L388" s="5"/>
      <c r="M388" s="5"/>
      <c r="N388" s="5"/>
      <c r="O388" s="5"/>
      <c r="P388" s="5"/>
      <c r="Q388" s="5"/>
      <c r="R388" s="5"/>
      <c r="S388" s="5"/>
      <c r="T388" s="5"/>
      <c r="U388" s="5"/>
      <c r="V388" s="5"/>
      <c r="W388" s="5"/>
      <c r="X388" s="5"/>
      <c r="Y388" s="5"/>
      <c r="Z388" s="6"/>
    </row>
    <row r="389" spans="1:26">
      <c r="A389" s="11"/>
      <c r="B389" s="5"/>
      <c r="C389" s="5"/>
      <c r="D389" s="5"/>
      <c r="E389" s="5"/>
      <c r="F389" s="5"/>
      <c r="G389" s="5"/>
      <c r="H389" s="5"/>
      <c r="I389" s="5"/>
      <c r="J389" s="5"/>
      <c r="K389" s="5"/>
      <c r="L389" s="5"/>
      <c r="M389" s="5"/>
      <c r="N389" s="5"/>
      <c r="O389" s="5"/>
      <c r="P389" s="5"/>
      <c r="Q389" s="5"/>
      <c r="R389" s="5"/>
      <c r="S389" s="5"/>
      <c r="T389" s="5"/>
      <c r="U389" s="5"/>
      <c r="V389" s="5"/>
      <c r="W389" s="5"/>
      <c r="X389" s="5"/>
      <c r="Y389" s="5"/>
      <c r="Z389" s="6"/>
    </row>
    <row r="390" spans="1:26">
      <c r="A390" s="11"/>
      <c r="B390" s="5"/>
      <c r="C390" s="5"/>
      <c r="D390" s="5"/>
      <c r="E390" s="5"/>
      <c r="F390" s="5"/>
      <c r="G390" s="5"/>
      <c r="H390" s="5"/>
      <c r="I390" s="5"/>
      <c r="J390" s="5"/>
      <c r="K390" s="5"/>
      <c r="L390" s="5"/>
      <c r="M390" s="5"/>
      <c r="N390" s="5"/>
      <c r="O390" s="5"/>
      <c r="P390" s="5"/>
      <c r="Q390" s="5"/>
      <c r="R390" s="5"/>
      <c r="S390" s="5"/>
      <c r="T390" s="5"/>
      <c r="U390" s="5"/>
      <c r="V390" s="5"/>
      <c r="W390" s="5"/>
      <c r="X390" s="5"/>
      <c r="Y390" s="5"/>
      <c r="Z390" s="6"/>
    </row>
    <row r="391" spans="1:26">
      <c r="A391" s="11"/>
      <c r="B391" s="5"/>
      <c r="C391" s="5"/>
      <c r="D391" s="5"/>
      <c r="E391" s="5"/>
      <c r="F391" s="5"/>
      <c r="G391" s="5"/>
      <c r="H391" s="5"/>
      <c r="I391" s="5"/>
      <c r="J391" s="5"/>
      <c r="K391" s="5"/>
      <c r="L391" s="5"/>
      <c r="M391" s="5"/>
      <c r="N391" s="5"/>
      <c r="O391" s="5"/>
      <c r="P391" s="5"/>
      <c r="Q391" s="5"/>
      <c r="R391" s="5"/>
      <c r="S391" s="5"/>
      <c r="T391" s="5"/>
      <c r="U391" s="5"/>
      <c r="V391" s="5"/>
      <c r="W391" s="5"/>
      <c r="X391" s="5"/>
      <c r="Y391" s="5"/>
      <c r="Z391" s="6"/>
    </row>
    <row r="392" spans="1:26">
      <c r="A392" s="11"/>
      <c r="B392" s="5"/>
      <c r="C392" s="5"/>
      <c r="D392" s="5"/>
      <c r="E392" s="5"/>
      <c r="F392" s="5"/>
      <c r="G392" s="5"/>
      <c r="H392" s="5"/>
      <c r="I392" s="5"/>
      <c r="J392" s="5"/>
      <c r="K392" s="5"/>
      <c r="L392" s="5"/>
      <c r="M392" s="5"/>
      <c r="N392" s="5"/>
      <c r="O392" s="5"/>
      <c r="P392" s="5"/>
      <c r="Q392" s="5"/>
      <c r="R392" s="5"/>
      <c r="S392" s="5"/>
      <c r="T392" s="5"/>
      <c r="U392" s="5"/>
      <c r="V392" s="5"/>
      <c r="W392" s="5"/>
      <c r="X392" s="5"/>
      <c r="Y392" s="5"/>
      <c r="Z392" s="6"/>
    </row>
    <row r="393" spans="1:26">
      <c r="A393" s="11"/>
      <c r="B393" s="5"/>
      <c r="C393" s="5"/>
      <c r="D393" s="5"/>
      <c r="E393" s="5"/>
      <c r="F393" s="5"/>
      <c r="G393" s="5"/>
      <c r="H393" s="5"/>
      <c r="I393" s="5"/>
      <c r="J393" s="5"/>
      <c r="K393" s="5"/>
      <c r="L393" s="5"/>
      <c r="M393" s="5"/>
      <c r="N393" s="5"/>
      <c r="O393" s="5"/>
      <c r="P393" s="5"/>
      <c r="Q393" s="5"/>
      <c r="R393" s="5"/>
      <c r="S393" s="5"/>
      <c r="T393" s="5"/>
      <c r="U393" s="5"/>
      <c r="V393" s="5"/>
      <c r="W393" s="5"/>
      <c r="X393" s="5"/>
      <c r="Y393" s="5"/>
      <c r="Z393" s="6"/>
    </row>
    <row r="394" spans="1:26">
      <c r="A394" s="11"/>
      <c r="B394" s="5"/>
      <c r="C394" s="5"/>
      <c r="D394" s="5"/>
      <c r="E394" s="5"/>
      <c r="F394" s="5"/>
      <c r="G394" s="5"/>
      <c r="H394" s="5"/>
      <c r="I394" s="5"/>
      <c r="J394" s="5"/>
      <c r="K394" s="5"/>
      <c r="L394" s="5"/>
      <c r="M394" s="5"/>
      <c r="N394" s="5"/>
      <c r="O394" s="5"/>
      <c r="P394" s="5"/>
      <c r="Q394" s="5"/>
      <c r="R394" s="5"/>
      <c r="S394" s="5"/>
      <c r="T394" s="5"/>
      <c r="U394" s="5"/>
      <c r="V394" s="5"/>
      <c r="W394" s="5"/>
      <c r="X394" s="5"/>
      <c r="Y394" s="5"/>
      <c r="Z394" s="6"/>
    </row>
    <row r="395" spans="1:26">
      <c r="A395" s="11"/>
      <c r="B395" s="5"/>
      <c r="C395" s="5"/>
      <c r="D395" s="5"/>
      <c r="E395" s="5"/>
      <c r="F395" s="5"/>
      <c r="G395" s="5"/>
      <c r="H395" s="5"/>
      <c r="I395" s="5"/>
      <c r="J395" s="5"/>
      <c r="K395" s="5"/>
      <c r="L395" s="5"/>
      <c r="M395" s="5"/>
      <c r="N395" s="5"/>
      <c r="O395" s="5"/>
      <c r="P395" s="5"/>
      <c r="Q395" s="5"/>
      <c r="R395" s="5"/>
      <c r="S395" s="5"/>
      <c r="T395" s="5"/>
      <c r="U395" s="5"/>
      <c r="V395" s="5"/>
      <c r="W395" s="5"/>
      <c r="X395" s="5"/>
      <c r="Y395" s="5"/>
      <c r="Z395" s="6"/>
    </row>
    <row r="396" spans="1:26">
      <c r="A396" s="11"/>
      <c r="B396" s="5"/>
      <c r="C396" s="5"/>
      <c r="D396" s="5"/>
      <c r="E396" s="5"/>
      <c r="F396" s="5"/>
      <c r="G396" s="5"/>
      <c r="H396" s="5"/>
      <c r="I396" s="5"/>
      <c r="J396" s="5"/>
      <c r="K396" s="5"/>
      <c r="L396" s="5"/>
      <c r="M396" s="5"/>
      <c r="N396" s="5"/>
      <c r="O396" s="5"/>
      <c r="P396" s="5"/>
      <c r="Q396" s="5"/>
      <c r="R396" s="5"/>
      <c r="S396" s="5"/>
      <c r="T396" s="5"/>
      <c r="U396" s="5"/>
      <c r="V396" s="5"/>
      <c r="W396" s="5"/>
      <c r="X396" s="5"/>
      <c r="Y396" s="5"/>
      <c r="Z396" s="6"/>
    </row>
    <row r="397" spans="1:26">
      <c r="A397" s="11"/>
      <c r="B397" s="5"/>
      <c r="C397" s="5"/>
      <c r="D397" s="5"/>
      <c r="E397" s="5"/>
      <c r="F397" s="5"/>
      <c r="G397" s="5"/>
      <c r="H397" s="5"/>
      <c r="I397" s="5"/>
      <c r="J397" s="5"/>
      <c r="K397" s="5"/>
      <c r="L397" s="5"/>
      <c r="M397" s="5"/>
      <c r="N397" s="5"/>
      <c r="O397" s="5"/>
      <c r="P397" s="5"/>
      <c r="Q397" s="5"/>
      <c r="R397" s="5"/>
      <c r="S397" s="5"/>
      <c r="T397" s="5"/>
      <c r="U397" s="5"/>
      <c r="V397" s="5"/>
      <c r="W397" s="5"/>
      <c r="X397" s="5"/>
      <c r="Y397" s="5"/>
      <c r="Z397" s="6"/>
    </row>
    <row r="398" spans="1:26">
      <c r="A398" s="11"/>
      <c r="B398" s="5"/>
      <c r="C398" s="5"/>
      <c r="D398" s="5"/>
      <c r="E398" s="5"/>
      <c r="F398" s="5"/>
      <c r="G398" s="5"/>
      <c r="H398" s="5"/>
      <c r="I398" s="5"/>
      <c r="J398" s="5"/>
      <c r="K398" s="5"/>
      <c r="L398" s="5"/>
      <c r="M398" s="5"/>
      <c r="N398" s="5"/>
      <c r="O398" s="5"/>
      <c r="P398" s="5"/>
      <c r="Q398" s="5"/>
      <c r="R398" s="5"/>
      <c r="S398" s="5"/>
      <c r="T398" s="5"/>
      <c r="U398" s="5"/>
      <c r="V398" s="5"/>
      <c r="W398" s="5"/>
      <c r="X398" s="5"/>
      <c r="Y398" s="5"/>
      <c r="Z398" s="6"/>
    </row>
    <row r="399" spans="1:26">
      <c r="A399" s="11"/>
      <c r="B399" s="5"/>
      <c r="C399" s="5"/>
      <c r="D399" s="5"/>
      <c r="E399" s="5"/>
      <c r="F399" s="5"/>
      <c r="G399" s="5"/>
      <c r="H399" s="5"/>
      <c r="I399" s="5"/>
      <c r="J399" s="5"/>
      <c r="K399" s="5"/>
      <c r="L399" s="5"/>
      <c r="M399" s="5"/>
      <c r="N399" s="5"/>
      <c r="O399" s="5"/>
      <c r="P399" s="5"/>
      <c r="Q399" s="5"/>
      <c r="R399" s="5"/>
      <c r="S399" s="5"/>
      <c r="T399" s="5"/>
      <c r="U399" s="5"/>
      <c r="V399" s="5"/>
      <c r="W399" s="5"/>
      <c r="X399" s="5"/>
      <c r="Y399" s="5"/>
      <c r="Z399" s="6"/>
    </row>
    <row r="400" spans="1:26">
      <c r="A400" s="11"/>
      <c r="B400" s="5"/>
      <c r="C400" s="5"/>
      <c r="D400" s="5"/>
      <c r="E400" s="5"/>
      <c r="F400" s="5"/>
      <c r="G400" s="5"/>
      <c r="H400" s="5"/>
      <c r="I400" s="5"/>
      <c r="J400" s="5"/>
      <c r="K400" s="5"/>
      <c r="L400" s="5"/>
      <c r="M400" s="5"/>
      <c r="N400" s="5"/>
      <c r="O400" s="5"/>
      <c r="P400" s="5"/>
      <c r="Q400" s="5"/>
      <c r="R400" s="5"/>
      <c r="S400" s="5"/>
      <c r="T400" s="5"/>
      <c r="U400" s="5"/>
      <c r="V400" s="5"/>
      <c r="W400" s="5"/>
      <c r="X400" s="5"/>
      <c r="Y400" s="5"/>
      <c r="Z400" s="6"/>
    </row>
    <row r="401" spans="1:26">
      <c r="A401" s="11"/>
      <c r="B401" s="5"/>
      <c r="C401" s="5"/>
      <c r="D401" s="5"/>
      <c r="E401" s="5"/>
      <c r="F401" s="5"/>
      <c r="G401" s="5"/>
      <c r="H401" s="5"/>
      <c r="I401" s="5"/>
      <c r="J401" s="5"/>
      <c r="K401" s="5"/>
      <c r="L401" s="5"/>
      <c r="M401" s="5"/>
      <c r="N401" s="5"/>
      <c r="O401" s="5"/>
      <c r="P401" s="5"/>
      <c r="Q401" s="5"/>
      <c r="R401" s="5"/>
      <c r="S401" s="5"/>
      <c r="T401" s="5"/>
      <c r="U401" s="5"/>
      <c r="V401" s="5"/>
      <c r="W401" s="5"/>
      <c r="X401" s="5"/>
      <c r="Y401" s="5"/>
      <c r="Z401" s="6"/>
    </row>
    <row r="402" spans="1:26">
      <c r="A402" s="11"/>
      <c r="B402" s="5"/>
      <c r="C402" s="5"/>
      <c r="D402" s="5"/>
      <c r="E402" s="5"/>
      <c r="F402" s="5"/>
      <c r="G402" s="5"/>
      <c r="H402" s="5"/>
      <c r="I402" s="5"/>
      <c r="J402" s="5"/>
      <c r="K402" s="5"/>
      <c r="L402" s="5"/>
      <c r="M402" s="5"/>
      <c r="N402" s="5"/>
      <c r="O402" s="5"/>
      <c r="P402" s="5"/>
      <c r="Q402" s="5"/>
      <c r="R402" s="5"/>
      <c r="S402" s="5"/>
      <c r="T402" s="5"/>
      <c r="U402" s="5"/>
      <c r="V402" s="5"/>
      <c r="W402" s="5"/>
      <c r="X402" s="5"/>
      <c r="Y402" s="5"/>
      <c r="Z402" s="6"/>
    </row>
    <row r="403" spans="1:26">
      <c r="A403" s="11"/>
      <c r="B403" s="5"/>
      <c r="C403" s="5"/>
      <c r="D403" s="5"/>
      <c r="E403" s="5"/>
      <c r="F403" s="5"/>
      <c r="G403" s="5"/>
      <c r="H403" s="5"/>
      <c r="I403" s="5"/>
      <c r="J403" s="5"/>
      <c r="K403" s="5"/>
      <c r="L403" s="5"/>
      <c r="M403" s="5"/>
      <c r="N403" s="5"/>
      <c r="O403" s="5"/>
      <c r="P403" s="5"/>
      <c r="Q403" s="5"/>
      <c r="R403" s="5"/>
      <c r="S403" s="5"/>
      <c r="T403" s="5"/>
      <c r="U403" s="5"/>
      <c r="V403" s="5"/>
      <c r="W403" s="5"/>
      <c r="X403" s="5"/>
      <c r="Y403" s="5"/>
      <c r="Z403" s="6"/>
    </row>
    <row r="404" spans="1:26">
      <c r="A404" s="11"/>
      <c r="B404" s="5"/>
      <c r="C404" s="5"/>
      <c r="D404" s="5"/>
      <c r="E404" s="5"/>
      <c r="F404" s="5"/>
      <c r="G404" s="5"/>
      <c r="H404" s="5"/>
      <c r="I404" s="5"/>
      <c r="J404" s="5"/>
      <c r="K404" s="5"/>
      <c r="L404" s="5"/>
      <c r="M404" s="5"/>
      <c r="N404" s="5"/>
      <c r="O404" s="5"/>
      <c r="P404" s="5"/>
      <c r="Q404" s="5"/>
      <c r="R404" s="5"/>
      <c r="S404" s="5"/>
      <c r="T404" s="5"/>
      <c r="U404" s="5"/>
      <c r="V404" s="5"/>
      <c r="W404" s="5"/>
      <c r="X404" s="5"/>
      <c r="Y404" s="5"/>
      <c r="Z404" s="6"/>
    </row>
    <row r="405" spans="1:26">
      <c r="A405" s="11"/>
      <c r="B405" s="5"/>
      <c r="C405" s="5"/>
      <c r="D405" s="5"/>
      <c r="E405" s="5"/>
      <c r="F405" s="5"/>
      <c r="G405" s="5"/>
      <c r="H405" s="5"/>
      <c r="I405" s="5"/>
      <c r="J405" s="5"/>
      <c r="K405" s="5"/>
      <c r="L405" s="5"/>
      <c r="M405" s="5"/>
      <c r="N405" s="5"/>
      <c r="O405" s="5"/>
      <c r="P405" s="5"/>
      <c r="Q405" s="5"/>
      <c r="R405" s="5"/>
      <c r="S405" s="5"/>
      <c r="T405" s="5"/>
      <c r="U405" s="5"/>
      <c r="V405" s="5"/>
      <c r="W405" s="5"/>
      <c r="X405" s="5"/>
      <c r="Y405" s="5"/>
      <c r="Z405" s="6"/>
    </row>
    <row r="406" spans="1:26">
      <c r="A406" s="11"/>
      <c r="B406" s="5"/>
      <c r="C406" s="5"/>
      <c r="D406" s="5"/>
      <c r="E406" s="5"/>
      <c r="F406" s="5"/>
      <c r="G406" s="5"/>
      <c r="H406" s="5"/>
      <c r="I406" s="5"/>
      <c r="J406" s="5"/>
      <c r="K406" s="5"/>
      <c r="L406" s="5"/>
      <c r="M406" s="5"/>
      <c r="N406" s="5"/>
      <c r="O406" s="5"/>
      <c r="P406" s="5"/>
      <c r="Q406" s="5"/>
      <c r="R406" s="5"/>
      <c r="S406" s="5"/>
      <c r="T406" s="5"/>
      <c r="U406" s="5"/>
      <c r="V406" s="5"/>
      <c r="W406" s="5"/>
      <c r="X406" s="5"/>
      <c r="Y406" s="5"/>
      <c r="Z406" s="6"/>
    </row>
    <row r="407" spans="1:26">
      <c r="A407" s="11"/>
      <c r="B407" s="5"/>
      <c r="C407" s="5"/>
      <c r="D407" s="5"/>
      <c r="E407" s="5"/>
      <c r="F407" s="5"/>
      <c r="G407" s="5"/>
      <c r="H407" s="5"/>
      <c r="I407" s="5"/>
      <c r="J407" s="5"/>
      <c r="K407" s="5"/>
      <c r="L407" s="5"/>
      <c r="M407" s="5"/>
      <c r="N407" s="5"/>
      <c r="O407" s="5"/>
      <c r="P407" s="5"/>
      <c r="Q407" s="5"/>
      <c r="R407" s="5"/>
      <c r="S407" s="5"/>
      <c r="T407" s="5"/>
      <c r="U407" s="5"/>
      <c r="V407" s="5"/>
      <c r="W407" s="5"/>
      <c r="X407" s="5"/>
      <c r="Y407" s="5"/>
      <c r="Z407" s="6"/>
    </row>
    <row r="408" spans="1:26">
      <c r="A408" s="11"/>
      <c r="B408" s="5"/>
      <c r="C408" s="5"/>
      <c r="D408" s="5"/>
      <c r="E408" s="5"/>
      <c r="F408" s="5"/>
      <c r="G408" s="5"/>
      <c r="H408" s="5"/>
      <c r="I408" s="5"/>
      <c r="J408" s="5"/>
      <c r="K408" s="5"/>
      <c r="L408" s="5"/>
      <c r="M408" s="5"/>
      <c r="N408" s="5"/>
      <c r="O408" s="5"/>
      <c r="P408" s="5"/>
      <c r="Q408" s="5"/>
      <c r="R408" s="5"/>
      <c r="S408" s="5"/>
      <c r="T408" s="5"/>
      <c r="U408" s="5"/>
      <c r="V408" s="5"/>
      <c r="W408" s="5"/>
      <c r="X408" s="5"/>
      <c r="Y408" s="5"/>
      <c r="Z408" s="6"/>
    </row>
    <row r="409" spans="1:26">
      <c r="A409" s="11"/>
      <c r="B409" s="5"/>
      <c r="C409" s="5"/>
      <c r="D409" s="5"/>
      <c r="E409" s="5"/>
      <c r="F409" s="5"/>
      <c r="G409" s="5"/>
      <c r="H409" s="5"/>
      <c r="I409" s="5"/>
      <c r="J409" s="5"/>
      <c r="K409" s="5"/>
      <c r="L409" s="5"/>
      <c r="M409" s="5"/>
      <c r="N409" s="5"/>
      <c r="O409" s="5"/>
      <c r="P409" s="5"/>
      <c r="Q409" s="5"/>
      <c r="R409" s="5"/>
      <c r="S409" s="5"/>
      <c r="T409" s="5"/>
      <c r="U409" s="5"/>
      <c r="V409" s="5"/>
      <c r="W409" s="5"/>
      <c r="X409" s="5"/>
      <c r="Y409" s="5"/>
      <c r="Z409" s="6"/>
    </row>
    <row r="410" spans="1:26">
      <c r="A410" s="11"/>
      <c r="B410" s="5"/>
      <c r="C410" s="5"/>
      <c r="D410" s="5"/>
      <c r="E410" s="5"/>
      <c r="F410" s="5"/>
      <c r="G410" s="5"/>
      <c r="H410" s="5"/>
      <c r="I410" s="5"/>
      <c r="J410" s="5"/>
      <c r="K410" s="5"/>
      <c r="L410" s="5"/>
      <c r="M410" s="5"/>
      <c r="N410" s="5"/>
      <c r="O410" s="5"/>
      <c r="P410" s="5"/>
      <c r="Q410" s="5"/>
      <c r="R410" s="5"/>
      <c r="S410" s="5"/>
      <c r="T410" s="5"/>
      <c r="U410" s="5"/>
      <c r="V410" s="5"/>
      <c r="W410" s="5"/>
      <c r="X410" s="5"/>
      <c r="Y410" s="5"/>
      <c r="Z410" s="6"/>
    </row>
    <row r="411" spans="1:26">
      <c r="A411" s="11"/>
      <c r="B411" s="5"/>
      <c r="C411" s="5"/>
      <c r="D411" s="5"/>
      <c r="E411" s="5"/>
      <c r="F411" s="5"/>
      <c r="G411" s="5"/>
      <c r="H411" s="5"/>
      <c r="I411" s="5"/>
      <c r="J411" s="5"/>
      <c r="K411" s="5"/>
      <c r="L411" s="5"/>
      <c r="M411" s="5"/>
      <c r="N411" s="5"/>
      <c r="O411" s="5"/>
      <c r="P411" s="5"/>
      <c r="Q411" s="5"/>
      <c r="R411" s="5"/>
      <c r="S411" s="5"/>
      <c r="T411" s="5"/>
      <c r="U411" s="5"/>
      <c r="V411" s="5"/>
      <c r="W411" s="5"/>
      <c r="X411" s="5"/>
      <c r="Y411" s="5"/>
      <c r="Z411" s="6"/>
    </row>
    <row r="412" spans="1:26">
      <c r="A412" s="11"/>
      <c r="B412" s="5"/>
      <c r="C412" s="5"/>
      <c r="D412" s="5"/>
      <c r="E412" s="5"/>
      <c r="F412" s="5"/>
      <c r="G412" s="5"/>
      <c r="H412" s="5"/>
      <c r="I412" s="5"/>
      <c r="J412" s="5"/>
      <c r="K412" s="5"/>
      <c r="L412" s="5"/>
      <c r="M412" s="5"/>
      <c r="N412" s="5"/>
      <c r="O412" s="5"/>
      <c r="P412" s="5"/>
      <c r="Q412" s="5"/>
      <c r="R412" s="5"/>
      <c r="S412" s="5"/>
      <c r="T412" s="5"/>
      <c r="U412" s="5"/>
      <c r="V412" s="5"/>
      <c r="W412" s="5"/>
      <c r="X412" s="5"/>
      <c r="Y412" s="5"/>
      <c r="Z412" s="6"/>
    </row>
    <row r="413" spans="1:26">
      <c r="A413" s="11"/>
      <c r="B413" s="5"/>
      <c r="C413" s="5"/>
      <c r="D413" s="5"/>
      <c r="E413" s="5"/>
      <c r="F413" s="5"/>
      <c r="G413" s="5"/>
      <c r="H413" s="5"/>
      <c r="I413" s="5"/>
      <c r="J413" s="5"/>
      <c r="K413" s="5"/>
      <c r="L413" s="5"/>
      <c r="M413" s="5"/>
      <c r="N413" s="5"/>
      <c r="O413" s="5"/>
      <c r="P413" s="5"/>
      <c r="Q413" s="5"/>
      <c r="R413" s="5"/>
      <c r="S413" s="5"/>
      <c r="T413" s="5"/>
      <c r="U413" s="5"/>
      <c r="V413" s="5"/>
      <c r="W413" s="5"/>
      <c r="X413" s="5"/>
      <c r="Y413" s="5"/>
      <c r="Z413" s="6"/>
    </row>
    <row r="414" spans="1:26">
      <c r="A414" s="11"/>
      <c r="B414" s="5"/>
      <c r="C414" s="5"/>
      <c r="D414" s="5"/>
      <c r="E414" s="5"/>
      <c r="F414" s="5"/>
      <c r="G414" s="5"/>
      <c r="H414" s="5"/>
      <c r="I414" s="5"/>
      <c r="J414" s="5"/>
      <c r="K414" s="5"/>
      <c r="L414" s="5"/>
      <c r="M414" s="5"/>
      <c r="N414" s="5"/>
      <c r="O414" s="5"/>
      <c r="P414" s="5"/>
      <c r="Q414" s="5"/>
      <c r="R414" s="5"/>
      <c r="S414" s="5"/>
      <c r="T414" s="5"/>
      <c r="U414" s="5"/>
      <c r="V414" s="5"/>
      <c r="W414" s="5"/>
      <c r="X414" s="5"/>
      <c r="Y414" s="5"/>
      <c r="Z414" s="6"/>
    </row>
    <row r="415" spans="1:26">
      <c r="A415" s="11"/>
      <c r="B415" s="5"/>
      <c r="C415" s="5"/>
      <c r="D415" s="5"/>
      <c r="E415" s="5"/>
      <c r="F415" s="5"/>
      <c r="G415" s="5"/>
      <c r="H415" s="5"/>
      <c r="I415" s="5"/>
      <c r="J415" s="5"/>
      <c r="K415" s="5"/>
      <c r="L415" s="5"/>
      <c r="M415" s="5"/>
      <c r="N415" s="5"/>
      <c r="O415" s="5"/>
      <c r="P415" s="5"/>
      <c r="Q415" s="5"/>
      <c r="R415" s="5"/>
      <c r="S415" s="5"/>
      <c r="T415" s="5"/>
      <c r="U415" s="5"/>
      <c r="V415" s="5"/>
      <c r="W415" s="5"/>
      <c r="X415" s="5"/>
      <c r="Y415" s="5"/>
      <c r="Z415" s="6"/>
    </row>
    <row r="416" spans="1:26">
      <c r="A416" s="11"/>
      <c r="B416" s="5"/>
      <c r="C416" s="5"/>
      <c r="D416" s="5"/>
      <c r="E416" s="5"/>
      <c r="F416" s="5"/>
      <c r="G416" s="5"/>
      <c r="H416" s="5"/>
      <c r="I416" s="5"/>
      <c r="J416" s="5"/>
      <c r="K416" s="5"/>
      <c r="L416" s="5"/>
      <c r="M416" s="5"/>
      <c r="N416" s="5"/>
      <c r="O416" s="5"/>
      <c r="P416" s="5"/>
      <c r="Q416" s="5"/>
      <c r="R416" s="5"/>
      <c r="S416" s="5"/>
      <c r="T416" s="5"/>
      <c r="U416" s="5"/>
      <c r="V416" s="5"/>
      <c r="W416" s="5"/>
      <c r="X416" s="5"/>
      <c r="Y416" s="5"/>
      <c r="Z416" s="6"/>
    </row>
    <row r="417" spans="1:26">
      <c r="A417" s="11"/>
      <c r="B417" s="5"/>
      <c r="C417" s="5"/>
      <c r="D417" s="5"/>
      <c r="E417" s="5"/>
      <c r="F417" s="5"/>
      <c r="G417" s="5"/>
      <c r="H417" s="5"/>
      <c r="I417" s="5"/>
      <c r="J417" s="5"/>
      <c r="K417" s="5"/>
      <c r="L417" s="5"/>
      <c r="M417" s="5"/>
      <c r="N417" s="5"/>
      <c r="O417" s="5"/>
      <c r="P417" s="5"/>
      <c r="Q417" s="5"/>
      <c r="R417" s="5"/>
      <c r="S417" s="5"/>
      <c r="T417" s="5"/>
      <c r="U417" s="5"/>
      <c r="V417" s="5"/>
      <c r="W417" s="5"/>
      <c r="X417" s="5"/>
      <c r="Y417" s="5"/>
      <c r="Z417" s="6"/>
    </row>
    <row r="418" spans="1:26">
      <c r="A418" s="11"/>
      <c r="B418" s="5"/>
      <c r="C418" s="5"/>
      <c r="D418" s="5"/>
      <c r="E418" s="5"/>
      <c r="F418" s="5"/>
      <c r="G418" s="5"/>
      <c r="H418" s="5"/>
      <c r="I418" s="5"/>
      <c r="J418" s="5"/>
      <c r="K418" s="5"/>
      <c r="L418" s="5"/>
      <c r="M418" s="5"/>
      <c r="N418" s="5"/>
      <c r="O418" s="5"/>
      <c r="P418" s="5"/>
      <c r="Q418" s="5"/>
      <c r="R418" s="5"/>
      <c r="S418" s="5"/>
      <c r="T418" s="5"/>
      <c r="U418" s="5"/>
      <c r="V418" s="5"/>
      <c r="W418" s="5"/>
      <c r="X418" s="5"/>
      <c r="Y418" s="5"/>
      <c r="Z418" s="6"/>
    </row>
    <row r="419" spans="1:26">
      <c r="A419" s="11"/>
      <c r="B419" s="5"/>
      <c r="C419" s="5"/>
      <c r="D419" s="5"/>
      <c r="E419" s="5"/>
      <c r="F419" s="5"/>
      <c r="G419" s="5"/>
      <c r="H419" s="5"/>
      <c r="I419" s="5"/>
      <c r="J419" s="5"/>
      <c r="K419" s="5"/>
      <c r="L419" s="5"/>
      <c r="M419" s="5"/>
      <c r="N419" s="5"/>
      <c r="O419" s="5"/>
      <c r="P419" s="5"/>
      <c r="Q419" s="5"/>
      <c r="R419" s="5"/>
      <c r="S419" s="5"/>
      <c r="T419" s="5"/>
      <c r="U419" s="5"/>
      <c r="V419" s="5"/>
      <c r="W419" s="5"/>
      <c r="X419" s="5"/>
      <c r="Y419" s="5"/>
      <c r="Z419" s="6"/>
    </row>
    <row r="420" spans="1:26">
      <c r="A420" s="11"/>
      <c r="B420" s="5"/>
      <c r="C420" s="5"/>
      <c r="D420" s="5"/>
      <c r="E420" s="5"/>
      <c r="F420" s="5"/>
      <c r="G420" s="5"/>
      <c r="H420" s="5"/>
      <c r="I420" s="5"/>
      <c r="J420" s="5"/>
      <c r="K420" s="5"/>
      <c r="L420" s="5"/>
      <c r="M420" s="5"/>
      <c r="N420" s="5"/>
      <c r="O420" s="5"/>
      <c r="P420" s="5"/>
      <c r="Q420" s="5"/>
      <c r="R420" s="5"/>
      <c r="S420" s="5"/>
      <c r="T420" s="5"/>
      <c r="U420" s="5"/>
      <c r="V420" s="5"/>
      <c r="W420" s="5"/>
      <c r="X420" s="5"/>
      <c r="Y420" s="5"/>
      <c r="Z420" s="6"/>
    </row>
    <row r="421" spans="1:26">
      <c r="A421" s="11"/>
      <c r="B421" s="5"/>
      <c r="C421" s="5"/>
      <c r="D421" s="5"/>
      <c r="E421" s="5"/>
      <c r="F421" s="5"/>
      <c r="G421" s="5"/>
      <c r="H421" s="5"/>
      <c r="I421" s="5"/>
      <c r="J421" s="5"/>
      <c r="K421" s="5"/>
      <c r="L421" s="5"/>
      <c r="M421" s="5"/>
      <c r="N421" s="5"/>
      <c r="O421" s="5"/>
      <c r="P421" s="5"/>
      <c r="Q421" s="5"/>
      <c r="R421" s="5"/>
      <c r="S421" s="5"/>
      <c r="T421" s="5"/>
      <c r="U421" s="5"/>
      <c r="V421" s="5"/>
      <c r="W421" s="5"/>
      <c r="X421" s="5"/>
      <c r="Y421" s="5"/>
      <c r="Z421" s="6"/>
    </row>
    <row r="422" spans="1:26">
      <c r="A422" s="11"/>
      <c r="B422" s="5"/>
      <c r="C422" s="5"/>
      <c r="D422" s="5"/>
      <c r="E422" s="5"/>
      <c r="F422" s="5"/>
      <c r="G422" s="5"/>
      <c r="H422" s="5"/>
      <c r="I422" s="5"/>
      <c r="J422" s="5"/>
      <c r="K422" s="5"/>
      <c r="L422" s="5"/>
      <c r="M422" s="5"/>
      <c r="N422" s="5"/>
      <c r="O422" s="5"/>
      <c r="P422" s="5"/>
      <c r="Q422" s="5"/>
      <c r="R422" s="5"/>
      <c r="S422" s="5"/>
      <c r="T422" s="5"/>
      <c r="U422" s="5"/>
      <c r="V422" s="5"/>
      <c r="W422" s="5"/>
      <c r="X422" s="5"/>
      <c r="Y422" s="5"/>
      <c r="Z422" s="6"/>
    </row>
    <row r="423" spans="1:26">
      <c r="A423" s="11"/>
      <c r="B423" s="5"/>
      <c r="C423" s="5"/>
      <c r="D423" s="5"/>
      <c r="E423" s="5"/>
      <c r="F423" s="5"/>
      <c r="G423" s="5"/>
      <c r="H423" s="5"/>
      <c r="I423" s="5"/>
      <c r="J423" s="5"/>
      <c r="K423" s="5"/>
      <c r="L423" s="5"/>
      <c r="M423" s="5"/>
      <c r="N423" s="5"/>
      <c r="O423" s="5"/>
      <c r="P423" s="5"/>
      <c r="Q423" s="5"/>
      <c r="R423" s="5"/>
      <c r="S423" s="5"/>
      <c r="T423" s="5"/>
      <c r="U423" s="5"/>
      <c r="V423" s="5"/>
      <c r="W423" s="5"/>
      <c r="X423" s="5"/>
      <c r="Y423" s="5"/>
      <c r="Z423" s="6"/>
    </row>
    <row r="424" spans="1:26">
      <c r="A424" s="11"/>
      <c r="B424" s="5"/>
      <c r="C424" s="5"/>
      <c r="D424" s="5"/>
      <c r="E424" s="5"/>
      <c r="F424" s="5"/>
      <c r="G424" s="5"/>
      <c r="H424" s="5"/>
      <c r="I424" s="5"/>
      <c r="J424" s="5"/>
      <c r="K424" s="5"/>
      <c r="L424" s="5"/>
      <c r="M424" s="5"/>
      <c r="N424" s="5"/>
      <c r="O424" s="5"/>
      <c r="P424" s="5"/>
      <c r="Q424" s="5"/>
      <c r="R424" s="5"/>
      <c r="S424" s="5"/>
      <c r="T424" s="5"/>
      <c r="U424" s="5"/>
      <c r="V424" s="5"/>
      <c r="W424" s="5"/>
      <c r="X424" s="5"/>
      <c r="Y424" s="5"/>
      <c r="Z424" s="6"/>
    </row>
    <row r="425" spans="1:26">
      <c r="A425" s="11"/>
      <c r="B425" s="5"/>
      <c r="C425" s="5"/>
      <c r="D425" s="5"/>
      <c r="E425" s="5"/>
      <c r="F425" s="5"/>
      <c r="G425" s="5"/>
      <c r="H425" s="5"/>
      <c r="I425" s="5"/>
      <c r="J425" s="5"/>
      <c r="K425" s="5"/>
      <c r="L425" s="5"/>
      <c r="M425" s="5"/>
      <c r="N425" s="5"/>
      <c r="O425" s="5"/>
      <c r="P425" s="5"/>
      <c r="Q425" s="5"/>
      <c r="R425" s="5"/>
      <c r="S425" s="5"/>
      <c r="T425" s="5"/>
      <c r="U425" s="5"/>
      <c r="V425" s="5"/>
      <c r="W425" s="5"/>
      <c r="X425" s="5"/>
      <c r="Y425" s="5"/>
      <c r="Z425" s="6"/>
    </row>
    <row r="426" spans="1:26">
      <c r="A426" s="11"/>
      <c r="B426" s="5"/>
      <c r="C426" s="5"/>
      <c r="D426" s="5"/>
      <c r="E426" s="5"/>
      <c r="F426" s="5"/>
      <c r="G426" s="5"/>
      <c r="H426" s="5"/>
      <c r="I426" s="5"/>
      <c r="J426" s="5"/>
      <c r="K426" s="5"/>
      <c r="L426" s="5"/>
      <c r="M426" s="5"/>
      <c r="N426" s="5"/>
      <c r="O426" s="5"/>
      <c r="P426" s="5"/>
      <c r="Q426" s="5"/>
      <c r="R426" s="5"/>
      <c r="S426" s="5"/>
      <c r="T426" s="5"/>
      <c r="U426" s="5"/>
      <c r="V426" s="5"/>
      <c r="W426" s="5"/>
      <c r="X426" s="5"/>
      <c r="Y426" s="5"/>
      <c r="Z426" s="6"/>
    </row>
    <row r="427" spans="1:26">
      <c r="A427" s="11"/>
      <c r="B427" s="5"/>
      <c r="C427" s="5"/>
      <c r="D427" s="5"/>
      <c r="E427" s="5"/>
      <c r="F427" s="5"/>
      <c r="G427" s="5"/>
      <c r="H427" s="5"/>
      <c r="I427" s="5"/>
      <c r="J427" s="5"/>
      <c r="K427" s="5"/>
      <c r="L427" s="5"/>
      <c r="M427" s="5"/>
      <c r="N427" s="5"/>
      <c r="O427" s="5"/>
      <c r="P427" s="5"/>
      <c r="Q427" s="5"/>
      <c r="R427" s="5"/>
      <c r="S427" s="5"/>
      <c r="T427" s="5"/>
      <c r="U427" s="5"/>
      <c r="V427" s="5"/>
      <c r="W427" s="5"/>
      <c r="X427" s="5"/>
      <c r="Y427" s="5"/>
      <c r="Z427" s="6"/>
    </row>
    <row r="428" spans="1:26">
      <c r="A428" s="11"/>
      <c r="B428" s="5"/>
      <c r="C428" s="5"/>
      <c r="D428" s="5"/>
      <c r="E428" s="5"/>
      <c r="F428" s="5"/>
      <c r="G428" s="5"/>
      <c r="H428" s="5"/>
      <c r="I428" s="5"/>
      <c r="J428" s="5"/>
      <c r="K428" s="5"/>
      <c r="L428" s="5"/>
      <c r="M428" s="5"/>
      <c r="N428" s="5"/>
      <c r="O428" s="5"/>
      <c r="P428" s="5"/>
      <c r="Q428" s="5"/>
      <c r="R428" s="5"/>
      <c r="S428" s="5"/>
      <c r="T428" s="5"/>
      <c r="U428" s="5"/>
      <c r="V428" s="5"/>
      <c r="W428" s="5"/>
      <c r="X428" s="5"/>
      <c r="Y428" s="5"/>
      <c r="Z428" s="6"/>
    </row>
    <row r="429" spans="1:26">
      <c r="A429" s="11"/>
      <c r="B429" s="5"/>
      <c r="C429" s="5"/>
      <c r="D429" s="5"/>
      <c r="E429" s="5"/>
      <c r="F429" s="5"/>
      <c r="G429" s="5"/>
      <c r="H429" s="5"/>
      <c r="I429" s="5"/>
      <c r="J429" s="5"/>
      <c r="K429" s="5"/>
      <c r="L429" s="5"/>
      <c r="M429" s="5"/>
      <c r="N429" s="5"/>
      <c r="O429" s="5"/>
      <c r="P429" s="5"/>
      <c r="Q429" s="5"/>
      <c r="R429" s="5"/>
      <c r="S429" s="5"/>
      <c r="T429" s="5"/>
      <c r="U429" s="5"/>
      <c r="V429" s="5"/>
      <c r="W429" s="5"/>
      <c r="X429" s="5"/>
      <c r="Y429" s="5"/>
      <c r="Z429" s="6"/>
    </row>
    <row r="430" spans="1:26">
      <c r="A430" s="11"/>
      <c r="B430" s="5"/>
      <c r="C430" s="5"/>
      <c r="D430" s="5"/>
      <c r="E430" s="5"/>
      <c r="F430" s="5"/>
      <c r="G430" s="5"/>
      <c r="H430" s="5"/>
      <c r="I430" s="5"/>
      <c r="J430" s="5"/>
      <c r="K430" s="5"/>
      <c r="L430" s="5"/>
      <c r="M430" s="5"/>
      <c r="N430" s="5"/>
      <c r="O430" s="5"/>
      <c r="P430" s="5"/>
      <c r="Q430" s="5"/>
      <c r="R430" s="5"/>
      <c r="S430" s="5"/>
      <c r="T430" s="5"/>
      <c r="U430" s="5"/>
      <c r="V430" s="5"/>
      <c r="W430" s="5"/>
      <c r="X430" s="5"/>
      <c r="Y430" s="5"/>
      <c r="Z430" s="6"/>
    </row>
    <row r="431" spans="1:26">
      <c r="A431" s="11"/>
      <c r="B431" s="5"/>
      <c r="C431" s="5"/>
      <c r="D431" s="5"/>
      <c r="E431" s="5"/>
      <c r="F431" s="5"/>
      <c r="G431" s="5"/>
      <c r="H431" s="5"/>
      <c r="I431" s="5"/>
      <c r="J431" s="5"/>
      <c r="K431" s="5"/>
      <c r="L431" s="5"/>
      <c r="M431" s="5"/>
      <c r="N431" s="5"/>
      <c r="O431" s="5"/>
      <c r="P431" s="5"/>
      <c r="Q431" s="5"/>
      <c r="R431" s="5"/>
      <c r="S431" s="5"/>
      <c r="T431" s="5"/>
      <c r="U431" s="5"/>
      <c r="V431" s="5"/>
      <c r="W431" s="5"/>
      <c r="X431" s="5"/>
      <c r="Y431" s="5"/>
      <c r="Z431" s="6"/>
    </row>
    <row r="432" spans="1:26">
      <c r="A432" s="11"/>
      <c r="B432" s="5"/>
      <c r="C432" s="5"/>
      <c r="D432" s="5"/>
      <c r="E432" s="5"/>
      <c r="F432" s="5"/>
      <c r="G432" s="5"/>
      <c r="H432" s="5"/>
      <c r="I432" s="5"/>
      <c r="J432" s="5"/>
      <c r="K432" s="5"/>
      <c r="L432" s="5"/>
      <c r="M432" s="5"/>
      <c r="N432" s="5"/>
      <c r="O432" s="5"/>
      <c r="P432" s="5"/>
      <c r="Q432" s="5"/>
      <c r="R432" s="5"/>
      <c r="S432" s="5"/>
      <c r="T432" s="5"/>
      <c r="U432" s="5"/>
      <c r="V432" s="5"/>
      <c r="W432" s="5"/>
      <c r="X432" s="5"/>
      <c r="Y432" s="5"/>
      <c r="Z432" s="6"/>
    </row>
    <row r="433" spans="1:26">
      <c r="A433" s="11"/>
      <c r="B433" s="5"/>
      <c r="C433" s="5"/>
      <c r="D433" s="5"/>
      <c r="E433" s="5"/>
      <c r="F433" s="5"/>
      <c r="G433" s="5"/>
      <c r="H433" s="5"/>
      <c r="I433" s="5"/>
      <c r="J433" s="5"/>
      <c r="K433" s="5"/>
      <c r="L433" s="5"/>
      <c r="M433" s="5"/>
      <c r="N433" s="5"/>
      <c r="O433" s="5"/>
      <c r="P433" s="5"/>
      <c r="Q433" s="5"/>
      <c r="R433" s="5"/>
      <c r="S433" s="5"/>
      <c r="T433" s="5"/>
      <c r="U433" s="5"/>
      <c r="V433" s="5"/>
      <c r="W433" s="5"/>
      <c r="X433" s="5"/>
      <c r="Y433" s="5"/>
      <c r="Z433" s="6"/>
    </row>
    <row r="434" spans="1:26">
      <c r="A434" s="11"/>
      <c r="B434" s="5"/>
      <c r="C434" s="5"/>
      <c r="D434" s="5"/>
      <c r="E434" s="5"/>
      <c r="F434" s="5"/>
      <c r="G434" s="5"/>
      <c r="H434" s="5"/>
      <c r="I434" s="5"/>
      <c r="J434" s="5"/>
      <c r="K434" s="5"/>
      <c r="L434" s="5"/>
      <c r="M434" s="5"/>
      <c r="N434" s="5"/>
      <c r="O434" s="5"/>
      <c r="P434" s="5"/>
      <c r="Q434" s="5"/>
      <c r="R434" s="5"/>
      <c r="S434" s="5"/>
      <c r="T434" s="5"/>
      <c r="U434" s="5"/>
      <c r="V434" s="5"/>
      <c r="W434" s="5"/>
      <c r="X434" s="5"/>
      <c r="Y434" s="5"/>
      <c r="Z434" s="6"/>
    </row>
    <row r="435" spans="1:26">
      <c r="A435" s="11"/>
      <c r="B435" s="5"/>
      <c r="C435" s="5"/>
      <c r="D435" s="5"/>
      <c r="E435" s="5"/>
      <c r="F435" s="5"/>
      <c r="G435" s="5"/>
      <c r="H435" s="5"/>
      <c r="I435" s="5"/>
      <c r="J435" s="5"/>
      <c r="K435" s="5"/>
      <c r="L435" s="5"/>
      <c r="M435" s="5"/>
      <c r="N435" s="5"/>
      <c r="O435" s="5"/>
      <c r="P435" s="5"/>
      <c r="Q435" s="5"/>
      <c r="R435" s="5"/>
      <c r="S435" s="5"/>
      <c r="T435" s="5"/>
      <c r="U435" s="5"/>
      <c r="V435" s="5"/>
      <c r="W435" s="5"/>
      <c r="X435" s="5"/>
      <c r="Y435" s="5"/>
      <c r="Z435" s="6"/>
    </row>
    <row r="436" spans="1:26">
      <c r="A436" s="11"/>
      <c r="B436" s="5"/>
      <c r="C436" s="5"/>
      <c r="D436" s="5"/>
      <c r="E436" s="5"/>
      <c r="F436" s="5"/>
      <c r="G436" s="5"/>
      <c r="H436" s="5"/>
      <c r="I436" s="5"/>
      <c r="J436" s="5"/>
      <c r="K436" s="5"/>
      <c r="L436" s="5"/>
      <c r="M436" s="5"/>
      <c r="N436" s="5"/>
      <c r="O436" s="5"/>
      <c r="P436" s="5"/>
      <c r="Q436" s="5"/>
      <c r="R436" s="5"/>
      <c r="S436" s="5"/>
      <c r="T436" s="5"/>
      <c r="U436" s="5"/>
      <c r="V436" s="5"/>
      <c r="W436" s="5"/>
      <c r="X436" s="5"/>
      <c r="Y436" s="5"/>
      <c r="Z436" s="6"/>
    </row>
    <row r="437" spans="1:26">
      <c r="A437" s="11"/>
      <c r="B437" s="5"/>
      <c r="C437" s="5"/>
      <c r="D437" s="5"/>
      <c r="E437" s="5"/>
      <c r="F437" s="5"/>
      <c r="G437" s="5"/>
      <c r="H437" s="5"/>
      <c r="I437" s="5"/>
      <c r="J437" s="5"/>
      <c r="K437" s="5"/>
      <c r="L437" s="5"/>
      <c r="M437" s="5"/>
      <c r="N437" s="5"/>
      <c r="O437" s="5"/>
      <c r="P437" s="5"/>
      <c r="Q437" s="5"/>
      <c r="R437" s="5"/>
      <c r="S437" s="5"/>
      <c r="T437" s="5"/>
      <c r="U437" s="5"/>
      <c r="V437" s="5"/>
      <c r="W437" s="5"/>
      <c r="X437" s="5"/>
      <c r="Y437" s="5"/>
      <c r="Z437" s="6"/>
    </row>
    <row r="438" spans="1:26">
      <c r="A438" s="11"/>
      <c r="B438" s="5"/>
      <c r="C438" s="5"/>
      <c r="D438" s="5"/>
      <c r="E438" s="5"/>
      <c r="F438" s="5"/>
      <c r="G438" s="5"/>
      <c r="H438" s="5"/>
      <c r="I438" s="5"/>
      <c r="J438" s="5"/>
      <c r="K438" s="5"/>
      <c r="L438" s="5"/>
      <c r="M438" s="5"/>
      <c r="N438" s="5"/>
      <c r="O438" s="5"/>
      <c r="P438" s="5"/>
      <c r="Q438" s="5"/>
      <c r="R438" s="5"/>
      <c r="S438" s="5"/>
      <c r="T438" s="5"/>
      <c r="U438" s="5"/>
      <c r="V438" s="5"/>
      <c r="W438" s="5"/>
      <c r="X438" s="5"/>
      <c r="Y438" s="5"/>
      <c r="Z438" s="6"/>
    </row>
    <row r="439" spans="1:26">
      <c r="A439" s="11"/>
      <c r="B439" s="5"/>
      <c r="C439" s="5"/>
      <c r="D439" s="5"/>
      <c r="E439" s="5"/>
      <c r="F439" s="5"/>
      <c r="G439" s="5"/>
      <c r="H439" s="5"/>
      <c r="I439" s="5"/>
      <c r="J439" s="5"/>
      <c r="K439" s="5"/>
      <c r="L439" s="5"/>
      <c r="M439" s="5"/>
      <c r="N439" s="5"/>
      <c r="O439" s="5"/>
      <c r="P439" s="5"/>
      <c r="Q439" s="5"/>
      <c r="R439" s="5"/>
      <c r="S439" s="5"/>
      <c r="T439" s="5"/>
      <c r="U439" s="5"/>
      <c r="V439" s="5"/>
      <c r="W439" s="5"/>
      <c r="X439" s="5"/>
      <c r="Y439" s="5"/>
      <c r="Z439" s="6"/>
    </row>
    <row r="440" spans="1:26">
      <c r="A440" s="11"/>
      <c r="B440" s="5"/>
      <c r="C440" s="5"/>
      <c r="D440" s="5"/>
      <c r="E440" s="5"/>
      <c r="F440" s="5"/>
      <c r="G440" s="5"/>
      <c r="H440" s="5"/>
      <c r="I440" s="5"/>
      <c r="J440" s="5"/>
      <c r="K440" s="5"/>
      <c r="L440" s="5"/>
      <c r="M440" s="5"/>
      <c r="N440" s="5"/>
      <c r="O440" s="5"/>
      <c r="P440" s="5"/>
      <c r="Q440" s="5"/>
      <c r="R440" s="5"/>
      <c r="S440" s="5"/>
      <c r="T440" s="5"/>
      <c r="U440" s="5"/>
      <c r="V440" s="5"/>
      <c r="W440" s="5"/>
      <c r="X440" s="5"/>
      <c r="Y440" s="5"/>
      <c r="Z440" s="6"/>
    </row>
    <row r="441" spans="1:26">
      <c r="A441" s="11"/>
      <c r="B441" s="5"/>
      <c r="C441" s="5"/>
      <c r="D441" s="5"/>
      <c r="E441" s="5"/>
      <c r="F441" s="5"/>
      <c r="G441" s="5"/>
      <c r="H441" s="5"/>
      <c r="I441" s="5"/>
      <c r="J441" s="5"/>
      <c r="K441" s="5"/>
      <c r="L441" s="5"/>
      <c r="M441" s="5"/>
      <c r="N441" s="5"/>
      <c r="O441" s="5"/>
      <c r="P441" s="5"/>
      <c r="Q441" s="5"/>
      <c r="R441" s="5"/>
      <c r="S441" s="5"/>
      <c r="T441" s="5"/>
      <c r="U441" s="5"/>
      <c r="V441" s="5"/>
      <c r="W441" s="5"/>
      <c r="X441" s="5"/>
      <c r="Y441" s="5"/>
      <c r="Z441" s="6"/>
    </row>
    <row r="442" spans="1:26">
      <c r="A442" s="11"/>
      <c r="B442" s="5"/>
      <c r="C442" s="5"/>
      <c r="D442" s="5"/>
      <c r="E442" s="5"/>
      <c r="F442" s="5"/>
      <c r="G442" s="5"/>
      <c r="H442" s="5"/>
      <c r="I442" s="5"/>
      <c r="J442" s="5"/>
      <c r="K442" s="5"/>
      <c r="L442" s="5"/>
      <c r="M442" s="5"/>
      <c r="N442" s="5"/>
      <c r="O442" s="5"/>
      <c r="P442" s="5"/>
      <c r="Q442" s="5"/>
      <c r="R442" s="5"/>
      <c r="S442" s="5"/>
      <c r="T442" s="5"/>
      <c r="U442" s="5"/>
      <c r="V442" s="5"/>
      <c r="W442" s="5"/>
      <c r="X442" s="5"/>
      <c r="Y442" s="5"/>
      <c r="Z442" s="6"/>
    </row>
    <row r="443" spans="1:26">
      <c r="A443" s="11"/>
      <c r="B443" s="5"/>
      <c r="C443" s="5"/>
      <c r="D443" s="5"/>
      <c r="E443" s="5"/>
      <c r="F443" s="5"/>
      <c r="G443" s="5"/>
      <c r="H443" s="5"/>
      <c r="I443" s="5"/>
      <c r="J443" s="5"/>
      <c r="K443" s="5"/>
      <c r="L443" s="5"/>
      <c r="M443" s="5"/>
      <c r="N443" s="5"/>
      <c r="O443" s="5"/>
      <c r="P443" s="5"/>
      <c r="Q443" s="5"/>
      <c r="R443" s="5"/>
      <c r="S443" s="5"/>
      <c r="T443" s="5"/>
      <c r="U443" s="5"/>
      <c r="V443" s="5"/>
      <c r="W443" s="5"/>
      <c r="X443" s="5"/>
      <c r="Y443" s="5"/>
      <c r="Z443" s="6"/>
    </row>
    <row r="444" spans="1:26">
      <c r="A444" s="11"/>
      <c r="B444" s="5"/>
      <c r="C444" s="5"/>
      <c r="D444" s="5"/>
      <c r="E444" s="5"/>
      <c r="F444" s="5"/>
      <c r="G444" s="5"/>
      <c r="H444" s="5"/>
      <c r="I444" s="5"/>
      <c r="J444" s="5"/>
      <c r="K444" s="5"/>
      <c r="L444" s="5"/>
      <c r="M444" s="5"/>
      <c r="N444" s="5"/>
      <c r="O444" s="5"/>
      <c r="P444" s="5"/>
      <c r="Q444" s="5"/>
      <c r="R444" s="5"/>
      <c r="S444" s="5"/>
      <c r="T444" s="5"/>
      <c r="U444" s="5"/>
      <c r="V444" s="5"/>
      <c r="W444" s="5"/>
      <c r="X444" s="5"/>
      <c r="Y444" s="5"/>
      <c r="Z444" s="6"/>
    </row>
    <row r="445" spans="1:26">
      <c r="A445" s="11"/>
      <c r="B445" s="5"/>
      <c r="C445" s="5"/>
      <c r="D445" s="5"/>
      <c r="E445" s="5"/>
      <c r="F445" s="5"/>
      <c r="G445" s="5"/>
      <c r="H445" s="5"/>
      <c r="I445" s="5"/>
      <c r="J445" s="5"/>
      <c r="K445" s="5"/>
      <c r="L445" s="5"/>
      <c r="M445" s="5"/>
      <c r="N445" s="5"/>
      <c r="O445" s="5"/>
      <c r="P445" s="5"/>
      <c r="Q445" s="5"/>
      <c r="R445" s="5"/>
      <c r="S445" s="5"/>
      <c r="T445" s="5"/>
      <c r="U445" s="5"/>
      <c r="V445" s="5"/>
      <c r="W445" s="5"/>
      <c r="X445" s="5"/>
      <c r="Y445" s="5"/>
      <c r="Z445" s="6"/>
    </row>
    <row r="446" spans="1:26">
      <c r="A446" s="11"/>
      <c r="B446" s="5"/>
      <c r="C446" s="5"/>
      <c r="D446" s="5"/>
      <c r="E446" s="5"/>
      <c r="F446" s="5"/>
      <c r="G446" s="5"/>
      <c r="H446" s="5"/>
      <c r="I446" s="5"/>
      <c r="J446" s="5"/>
      <c r="K446" s="5"/>
      <c r="L446" s="5"/>
      <c r="M446" s="5"/>
      <c r="N446" s="5"/>
      <c r="O446" s="5"/>
      <c r="P446" s="5"/>
      <c r="Q446" s="5"/>
      <c r="R446" s="5"/>
      <c r="S446" s="5"/>
      <c r="T446" s="5"/>
      <c r="U446" s="5"/>
      <c r="V446" s="5"/>
      <c r="W446" s="5"/>
      <c r="X446" s="5"/>
      <c r="Y446" s="5"/>
      <c r="Z446" s="6"/>
    </row>
    <row r="447" spans="1:26">
      <c r="A447" s="11"/>
      <c r="B447" s="5"/>
      <c r="C447" s="5"/>
      <c r="D447" s="5"/>
      <c r="E447" s="5"/>
      <c r="F447" s="5"/>
      <c r="G447" s="5"/>
      <c r="H447" s="5"/>
      <c r="I447" s="5"/>
      <c r="J447" s="5"/>
      <c r="K447" s="5"/>
      <c r="L447" s="5"/>
      <c r="M447" s="5"/>
      <c r="N447" s="5"/>
      <c r="O447" s="5"/>
      <c r="P447" s="5"/>
      <c r="Q447" s="5"/>
      <c r="R447" s="5"/>
      <c r="S447" s="5"/>
      <c r="T447" s="5"/>
      <c r="U447" s="5"/>
      <c r="V447" s="5"/>
      <c r="W447" s="5"/>
      <c r="X447" s="5"/>
      <c r="Y447" s="5"/>
      <c r="Z447" s="6"/>
    </row>
    <row r="448" spans="1:26">
      <c r="A448" s="11"/>
      <c r="B448" s="5"/>
      <c r="C448" s="5"/>
      <c r="D448" s="5"/>
      <c r="E448" s="5"/>
      <c r="F448" s="5"/>
      <c r="G448" s="5"/>
      <c r="H448" s="5"/>
      <c r="I448" s="5"/>
      <c r="J448" s="5"/>
      <c r="K448" s="5"/>
      <c r="L448" s="5"/>
      <c r="M448" s="5"/>
      <c r="N448" s="5"/>
      <c r="O448" s="5"/>
      <c r="P448" s="5"/>
      <c r="Q448" s="5"/>
      <c r="R448" s="5"/>
      <c r="S448" s="5"/>
      <c r="T448" s="5"/>
      <c r="U448" s="5"/>
      <c r="V448" s="5"/>
      <c r="W448" s="5"/>
      <c r="X448" s="5"/>
      <c r="Y448" s="5"/>
      <c r="Z448" s="6"/>
    </row>
    <row r="449" spans="1:26">
      <c r="A449" s="11"/>
      <c r="B449" s="5"/>
      <c r="C449" s="5"/>
      <c r="D449" s="5"/>
      <c r="E449" s="5"/>
      <c r="F449" s="5"/>
      <c r="G449" s="5"/>
      <c r="H449" s="5"/>
      <c r="I449" s="5"/>
      <c r="J449" s="5"/>
      <c r="K449" s="5"/>
      <c r="L449" s="5"/>
      <c r="M449" s="5"/>
      <c r="N449" s="5"/>
      <c r="O449" s="5"/>
      <c r="P449" s="5"/>
      <c r="Q449" s="5"/>
      <c r="R449" s="5"/>
      <c r="S449" s="5"/>
      <c r="T449" s="5"/>
      <c r="U449" s="5"/>
      <c r="V449" s="5"/>
      <c r="W449" s="5"/>
      <c r="X449" s="5"/>
      <c r="Y449" s="5"/>
      <c r="Z449" s="6"/>
    </row>
    <row r="450" spans="1:26">
      <c r="A450" s="11"/>
      <c r="B450" s="5"/>
      <c r="C450" s="5"/>
      <c r="D450" s="5"/>
      <c r="E450" s="5"/>
      <c r="F450" s="5"/>
      <c r="G450" s="5"/>
      <c r="H450" s="5"/>
      <c r="I450" s="5"/>
      <c r="J450" s="5"/>
      <c r="K450" s="5"/>
      <c r="L450" s="5"/>
      <c r="M450" s="5"/>
      <c r="N450" s="5"/>
      <c r="O450" s="5"/>
      <c r="P450" s="5"/>
      <c r="Q450" s="5"/>
      <c r="R450" s="5"/>
      <c r="S450" s="5"/>
      <c r="T450" s="5"/>
      <c r="U450" s="5"/>
      <c r="V450" s="5"/>
      <c r="W450" s="5"/>
      <c r="X450" s="5"/>
      <c r="Y450" s="5"/>
      <c r="Z450" s="6"/>
    </row>
    <row r="451" spans="1:26">
      <c r="A451" s="11"/>
      <c r="B451" s="5"/>
      <c r="C451" s="5"/>
      <c r="D451" s="5"/>
      <c r="E451" s="5"/>
      <c r="F451" s="5"/>
      <c r="G451" s="5"/>
      <c r="H451" s="5"/>
      <c r="I451" s="5"/>
      <c r="J451" s="5"/>
      <c r="K451" s="5"/>
      <c r="L451" s="5"/>
      <c r="M451" s="5"/>
      <c r="N451" s="5"/>
      <c r="O451" s="5"/>
      <c r="P451" s="5"/>
      <c r="Q451" s="5"/>
      <c r="R451" s="5"/>
      <c r="S451" s="5"/>
      <c r="T451" s="5"/>
      <c r="U451" s="5"/>
      <c r="V451" s="5"/>
      <c r="W451" s="5"/>
      <c r="X451" s="5"/>
      <c r="Y451" s="5"/>
      <c r="Z451" s="6"/>
    </row>
    <row r="452" spans="1:26">
      <c r="A452" s="11"/>
      <c r="B452" s="5"/>
      <c r="C452" s="5"/>
      <c r="D452" s="5"/>
      <c r="E452" s="5"/>
      <c r="F452" s="5"/>
      <c r="G452" s="5"/>
      <c r="H452" s="5"/>
      <c r="I452" s="5"/>
      <c r="J452" s="5"/>
      <c r="K452" s="5"/>
      <c r="L452" s="5"/>
      <c r="M452" s="5"/>
      <c r="N452" s="5"/>
      <c r="O452" s="5"/>
      <c r="P452" s="5"/>
      <c r="Q452" s="5"/>
      <c r="R452" s="5"/>
      <c r="S452" s="5"/>
      <c r="T452" s="5"/>
      <c r="U452" s="5"/>
      <c r="V452" s="5"/>
      <c r="W452" s="5"/>
      <c r="X452" s="5"/>
      <c r="Y452" s="5"/>
      <c r="Z452" s="6"/>
    </row>
    <row r="453" spans="1:26">
      <c r="A453" s="11"/>
      <c r="B453" s="5"/>
      <c r="C453" s="5"/>
      <c r="D453" s="5"/>
      <c r="E453" s="5"/>
      <c r="F453" s="5"/>
      <c r="G453" s="5"/>
      <c r="H453" s="5"/>
      <c r="I453" s="5"/>
      <c r="J453" s="5"/>
      <c r="K453" s="5"/>
      <c r="L453" s="5"/>
      <c r="M453" s="5"/>
      <c r="N453" s="5"/>
      <c r="O453" s="5"/>
      <c r="P453" s="5"/>
      <c r="Q453" s="5"/>
      <c r="R453" s="5"/>
      <c r="S453" s="5"/>
      <c r="T453" s="5"/>
      <c r="U453" s="5"/>
      <c r="V453" s="5"/>
      <c r="W453" s="5"/>
      <c r="X453" s="5"/>
      <c r="Y453" s="5"/>
      <c r="Z453" s="6"/>
    </row>
    <row r="454" spans="1:26">
      <c r="A454" s="11"/>
      <c r="B454" s="5"/>
      <c r="C454" s="5"/>
      <c r="D454" s="5"/>
      <c r="E454" s="5"/>
      <c r="F454" s="5"/>
      <c r="G454" s="5"/>
      <c r="H454" s="5"/>
      <c r="I454" s="5"/>
      <c r="J454" s="5"/>
      <c r="K454" s="5"/>
      <c r="L454" s="5"/>
      <c r="M454" s="5"/>
      <c r="N454" s="5"/>
      <c r="O454" s="5"/>
      <c r="P454" s="5"/>
      <c r="Q454" s="5"/>
      <c r="R454" s="5"/>
      <c r="S454" s="5"/>
      <c r="T454" s="5"/>
      <c r="U454" s="5"/>
      <c r="V454" s="5"/>
      <c r="W454" s="5"/>
      <c r="X454" s="5"/>
      <c r="Y454" s="5"/>
      <c r="Z454" s="6"/>
    </row>
    <row r="455" spans="1:26">
      <c r="A455" s="11"/>
      <c r="B455" s="5"/>
      <c r="C455" s="5"/>
      <c r="D455" s="5"/>
      <c r="E455" s="5"/>
      <c r="F455" s="5"/>
      <c r="G455" s="5"/>
      <c r="H455" s="5"/>
      <c r="I455" s="5"/>
      <c r="J455" s="5"/>
      <c r="K455" s="5"/>
      <c r="L455" s="5"/>
      <c r="M455" s="5"/>
      <c r="N455" s="5"/>
      <c r="O455" s="5"/>
      <c r="P455" s="5"/>
      <c r="Q455" s="5"/>
      <c r="R455" s="5"/>
      <c r="S455" s="5"/>
      <c r="T455" s="5"/>
      <c r="U455" s="5"/>
      <c r="V455" s="5"/>
      <c r="W455" s="5"/>
      <c r="X455" s="5"/>
      <c r="Y455" s="5"/>
      <c r="Z455" s="6"/>
    </row>
    <row r="456" spans="1:26">
      <c r="A456" s="11"/>
      <c r="B456" s="5"/>
      <c r="C456" s="5"/>
      <c r="D456" s="5"/>
      <c r="E456" s="5"/>
      <c r="F456" s="5"/>
      <c r="G456" s="5"/>
      <c r="H456" s="5"/>
      <c r="I456" s="5"/>
      <c r="J456" s="5"/>
      <c r="K456" s="5"/>
      <c r="L456" s="5"/>
      <c r="M456" s="5"/>
      <c r="N456" s="5"/>
      <c r="O456" s="5"/>
      <c r="P456" s="5"/>
      <c r="Q456" s="5"/>
      <c r="R456" s="5"/>
      <c r="S456" s="5"/>
      <c r="T456" s="5"/>
      <c r="U456" s="5"/>
      <c r="V456" s="5"/>
      <c r="W456" s="5"/>
      <c r="X456" s="5"/>
      <c r="Y456" s="5"/>
      <c r="Z456" s="6"/>
    </row>
    <row r="457" spans="1:26">
      <c r="A457" s="11"/>
      <c r="B457" s="5"/>
      <c r="C457" s="5"/>
      <c r="D457" s="5"/>
      <c r="E457" s="5"/>
      <c r="F457" s="5"/>
      <c r="G457" s="5"/>
      <c r="H457" s="5"/>
      <c r="I457" s="5"/>
      <c r="J457" s="5"/>
      <c r="K457" s="5"/>
      <c r="L457" s="5"/>
      <c r="M457" s="5"/>
      <c r="N457" s="5"/>
      <c r="O457" s="5"/>
      <c r="P457" s="5"/>
      <c r="Q457" s="5"/>
      <c r="R457" s="5"/>
      <c r="S457" s="5"/>
      <c r="T457" s="5"/>
      <c r="U457" s="5"/>
      <c r="V457" s="5"/>
      <c r="W457" s="5"/>
      <c r="X457" s="5"/>
      <c r="Y457" s="5"/>
      <c r="Z457" s="6"/>
    </row>
    <row r="458" spans="1:26">
      <c r="A458" s="11"/>
      <c r="B458" s="5"/>
      <c r="C458" s="5"/>
      <c r="D458" s="5"/>
      <c r="E458" s="5"/>
      <c r="F458" s="5"/>
      <c r="G458" s="5"/>
      <c r="H458" s="5"/>
      <c r="I458" s="5"/>
      <c r="J458" s="5"/>
      <c r="K458" s="5"/>
      <c r="L458" s="5"/>
      <c r="M458" s="5"/>
      <c r="N458" s="5"/>
      <c r="O458" s="5"/>
      <c r="P458" s="5"/>
      <c r="Q458" s="5"/>
      <c r="R458" s="5"/>
      <c r="S458" s="5"/>
      <c r="T458" s="5"/>
      <c r="U458" s="5"/>
      <c r="V458" s="5"/>
      <c r="W458" s="5"/>
      <c r="X458" s="5"/>
      <c r="Y458" s="5"/>
      <c r="Z458" s="6"/>
    </row>
    <row r="459" spans="1:26">
      <c r="A459" s="11"/>
      <c r="B459" s="5"/>
      <c r="C459" s="5"/>
      <c r="D459" s="5"/>
      <c r="E459" s="5"/>
      <c r="F459" s="5"/>
      <c r="G459" s="5"/>
      <c r="H459" s="5"/>
      <c r="I459" s="5"/>
      <c r="J459" s="5"/>
      <c r="K459" s="5"/>
      <c r="L459" s="5"/>
      <c r="M459" s="5"/>
      <c r="N459" s="5"/>
      <c r="O459" s="5"/>
      <c r="P459" s="5"/>
      <c r="Q459" s="5"/>
      <c r="R459" s="5"/>
      <c r="S459" s="5"/>
      <c r="T459" s="5"/>
      <c r="U459" s="5"/>
      <c r="V459" s="5"/>
      <c r="W459" s="5"/>
      <c r="X459" s="5"/>
      <c r="Y459" s="5"/>
      <c r="Z459" s="6"/>
    </row>
    <row r="460" spans="1:26">
      <c r="A460" s="11"/>
      <c r="B460" s="5"/>
      <c r="C460" s="5"/>
      <c r="D460" s="5"/>
      <c r="E460" s="5"/>
      <c r="F460" s="5"/>
      <c r="G460" s="5"/>
      <c r="H460" s="5"/>
      <c r="I460" s="5"/>
      <c r="J460" s="5"/>
      <c r="K460" s="5"/>
      <c r="L460" s="5"/>
      <c r="M460" s="5"/>
      <c r="N460" s="5"/>
      <c r="O460" s="5"/>
      <c r="P460" s="5"/>
      <c r="Q460" s="5"/>
      <c r="R460" s="5"/>
      <c r="S460" s="5"/>
      <c r="T460" s="5"/>
      <c r="U460" s="5"/>
      <c r="V460" s="5"/>
      <c r="W460" s="5"/>
      <c r="X460" s="5"/>
      <c r="Y460" s="5"/>
      <c r="Z460" s="6"/>
    </row>
    <row r="461" spans="1:26">
      <c r="A461" s="11"/>
      <c r="B461" s="5"/>
      <c r="C461" s="5"/>
      <c r="D461" s="5"/>
      <c r="E461" s="5"/>
      <c r="F461" s="5"/>
      <c r="G461" s="5"/>
      <c r="H461" s="5"/>
      <c r="I461" s="5"/>
      <c r="J461" s="5"/>
      <c r="K461" s="5"/>
      <c r="L461" s="5"/>
      <c r="M461" s="5"/>
      <c r="N461" s="5"/>
      <c r="O461" s="5"/>
      <c r="P461" s="5"/>
      <c r="Q461" s="5"/>
      <c r="R461" s="5"/>
      <c r="S461" s="5"/>
      <c r="T461" s="5"/>
      <c r="U461" s="5"/>
      <c r="V461" s="5"/>
      <c r="W461" s="5"/>
      <c r="X461" s="5"/>
      <c r="Y461" s="5"/>
      <c r="Z461" s="6"/>
    </row>
    <row r="462" spans="1:26">
      <c r="A462" s="11"/>
      <c r="B462" s="5"/>
      <c r="C462" s="5"/>
      <c r="D462" s="5"/>
      <c r="E462" s="5"/>
      <c r="F462" s="5"/>
      <c r="G462" s="5"/>
      <c r="H462" s="5"/>
      <c r="I462" s="5"/>
      <c r="J462" s="5"/>
      <c r="K462" s="5"/>
      <c r="L462" s="5"/>
      <c r="M462" s="5"/>
      <c r="N462" s="5"/>
      <c r="O462" s="5"/>
      <c r="P462" s="5"/>
      <c r="Q462" s="5"/>
      <c r="R462" s="5"/>
      <c r="S462" s="5"/>
      <c r="T462" s="5"/>
      <c r="U462" s="5"/>
      <c r="V462" s="5"/>
      <c r="W462" s="5"/>
      <c r="X462" s="5"/>
      <c r="Y462" s="5"/>
      <c r="Z462" s="6"/>
    </row>
    <row r="463" spans="1:26">
      <c r="A463" s="11"/>
      <c r="B463" s="5"/>
      <c r="C463" s="5"/>
      <c r="D463" s="5"/>
      <c r="E463" s="5"/>
      <c r="F463" s="5"/>
      <c r="G463" s="5"/>
      <c r="H463" s="5"/>
      <c r="I463" s="5"/>
      <c r="J463" s="5"/>
      <c r="K463" s="5"/>
      <c r="L463" s="5"/>
      <c r="M463" s="5"/>
      <c r="N463" s="5"/>
      <c r="O463" s="5"/>
      <c r="P463" s="5"/>
      <c r="Q463" s="5"/>
      <c r="R463" s="5"/>
      <c r="S463" s="5"/>
      <c r="T463" s="5"/>
      <c r="U463" s="5"/>
      <c r="V463" s="5"/>
      <c r="W463" s="5"/>
      <c r="X463" s="5"/>
      <c r="Y463" s="5"/>
      <c r="Z463" s="6"/>
    </row>
    <row r="464" spans="1:26">
      <c r="A464" s="11"/>
      <c r="B464" s="5"/>
      <c r="C464" s="5"/>
      <c r="D464" s="5"/>
      <c r="E464" s="5"/>
      <c r="F464" s="5"/>
      <c r="G464" s="5"/>
      <c r="H464" s="5"/>
      <c r="I464" s="5"/>
      <c r="J464" s="5"/>
      <c r="K464" s="5"/>
      <c r="L464" s="5"/>
      <c r="M464" s="5"/>
      <c r="N464" s="5"/>
      <c r="O464" s="5"/>
      <c r="P464" s="5"/>
      <c r="Q464" s="5"/>
      <c r="R464" s="5"/>
      <c r="S464" s="5"/>
      <c r="T464" s="5"/>
      <c r="U464" s="5"/>
      <c r="V464" s="5"/>
      <c r="W464" s="5"/>
      <c r="X464" s="5"/>
      <c r="Y464" s="5"/>
      <c r="Z464" s="6"/>
    </row>
    <row r="465" spans="1:26">
      <c r="A465" s="11"/>
      <c r="B465" s="5"/>
      <c r="C465" s="5"/>
      <c r="D465" s="5"/>
      <c r="E465" s="5"/>
      <c r="F465" s="5"/>
      <c r="G465" s="5"/>
      <c r="H465" s="5"/>
      <c r="I465" s="5"/>
      <c r="J465" s="5"/>
      <c r="K465" s="5"/>
      <c r="L465" s="5"/>
      <c r="M465" s="5"/>
      <c r="N465" s="5"/>
      <c r="O465" s="5"/>
      <c r="P465" s="5"/>
      <c r="Q465" s="5"/>
      <c r="R465" s="5"/>
      <c r="S465" s="5"/>
      <c r="T465" s="5"/>
      <c r="U465" s="5"/>
      <c r="V465" s="5"/>
      <c r="W465" s="5"/>
      <c r="X465" s="5"/>
      <c r="Y465" s="5"/>
      <c r="Z465" s="6"/>
    </row>
    <row r="466" spans="1:26">
      <c r="A466" s="11"/>
      <c r="B466" s="5"/>
      <c r="C466" s="5"/>
      <c r="D466" s="5"/>
      <c r="E466" s="5"/>
      <c r="F466" s="5"/>
      <c r="G466" s="5"/>
      <c r="H466" s="5"/>
      <c r="I466" s="5"/>
      <c r="J466" s="5"/>
      <c r="K466" s="5"/>
      <c r="L466" s="5"/>
      <c r="M466" s="5"/>
      <c r="N466" s="5"/>
      <c r="O466" s="5"/>
      <c r="P466" s="5"/>
      <c r="Q466" s="5"/>
      <c r="R466" s="5"/>
      <c r="S466" s="5"/>
      <c r="T466" s="5"/>
      <c r="U466" s="5"/>
      <c r="V466" s="5"/>
      <c r="W466" s="5"/>
      <c r="X466" s="5"/>
      <c r="Y466" s="5"/>
      <c r="Z466" s="6"/>
    </row>
    <row r="467" spans="1:26">
      <c r="A467" s="11"/>
      <c r="B467" s="5"/>
      <c r="C467" s="5"/>
      <c r="D467" s="5"/>
      <c r="E467" s="5"/>
      <c r="F467" s="5"/>
      <c r="G467" s="5"/>
      <c r="H467" s="5"/>
      <c r="I467" s="5"/>
      <c r="J467" s="5"/>
      <c r="K467" s="5"/>
      <c r="L467" s="5"/>
      <c r="M467" s="5"/>
      <c r="N467" s="5"/>
      <c r="O467" s="5"/>
      <c r="P467" s="5"/>
      <c r="Q467" s="5"/>
      <c r="R467" s="5"/>
      <c r="S467" s="5"/>
      <c r="T467" s="5"/>
      <c r="U467" s="5"/>
      <c r="V467" s="5"/>
      <c r="W467" s="5"/>
      <c r="X467" s="5"/>
      <c r="Y467" s="5"/>
      <c r="Z467" s="6"/>
    </row>
    <row r="468" spans="1:26">
      <c r="A468" s="11"/>
      <c r="B468" s="5"/>
      <c r="C468" s="5"/>
      <c r="D468" s="5"/>
      <c r="E468" s="5"/>
      <c r="F468" s="5"/>
      <c r="G468" s="5"/>
      <c r="H468" s="5"/>
      <c r="I468" s="5"/>
      <c r="J468" s="5"/>
      <c r="K468" s="5"/>
      <c r="L468" s="5"/>
      <c r="M468" s="5"/>
      <c r="N468" s="5"/>
      <c r="O468" s="5"/>
      <c r="P468" s="5"/>
      <c r="Q468" s="5"/>
      <c r="R468" s="5"/>
      <c r="S468" s="5"/>
      <c r="T468" s="5"/>
      <c r="U468" s="5"/>
      <c r="V468" s="5"/>
      <c r="W468" s="5"/>
      <c r="X468" s="5"/>
      <c r="Y468" s="5"/>
      <c r="Z468" s="6"/>
    </row>
    <row r="469" spans="1:26">
      <c r="A469" s="11"/>
      <c r="B469" s="5"/>
      <c r="C469" s="5"/>
      <c r="D469" s="5"/>
      <c r="E469" s="5"/>
      <c r="F469" s="5"/>
      <c r="G469" s="5"/>
      <c r="H469" s="5"/>
      <c r="I469" s="5"/>
      <c r="J469" s="5"/>
      <c r="K469" s="5"/>
      <c r="L469" s="5"/>
      <c r="M469" s="5"/>
      <c r="N469" s="5"/>
      <c r="O469" s="5"/>
      <c r="P469" s="5"/>
      <c r="Q469" s="5"/>
      <c r="R469" s="5"/>
      <c r="S469" s="5"/>
      <c r="T469" s="5"/>
      <c r="U469" s="5"/>
      <c r="V469" s="5"/>
      <c r="W469" s="5"/>
      <c r="X469" s="5"/>
      <c r="Y469" s="5"/>
      <c r="Z469" s="6"/>
    </row>
    <row r="470" spans="1:26">
      <c r="A470" s="11"/>
      <c r="B470" s="5"/>
      <c r="C470" s="5"/>
      <c r="D470" s="5"/>
      <c r="E470" s="5"/>
      <c r="F470" s="5"/>
      <c r="G470" s="5"/>
      <c r="H470" s="5"/>
      <c r="I470" s="5"/>
      <c r="J470" s="5"/>
      <c r="K470" s="5"/>
      <c r="L470" s="5"/>
      <c r="M470" s="5"/>
      <c r="N470" s="5"/>
      <c r="O470" s="5"/>
      <c r="P470" s="5"/>
      <c r="Q470" s="5"/>
      <c r="R470" s="5"/>
      <c r="S470" s="5"/>
      <c r="T470" s="5"/>
      <c r="U470" s="5"/>
      <c r="V470" s="5"/>
      <c r="W470" s="5"/>
      <c r="X470" s="5"/>
      <c r="Y470" s="5"/>
      <c r="Z470" s="6"/>
    </row>
    <row r="471" spans="1:26">
      <c r="A471" s="11"/>
      <c r="B471" s="5"/>
      <c r="C471" s="5"/>
      <c r="D471" s="5"/>
      <c r="E471" s="5"/>
      <c r="F471" s="5"/>
      <c r="G471" s="5"/>
      <c r="H471" s="5"/>
      <c r="I471" s="5"/>
      <c r="J471" s="5"/>
      <c r="K471" s="5"/>
      <c r="L471" s="5"/>
      <c r="M471" s="5"/>
      <c r="N471" s="5"/>
      <c r="O471" s="5"/>
      <c r="P471" s="5"/>
      <c r="Q471" s="5"/>
      <c r="R471" s="5"/>
      <c r="S471" s="5"/>
      <c r="T471" s="5"/>
      <c r="U471" s="5"/>
      <c r="V471" s="5"/>
      <c r="W471" s="5"/>
      <c r="X471" s="5"/>
      <c r="Y471" s="5"/>
      <c r="Z471" s="6"/>
    </row>
    <row r="472" spans="1:26">
      <c r="A472" s="11"/>
      <c r="B472" s="5"/>
      <c r="C472" s="5"/>
      <c r="D472" s="5"/>
      <c r="E472" s="5"/>
      <c r="F472" s="5"/>
      <c r="G472" s="5"/>
      <c r="H472" s="5"/>
      <c r="I472" s="5"/>
      <c r="J472" s="5"/>
      <c r="K472" s="5"/>
      <c r="L472" s="5"/>
      <c r="M472" s="5"/>
      <c r="N472" s="5"/>
      <c r="O472" s="5"/>
      <c r="P472" s="5"/>
      <c r="Q472" s="5"/>
      <c r="R472" s="5"/>
      <c r="S472" s="5"/>
      <c r="T472" s="5"/>
      <c r="U472" s="5"/>
      <c r="V472" s="5"/>
      <c r="W472" s="5"/>
      <c r="X472" s="5"/>
      <c r="Y472" s="5"/>
      <c r="Z472" s="6"/>
    </row>
    <row r="473" spans="1:26">
      <c r="A473" s="11"/>
      <c r="B473" s="5"/>
      <c r="C473" s="5"/>
      <c r="D473" s="5"/>
      <c r="E473" s="5"/>
      <c r="F473" s="5"/>
      <c r="G473" s="5"/>
      <c r="H473" s="5"/>
      <c r="I473" s="5"/>
      <c r="J473" s="5"/>
      <c r="K473" s="5"/>
      <c r="L473" s="5"/>
      <c r="M473" s="5"/>
      <c r="N473" s="5"/>
      <c r="O473" s="5"/>
      <c r="P473" s="5"/>
      <c r="Q473" s="5"/>
      <c r="R473" s="5"/>
      <c r="S473" s="5"/>
      <c r="T473" s="5"/>
      <c r="U473" s="5"/>
      <c r="V473" s="5"/>
      <c r="W473" s="5"/>
      <c r="X473" s="5"/>
      <c r="Y473" s="5"/>
      <c r="Z473" s="6"/>
    </row>
    <row r="474" spans="1:26">
      <c r="A474" s="11"/>
      <c r="B474" s="5"/>
      <c r="C474" s="5"/>
      <c r="D474" s="5"/>
      <c r="E474" s="5"/>
      <c r="F474" s="5"/>
      <c r="G474" s="5"/>
      <c r="H474" s="5"/>
      <c r="I474" s="5"/>
      <c r="J474" s="5"/>
      <c r="K474" s="5"/>
      <c r="L474" s="5"/>
      <c r="M474" s="5"/>
      <c r="N474" s="5"/>
      <c r="O474" s="5"/>
      <c r="P474" s="5"/>
      <c r="Q474" s="5"/>
      <c r="R474" s="5"/>
      <c r="S474" s="5"/>
      <c r="T474" s="5"/>
      <c r="U474" s="5"/>
      <c r="V474" s="5"/>
      <c r="W474" s="5"/>
      <c r="X474" s="5"/>
      <c r="Y474" s="5"/>
      <c r="Z474" s="6"/>
    </row>
    <row r="475" spans="1:26">
      <c r="A475" s="11"/>
      <c r="B475" s="5"/>
      <c r="C475" s="5"/>
      <c r="D475" s="5"/>
      <c r="E475" s="5"/>
      <c r="F475" s="5"/>
      <c r="G475" s="5"/>
      <c r="H475" s="5"/>
      <c r="I475" s="5"/>
      <c r="J475" s="5"/>
      <c r="K475" s="5"/>
      <c r="L475" s="5"/>
      <c r="M475" s="5"/>
      <c r="N475" s="5"/>
      <c r="O475" s="5"/>
      <c r="P475" s="5"/>
      <c r="Q475" s="5"/>
      <c r="R475" s="5"/>
      <c r="S475" s="5"/>
      <c r="T475" s="5"/>
      <c r="U475" s="5"/>
      <c r="V475" s="5"/>
      <c r="W475" s="5"/>
      <c r="X475" s="5"/>
      <c r="Y475" s="5"/>
      <c r="Z475" s="6"/>
    </row>
    <row r="476" spans="1:26">
      <c r="A476" s="11"/>
      <c r="B476" s="5"/>
      <c r="C476" s="5"/>
      <c r="D476" s="5"/>
      <c r="E476" s="5"/>
      <c r="F476" s="5"/>
      <c r="G476" s="5"/>
      <c r="H476" s="5"/>
      <c r="I476" s="5"/>
      <c r="J476" s="5"/>
      <c r="K476" s="5"/>
      <c r="L476" s="5"/>
      <c r="M476" s="5"/>
      <c r="N476" s="5"/>
      <c r="O476" s="5"/>
      <c r="P476" s="5"/>
      <c r="Q476" s="5"/>
      <c r="R476" s="5"/>
      <c r="S476" s="5"/>
      <c r="T476" s="5"/>
      <c r="U476" s="5"/>
      <c r="V476" s="5"/>
      <c r="W476" s="5"/>
      <c r="X476" s="5"/>
      <c r="Y476" s="5"/>
      <c r="Z476" s="6"/>
    </row>
    <row r="477" spans="1:26">
      <c r="A477" s="11"/>
      <c r="B477" s="5"/>
      <c r="C477" s="5"/>
      <c r="D477" s="5"/>
      <c r="E477" s="5"/>
      <c r="F477" s="5"/>
      <c r="G477" s="5"/>
      <c r="H477" s="5"/>
      <c r="I477" s="5"/>
      <c r="J477" s="5"/>
      <c r="K477" s="5"/>
      <c r="L477" s="5"/>
      <c r="M477" s="5"/>
      <c r="N477" s="5"/>
      <c r="O477" s="5"/>
      <c r="P477" s="5"/>
      <c r="Q477" s="5"/>
      <c r="R477" s="5"/>
      <c r="S477" s="5"/>
      <c r="T477" s="5"/>
      <c r="U477" s="5"/>
      <c r="V477" s="5"/>
      <c r="W477" s="5"/>
      <c r="X477" s="5"/>
      <c r="Y477" s="5"/>
      <c r="Z477" s="6"/>
    </row>
    <row r="478" spans="1:26">
      <c r="A478" s="11"/>
      <c r="B478" s="5"/>
      <c r="C478" s="5"/>
      <c r="D478" s="5"/>
      <c r="E478" s="5"/>
      <c r="F478" s="5"/>
      <c r="G478" s="5"/>
      <c r="H478" s="5"/>
      <c r="I478" s="5"/>
      <c r="J478" s="5"/>
      <c r="K478" s="5"/>
      <c r="L478" s="5"/>
      <c r="M478" s="5"/>
      <c r="N478" s="5"/>
      <c r="O478" s="5"/>
      <c r="P478" s="5"/>
      <c r="Q478" s="5"/>
      <c r="R478" s="5"/>
      <c r="S478" s="5"/>
      <c r="T478" s="5"/>
      <c r="U478" s="5"/>
      <c r="V478" s="5"/>
      <c r="W478" s="5"/>
      <c r="X478" s="5"/>
      <c r="Y478" s="5"/>
      <c r="Z478" s="6"/>
    </row>
    <row r="479" spans="1:26">
      <c r="A479" s="11"/>
      <c r="B479" s="5"/>
      <c r="C479" s="5"/>
      <c r="D479" s="5"/>
      <c r="E479" s="5"/>
      <c r="F479" s="5"/>
      <c r="G479" s="5"/>
      <c r="H479" s="5"/>
      <c r="I479" s="5"/>
      <c r="J479" s="5"/>
      <c r="K479" s="5"/>
      <c r="L479" s="5"/>
      <c r="M479" s="5"/>
      <c r="N479" s="5"/>
      <c r="O479" s="5"/>
      <c r="P479" s="5"/>
      <c r="Q479" s="5"/>
      <c r="R479" s="5"/>
      <c r="S479" s="5"/>
      <c r="T479" s="5"/>
      <c r="U479" s="5"/>
      <c r="V479" s="5"/>
      <c r="W479" s="5"/>
      <c r="X479" s="5"/>
      <c r="Y479" s="5"/>
      <c r="Z479" s="6"/>
    </row>
    <row r="480" spans="1:26">
      <c r="A480" s="11"/>
      <c r="B480" s="5"/>
      <c r="C480" s="5"/>
      <c r="D480" s="5"/>
      <c r="E480" s="5"/>
      <c r="F480" s="5"/>
      <c r="G480" s="5"/>
      <c r="H480" s="5"/>
      <c r="I480" s="5"/>
      <c r="J480" s="5"/>
      <c r="K480" s="5"/>
      <c r="L480" s="5"/>
      <c r="M480" s="5"/>
      <c r="N480" s="5"/>
      <c r="O480" s="5"/>
      <c r="P480" s="5"/>
      <c r="Q480" s="5"/>
      <c r="R480" s="5"/>
      <c r="S480" s="5"/>
      <c r="T480" s="5"/>
      <c r="U480" s="5"/>
      <c r="V480" s="5"/>
      <c r="W480" s="5"/>
      <c r="X480" s="5"/>
      <c r="Y480" s="5"/>
      <c r="Z480" s="6"/>
    </row>
    <row r="481" spans="1:26">
      <c r="A481" s="11"/>
      <c r="B481" s="5"/>
      <c r="C481" s="5"/>
      <c r="D481" s="5"/>
      <c r="E481" s="5"/>
      <c r="F481" s="5"/>
      <c r="G481" s="5"/>
      <c r="H481" s="5"/>
      <c r="I481" s="5"/>
      <c r="J481" s="5"/>
      <c r="K481" s="5"/>
      <c r="L481" s="5"/>
      <c r="M481" s="5"/>
      <c r="N481" s="5"/>
      <c r="O481" s="5"/>
      <c r="P481" s="5"/>
      <c r="Q481" s="5"/>
      <c r="R481" s="5"/>
      <c r="S481" s="5"/>
      <c r="T481" s="5"/>
      <c r="U481" s="5"/>
      <c r="V481" s="5"/>
      <c r="W481" s="5"/>
      <c r="X481" s="5"/>
      <c r="Y481" s="5"/>
      <c r="Z481" s="6"/>
    </row>
    <row r="482" spans="1:26">
      <c r="A482" s="11"/>
      <c r="B482" s="5"/>
      <c r="C482" s="5"/>
      <c r="D482" s="5"/>
      <c r="E482" s="5"/>
      <c r="F482" s="5"/>
      <c r="G482" s="5"/>
      <c r="H482" s="5"/>
      <c r="I482" s="5"/>
      <c r="J482" s="5"/>
      <c r="K482" s="5"/>
      <c r="L482" s="5"/>
      <c r="M482" s="5"/>
      <c r="N482" s="5"/>
      <c r="O482" s="5"/>
      <c r="P482" s="5"/>
      <c r="Q482" s="5"/>
      <c r="R482" s="5"/>
      <c r="S482" s="5"/>
      <c r="T482" s="5"/>
      <c r="U482" s="5"/>
      <c r="V482" s="5"/>
      <c r="W482" s="5"/>
      <c r="X482" s="5"/>
      <c r="Y482" s="5"/>
      <c r="Z482" s="6"/>
    </row>
    <row r="483" spans="1:26">
      <c r="A483" s="11"/>
      <c r="B483" s="5"/>
      <c r="C483" s="5"/>
      <c r="D483" s="5"/>
      <c r="E483" s="5"/>
      <c r="F483" s="5"/>
      <c r="G483" s="5"/>
      <c r="H483" s="5"/>
      <c r="I483" s="5"/>
      <c r="J483" s="5"/>
      <c r="K483" s="5"/>
      <c r="L483" s="5"/>
      <c r="M483" s="5"/>
      <c r="N483" s="5"/>
      <c r="O483" s="5"/>
      <c r="P483" s="5"/>
      <c r="Q483" s="5"/>
      <c r="R483" s="5"/>
      <c r="S483" s="5"/>
      <c r="T483" s="5"/>
      <c r="U483" s="5"/>
      <c r="V483" s="5"/>
      <c r="W483" s="5"/>
      <c r="X483" s="5"/>
      <c r="Y483" s="5"/>
      <c r="Z483" s="6"/>
    </row>
    <row r="484" spans="1:26">
      <c r="A484" s="11"/>
      <c r="B484" s="5"/>
      <c r="C484" s="5"/>
      <c r="D484" s="5"/>
      <c r="E484" s="5"/>
      <c r="F484" s="5"/>
      <c r="G484" s="5"/>
      <c r="H484" s="5"/>
      <c r="I484" s="5"/>
      <c r="J484" s="5"/>
      <c r="K484" s="5"/>
      <c r="L484" s="5"/>
      <c r="M484" s="5"/>
      <c r="N484" s="5"/>
      <c r="O484" s="5"/>
      <c r="P484" s="5"/>
      <c r="Q484" s="5"/>
      <c r="R484" s="5"/>
      <c r="S484" s="5"/>
      <c r="T484" s="5"/>
      <c r="U484" s="5"/>
      <c r="V484" s="5"/>
      <c r="W484" s="5"/>
      <c r="X484" s="5"/>
      <c r="Y484" s="5"/>
      <c r="Z484" s="6"/>
    </row>
    <row r="485" spans="1:26">
      <c r="A485" s="11"/>
      <c r="B485" s="5"/>
      <c r="C485" s="5"/>
      <c r="D485" s="5"/>
      <c r="E485" s="5"/>
      <c r="F485" s="5"/>
      <c r="G485" s="5"/>
      <c r="H485" s="5"/>
      <c r="I485" s="5"/>
      <c r="J485" s="5"/>
      <c r="K485" s="5"/>
      <c r="L485" s="5"/>
      <c r="M485" s="5"/>
      <c r="N485" s="5"/>
      <c r="O485" s="5"/>
      <c r="P485" s="5"/>
      <c r="Q485" s="5"/>
      <c r="R485" s="5"/>
      <c r="S485" s="5"/>
      <c r="T485" s="5"/>
      <c r="U485" s="5"/>
      <c r="V485" s="5"/>
      <c r="W485" s="5"/>
      <c r="X485" s="5"/>
      <c r="Y485" s="5"/>
      <c r="Z485" s="6"/>
    </row>
    <row r="486" spans="1:26">
      <c r="A486" s="11"/>
      <c r="B486" s="5"/>
      <c r="C486" s="5"/>
      <c r="D486" s="5"/>
      <c r="E486" s="5"/>
      <c r="F486" s="5"/>
      <c r="G486" s="5"/>
      <c r="H486" s="5"/>
      <c r="I486" s="5"/>
      <c r="J486" s="5"/>
      <c r="K486" s="5"/>
      <c r="L486" s="5"/>
      <c r="M486" s="5"/>
      <c r="N486" s="5"/>
      <c r="O486" s="5"/>
      <c r="P486" s="5"/>
      <c r="Q486" s="5"/>
      <c r="R486" s="5"/>
      <c r="S486" s="5"/>
      <c r="T486" s="5"/>
      <c r="U486" s="5"/>
      <c r="V486" s="5"/>
      <c r="W486" s="5"/>
      <c r="X486" s="5"/>
      <c r="Y486" s="5"/>
      <c r="Z486" s="6"/>
    </row>
    <row r="487" spans="1:26">
      <c r="A487" s="11"/>
      <c r="B487" s="5"/>
      <c r="C487" s="5"/>
      <c r="D487" s="5"/>
      <c r="E487" s="5"/>
      <c r="F487" s="5"/>
      <c r="G487" s="5"/>
      <c r="H487" s="5"/>
      <c r="I487" s="5"/>
      <c r="J487" s="5"/>
      <c r="K487" s="5"/>
      <c r="L487" s="5"/>
      <c r="M487" s="5"/>
      <c r="N487" s="5"/>
      <c r="O487" s="5"/>
      <c r="P487" s="5"/>
      <c r="Q487" s="5"/>
      <c r="R487" s="5"/>
      <c r="S487" s="5"/>
      <c r="T487" s="5"/>
      <c r="U487" s="5"/>
      <c r="V487" s="5"/>
      <c r="W487" s="5"/>
      <c r="X487" s="5"/>
      <c r="Y487" s="5"/>
      <c r="Z487" s="6"/>
    </row>
    <row r="488" spans="1:26">
      <c r="A488" s="11"/>
      <c r="B488" s="5"/>
      <c r="C488" s="5"/>
      <c r="D488" s="5"/>
      <c r="E488" s="5"/>
      <c r="F488" s="5"/>
      <c r="G488" s="5"/>
      <c r="H488" s="5"/>
      <c r="I488" s="5"/>
      <c r="J488" s="5"/>
      <c r="K488" s="5"/>
      <c r="L488" s="5"/>
      <c r="M488" s="5"/>
      <c r="N488" s="5"/>
      <c r="O488" s="5"/>
      <c r="P488" s="5"/>
      <c r="Q488" s="5"/>
      <c r="R488" s="5"/>
      <c r="S488" s="5"/>
      <c r="T488" s="5"/>
      <c r="U488" s="5"/>
      <c r="V488" s="5"/>
      <c r="W488" s="5"/>
      <c r="X488" s="5"/>
      <c r="Y488" s="5"/>
      <c r="Z488" s="6"/>
    </row>
    <row r="489" spans="1:26">
      <c r="A489" s="11"/>
      <c r="B489" s="5"/>
      <c r="C489" s="5"/>
      <c r="D489" s="5"/>
      <c r="E489" s="5"/>
      <c r="F489" s="5"/>
      <c r="G489" s="5"/>
      <c r="H489" s="5"/>
      <c r="I489" s="5"/>
      <c r="J489" s="5"/>
      <c r="K489" s="5"/>
      <c r="L489" s="5"/>
      <c r="M489" s="5"/>
      <c r="N489" s="5"/>
      <c r="O489" s="5"/>
      <c r="P489" s="5"/>
      <c r="Q489" s="5"/>
      <c r="R489" s="5"/>
      <c r="S489" s="5"/>
      <c r="T489" s="5"/>
      <c r="U489" s="5"/>
      <c r="V489" s="5"/>
      <c r="W489" s="5"/>
      <c r="X489" s="5"/>
      <c r="Y489" s="5"/>
      <c r="Z489" s="6"/>
    </row>
    <row r="490" spans="1:26">
      <c r="A490" s="11"/>
      <c r="B490" s="5"/>
      <c r="C490" s="5"/>
      <c r="D490" s="5"/>
      <c r="E490" s="5"/>
      <c r="F490" s="5"/>
      <c r="G490" s="5"/>
      <c r="H490" s="5"/>
      <c r="I490" s="5"/>
      <c r="J490" s="5"/>
      <c r="K490" s="5"/>
      <c r="L490" s="5"/>
      <c r="M490" s="5"/>
      <c r="N490" s="5"/>
      <c r="O490" s="5"/>
      <c r="P490" s="5"/>
      <c r="Q490" s="5"/>
      <c r="R490" s="5"/>
      <c r="S490" s="5"/>
      <c r="T490" s="5"/>
      <c r="U490" s="5"/>
      <c r="V490" s="5"/>
      <c r="W490" s="5"/>
      <c r="X490" s="5"/>
      <c r="Y490" s="5"/>
      <c r="Z490" s="6"/>
    </row>
    <row r="491" spans="1:26">
      <c r="A491" s="11"/>
      <c r="B491" s="5"/>
      <c r="C491" s="5"/>
      <c r="D491" s="5"/>
      <c r="E491" s="5"/>
      <c r="F491" s="5"/>
      <c r="G491" s="5"/>
      <c r="H491" s="5"/>
      <c r="I491" s="5"/>
      <c r="J491" s="5"/>
      <c r="K491" s="5"/>
      <c r="L491" s="5"/>
      <c r="M491" s="5"/>
      <c r="N491" s="5"/>
      <c r="O491" s="5"/>
      <c r="P491" s="5"/>
      <c r="Q491" s="5"/>
      <c r="R491" s="5"/>
      <c r="S491" s="5"/>
      <c r="T491" s="5"/>
      <c r="U491" s="5"/>
      <c r="V491" s="5"/>
      <c r="W491" s="5"/>
      <c r="X491" s="5"/>
      <c r="Y491" s="5"/>
      <c r="Z491" s="6"/>
    </row>
    <row r="492" spans="1:26">
      <c r="A492" s="11"/>
      <c r="B492" s="5"/>
      <c r="C492" s="5"/>
      <c r="D492" s="5"/>
      <c r="E492" s="5"/>
      <c r="F492" s="5"/>
      <c r="G492" s="5"/>
      <c r="H492" s="5"/>
      <c r="I492" s="5"/>
      <c r="J492" s="5"/>
      <c r="K492" s="5"/>
      <c r="L492" s="5"/>
      <c r="M492" s="5"/>
      <c r="N492" s="5"/>
      <c r="O492" s="5"/>
      <c r="P492" s="5"/>
      <c r="Q492" s="5"/>
      <c r="R492" s="5"/>
      <c r="S492" s="5"/>
      <c r="T492" s="5"/>
      <c r="U492" s="5"/>
      <c r="V492" s="5"/>
      <c r="W492" s="5"/>
      <c r="X492" s="5"/>
      <c r="Y492" s="5"/>
      <c r="Z492" s="6"/>
    </row>
    <row r="493" spans="1:26">
      <c r="A493" s="11"/>
      <c r="B493" s="5"/>
      <c r="C493" s="5"/>
      <c r="D493" s="5"/>
      <c r="E493" s="5"/>
      <c r="F493" s="5"/>
      <c r="G493" s="5"/>
      <c r="H493" s="5"/>
      <c r="I493" s="5"/>
      <c r="J493" s="5"/>
      <c r="K493" s="5"/>
      <c r="L493" s="5"/>
      <c r="M493" s="5"/>
      <c r="N493" s="5"/>
      <c r="O493" s="5"/>
      <c r="P493" s="5"/>
      <c r="Q493" s="5"/>
      <c r="R493" s="5"/>
      <c r="S493" s="5"/>
      <c r="T493" s="5"/>
      <c r="U493" s="5"/>
      <c r="V493" s="5"/>
      <c r="W493" s="5"/>
      <c r="X493" s="5"/>
      <c r="Y493" s="5"/>
      <c r="Z493" s="6"/>
    </row>
    <row r="494" spans="1:26">
      <c r="A494" s="11"/>
      <c r="B494" s="5"/>
      <c r="C494" s="5"/>
      <c r="D494" s="5"/>
      <c r="E494" s="5"/>
      <c r="F494" s="5"/>
      <c r="G494" s="5"/>
      <c r="H494" s="5"/>
      <c r="I494" s="5"/>
      <c r="J494" s="5"/>
      <c r="K494" s="5"/>
      <c r="L494" s="5"/>
      <c r="M494" s="5"/>
      <c r="N494" s="5"/>
      <c r="O494" s="5"/>
      <c r="P494" s="5"/>
      <c r="Q494" s="5"/>
      <c r="R494" s="5"/>
      <c r="S494" s="5"/>
      <c r="T494" s="5"/>
      <c r="U494" s="5"/>
      <c r="V494" s="5"/>
      <c r="W494" s="5"/>
      <c r="X494" s="5"/>
      <c r="Y494" s="5"/>
      <c r="Z494" s="6"/>
    </row>
    <row r="495" spans="1:26">
      <c r="A495" s="11"/>
      <c r="B495" s="5"/>
      <c r="C495" s="5"/>
      <c r="D495" s="5"/>
      <c r="E495" s="5"/>
      <c r="F495" s="5"/>
      <c r="G495" s="5"/>
      <c r="H495" s="5"/>
      <c r="I495" s="5"/>
      <c r="J495" s="5"/>
      <c r="K495" s="5"/>
      <c r="L495" s="5"/>
      <c r="M495" s="5"/>
      <c r="N495" s="5"/>
      <c r="O495" s="5"/>
      <c r="P495" s="5"/>
      <c r="Q495" s="5"/>
      <c r="R495" s="5"/>
      <c r="S495" s="5"/>
      <c r="T495" s="5"/>
      <c r="U495" s="5"/>
      <c r="V495" s="5"/>
      <c r="W495" s="5"/>
      <c r="X495" s="5"/>
      <c r="Y495" s="5"/>
      <c r="Z495" s="6"/>
    </row>
    <row r="496" spans="1:26">
      <c r="A496" s="11"/>
      <c r="B496" s="5"/>
      <c r="C496" s="5"/>
      <c r="D496" s="5"/>
      <c r="E496" s="5"/>
      <c r="F496" s="5"/>
      <c r="G496" s="5"/>
      <c r="H496" s="5"/>
      <c r="I496" s="5"/>
      <c r="J496" s="5"/>
      <c r="K496" s="5"/>
      <c r="L496" s="5"/>
      <c r="M496" s="5"/>
      <c r="N496" s="5"/>
      <c r="O496" s="5"/>
      <c r="P496" s="5"/>
      <c r="Q496" s="5"/>
      <c r="R496" s="5"/>
      <c r="S496" s="5"/>
      <c r="T496" s="5"/>
      <c r="U496" s="5"/>
      <c r="V496" s="5"/>
      <c r="W496" s="5"/>
      <c r="X496" s="5"/>
      <c r="Y496" s="5"/>
      <c r="Z496" s="6"/>
    </row>
    <row r="497" spans="1:26">
      <c r="A497" s="11"/>
      <c r="B497" s="5"/>
      <c r="C497" s="5"/>
      <c r="D497" s="5"/>
      <c r="E497" s="5"/>
      <c r="F497" s="5"/>
      <c r="G497" s="5"/>
      <c r="H497" s="5"/>
      <c r="I497" s="5"/>
      <c r="J497" s="5"/>
      <c r="K497" s="5"/>
      <c r="L497" s="5"/>
      <c r="M497" s="5"/>
      <c r="N497" s="5"/>
      <c r="O497" s="5"/>
      <c r="P497" s="5"/>
      <c r="Q497" s="5"/>
      <c r="R497" s="5"/>
      <c r="S497" s="5"/>
      <c r="T497" s="5"/>
      <c r="U497" s="5"/>
      <c r="V497" s="5"/>
      <c r="W497" s="5"/>
      <c r="X497" s="5"/>
      <c r="Y497" s="5"/>
      <c r="Z497" s="6"/>
    </row>
    <row r="498" spans="1:26">
      <c r="A498" s="11"/>
      <c r="B498" s="5"/>
      <c r="C498" s="5"/>
      <c r="D498" s="5"/>
      <c r="E498" s="5"/>
      <c r="F498" s="5"/>
      <c r="G498" s="5"/>
      <c r="H498" s="5"/>
      <c r="I498" s="5"/>
      <c r="J498" s="5"/>
      <c r="K498" s="5"/>
      <c r="L498" s="5"/>
      <c r="M498" s="5"/>
      <c r="N498" s="5"/>
      <c r="O498" s="5"/>
      <c r="P498" s="5"/>
      <c r="Q498" s="5"/>
      <c r="R498" s="5"/>
      <c r="S498" s="5"/>
      <c r="T498" s="5"/>
      <c r="U498" s="5"/>
      <c r="V498" s="5"/>
      <c r="W498" s="5"/>
      <c r="X498" s="5"/>
      <c r="Y498" s="5"/>
      <c r="Z498" s="6"/>
    </row>
    <row r="499" spans="1:26">
      <c r="A499" s="11"/>
      <c r="B499" s="5"/>
      <c r="C499" s="5"/>
      <c r="D499" s="5"/>
      <c r="E499" s="5"/>
      <c r="F499" s="5"/>
      <c r="G499" s="5"/>
      <c r="H499" s="5"/>
      <c r="I499" s="5"/>
      <c r="J499" s="5"/>
      <c r="K499" s="5"/>
      <c r="L499" s="5"/>
      <c r="M499" s="5"/>
      <c r="N499" s="5"/>
      <c r="O499" s="5"/>
      <c r="P499" s="5"/>
      <c r="Q499" s="5"/>
      <c r="R499" s="5"/>
      <c r="S499" s="5"/>
      <c r="T499" s="5"/>
      <c r="U499" s="5"/>
      <c r="V499" s="5"/>
      <c r="W499" s="5"/>
      <c r="X499" s="5"/>
      <c r="Y499" s="5"/>
      <c r="Z499" s="6"/>
    </row>
    <row r="500" spans="1:26">
      <c r="A500" s="11"/>
      <c r="B500" s="5"/>
      <c r="C500" s="5"/>
      <c r="D500" s="5"/>
      <c r="E500" s="5"/>
      <c r="F500" s="5"/>
      <c r="G500" s="5"/>
      <c r="H500" s="5"/>
      <c r="I500" s="5"/>
      <c r="J500" s="5"/>
      <c r="K500" s="5"/>
      <c r="L500" s="5"/>
      <c r="M500" s="5"/>
      <c r="N500" s="5"/>
      <c r="O500" s="5"/>
      <c r="P500" s="5"/>
      <c r="Q500" s="5"/>
      <c r="R500" s="5"/>
      <c r="S500" s="5"/>
      <c r="T500" s="5"/>
      <c r="U500" s="5"/>
      <c r="V500" s="5"/>
      <c r="W500" s="5"/>
      <c r="X500" s="5"/>
      <c r="Y500" s="5"/>
      <c r="Z500" s="6"/>
    </row>
    <row r="501" spans="1:26">
      <c r="A501" s="11"/>
      <c r="B501" s="5"/>
      <c r="C501" s="5"/>
      <c r="D501" s="5"/>
      <c r="E501" s="5"/>
      <c r="F501" s="5"/>
      <c r="G501" s="5"/>
      <c r="H501" s="5"/>
      <c r="I501" s="5"/>
      <c r="J501" s="5"/>
      <c r="K501" s="5"/>
      <c r="L501" s="5"/>
      <c r="M501" s="5"/>
      <c r="N501" s="5"/>
      <c r="O501" s="5"/>
      <c r="P501" s="5"/>
      <c r="Q501" s="5"/>
      <c r="R501" s="5"/>
      <c r="S501" s="5"/>
      <c r="T501" s="5"/>
      <c r="U501" s="5"/>
      <c r="V501" s="5"/>
      <c r="W501" s="5"/>
      <c r="X501" s="5"/>
      <c r="Y501" s="5"/>
      <c r="Z501" s="6"/>
    </row>
    <row r="502" spans="1:26">
      <c r="A502" s="11"/>
      <c r="B502" s="5"/>
      <c r="C502" s="5"/>
      <c r="D502" s="5"/>
      <c r="E502" s="5"/>
      <c r="F502" s="5"/>
      <c r="G502" s="5"/>
      <c r="H502" s="5"/>
      <c r="I502" s="5"/>
      <c r="J502" s="5"/>
      <c r="K502" s="5"/>
      <c r="L502" s="5"/>
      <c r="M502" s="5"/>
      <c r="N502" s="5"/>
      <c r="O502" s="5"/>
      <c r="P502" s="5"/>
      <c r="Q502" s="5"/>
      <c r="R502" s="5"/>
      <c r="S502" s="5"/>
      <c r="T502" s="5"/>
      <c r="U502" s="5"/>
      <c r="V502" s="5"/>
      <c r="W502" s="5"/>
      <c r="X502" s="5"/>
      <c r="Y502" s="5"/>
      <c r="Z502" s="6"/>
    </row>
    <row r="503" spans="1:26">
      <c r="A503" s="11"/>
      <c r="B503" s="5"/>
      <c r="C503" s="5"/>
      <c r="D503" s="5"/>
      <c r="E503" s="5"/>
      <c r="F503" s="5"/>
      <c r="G503" s="5"/>
      <c r="H503" s="5"/>
      <c r="I503" s="5"/>
      <c r="J503" s="5"/>
      <c r="K503" s="5"/>
      <c r="L503" s="5"/>
      <c r="M503" s="5"/>
      <c r="N503" s="5"/>
      <c r="O503" s="5"/>
      <c r="P503" s="5"/>
      <c r="Q503" s="5"/>
      <c r="R503" s="5"/>
      <c r="S503" s="5"/>
      <c r="T503" s="5"/>
      <c r="U503" s="5"/>
      <c r="V503" s="5"/>
      <c r="W503" s="5"/>
      <c r="X503" s="5"/>
      <c r="Y503" s="5"/>
      <c r="Z503" s="6"/>
    </row>
    <row r="504" spans="1:26">
      <c r="A504" s="11"/>
      <c r="B504" s="5"/>
      <c r="C504" s="5"/>
      <c r="D504" s="5"/>
      <c r="E504" s="5"/>
      <c r="F504" s="5"/>
      <c r="G504" s="5"/>
      <c r="H504" s="5"/>
      <c r="I504" s="5"/>
      <c r="J504" s="5"/>
      <c r="K504" s="5"/>
      <c r="L504" s="5"/>
      <c r="M504" s="5"/>
      <c r="N504" s="5"/>
      <c r="O504" s="5"/>
      <c r="P504" s="5"/>
      <c r="Q504" s="5"/>
      <c r="R504" s="5"/>
      <c r="S504" s="5"/>
      <c r="T504" s="5"/>
      <c r="U504" s="5"/>
      <c r="V504" s="5"/>
      <c r="W504" s="5"/>
      <c r="X504" s="5"/>
      <c r="Y504" s="5"/>
      <c r="Z504" s="6"/>
    </row>
    <row r="505" spans="1:26">
      <c r="A505" s="11"/>
      <c r="B505" s="5"/>
      <c r="C505" s="5"/>
      <c r="D505" s="5"/>
      <c r="E505" s="5"/>
      <c r="F505" s="5"/>
      <c r="G505" s="5"/>
      <c r="H505" s="5"/>
      <c r="I505" s="5"/>
      <c r="J505" s="5"/>
      <c r="K505" s="5"/>
      <c r="L505" s="5"/>
      <c r="M505" s="5"/>
      <c r="N505" s="5"/>
      <c r="O505" s="5"/>
      <c r="P505" s="5"/>
      <c r="Q505" s="5"/>
      <c r="R505" s="5"/>
      <c r="S505" s="5"/>
      <c r="T505" s="5"/>
      <c r="U505" s="5"/>
      <c r="V505" s="5"/>
      <c r="W505" s="5"/>
      <c r="X505" s="5"/>
      <c r="Y505" s="5"/>
      <c r="Z505" s="6"/>
    </row>
    <row r="506" spans="1:26">
      <c r="A506" s="11"/>
      <c r="B506" s="5"/>
      <c r="C506" s="5"/>
      <c r="D506" s="5"/>
      <c r="E506" s="5"/>
      <c r="F506" s="5"/>
      <c r="G506" s="5"/>
      <c r="H506" s="5"/>
      <c r="I506" s="5"/>
      <c r="J506" s="5"/>
      <c r="K506" s="5"/>
      <c r="L506" s="5"/>
      <c r="M506" s="5"/>
      <c r="N506" s="5"/>
      <c r="O506" s="5"/>
      <c r="P506" s="5"/>
      <c r="Q506" s="5"/>
      <c r="R506" s="5"/>
      <c r="S506" s="5"/>
      <c r="T506" s="5"/>
      <c r="U506" s="5"/>
      <c r="V506" s="5"/>
      <c r="W506" s="5"/>
      <c r="X506" s="5"/>
      <c r="Y506" s="5"/>
      <c r="Z506" s="6"/>
    </row>
    <row r="507" spans="1:26">
      <c r="A507" s="11"/>
      <c r="B507" s="5"/>
      <c r="C507" s="5"/>
      <c r="D507" s="5"/>
      <c r="E507" s="5"/>
      <c r="F507" s="5"/>
      <c r="G507" s="5"/>
      <c r="H507" s="5"/>
      <c r="I507" s="5"/>
      <c r="J507" s="5"/>
      <c r="K507" s="5"/>
      <c r="L507" s="5"/>
      <c r="M507" s="5"/>
      <c r="N507" s="5"/>
      <c r="O507" s="5"/>
      <c r="P507" s="5"/>
      <c r="Q507" s="5"/>
      <c r="R507" s="5"/>
      <c r="S507" s="5"/>
      <c r="T507" s="5"/>
      <c r="U507" s="5"/>
      <c r="V507" s="5"/>
      <c r="W507" s="5"/>
      <c r="X507" s="5"/>
      <c r="Y507" s="5"/>
      <c r="Z507" s="6"/>
    </row>
    <row r="508" spans="1:26">
      <c r="A508" s="11"/>
      <c r="B508" s="5"/>
      <c r="C508" s="5"/>
      <c r="D508" s="5"/>
      <c r="E508" s="5"/>
      <c r="F508" s="5"/>
      <c r="G508" s="5"/>
      <c r="H508" s="5"/>
      <c r="I508" s="5"/>
      <c r="J508" s="5"/>
      <c r="K508" s="5"/>
      <c r="L508" s="5"/>
      <c r="M508" s="5"/>
      <c r="N508" s="5"/>
      <c r="O508" s="5"/>
      <c r="P508" s="5"/>
      <c r="Q508" s="5"/>
      <c r="R508" s="5"/>
      <c r="S508" s="5"/>
      <c r="T508" s="5"/>
      <c r="U508" s="5"/>
      <c r="V508" s="5"/>
      <c r="W508" s="5"/>
      <c r="X508" s="5"/>
      <c r="Y508" s="5"/>
      <c r="Z508" s="6"/>
    </row>
    <row r="509" spans="1:26">
      <c r="A509" s="11"/>
      <c r="B509" s="5"/>
      <c r="C509" s="5"/>
      <c r="D509" s="5"/>
      <c r="E509" s="5"/>
      <c r="F509" s="5"/>
      <c r="G509" s="5"/>
      <c r="H509" s="5"/>
      <c r="I509" s="5"/>
      <c r="J509" s="5"/>
      <c r="K509" s="5"/>
      <c r="L509" s="5"/>
      <c r="M509" s="5"/>
      <c r="N509" s="5"/>
      <c r="O509" s="5"/>
      <c r="P509" s="5"/>
      <c r="Q509" s="5"/>
      <c r="R509" s="5"/>
      <c r="S509" s="5"/>
      <c r="T509" s="5"/>
      <c r="U509" s="5"/>
      <c r="V509" s="5"/>
      <c r="W509" s="5"/>
      <c r="X509" s="5"/>
      <c r="Y509" s="5"/>
      <c r="Z509" s="6"/>
    </row>
    <row r="510" spans="1:26">
      <c r="A510" s="11"/>
      <c r="B510" s="5"/>
      <c r="C510" s="5"/>
      <c r="D510" s="5"/>
      <c r="E510" s="5"/>
      <c r="F510" s="5"/>
      <c r="G510" s="5"/>
      <c r="H510" s="5"/>
      <c r="I510" s="5"/>
      <c r="J510" s="5"/>
      <c r="K510" s="5"/>
      <c r="L510" s="5"/>
      <c r="M510" s="5"/>
      <c r="N510" s="5"/>
      <c r="O510" s="5"/>
      <c r="P510" s="5"/>
      <c r="Q510" s="5"/>
      <c r="R510" s="5"/>
      <c r="S510" s="5"/>
      <c r="T510" s="5"/>
      <c r="U510" s="5"/>
      <c r="V510" s="5"/>
      <c r="W510" s="5"/>
      <c r="X510" s="5"/>
      <c r="Y510" s="5"/>
      <c r="Z510" s="6"/>
    </row>
    <row r="511" spans="1:26">
      <c r="A511" s="11"/>
      <c r="B511" s="5"/>
      <c r="C511" s="5"/>
      <c r="D511" s="5"/>
      <c r="E511" s="5"/>
      <c r="F511" s="5"/>
      <c r="G511" s="5"/>
      <c r="H511" s="5"/>
      <c r="I511" s="5"/>
      <c r="J511" s="5"/>
      <c r="K511" s="5"/>
      <c r="L511" s="5"/>
      <c r="M511" s="5"/>
      <c r="N511" s="5"/>
      <c r="O511" s="5"/>
      <c r="P511" s="5"/>
      <c r="Q511" s="5"/>
      <c r="R511" s="5"/>
      <c r="S511" s="5"/>
      <c r="T511" s="5"/>
      <c r="U511" s="5"/>
      <c r="V511" s="5"/>
      <c r="W511" s="5"/>
      <c r="X511" s="5"/>
      <c r="Y511" s="5"/>
      <c r="Z511" s="6"/>
    </row>
    <row r="512" spans="1:26">
      <c r="A512" s="11"/>
      <c r="B512" s="5"/>
      <c r="C512" s="5"/>
      <c r="D512" s="5"/>
      <c r="E512" s="5"/>
      <c r="F512" s="5"/>
      <c r="G512" s="5"/>
      <c r="H512" s="5"/>
      <c r="I512" s="5"/>
      <c r="J512" s="5"/>
      <c r="K512" s="5"/>
      <c r="L512" s="5"/>
      <c r="M512" s="5"/>
      <c r="N512" s="5"/>
      <c r="O512" s="5"/>
      <c r="P512" s="5"/>
      <c r="Q512" s="5"/>
      <c r="R512" s="5"/>
      <c r="S512" s="5"/>
      <c r="T512" s="5"/>
      <c r="U512" s="5"/>
      <c r="V512" s="5"/>
      <c r="W512" s="5"/>
      <c r="X512" s="5"/>
      <c r="Y512" s="5"/>
      <c r="Z512" s="6"/>
    </row>
    <row r="513" spans="1:26">
      <c r="A513" s="11"/>
      <c r="B513" s="5"/>
      <c r="C513" s="5"/>
      <c r="D513" s="5"/>
      <c r="E513" s="5"/>
      <c r="F513" s="5"/>
      <c r="G513" s="5"/>
      <c r="H513" s="5"/>
      <c r="I513" s="5"/>
      <c r="J513" s="5"/>
      <c r="K513" s="5"/>
      <c r="L513" s="5"/>
      <c r="M513" s="5"/>
      <c r="N513" s="5"/>
      <c r="O513" s="5"/>
      <c r="P513" s="5"/>
      <c r="Q513" s="5"/>
      <c r="R513" s="5"/>
      <c r="S513" s="5"/>
      <c r="T513" s="5"/>
      <c r="U513" s="5"/>
      <c r="V513" s="5"/>
      <c r="W513" s="5"/>
      <c r="X513" s="5"/>
      <c r="Y513" s="5"/>
      <c r="Z513" s="6"/>
    </row>
    <row r="514" spans="1:26">
      <c r="A514" s="11"/>
      <c r="B514" s="5"/>
      <c r="C514" s="5"/>
      <c r="D514" s="5"/>
      <c r="E514" s="5"/>
      <c r="F514" s="5"/>
      <c r="G514" s="5"/>
      <c r="H514" s="5"/>
      <c r="I514" s="5"/>
      <c r="J514" s="5"/>
      <c r="K514" s="5"/>
      <c r="L514" s="5"/>
      <c r="M514" s="5"/>
      <c r="N514" s="5"/>
      <c r="O514" s="5"/>
      <c r="P514" s="5"/>
      <c r="Q514" s="5"/>
      <c r="R514" s="5"/>
      <c r="S514" s="5"/>
      <c r="T514" s="5"/>
      <c r="U514" s="5"/>
      <c r="V514" s="5"/>
      <c r="W514" s="5"/>
      <c r="X514" s="5"/>
      <c r="Y514" s="5"/>
      <c r="Z514" s="6"/>
    </row>
    <row r="515" spans="1:26">
      <c r="A515" s="11"/>
      <c r="B515" s="5"/>
      <c r="C515" s="5"/>
      <c r="D515" s="5"/>
      <c r="E515" s="5"/>
      <c r="F515" s="5"/>
      <c r="G515" s="5"/>
      <c r="H515" s="5"/>
      <c r="I515" s="5"/>
      <c r="J515" s="5"/>
      <c r="K515" s="5"/>
      <c r="L515" s="5"/>
      <c r="M515" s="5"/>
      <c r="N515" s="5"/>
      <c r="O515" s="5"/>
      <c r="P515" s="5"/>
      <c r="Q515" s="5"/>
      <c r="R515" s="5"/>
      <c r="S515" s="5"/>
      <c r="T515" s="5"/>
      <c r="U515" s="5"/>
      <c r="V515" s="5"/>
      <c r="W515" s="5"/>
      <c r="X515" s="5"/>
      <c r="Y515" s="5"/>
      <c r="Z515" s="6"/>
    </row>
    <row r="516" spans="1:26">
      <c r="A516" s="11"/>
      <c r="B516" s="5"/>
      <c r="C516" s="5"/>
      <c r="D516" s="5"/>
      <c r="E516" s="5"/>
      <c r="F516" s="5"/>
      <c r="G516" s="5"/>
      <c r="H516" s="5"/>
      <c r="I516" s="5"/>
      <c r="J516" s="5"/>
      <c r="K516" s="5"/>
      <c r="L516" s="5"/>
      <c r="M516" s="5"/>
      <c r="N516" s="5"/>
      <c r="O516" s="5"/>
      <c r="P516" s="5"/>
      <c r="Q516" s="5"/>
      <c r="R516" s="5"/>
      <c r="S516" s="5"/>
      <c r="T516" s="5"/>
      <c r="U516" s="5"/>
      <c r="V516" s="5"/>
      <c r="W516" s="5"/>
      <c r="X516" s="5"/>
      <c r="Y516" s="5"/>
      <c r="Z516" s="6"/>
    </row>
    <row r="517" spans="1:26">
      <c r="A517" s="11"/>
      <c r="B517" s="5"/>
      <c r="C517" s="5"/>
      <c r="D517" s="5"/>
      <c r="E517" s="5"/>
      <c r="F517" s="5"/>
      <c r="G517" s="5"/>
      <c r="H517" s="5"/>
      <c r="I517" s="5"/>
      <c r="J517" s="5"/>
      <c r="K517" s="5"/>
      <c r="L517" s="5"/>
      <c r="M517" s="5"/>
      <c r="N517" s="5"/>
      <c r="O517" s="5"/>
      <c r="P517" s="5"/>
      <c r="Q517" s="5"/>
      <c r="R517" s="5"/>
      <c r="S517" s="5"/>
      <c r="T517" s="5"/>
      <c r="U517" s="5"/>
      <c r="V517" s="5"/>
      <c r="W517" s="5"/>
      <c r="X517" s="5"/>
      <c r="Y517" s="5"/>
      <c r="Z517" s="6"/>
    </row>
    <row r="518" spans="1:26">
      <c r="A518" s="11"/>
      <c r="B518" s="5"/>
      <c r="C518" s="5"/>
      <c r="D518" s="5"/>
      <c r="E518" s="5"/>
      <c r="F518" s="5"/>
      <c r="G518" s="5"/>
      <c r="H518" s="5"/>
      <c r="I518" s="5"/>
      <c r="J518" s="5"/>
      <c r="K518" s="5"/>
      <c r="L518" s="5"/>
      <c r="M518" s="5"/>
      <c r="N518" s="5"/>
      <c r="O518" s="5"/>
      <c r="P518" s="5"/>
      <c r="Q518" s="5"/>
      <c r="R518" s="5"/>
      <c r="S518" s="5"/>
      <c r="T518" s="5"/>
      <c r="U518" s="5"/>
      <c r="V518" s="5"/>
      <c r="W518" s="5"/>
      <c r="X518" s="5"/>
      <c r="Y518" s="5"/>
      <c r="Z518" s="6"/>
    </row>
    <row r="519" spans="1:26">
      <c r="A519" s="11"/>
      <c r="B519" s="5"/>
      <c r="C519" s="5"/>
      <c r="D519" s="5"/>
      <c r="E519" s="5"/>
      <c r="F519" s="5"/>
      <c r="G519" s="5"/>
      <c r="H519" s="5"/>
      <c r="I519" s="5"/>
      <c r="J519" s="5"/>
      <c r="K519" s="5"/>
      <c r="L519" s="5"/>
      <c r="M519" s="5"/>
      <c r="N519" s="5"/>
      <c r="O519" s="5"/>
      <c r="P519" s="5"/>
      <c r="Q519" s="5"/>
      <c r="R519" s="5"/>
      <c r="S519" s="5"/>
      <c r="T519" s="5"/>
      <c r="U519" s="5"/>
      <c r="V519" s="5"/>
      <c r="W519" s="5"/>
      <c r="X519" s="5"/>
      <c r="Y519" s="5"/>
      <c r="Z519" s="6"/>
    </row>
    <row r="520" spans="1:26">
      <c r="A520" s="11"/>
      <c r="B520" s="5"/>
      <c r="C520" s="5"/>
      <c r="D520" s="5"/>
      <c r="E520" s="5"/>
      <c r="F520" s="5"/>
      <c r="G520" s="5"/>
      <c r="H520" s="5"/>
      <c r="I520" s="5"/>
      <c r="J520" s="5"/>
      <c r="K520" s="5"/>
      <c r="L520" s="5"/>
      <c r="M520" s="5"/>
      <c r="N520" s="5"/>
      <c r="O520" s="5"/>
      <c r="P520" s="5"/>
      <c r="Q520" s="5"/>
      <c r="R520" s="5"/>
      <c r="S520" s="5"/>
      <c r="T520" s="5"/>
      <c r="U520" s="5"/>
      <c r="V520" s="5"/>
      <c r="W520" s="5"/>
      <c r="X520" s="5"/>
      <c r="Y520" s="5"/>
      <c r="Z520" s="6"/>
    </row>
    <row r="521" spans="1:26">
      <c r="A521" s="11"/>
      <c r="B521" s="5"/>
      <c r="C521" s="5"/>
      <c r="D521" s="5"/>
      <c r="E521" s="5"/>
      <c r="F521" s="5"/>
      <c r="G521" s="5"/>
      <c r="H521" s="5"/>
      <c r="I521" s="5"/>
      <c r="J521" s="5"/>
      <c r="K521" s="5"/>
      <c r="L521" s="5"/>
      <c r="M521" s="5"/>
      <c r="N521" s="5"/>
      <c r="O521" s="5"/>
      <c r="P521" s="5"/>
      <c r="Q521" s="5"/>
      <c r="R521" s="5"/>
      <c r="S521" s="5"/>
      <c r="T521" s="5"/>
      <c r="U521" s="5"/>
      <c r="V521" s="5"/>
      <c r="W521" s="5"/>
      <c r="X521" s="5"/>
      <c r="Y521" s="5"/>
      <c r="Z521" s="6"/>
    </row>
    <row r="522" spans="1:26">
      <c r="A522" s="11"/>
      <c r="B522" s="5"/>
      <c r="C522" s="5"/>
      <c r="D522" s="5"/>
      <c r="E522" s="5"/>
      <c r="F522" s="5"/>
      <c r="G522" s="5"/>
      <c r="H522" s="5"/>
      <c r="I522" s="5"/>
      <c r="J522" s="5"/>
      <c r="K522" s="5"/>
      <c r="L522" s="5"/>
      <c r="M522" s="5"/>
      <c r="N522" s="5"/>
      <c r="O522" s="5"/>
      <c r="P522" s="5"/>
      <c r="Q522" s="5"/>
      <c r="R522" s="5"/>
      <c r="S522" s="5"/>
      <c r="T522" s="5"/>
      <c r="U522" s="5"/>
      <c r="V522" s="5"/>
      <c r="W522" s="5"/>
      <c r="X522" s="5"/>
      <c r="Y522" s="5"/>
      <c r="Z522" s="6"/>
    </row>
    <row r="523" spans="1:26">
      <c r="A523" s="11"/>
      <c r="B523" s="5"/>
      <c r="C523" s="5"/>
      <c r="D523" s="5"/>
      <c r="E523" s="5"/>
      <c r="F523" s="5"/>
      <c r="G523" s="5"/>
      <c r="H523" s="5"/>
      <c r="I523" s="5"/>
      <c r="J523" s="5"/>
      <c r="K523" s="5"/>
      <c r="L523" s="5"/>
      <c r="M523" s="5"/>
      <c r="N523" s="5"/>
      <c r="O523" s="5"/>
      <c r="P523" s="5"/>
      <c r="Q523" s="5"/>
      <c r="R523" s="5"/>
      <c r="S523" s="5"/>
      <c r="T523" s="5"/>
      <c r="U523" s="5"/>
      <c r="V523" s="5"/>
      <c r="W523" s="5"/>
      <c r="X523" s="5"/>
      <c r="Y523" s="5"/>
      <c r="Z523" s="6"/>
    </row>
    <row r="524" spans="1:26">
      <c r="A524" s="11"/>
      <c r="B524" s="5"/>
      <c r="C524" s="5"/>
      <c r="D524" s="5"/>
      <c r="E524" s="5"/>
      <c r="F524" s="5"/>
      <c r="G524" s="5"/>
      <c r="H524" s="5"/>
      <c r="I524" s="5"/>
      <c r="J524" s="5"/>
      <c r="K524" s="5"/>
      <c r="L524" s="5"/>
      <c r="M524" s="5"/>
      <c r="N524" s="5"/>
      <c r="O524" s="5"/>
      <c r="P524" s="5"/>
      <c r="Q524" s="5"/>
      <c r="R524" s="5"/>
      <c r="S524" s="5"/>
      <c r="T524" s="5"/>
      <c r="U524" s="5"/>
      <c r="V524" s="5"/>
      <c r="W524" s="5"/>
      <c r="X524" s="5"/>
      <c r="Y524" s="5"/>
      <c r="Z524" s="6"/>
    </row>
    <row r="525" spans="1:26">
      <c r="A525" s="11"/>
      <c r="B525" s="5"/>
      <c r="C525" s="5"/>
      <c r="D525" s="5"/>
      <c r="E525" s="5"/>
      <c r="F525" s="5"/>
      <c r="G525" s="5"/>
      <c r="H525" s="5"/>
      <c r="I525" s="5"/>
      <c r="J525" s="5"/>
      <c r="K525" s="5"/>
      <c r="L525" s="5"/>
      <c r="M525" s="5"/>
      <c r="N525" s="5"/>
      <c r="O525" s="5"/>
      <c r="P525" s="5"/>
      <c r="Q525" s="5"/>
      <c r="R525" s="5"/>
      <c r="S525" s="5"/>
      <c r="T525" s="5"/>
      <c r="U525" s="5"/>
      <c r="V525" s="5"/>
      <c r="W525" s="5"/>
      <c r="X525" s="5"/>
      <c r="Y525" s="5"/>
      <c r="Z525" s="6"/>
    </row>
    <row r="526" spans="1:26">
      <c r="A526" s="11"/>
      <c r="B526" s="5"/>
      <c r="C526" s="5"/>
      <c r="D526" s="5"/>
      <c r="E526" s="5"/>
      <c r="F526" s="5"/>
      <c r="G526" s="5"/>
      <c r="H526" s="5"/>
      <c r="I526" s="5"/>
      <c r="J526" s="5"/>
      <c r="K526" s="5"/>
      <c r="L526" s="5"/>
      <c r="M526" s="5"/>
      <c r="N526" s="5"/>
      <c r="O526" s="5"/>
      <c r="P526" s="5"/>
      <c r="Q526" s="5"/>
      <c r="R526" s="5"/>
      <c r="S526" s="5"/>
      <c r="T526" s="5"/>
      <c r="U526" s="5"/>
      <c r="V526" s="5"/>
      <c r="W526" s="5"/>
      <c r="X526" s="5"/>
      <c r="Y526" s="5"/>
      <c r="Z526" s="6"/>
    </row>
    <row r="527" spans="1:26">
      <c r="A527" s="11"/>
      <c r="B527" s="5"/>
      <c r="C527" s="5"/>
      <c r="D527" s="5"/>
      <c r="E527" s="5"/>
      <c r="F527" s="5"/>
      <c r="G527" s="5"/>
      <c r="H527" s="5"/>
      <c r="I527" s="5"/>
      <c r="J527" s="5"/>
      <c r="K527" s="5"/>
      <c r="L527" s="5"/>
      <c r="M527" s="5"/>
      <c r="N527" s="5"/>
      <c r="O527" s="5"/>
      <c r="P527" s="5"/>
      <c r="Q527" s="5"/>
      <c r="R527" s="5"/>
      <c r="S527" s="5"/>
      <c r="T527" s="5"/>
      <c r="U527" s="5"/>
      <c r="V527" s="5"/>
      <c r="W527" s="5"/>
      <c r="X527" s="5"/>
      <c r="Y527" s="5"/>
      <c r="Z527" s="6"/>
    </row>
    <row r="528" spans="1:26">
      <c r="A528" s="11"/>
      <c r="B528" s="5"/>
      <c r="C528" s="5"/>
      <c r="D528" s="5"/>
      <c r="E528" s="5"/>
      <c r="F528" s="5"/>
      <c r="G528" s="5"/>
      <c r="H528" s="5"/>
      <c r="I528" s="5"/>
      <c r="J528" s="5"/>
      <c r="K528" s="5"/>
      <c r="L528" s="5"/>
      <c r="M528" s="5"/>
      <c r="N528" s="5"/>
      <c r="O528" s="5"/>
      <c r="P528" s="5"/>
      <c r="Q528" s="5"/>
      <c r="R528" s="5"/>
      <c r="S528" s="5"/>
      <c r="T528" s="5"/>
      <c r="U528" s="5"/>
      <c r="V528" s="5"/>
      <c r="W528" s="5"/>
      <c r="X528" s="5"/>
      <c r="Y528" s="5"/>
      <c r="Z528" s="6"/>
    </row>
    <row r="529" spans="1:26">
      <c r="A529" s="11"/>
      <c r="B529" s="5"/>
      <c r="C529" s="5"/>
      <c r="D529" s="5"/>
      <c r="E529" s="5"/>
      <c r="F529" s="5"/>
      <c r="G529" s="5"/>
      <c r="H529" s="5"/>
      <c r="I529" s="5"/>
      <c r="J529" s="5"/>
      <c r="K529" s="5"/>
      <c r="L529" s="5"/>
      <c r="M529" s="5"/>
      <c r="N529" s="5"/>
      <c r="O529" s="5"/>
      <c r="P529" s="5"/>
      <c r="Q529" s="5"/>
      <c r="R529" s="5"/>
      <c r="S529" s="5"/>
      <c r="T529" s="5"/>
      <c r="U529" s="5"/>
      <c r="V529" s="5"/>
      <c r="W529" s="5"/>
      <c r="X529" s="5"/>
      <c r="Y529" s="5"/>
      <c r="Z529" s="6"/>
    </row>
    <row r="530" spans="1:26">
      <c r="A530" s="11"/>
      <c r="B530" s="5"/>
      <c r="C530" s="5"/>
      <c r="D530" s="5"/>
      <c r="E530" s="5"/>
      <c r="F530" s="5"/>
      <c r="G530" s="5"/>
      <c r="H530" s="5"/>
      <c r="I530" s="5"/>
      <c r="J530" s="5"/>
      <c r="K530" s="5"/>
      <c r="L530" s="5"/>
      <c r="M530" s="5"/>
      <c r="N530" s="5"/>
      <c r="O530" s="5"/>
      <c r="P530" s="5"/>
      <c r="Q530" s="5"/>
      <c r="R530" s="5"/>
      <c r="S530" s="5"/>
      <c r="T530" s="5"/>
      <c r="U530" s="5"/>
      <c r="V530" s="5"/>
      <c r="W530" s="5"/>
      <c r="X530" s="5"/>
      <c r="Y530" s="5"/>
      <c r="Z530" s="6"/>
    </row>
    <row r="531" spans="1:26">
      <c r="A531" s="11"/>
      <c r="B531" s="5"/>
      <c r="C531" s="5"/>
      <c r="D531" s="5"/>
      <c r="E531" s="5"/>
      <c r="F531" s="5"/>
      <c r="G531" s="5"/>
      <c r="H531" s="5"/>
      <c r="I531" s="5"/>
      <c r="J531" s="5"/>
      <c r="K531" s="5"/>
      <c r="L531" s="5"/>
      <c r="M531" s="5"/>
      <c r="N531" s="5"/>
      <c r="O531" s="5"/>
      <c r="P531" s="5"/>
      <c r="Q531" s="5"/>
      <c r="R531" s="5"/>
      <c r="S531" s="5"/>
      <c r="T531" s="5"/>
      <c r="U531" s="5"/>
      <c r="V531" s="5"/>
      <c r="W531" s="5"/>
      <c r="X531" s="5"/>
      <c r="Y531" s="5"/>
      <c r="Z531" s="6"/>
    </row>
    <row r="532" spans="1:26">
      <c r="A532" s="11"/>
      <c r="B532" s="5"/>
      <c r="C532" s="5"/>
      <c r="D532" s="5"/>
      <c r="E532" s="5"/>
      <c r="F532" s="5"/>
      <c r="G532" s="5"/>
      <c r="H532" s="5"/>
      <c r="I532" s="5"/>
      <c r="J532" s="5"/>
      <c r="K532" s="5"/>
      <c r="L532" s="5"/>
      <c r="M532" s="5"/>
      <c r="N532" s="5"/>
      <c r="O532" s="5"/>
      <c r="P532" s="5"/>
      <c r="Q532" s="5"/>
      <c r="R532" s="5"/>
      <c r="S532" s="5"/>
      <c r="T532" s="5"/>
      <c r="U532" s="5"/>
      <c r="V532" s="5"/>
      <c r="W532" s="5"/>
      <c r="X532" s="5"/>
      <c r="Y532" s="5"/>
      <c r="Z532" s="6"/>
    </row>
    <row r="533" spans="1:26">
      <c r="A533" s="11"/>
      <c r="B533" s="5"/>
      <c r="C533" s="5"/>
      <c r="D533" s="5"/>
      <c r="E533" s="5"/>
      <c r="F533" s="5"/>
      <c r="G533" s="5"/>
      <c r="H533" s="5"/>
      <c r="I533" s="5"/>
      <c r="J533" s="5"/>
      <c r="K533" s="5"/>
      <c r="L533" s="5"/>
      <c r="M533" s="5"/>
      <c r="N533" s="5"/>
      <c r="O533" s="5"/>
      <c r="P533" s="5"/>
      <c r="Q533" s="5"/>
      <c r="R533" s="5"/>
      <c r="S533" s="5"/>
      <c r="T533" s="5"/>
      <c r="U533" s="5"/>
      <c r="V533" s="5"/>
      <c r="W533" s="5"/>
      <c r="X533" s="5"/>
      <c r="Y533" s="5"/>
      <c r="Z533" s="6"/>
    </row>
    <row r="534" spans="1:26">
      <c r="A534" s="11"/>
      <c r="B534" s="5"/>
      <c r="C534" s="5"/>
      <c r="D534" s="5"/>
      <c r="E534" s="5"/>
      <c r="F534" s="5"/>
      <c r="G534" s="5"/>
      <c r="H534" s="5"/>
      <c r="I534" s="5"/>
      <c r="J534" s="5"/>
      <c r="K534" s="5"/>
      <c r="L534" s="5"/>
      <c r="M534" s="5"/>
      <c r="N534" s="5"/>
      <c r="O534" s="5"/>
      <c r="P534" s="5"/>
      <c r="Q534" s="5"/>
      <c r="R534" s="5"/>
      <c r="S534" s="5"/>
      <c r="T534" s="5"/>
      <c r="U534" s="5"/>
      <c r="V534" s="5"/>
      <c r="W534" s="5"/>
      <c r="X534" s="5"/>
      <c r="Y534" s="5"/>
      <c r="Z534" s="6"/>
    </row>
    <row r="535" spans="1:26">
      <c r="A535" s="11"/>
      <c r="B535" s="5"/>
      <c r="C535" s="5"/>
      <c r="D535" s="5"/>
      <c r="E535" s="5"/>
      <c r="F535" s="5"/>
      <c r="G535" s="5"/>
      <c r="H535" s="5"/>
      <c r="I535" s="5"/>
      <c r="J535" s="5"/>
      <c r="K535" s="5"/>
      <c r="L535" s="5"/>
      <c r="M535" s="5"/>
      <c r="N535" s="5"/>
      <c r="O535" s="5"/>
      <c r="P535" s="5"/>
      <c r="Q535" s="5"/>
      <c r="R535" s="5"/>
      <c r="S535" s="5"/>
      <c r="T535" s="5"/>
      <c r="U535" s="5"/>
      <c r="V535" s="5"/>
      <c r="W535" s="5"/>
      <c r="X535" s="5"/>
      <c r="Y535" s="5"/>
      <c r="Z535" s="6"/>
    </row>
    <row r="536" spans="1:26">
      <c r="A536" s="11"/>
      <c r="B536" s="5"/>
      <c r="C536" s="5"/>
      <c r="D536" s="5"/>
      <c r="E536" s="5"/>
      <c r="F536" s="5"/>
      <c r="G536" s="5"/>
      <c r="H536" s="5"/>
      <c r="I536" s="5"/>
      <c r="J536" s="5"/>
      <c r="K536" s="5"/>
      <c r="L536" s="5"/>
      <c r="M536" s="5"/>
      <c r="N536" s="5"/>
      <c r="O536" s="5"/>
      <c r="P536" s="5"/>
      <c r="Q536" s="5"/>
      <c r="R536" s="5"/>
      <c r="S536" s="5"/>
      <c r="T536" s="5"/>
      <c r="U536" s="5"/>
      <c r="V536" s="5"/>
      <c r="W536" s="5"/>
      <c r="X536" s="5"/>
      <c r="Y536" s="5"/>
      <c r="Z536" s="6"/>
    </row>
    <row r="537" spans="1:26">
      <c r="A537" s="11"/>
      <c r="B537" s="5"/>
      <c r="C537" s="5"/>
      <c r="D537" s="5"/>
      <c r="E537" s="5"/>
      <c r="F537" s="5"/>
      <c r="G537" s="5"/>
      <c r="H537" s="5"/>
      <c r="I537" s="5"/>
      <c r="J537" s="5"/>
      <c r="K537" s="5"/>
      <c r="L537" s="5"/>
      <c r="M537" s="5"/>
      <c r="N537" s="5"/>
      <c r="O537" s="5"/>
      <c r="P537" s="5"/>
      <c r="Q537" s="5"/>
      <c r="R537" s="5"/>
      <c r="S537" s="5"/>
      <c r="T537" s="5"/>
      <c r="U537" s="5"/>
      <c r="V537" s="5"/>
      <c r="W537" s="5"/>
      <c r="X537" s="5"/>
      <c r="Y537" s="5"/>
      <c r="Z537" s="6"/>
    </row>
    <row r="538" spans="1:26">
      <c r="A538" s="11"/>
      <c r="B538" s="5"/>
      <c r="C538" s="5"/>
      <c r="D538" s="5"/>
      <c r="E538" s="5"/>
      <c r="F538" s="5"/>
      <c r="G538" s="5"/>
      <c r="H538" s="5"/>
      <c r="I538" s="5"/>
      <c r="J538" s="5"/>
      <c r="K538" s="5"/>
      <c r="L538" s="5"/>
      <c r="M538" s="5"/>
      <c r="N538" s="5"/>
      <c r="O538" s="5"/>
      <c r="P538" s="5"/>
      <c r="Q538" s="5"/>
      <c r="R538" s="5"/>
      <c r="S538" s="5"/>
      <c r="T538" s="5"/>
      <c r="U538" s="5"/>
      <c r="V538" s="5"/>
      <c r="W538" s="5"/>
      <c r="X538" s="5"/>
      <c r="Y538" s="5"/>
      <c r="Z538" s="6"/>
    </row>
    <row r="539" spans="1:26">
      <c r="A539" s="11"/>
      <c r="B539" s="5"/>
      <c r="C539" s="5"/>
      <c r="D539" s="5"/>
      <c r="E539" s="5"/>
      <c r="F539" s="5"/>
      <c r="G539" s="5"/>
      <c r="H539" s="5"/>
      <c r="I539" s="5"/>
      <c r="J539" s="5"/>
      <c r="K539" s="5"/>
      <c r="L539" s="5"/>
      <c r="M539" s="5"/>
      <c r="N539" s="5"/>
      <c r="O539" s="5"/>
      <c r="P539" s="5"/>
      <c r="Q539" s="5"/>
      <c r="R539" s="5"/>
      <c r="S539" s="5"/>
      <c r="T539" s="5"/>
      <c r="U539" s="5"/>
      <c r="V539" s="5"/>
      <c r="W539" s="5"/>
      <c r="X539" s="5"/>
      <c r="Y539" s="5"/>
      <c r="Z539" s="6"/>
    </row>
    <row r="540" spans="1:26">
      <c r="A540" s="11"/>
      <c r="B540" s="5"/>
      <c r="C540" s="5"/>
      <c r="D540" s="5"/>
      <c r="E540" s="5"/>
      <c r="F540" s="5"/>
      <c r="G540" s="5"/>
      <c r="H540" s="5"/>
      <c r="I540" s="5"/>
      <c r="J540" s="5"/>
      <c r="K540" s="5"/>
      <c r="L540" s="5"/>
      <c r="M540" s="5"/>
      <c r="N540" s="5"/>
      <c r="O540" s="5"/>
      <c r="P540" s="5"/>
      <c r="Q540" s="5"/>
      <c r="R540" s="5"/>
      <c r="S540" s="5"/>
      <c r="T540" s="5"/>
      <c r="U540" s="5"/>
      <c r="V540" s="5"/>
      <c r="W540" s="5"/>
      <c r="X540" s="5"/>
      <c r="Y540" s="5"/>
      <c r="Z540" s="6"/>
    </row>
    <row r="541" spans="1:26">
      <c r="A541" s="11"/>
      <c r="B541" s="5"/>
      <c r="C541" s="5"/>
      <c r="D541" s="5"/>
      <c r="E541" s="5"/>
      <c r="F541" s="5"/>
      <c r="G541" s="5"/>
      <c r="H541" s="5"/>
      <c r="I541" s="5"/>
      <c r="J541" s="5"/>
      <c r="K541" s="5"/>
      <c r="L541" s="5"/>
      <c r="M541" s="5"/>
      <c r="N541" s="5"/>
      <c r="O541" s="5"/>
      <c r="P541" s="5"/>
      <c r="Q541" s="5"/>
      <c r="R541" s="5"/>
      <c r="S541" s="5"/>
      <c r="T541" s="5"/>
      <c r="U541" s="5"/>
      <c r="V541" s="5"/>
      <c r="W541" s="5"/>
      <c r="X541" s="5"/>
      <c r="Y541" s="5"/>
      <c r="Z541" s="6"/>
    </row>
    <row r="542" spans="1:26">
      <c r="A542" s="11"/>
      <c r="B542" s="5"/>
      <c r="C542" s="5"/>
      <c r="D542" s="5"/>
      <c r="E542" s="5"/>
      <c r="F542" s="5"/>
      <c r="G542" s="5"/>
      <c r="H542" s="5"/>
      <c r="I542" s="5"/>
      <c r="J542" s="5"/>
      <c r="K542" s="5"/>
      <c r="L542" s="5"/>
      <c r="M542" s="5"/>
      <c r="N542" s="5"/>
      <c r="O542" s="5"/>
      <c r="P542" s="5"/>
      <c r="Q542" s="5"/>
      <c r="R542" s="5"/>
      <c r="S542" s="5"/>
      <c r="T542" s="5"/>
      <c r="U542" s="5"/>
      <c r="V542" s="5"/>
      <c r="W542" s="5"/>
      <c r="X542" s="5"/>
      <c r="Y542" s="5"/>
      <c r="Z542" s="6"/>
    </row>
    <row r="543" spans="1:26">
      <c r="A543" s="11"/>
      <c r="B543" s="5"/>
      <c r="C543" s="5"/>
      <c r="D543" s="5"/>
      <c r="E543" s="5"/>
      <c r="F543" s="5"/>
      <c r="G543" s="5"/>
      <c r="H543" s="5"/>
      <c r="I543" s="5"/>
      <c r="J543" s="5"/>
      <c r="K543" s="5"/>
      <c r="L543" s="5"/>
      <c r="M543" s="5"/>
      <c r="N543" s="5"/>
      <c r="O543" s="5"/>
      <c r="P543" s="5"/>
      <c r="Q543" s="5"/>
      <c r="R543" s="5"/>
      <c r="S543" s="5"/>
      <c r="T543" s="5"/>
      <c r="U543" s="5"/>
      <c r="V543" s="5"/>
      <c r="W543" s="5"/>
      <c r="X543" s="5"/>
      <c r="Y543" s="5"/>
      <c r="Z543" s="6"/>
    </row>
    <row r="544" spans="1:26">
      <c r="A544" s="11"/>
      <c r="B544" s="5"/>
      <c r="C544" s="5"/>
      <c r="D544" s="5"/>
      <c r="E544" s="5"/>
      <c r="F544" s="5"/>
      <c r="G544" s="5"/>
      <c r="H544" s="5"/>
      <c r="I544" s="5"/>
      <c r="J544" s="5"/>
      <c r="K544" s="5"/>
      <c r="L544" s="5"/>
      <c r="M544" s="5"/>
      <c r="N544" s="5"/>
      <c r="O544" s="5"/>
      <c r="P544" s="5"/>
      <c r="Q544" s="5"/>
      <c r="R544" s="5"/>
      <c r="S544" s="5"/>
      <c r="T544" s="5"/>
      <c r="U544" s="5"/>
      <c r="V544" s="5"/>
      <c r="W544" s="5"/>
      <c r="X544" s="5"/>
      <c r="Y544" s="5"/>
      <c r="Z544" s="6"/>
    </row>
    <row r="545" spans="1:26">
      <c r="A545" s="11"/>
      <c r="B545" s="5"/>
      <c r="C545" s="5"/>
      <c r="D545" s="5"/>
      <c r="E545" s="5"/>
      <c r="F545" s="5"/>
      <c r="G545" s="5"/>
      <c r="H545" s="5"/>
      <c r="I545" s="5"/>
      <c r="J545" s="5"/>
      <c r="K545" s="5"/>
      <c r="L545" s="5"/>
      <c r="M545" s="5"/>
      <c r="N545" s="5"/>
      <c r="O545" s="5"/>
      <c r="P545" s="5"/>
      <c r="Q545" s="5"/>
      <c r="R545" s="5"/>
      <c r="S545" s="5"/>
      <c r="T545" s="5"/>
      <c r="U545" s="5"/>
      <c r="V545" s="5"/>
      <c r="W545" s="5"/>
      <c r="X545" s="5"/>
      <c r="Y545" s="5"/>
      <c r="Z545" s="6"/>
    </row>
    <row r="546" spans="1:26">
      <c r="A546" s="11"/>
      <c r="B546" s="5"/>
      <c r="C546" s="5"/>
      <c r="D546" s="5"/>
      <c r="E546" s="5"/>
      <c r="F546" s="5"/>
      <c r="G546" s="5"/>
      <c r="H546" s="5"/>
      <c r="I546" s="5"/>
      <c r="J546" s="5"/>
      <c r="K546" s="5"/>
      <c r="L546" s="5"/>
      <c r="M546" s="5"/>
      <c r="N546" s="5"/>
      <c r="O546" s="5"/>
      <c r="P546" s="5"/>
      <c r="Q546" s="5"/>
      <c r="R546" s="5"/>
      <c r="S546" s="5"/>
      <c r="T546" s="5"/>
      <c r="U546" s="5"/>
      <c r="V546" s="5"/>
      <c r="W546" s="5"/>
      <c r="X546" s="5"/>
      <c r="Y546" s="5"/>
      <c r="Z546" s="6"/>
    </row>
    <row r="547" spans="1:26">
      <c r="A547" s="11"/>
      <c r="B547" s="5"/>
      <c r="C547" s="5"/>
      <c r="D547" s="5"/>
      <c r="E547" s="5"/>
      <c r="F547" s="5"/>
      <c r="G547" s="5"/>
      <c r="H547" s="5"/>
      <c r="I547" s="5"/>
      <c r="J547" s="5"/>
      <c r="K547" s="5"/>
      <c r="L547" s="5"/>
      <c r="M547" s="5"/>
      <c r="N547" s="5"/>
      <c r="O547" s="5"/>
      <c r="P547" s="5"/>
      <c r="Q547" s="5"/>
      <c r="R547" s="5"/>
      <c r="S547" s="5"/>
      <c r="T547" s="5"/>
      <c r="U547" s="5"/>
      <c r="V547" s="5"/>
      <c r="W547" s="5"/>
      <c r="X547" s="5"/>
      <c r="Y547" s="5"/>
      <c r="Z547" s="6"/>
    </row>
    <row r="548" spans="1:26">
      <c r="A548" s="11"/>
      <c r="B548" s="5"/>
      <c r="C548" s="5"/>
      <c r="D548" s="5"/>
      <c r="E548" s="5"/>
      <c r="F548" s="5"/>
      <c r="G548" s="5"/>
      <c r="H548" s="5"/>
      <c r="I548" s="5"/>
      <c r="J548" s="5"/>
      <c r="K548" s="5"/>
      <c r="L548" s="5"/>
      <c r="M548" s="5"/>
      <c r="N548" s="5"/>
      <c r="O548" s="5"/>
      <c r="P548" s="5"/>
      <c r="Q548" s="5"/>
      <c r="R548" s="5"/>
      <c r="S548" s="5"/>
      <c r="T548" s="5"/>
      <c r="U548" s="5"/>
      <c r="V548" s="5"/>
      <c r="W548" s="5"/>
      <c r="X548" s="5"/>
      <c r="Y548" s="5"/>
      <c r="Z548" s="6"/>
    </row>
    <row r="549" spans="1:26">
      <c r="A549" s="11"/>
      <c r="B549" s="5"/>
      <c r="C549" s="5"/>
      <c r="D549" s="5"/>
      <c r="E549" s="5"/>
      <c r="F549" s="5"/>
      <c r="G549" s="5"/>
      <c r="H549" s="5"/>
      <c r="I549" s="5"/>
      <c r="J549" s="5"/>
      <c r="K549" s="5"/>
      <c r="L549" s="5"/>
      <c r="M549" s="5"/>
      <c r="N549" s="5"/>
      <c r="O549" s="5"/>
      <c r="P549" s="5"/>
      <c r="Q549" s="5"/>
      <c r="R549" s="5"/>
      <c r="S549" s="5"/>
      <c r="T549" s="5"/>
      <c r="U549" s="5"/>
      <c r="V549" s="5"/>
      <c r="W549" s="5"/>
      <c r="X549" s="5"/>
      <c r="Y549" s="5"/>
      <c r="Z549" s="6"/>
    </row>
    <row r="550" spans="1:26">
      <c r="A550" s="11"/>
      <c r="B550" s="5"/>
      <c r="C550" s="5"/>
      <c r="D550" s="5"/>
      <c r="E550" s="5"/>
      <c r="F550" s="5"/>
      <c r="G550" s="5"/>
      <c r="H550" s="5"/>
      <c r="I550" s="5"/>
      <c r="J550" s="5"/>
      <c r="K550" s="5"/>
      <c r="L550" s="5"/>
      <c r="M550" s="5"/>
      <c r="N550" s="5"/>
      <c r="O550" s="5"/>
      <c r="P550" s="5"/>
      <c r="Q550" s="5"/>
      <c r="R550" s="5"/>
      <c r="S550" s="5"/>
      <c r="T550" s="5"/>
      <c r="U550" s="5"/>
      <c r="V550" s="5"/>
      <c r="W550" s="5"/>
      <c r="X550" s="5"/>
      <c r="Y550" s="5"/>
      <c r="Z550" s="6"/>
    </row>
    <row r="551" spans="1:26">
      <c r="A551" s="11"/>
      <c r="B551" s="5"/>
      <c r="C551" s="5"/>
      <c r="D551" s="5"/>
      <c r="E551" s="5"/>
      <c r="F551" s="5"/>
      <c r="G551" s="5"/>
      <c r="H551" s="5"/>
      <c r="I551" s="5"/>
      <c r="J551" s="5"/>
      <c r="K551" s="5"/>
      <c r="L551" s="5"/>
      <c r="M551" s="5"/>
      <c r="N551" s="5"/>
      <c r="O551" s="5"/>
      <c r="P551" s="5"/>
      <c r="Q551" s="5"/>
      <c r="R551" s="5"/>
      <c r="S551" s="5"/>
      <c r="T551" s="5"/>
      <c r="U551" s="5"/>
      <c r="V551" s="5"/>
      <c r="W551" s="5"/>
      <c r="X551" s="5"/>
      <c r="Y551" s="5"/>
      <c r="Z551" s="6"/>
    </row>
    <row r="552" spans="1:26">
      <c r="A552" s="11"/>
      <c r="B552" s="5"/>
      <c r="C552" s="5"/>
      <c r="D552" s="5"/>
      <c r="E552" s="5"/>
      <c r="F552" s="5"/>
      <c r="G552" s="5"/>
      <c r="H552" s="5"/>
      <c r="I552" s="5"/>
      <c r="J552" s="5"/>
      <c r="K552" s="5"/>
      <c r="L552" s="5"/>
      <c r="M552" s="5"/>
      <c r="N552" s="5"/>
      <c r="O552" s="5"/>
      <c r="P552" s="5"/>
      <c r="Q552" s="5"/>
      <c r="R552" s="5"/>
      <c r="S552" s="5"/>
      <c r="T552" s="5"/>
      <c r="U552" s="5"/>
      <c r="V552" s="5"/>
      <c r="W552" s="5"/>
      <c r="X552" s="5"/>
      <c r="Y552" s="5"/>
      <c r="Z552" s="6"/>
    </row>
    <row r="553" spans="1:26">
      <c r="A553" s="11"/>
      <c r="B553" s="5"/>
      <c r="C553" s="5"/>
      <c r="D553" s="5"/>
      <c r="E553" s="5"/>
      <c r="F553" s="5"/>
      <c r="G553" s="5"/>
      <c r="H553" s="5"/>
      <c r="I553" s="5"/>
      <c r="J553" s="5"/>
      <c r="K553" s="5"/>
      <c r="L553" s="5"/>
      <c r="M553" s="5"/>
      <c r="N553" s="5"/>
      <c r="O553" s="5"/>
      <c r="P553" s="5"/>
      <c r="Q553" s="5"/>
      <c r="R553" s="5"/>
      <c r="S553" s="5"/>
      <c r="T553" s="5"/>
      <c r="U553" s="5"/>
      <c r="V553" s="5"/>
      <c r="W553" s="5"/>
      <c r="X553" s="5"/>
      <c r="Y553" s="5"/>
      <c r="Z553" s="6"/>
    </row>
    <row r="554" spans="1:26">
      <c r="A554" s="11"/>
      <c r="B554" s="5"/>
      <c r="C554" s="5"/>
      <c r="D554" s="5"/>
      <c r="E554" s="5"/>
      <c r="F554" s="5"/>
      <c r="G554" s="5"/>
      <c r="H554" s="5"/>
      <c r="I554" s="5"/>
      <c r="J554" s="5"/>
      <c r="K554" s="5"/>
      <c r="L554" s="5"/>
      <c r="M554" s="5"/>
      <c r="N554" s="5"/>
      <c r="O554" s="5"/>
      <c r="P554" s="5"/>
      <c r="Q554" s="5"/>
      <c r="R554" s="5"/>
      <c r="S554" s="5"/>
      <c r="T554" s="5"/>
      <c r="U554" s="5"/>
      <c r="V554" s="5"/>
      <c r="W554" s="5"/>
      <c r="X554" s="5"/>
      <c r="Y554" s="5"/>
      <c r="Z554" s="6"/>
    </row>
    <row r="555" spans="1:26">
      <c r="A555" s="11"/>
      <c r="B555" s="5"/>
      <c r="C555" s="5"/>
      <c r="D555" s="5"/>
      <c r="E555" s="5"/>
      <c r="F555" s="5"/>
      <c r="G555" s="5"/>
      <c r="H555" s="5"/>
      <c r="I555" s="5"/>
      <c r="J555" s="5"/>
      <c r="K555" s="5"/>
      <c r="L555" s="5"/>
      <c r="M555" s="5"/>
      <c r="N555" s="5"/>
      <c r="O555" s="5"/>
      <c r="P555" s="5"/>
      <c r="Q555" s="5"/>
      <c r="R555" s="5"/>
      <c r="S555" s="5"/>
      <c r="T555" s="5"/>
      <c r="U555" s="5"/>
      <c r="V555" s="5"/>
      <c r="W555" s="5"/>
      <c r="X555" s="5"/>
      <c r="Y555" s="5"/>
      <c r="Z555" s="6"/>
    </row>
    <row r="556" spans="1:26">
      <c r="A556" s="11"/>
      <c r="B556" s="5"/>
      <c r="C556" s="5"/>
      <c r="D556" s="5"/>
      <c r="E556" s="5"/>
      <c r="F556" s="5"/>
      <c r="G556" s="5"/>
      <c r="H556" s="5"/>
      <c r="I556" s="5"/>
      <c r="J556" s="5"/>
      <c r="K556" s="5"/>
      <c r="L556" s="5"/>
      <c r="M556" s="5"/>
      <c r="N556" s="5"/>
      <c r="O556" s="5"/>
      <c r="P556" s="5"/>
      <c r="Q556" s="5"/>
      <c r="R556" s="5"/>
      <c r="S556" s="5"/>
      <c r="T556" s="5"/>
      <c r="U556" s="5"/>
      <c r="V556" s="5"/>
      <c r="W556" s="5"/>
      <c r="X556" s="5"/>
      <c r="Y556" s="5"/>
      <c r="Z556" s="6"/>
    </row>
    <row r="557" spans="1:26">
      <c r="A557" s="11"/>
      <c r="B557" s="5"/>
      <c r="C557" s="5"/>
      <c r="D557" s="5"/>
      <c r="E557" s="5"/>
      <c r="F557" s="5"/>
      <c r="G557" s="5"/>
      <c r="H557" s="5"/>
      <c r="I557" s="5"/>
      <c r="J557" s="5"/>
      <c r="K557" s="5"/>
      <c r="L557" s="5"/>
      <c r="M557" s="5"/>
      <c r="N557" s="5"/>
      <c r="O557" s="5"/>
      <c r="P557" s="5"/>
      <c r="Q557" s="5"/>
      <c r="R557" s="5"/>
      <c r="S557" s="5"/>
      <c r="T557" s="5"/>
      <c r="U557" s="5"/>
      <c r="V557" s="5"/>
      <c r="W557" s="5"/>
      <c r="X557" s="5"/>
      <c r="Y557" s="5"/>
      <c r="Z557" s="6"/>
    </row>
    <row r="558" spans="1:26">
      <c r="A558" s="11"/>
      <c r="B558" s="5"/>
      <c r="C558" s="5"/>
      <c r="D558" s="5"/>
      <c r="E558" s="5"/>
      <c r="F558" s="5"/>
      <c r="G558" s="5"/>
      <c r="H558" s="5"/>
      <c r="I558" s="5"/>
      <c r="J558" s="5"/>
      <c r="K558" s="5"/>
      <c r="L558" s="5"/>
      <c r="M558" s="5"/>
      <c r="N558" s="5"/>
      <c r="O558" s="5"/>
      <c r="P558" s="5"/>
      <c r="Q558" s="5"/>
      <c r="R558" s="5"/>
      <c r="S558" s="5"/>
      <c r="T558" s="5"/>
      <c r="U558" s="5"/>
      <c r="V558" s="5"/>
      <c r="W558" s="5"/>
      <c r="X558" s="5"/>
      <c r="Y558" s="5"/>
      <c r="Z558" s="6"/>
    </row>
    <row r="559" spans="1:26">
      <c r="A559" s="11"/>
      <c r="B559" s="5"/>
      <c r="C559" s="5"/>
      <c r="D559" s="5"/>
      <c r="E559" s="5"/>
      <c r="F559" s="5"/>
      <c r="G559" s="5"/>
      <c r="H559" s="5"/>
      <c r="I559" s="5"/>
      <c r="J559" s="5"/>
      <c r="K559" s="5"/>
      <c r="L559" s="5"/>
      <c r="M559" s="5"/>
      <c r="N559" s="5"/>
      <c r="O559" s="5"/>
      <c r="P559" s="5"/>
      <c r="Q559" s="5"/>
      <c r="R559" s="5"/>
      <c r="S559" s="5"/>
      <c r="T559" s="5"/>
      <c r="U559" s="5"/>
      <c r="V559" s="5"/>
      <c r="W559" s="5"/>
      <c r="X559" s="5"/>
      <c r="Y559" s="5"/>
      <c r="Z559" s="6"/>
    </row>
    <row r="560" spans="1:26">
      <c r="A560" s="11"/>
      <c r="B560" s="5"/>
      <c r="C560" s="5"/>
      <c r="D560" s="5"/>
      <c r="E560" s="5"/>
      <c r="F560" s="5"/>
      <c r="G560" s="5"/>
      <c r="H560" s="5"/>
      <c r="I560" s="5"/>
      <c r="J560" s="5"/>
      <c r="K560" s="5"/>
      <c r="L560" s="5"/>
      <c r="M560" s="5"/>
      <c r="N560" s="5"/>
      <c r="O560" s="5"/>
      <c r="P560" s="5"/>
      <c r="Q560" s="5"/>
      <c r="R560" s="5"/>
      <c r="S560" s="5"/>
      <c r="T560" s="5"/>
      <c r="U560" s="5"/>
      <c r="V560" s="5"/>
      <c r="W560" s="5"/>
      <c r="X560" s="5"/>
      <c r="Y560" s="5"/>
      <c r="Z560" s="6"/>
    </row>
    <row r="561" spans="1:26">
      <c r="A561" s="11"/>
      <c r="B561" s="5"/>
      <c r="C561" s="5"/>
      <c r="D561" s="5"/>
      <c r="E561" s="5"/>
      <c r="F561" s="5"/>
      <c r="G561" s="5"/>
      <c r="H561" s="5"/>
      <c r="I561" s="5"/>
      <c r="J561" s="5"/>
      <c r="K561" s="5"/>
      <c r="L561" s="5"/>
      <c r="M561" s="5"/>
      <c r="N561" s="5"/>
      <c r="O561" s="5"/>
      <c r="P561" s="5"/>
      <c r="Q561" s="5"/>
      <c r="R561" s="5"/>
      <c r="S561" s="5"/>
      <c r="T561" s="5"/>
      <c r="U561" s="5"/>
      <c r="V561" s="5"/>
      <c r="W561" s="5"/>
      <c r="X561" s="5"/>
      <c r="Y561" s="5"/>
      <c r="Z561" s="6"/>
    </row>
    <row r="562" spans="1:26">
      <c r="A562" s="11"/>
      <c r="B562" s="5"/>
      <c r="C562" s="5"/>
      <c r="D562" s="5"/>
      <c r="E562" s="5"/>
      <c r="F562" s="5"/>
      <c r="G562" s="5"/>
      <c r="H562" s="5"/>
      <c r="I562" s="5"/>
      <c r="J562" s="5"/>
      <c r="K562" s="5"/>
      <c r="L562" s="5"/>
      <c r="M562" s="5"/>
      <c r="N562" s="5"/>
      <c r="O562" s="5"/>
      <c r="P562" s="5"/>
      <c r="Q562" s="5"/>
      <c r="R562" s="5"/>
      <c r="S562" s="5"/>
      <c r="T562" s="5"/>
      <c r="U562" s="5"/>
      <c r="V562" s="5"/>
      <c r="W562" s="5"/>
      <c r="X562" s="5"/>
      <c r="Y562" s="5"/>
      <c r="Z562" s="6"/>
    </row>
    <row r="563" spans="1:26">
      <c r="A563" s="11"/>
      <c r="B563" s="5"/>
      <c r="C563" s="5"/>
      <c r="D563" s="5"/>
      <c r="E563" s="5"/>
      <c r="F563" s="5"/>
      <c r="G563" s="5"/>
      <c r="H563" s="5"/>
      <c r="I563" s="5"/>
      <c r="J563" s="5"/>
      <c r="K563" s="5"/>
      <c r="L563" s="5"/>
      <c r="M563" s="5"/>
      <c r="N563" s="5"/>
      <c r="O563" s="5"/>
      <c r="P563" s="5"/>
      <c r="Q563" s="5"/>
      <c r="R563" s="5"/>
      <c r="S563" s="5"/>
      <c r="T563" s="5"/>
      <c r="U563" s="5"/>
      <c r="V563" s="5"/>
      <c r="W563" s="5"/>
      <c r="X563" s="5"/>
      <c r="Y563" s="5"/>
      <c r="Z563" s="6"/>
    </row>
    <row r="564" spans="1:26">
      <c r="A564" s="11"/>
      <c r="B564" s="5"/>
      <c r="C564" s="5"/>
      <c r="D564" s="5"/>
      <c r="E564" s="5"/>
      <c r="F564" s="5"/>
      <c r="G564" s="5"/>
      <c r="H564" s="5"/>
      <c r="I564" s="5"/>
      <c r="J564" s="5"/>
      <c r="K564" s="5"/>
      <c r="L564" s="5"/>
      <c r="M564" s="5"/>
      <c r="N564" s="5"/>
      <c r="O564" s="5"/>
      <c r="P564" s="5"/>
      <c r="Q564" s="5"/>
      <c r="R564" s="5"/>
      <c r="S564" s="5"/>
      <c r="T564" s="5"/>
      <c r="U564" s="5"/>
      <c r="V564" s="5"/>
      <c r="W564" s="5"/>
      <c r="X564" s="5"/>
      <c r="Y564" s="5"/>
      <c r="Z564" s="6"/>
    </row>
    <row r="565" spans="1:26">
      <c r="A565" s="11"/>
      <c r="B565" s="5"/>
      <c r="C565" s="5"/>
      <c r="D565" s="5"/>
      <c r="E565" s="5"/>
      <c r="F565" s="5"/>
      <c r="G565" s="5"/>
      <c r="H565" s="5"/>
      <c r="I565" s="5"/>
      <c r="J565" s="5"/>
      <c r="K565" s="5"/>
      <c r="L565" s="5"/>
      <c r="M565" s="5"/>
      <c r="N565" s="5"/>
      <c r="O565" s="5"/>
      <c r="P565" s="5"/>
      <c r="Q565" s="5"/>
      <c r="R565" s="5"/>
      <c r="S565" s="5"/>
      <c r="T565" s="5"/>
      <c r="U565" s="5"/>
      <c r="V565" s="5"/>
      <c r="W565" s="5"/>
      <c r="X565" s="5"/>
      <c r="Y565" s="5"/>
      <c r="Z565" s="6"/>
    </row>
    <row r="566" spans="1:26">
      <c r="A566" s="11"/>
      <c r="B566" s="5"/>
      <c r="C566" s="5"/>
      <c r="D566" s="5"/>
      <c r="E566" s="5"/>
      <c r="F566" s="5"/>
      <c r="G566" s="5"/>
      <c r="H566" s="5"/>
      <c r="I566" s="5"/>
      <c r="J566" s="5"/>
      <c r="K566" s="5"/>
      <c r="L566" s="5"/>
      <c r="M566" s="5"/>
      <c r="N566" s="5"/>
      <c r="O566" s="5"/>
      <c r="P566" s="5"/>
      <c r="Q566" s="5"/>
      <c r="R566" s="5"/>
      <c r="S566" s="5"/>
      <c r="T566" s="5"/>
      <c r="U566" s="5"/>
      <c r="V566" s="5"/>
      <c r="W566" s="5"/>
      <c r="X566" s="5"/>
      <c r="Y566" s="5"/>
      <c r="Z566" s="6"/>
    </row>
    <row r="567" spans="1:26">
      <c r="A567" s="11"/>
      <c r="B567" s="5"/>
      <c r="C567" s="5"/>
      <c r="D567" s="5"/>
      <c r="E567" s="5"/>
      <c r="F567" s="5"/>
      <c r="G567" s="5"/>
      <c r="H567" s="5"/>
      <c r="I567" s="5"/>
      <c r="J567" s="5"/>
      <c r="K567" s="5"/>
      <c r="L567" s="5"/>
      <c r="M567" s="5"/>
      <c r="N567" s="5"/>
      <c r="O567" s="5"/>
      <c r="P567" s="5"/>
      <c r="Q567" s="5"/>
      <c r="R567" s="5"/>
      <c r="S567" s="5"/>
      <c r="T567" s="5"/>
      <c r="U567" s="5"/>
      <c r="V567" s="5"/>
      <c r="W567" s="5"/>
      <c r="X567" s="5"/>
      <c r="Y567" s="5"/>
      <c r="Z567" s="6"/>
    </row>
    <row r="568" spans="1:26">
      <c r="A568" s="11"/>
      <c r="B568" s="5"/>
      <c r="C568" s="5"/>
      <c r="D568" s="5"/>
      <c r="E568" s="5"/>
      <c r="F568" s="5"/>
      <c r="G568" s="5"/>
      <c r="H568" s="5"/>
      <c r="I568" s="5"/>
      <c r="J568" s="5"/>
      <c r="K568" s="5"/>
      <c r="L568" s="5"/>
      <c r="M568" s="5"/>
      <c r="N568" s="5"/>
      <c r="O568" s="5"/>
      <c r="P568" s="5"/>
      <c r="Q568" s="5"/>
      <c r="R568" s="5"/>
      <c r="S568" s="5"/>
      <c r="T568" s="5"/>
      <c r="U568" s="5"/>
      <c r="V568" s="5"/>
      <c r="W568" s="5"/>
      <c r="X568" s="5"/>
      <c r="Y568" s="5"/>
      <c r="Z568" s="6"/>
    </row>
    <row r="569" spans="1:26">
      <c r="A569" s="11"/>
      <c r="B569" s="5"/>
      <c r="C569" s="5"/>
      <c r="D569" s="5"/>
      <c r="E569" s="5"/>
      <c r="F569" s="5"/>
      <c r="G569" s="5"/>
      <c r="H569" s="5"/>
      <c r="I569" s="5"/>
      <c r="J569" s="5"/>
      <c r="K569" s="5"/>
      <c r="L569" s="5"/>
      <c r="M569" s="5"/>
      <c r="N569" s="5"/>
      <c r="O569" s="5"/>
      <c r="P569" s="5"/>
      <c r="Q569" s="5"/>
      <c r="R569" s="5"/>
      <c r="S569" s="5"/>
      <c r="T569" s="5"/>
      <c r="U569" s="5"/>
      <c r="V569" s="5"/>
      <c r="W569" s="5"/>
      <c r="X569" s="5"/>
      <c r="Y569" s="5"/>
      <c r="Z569" s="6"/>
    </row>
    <row r="570" spans="1:26">
      <c r="A570" s="11"/>
      <c r="B570" s="5"/>
      <c r="C570" s="5"/>
      <c r="D570" s="5"/>
      <c r="E570" s="5"/>
      <c r="F570" s="5"/>
      <c r="G570" s="5"/>
      <c r="H570" s="5"/>
      <c r="I570" s="5"/>
      <c r="J570" s="5"/>
      <c r="K570" s="5"/>
      <c r="L570" s="5"/>
      <c r="M570" s="5"/>
      <c r="N570" s="5"/>
      <c r="O570" s="5"/>
      <c r="P570" s="5"/>
      <c r="Q570" s="5"/>
      <c r="R570" s="5"/>
      <c r="S570" s="5"/>
      <c r="T570" s="5"/>
      <c r="U570" s="5"/>
      <c r="V570" s="5"/>
      <c r="W570" s="5"/>
      <c r="X570" s="5"/>
      <c r="Y570" s="5"/>
      <c r="Z570" s="6"/>
    </row>
    <row r="571" spans="1:26">
      <c r="A571" s="11"/>
      <c r="B571" s="5"/>
      <c r="C571" s="5"/>
      <c r="D571" s="5"/>
      <c r="E571" s="5"/>
      <c r="F571" s="5"/>
      <c r="G571" s="5"/>
      <c r="H571" s="5"/>
      <c r="I571" s="5"/>
      <c r="J571" s="5"/>
      <c r="K571" s="5"/>
      <c r="L571" s="5"/>
      <c r="M571" s="5"/>
      <c r="N571" s="5"/>
      <c r="O571" s="5"/>
      <c r="P571" s="5"/>
      <c r="Q571" s="5"/>
      <c r="R571" s="5"/>
      <c r="S571" s="5"/>
      <c r="T571" s="5"/>
      <c r="U571" s="5"/>
      <c r="V571" s="5"/>
      <c r="W571" s="5"/>
      <c r="X571" s="5"/>
      <c r="Y571" s="5"/>
      <c r="Z571" s="6"/>
    </row>
    <row r="572" spans="1:26">
      <c r="A572" s="11"/>
      <c r="B572" s="5"/>
      <c r="C572" s="5"/>
      <c r="D572" s="5"/>
      <c r="E572" s="5"/>
      <c r="F572" s="5"/>
      <c r="G572" s="5"/>
      <c r="H572" s="5"/>
      <c r="I572" s="5"/>
      <c r="J572" s="5"/>
      <c r="K572" s="5"/>
      <c r="L572" s="5"/>
      <c r="M572" s="5"/>
      <c r="N572" s="5"/>
      <c r="O572" s="5"/>
      <c r="P572" s="5"/>
      <c r="Q572" s="5"/>
      <c r="R572" s="5"/>
      <c r="S572" s="5"/>
      <c r="T572" s="5"/>
      <c r="U572" s="5"/>
      <c r="V572" s="5"/>
      <c r="W572" s="5"/>
      <c r="X572" s="5"/>
      <c r="Y572" s="5"/>
      <c r="Z572" s="6"/>
    </row>
    <row r="573" spans="1:26">
      <c r="A573" s="11"/>
      <c r="B573" s="5"/>
      <c r="C573" s="5"/>
      <c r="D573" s="5"/>
      <c r="E573" s="5"/>
      <c r="F573" s="5"/>
      <c r="G573" s="5"/>
      <c r="H573" s="5"/>
      <c r="I573" s="5"/>
      <c r="J573" s="5"/>
      <c r="K573" s="5"/>
      <c r="L573" s="5"/>
      <c r="M573" s="5"/>
      <c r="N573" s="5"/>
      <c r="O573" s="5"/>
      <c r="P573" s="5"/>
      <c r="Q573" s="5"/>
      <c r="R573" s="5"/>
      <c r="S573" s="5"/>
      <c r="T573" s="5"/>
      <c r="U573" s="5"/>
      <c r="V573" s="5"/>
      <c r="W573" s="5"/>
      <c r="X573" s="5"/>
      <c r="Y573" s="5"/>
      <c r="Z573" s="6"/>
    </row>
    <row r="574" spans="1:26">
      <c r="A574" s="11"/>
      <c r="B574" s="5"/>
      <c r="C574" s="5"/>
      <c r="D574" s="5"/>
      <c r="E574" s="5"/>
      <c r="F574" s="5"/>
      <c r="G574" s="5"/>
      <c r="H574" s="5"/>
      <c r="I574" s="5"/>
      <c r="J574" s="5"/>
      <c r="K574" s="5"/>
      <c r="L574" s="5"/>
      <c r="M574" s="5"/>
      <c r="N574" s="5"/>
      <c r="O574" s="5"/>
      <c r="P574" s="5"/>
      <c r="Q574" s="5"/>
      <c r="R574" s="5"/>
      <c r="S574" s="5"/>
      <c r="T574" s="5"/>
      <c r="U574" s="5"/>
      <c r="V574" s="5"/>
      <c r="W574" s="5"/>
      <c r="X574" s="5"/>
      <c r="Y574" s="5"/>
      <c r="Z574" s="6"/>
    </row>
    <row r="575" spans="1:26">
      <c r="A575" s="11"/>
      <c r="B575" s="5"/>
      <c r="C575" s="5"/>
      <c r="D575" s="5"/>
      <c r="E575" s="5"/>
      <c r="F575" s="5"/>
      <c r="G575" s="5"/>
      <c r="H575" s="5"/>
      <c r="I575" s="5"/>
      <c r="J575" s="5"/>
      <c r="K575" s="5"/>
      <c r="L575" s="5"/>
      <c r="M575" s="5"/>
      <c r="N575" s="5"/>
      <c r="O575" s="5"/>
      <c r="P575" s="5"/>
      <c r="Q575" s="5"/>
      <c r="R575" s="5"/>
      <c r="S575" s="5"/>
      <c r="T575" s="5"/>
      <c r="U575" s="5"/>
      <c r="V575" s="5"/>
      <c r="W575" s="5"/>
      <c r="X575" s="5"/>
      <c r="Y575" s="5"/>
      <c r="Z575" s="6"/>
    </row>
    <row r="576" spans="1:26">
      <c r="A576" s="11"/>
      <c r="B576" s="5"/>
      <c r="C576" s="5"/>
      <c r="D576" s="5"/>
      <c r="E576" s="5"/>
      <c r="F576" s="5"/>
      <c r="G576" s="5"/>
      <c r="H576" s="5"/>
      <c r="I576" s="5"/>
      <c r="J576" s="5"/>
      <c r="K576" s="5"/>
      <c r="L576" s="5"/>
      <c r="M576" s="5"/>
      <c r="N576" s="5"/>
      <c r="O576" s="5"/>
      <c r="P576" s="5"/>
      <c r="Q576" s="5"/>
      <c r="R576" s="5"/>
      <c r="S576" s="5"/>
      <c r="T576" s="5"/>
      <c r="U576" s="5"/>
      <c r="V576" s="5"/>
      <c r="W576" s="5"/>
      <c r="X576" s="5"/>
      <c r="Y576" s="5"/>
      <c r="Z576" s="6"/>
    </row>
    <row r="577" spans="1:26">
      <c r="A577" s="11"/>
      <c r="B577" s="5"/>
      <c r="C577" s="5"/>
      <c r="D577" s="5"/>
      <c r="E577" s="5"/>
      <c r="F577" s="5"/>
      <c r="G577" s="5"/>
      <c r="H577" s="5"/>
      <c r="I577" s="5"/>
      <c r="J577" s="5"/>
      <c r="K577" s="5"/>
      <c r="L577" s="5"/>
      <c r="M577" s="5"/>
      <c r="N577" s="5"/>
      <c r="O577" s="5"/>
      <c r="P577" s="5"/>
      <c r="Q577" s="5"/>
      <c r="R577" s="5"/>
      <c r="S577" s="5"/>
      <c r="T577" s="5"/>
      <c r="U577" s="5"/>
      <c r="V577" s="5"/>
      <c r="W577" s="5"/>
      <c r="X577" s="5"/>
      <c r="Y577" s="5"/>
      <c r="Z577" s="6"/>
    </row>
    <row r="578" spans="1:26">
      <c r="A578" s="11"/>
      <c r="B578" s="5"/>
      <c r="C578" s="5"/>
      <c r="D578" s="5"/>
      <c r="E578" s="5"/>
      <c r="F578" s="5"/>
      <c r="G578" s="5"/>
      <c r="H578" s="5"/>
      <c r="I578" s="5"/>
      <c r="J578" s="5"/>
      <c r="K578" s="5"/>
      <c r="L578" s="5"/>
      <c r="M578" s="5"/>
      <c r="N578" s="5"/>
      <c r="O578" s="5"/>
      <c r="P578" s="5"/>
      <c r="Q578" s="5"/>
      <c r="R578" s="5"/>
      <c r="S578" s="5"/>
      <c r="T578" s="5"/>
      <c r="U578" s="5"/>
      <c r="V578" s="5"/>
      <c r="W578" s="5"/>
      <c r="X578" s="5"/>
      <c r="Y578" s="5"/>
      <c r="Z578" s="6"/>
    </row>
    <row r="579" spans="1:26">
      <c r="A579" s="11"/>
      <c r="B579" s="5"/>
      <c r="C579" s="5"/>
      <c r="D579" s="5"/>
      <c r="E579" s="5"/>
      <c r="F579" s="5"/>
      <c r="G579" s="5"/>
      <c r="H579" s="5"/>
      <c r="I579" s="5"/>
      <c r="J579" s="5"/>
      <c r="K579" s="5"/>
      <c r="L579" s="5"/>
      <c r="M579" s="5"/>
      <c r="N579" s="5"/>
      <c r="O579" s="5"/>
      <c r="P579" s="5"/>
      <c r="Q579" s="5"/>
      <c r="R579" s="5"/>
      <c r="S579" s="5"/>
      <c r="T579" s="5"/>
      <c r="U579" s="5"/>
      <c r="V579" s="5"/>
      <c r="W579" s="5"/>
      <c r="X579" s="5"/>
      <c r="Y579" s="5"/>
      <c r="Z579" s="6"/>
    </row>
    <row r="580" spans="1:26">
      <c r="A580" s="11"/>
      <c r="B580" s="5"/>
      <c r="C580" s="5"/>
      <c r="D580" s="5"/>
      <c r="E580" s="5"/>
      <c r="F580" s="5"/>
      <c r="G580" s="5"/>
      <c r="H580" s="5"/>
      <c r="I580" s="5"/>
      <c r="J580" s="5"/>
      <c r="K580" s="5"/>
      <c r="L580" s="5"/>
      <c r="M580" s="5"/>
      <c r="N580" s="5"/>
      <c r="O580" s="5"/>
      <c r="P580" s="5"/>
      <c r="Q580" s="5"/>
      <c r="R580" s="5"/>
      <c r="S580" s="5"/>
      <c r="T580" s="5"/>
      <c r="U580" s="5"/>
      <c r="V580" s="5"/>
      <c r="W580" s="5"/>
      <c r="X580" s="5"/>
      <c r="Y580" s="5"/>
      <c r="Z580" s="6"/>
    </row>
    <row r="581" spans="1:26">
      <c r="A581" s="11"/>
      <c r="B581" s="5"/>
      <c r="C581" s="5"/>
      <c r="D581" s="5"/>
      <c r="E581" s="5"/>
      <c r="F581" s="5"/>
      <c r="G581" s="5"/>
      <c r="H581" s="5"/>
      <c r="I581" s="5"/>
      <c r="J581" s="5"/>
      <c r="K581" s="5"/>
      <c r="L581" s="5"/>
      <c r="M581" s="5"/>
      <c r="N581" s="5"/>
      <c r="O581" s="5"/>
      <c r="P581" s="5"/>
      <c r="Q581" s="5"/>
      <c r="R581" s="5"/>
      <c r="S581" s="5"/>
      <c r="T581" s="5"/>
      <c r="U581" s="5"/>
      <c r="V581" s="5"/>
      <c r="W581" s="5"/>
      <c r="X581" s="5"/>
      <c r="Y581" s="5"/>
      <c r="Z581" s="6"/>
    </row>
    <row r="582" spans="1:26">
      <c r="A582" s="11"/>
      <c r="B582" s="5"/>
      <c r="C582" s="5"/>
      <c r="D582" s="5"/>
      <c r="E582" s="5"/>
      <c r="F582" s="5"/>
      <c r="G582" s="5"/>
      <c r="H582" s="5"/>
      <c r="I582" s="5"/>
      <c r="J582" s="5"/>
      <c r="K582" s="5"/>
      <c r="L582" s="5"/>
      <c r="M582" s="5"/>
      <c r="N582" s="5"/>
      <c r="O582" s="5"/>
      <c r="P582" s="5"/>
      <c r="Q582" s="5"/>
      <c r="R582" s="5"/>
      <c r="S582" s="5"/>
      <c r="T582" s="5"/>
      <c r="U582" s="5"/>
      <c r="V582" s="5"/>
      <c r="W582" s="5"/>
      <c r="X582" s="5"/>
      <c r="Y582" s="5"/>
      <c r="Z582" s="6"/>
    </row>
    <row r="583" spans="1:26">
      <c r="A583" s="11"/>
      <c r="B583" s="5"/>
      <c r="C583" s="5"/>
      <c r="D583" s="5"/>
      <c r="E583" s="5"/>
      <c r="F583" s="5"/>
      <c r="G583" s="5"/>
      <c r="H583" s="5"/>
      <c r="I583" s="5"/>
      <c r="J583" s="5"/>
      <c r="K583" s="5"/>
      <c r="L583" s="5"/>
      <c r="M583" s="5"/>
      <c r="N583" s="5"/>
      <c r="O583" s="5"/>
      <c r="P583" s="5"/>
      <c r="Q583" s="5"/>
      <c r="R583" s="5"/>
      <c r="S583" s="5"/>
      <c r="T583" s="5"/>
      <c r="U583" s="5"/>
      <c r="V583" s="5"/>
      <c r="W583" s="5"/>
      <c r="X583" s="5"/>
      <c r="Y583" s="5"/>
      <c r="Z583" s="6"/>
    </row>
    <row r="584" spans="1:26">
      <c r="A584" s="11"/>
      <c r="B584" s="5"/>
      <c r="C584" s="5"/>
      <c r="D584" s="5"/>
      <c r="E584" s="5"/>
      <c r="F584" s="5"/>
      <c r="G584" s="5"/>
      <c r="H584" s="5"/>
      <c r="I584" s="5"/>
      <c r="J584" s="5"/>
      <c r="K584" s="5"/>
      <c r="L584" s="5"/>
      <c r="M584" s="5"/>
      <c r="N584" s="5"/>
      <c r="O584" s="5"/>
      <c r="P584" s="5"/>
      <c r="Q584" s="5"/>
      <c r="R584" s="5"/>
      <c r="S584" s="5"/>
      <c r="T584" s="5"/>
      <c r="U584" s="5"/>
      <c r="V584" s="5"/>
      <c r="W584" s="5"/>
      <c r="X584" s="5"/>
      <c r="Y584" s="5"/>
      <c r="Z584" s="6"/>
    </row>
    <row r="585" spans="1:26">
      <c r="A585" s="11"/>
      <c r="B585" s="5"/>
      <c r="C585" s="5"/>
      <c r="D585" s="5"/>
      <c r="E585" s="5"/>
      <c r="F585" s="5"/>
      <c r="G585" s="5"/>
      <c r="H585" s="5"/>
      <c r="I585" s="5"/>
      <c r="J585" s="5"/>
      <c r="K585" s="5"/>
      <c r="L585" s="5"/>
      <c r="M585" s="5"/>
      <c r="N585" s="5"/>
      <c r="O585" s="5"/>
      <c r="P585" s="5"/>
      <c r="Q585" s="5"/>
      <c r="R585" s="5"/>
      <c r="S585" s="5"/>
      <c r="T585" s="5"/>
      <c r="U585" s="5"/>
      <c r="V585" s="5"/>
      <c r="W585" s="5"/>
      <c r="X585" s="5"/>
      <c r="Y585" s="5"/>
      <c r="Z585" s="6"/>
    </row>
    <row r="586" spans="1:26">
      <c r="A586" s="11"/>
      <c r="B586" s="5"/>
      <c r="C586" s="5"/>
      <c r="D586" s="5"/>
      <c r="E586" s="5"/>
      <c r="F586" s="5"/>
      <c r="G586" s="5"/>
      <c r="H586" s="5"/>
      <c r="I586" s="5"/>
      <c r="J586" s="5"/>
      <c r="K586" s="5"/>
      <c r="L586" s="5"/>
      <c r="M586" s="5"/>
      <c r="N586" s="5"/>
      <c r="O586" s="5"/>
      <c r="P586" s="5"/>
      <c r="Q586" s="5"/>
      <c r="R586" s="5"/>
      <c r="S586" s="5"/>
      <c r="T586" s="5"/>
      <c r="U586" s="5"/>
      <c r="V586" s="5"/>
      <c r="W586" s="5"/>
      <c r="X586" s="5"/>
      <c r="Y586" s="5"/>
      <c r="Z586" s="6"/>
    </row>
    <row r="587" spans="1:26">
      <c r="A587" s="11"/>
      <c r="B587" s="5"/>
      <c r="C587" s="5"/>
      <c r="D587" s="5"/>
      <c r="E587" s="5"/>
      <c r="F587" s="5"/>
      <c r="G587" s="5"/>
      <c r="H587" s="5"/>
      <c r="I587" s="5"/>
      <c r="J587" s="5"/>
      <c r="K587" s="5"/>
      <c r="L587" s="5"/>
      <c r="M587" s="5"/>
      <c r="N587" s="5"/>
      <c r="O587" s="5"/>
      <c r="P587" s="5"/>
      <c r="Q587" s="5"/>
      <c r="R587" s="5"/>
      <c r="S587" s="5"/>
      <c r="T587" s="5"/>
      <c r="U587" s="5"/>
      <c r="V587" s="5"/>
      <c r="W587" s="5"/>
      <c r="X587" s="5"/>
      <c r="Y587" s="5"/>
      <c r="Z587" s="6"/>
    </row>
    <row r="588" spans="1:26">
      <c r="A588" s="11"/>
      <c r="B588" s="5"/>
      <c r="C588" s="5"/>
      <c r="D588" s="5"/>
      <c r="E588" s="5"/>
      <c r="F588" s="5"/>
      <c r="G588" s="5"/>
      <c r="H588" s="5"/>
      <c r="I588" s="5"/>
      <c r="J588" s="5"/>
      <c r="K588" s="5"/>
      <c r="L588" s="5"/>
      <c r="M588" s="5"/>
      <c r="N588" s="5"/>
      <c r="O588" s="5"/>
      <c r="P588" s="5"/>
      <c r="Q588" s="5"/>
      <c r="R588" s="5"/>
      <c r="S588" s="5"/>
      <c r="T588" s="5"/>
      <c r="U588" s="5"/>
      <c r="V588" s="5"/>
      <c r="W588" s="5"/>
      <c r="X588" s="5"/>
      <c r="Y588" s="5"/>
      <c r="Z588" s="6"/>
    </row>
    <row r="589" spans="1:26">
      <c r="A589" s="11"/>
      <c r="B589" s="5"/>
      <c r="C589" s="5"/>
      <c r="D589" s="5"/>
      <c r="E589" s="5"/>
      <c r="F589" s="5"/>
      <c r="G589" s="5"/>
      <c r="H589" s="5"/>
      <c r="I589" s="5"/>
      <c r="J589" s="5"/>
      <c r="K589" s="5"/>
      <c r="L589" s="5"/>
      <c r="M589" s="5"/>
      <c r="N589" s="5"/>
      <c r="O589" s="5"/>
      <c r="P589" s="5"/>
      <c r="Q589" s="5"/>
      <c r="R589" s="5"/>
      <c r="S589" s="5"/>
      <c r="T589" s="5"/>
      <c r="U589" s="5"/>
      <c r="V589" s="5"/>
      <c r="W589" s="5"/>
      <c r="X589" s="5"/>
      <c r="Y589" s="5"/>
      <c r="Z589" s="6"/>
    </row>
    <row r="590" spans="1:26">
      <c r="A590" s="11"/>
      <c r="B590" s="5"/>
      <c r="C590" s="5"/>
      <c r="D590" s="5"/>
      <c r="E590" s="5"/>
      <c r="F590" s="5"/>
      <c r="G590" s="5"/>
      <c r="H590" s="5"/>
      <c r="I590" s="5"/>
      <c r="J590" s="5"/>
      <c r="K590" s="5"/>
      <c r="L590" s="5"/>
      <c r="M590" s="5"/>
      <c r="N590" s="5"/>
      <c r="O590" s="5"/>
      <c r="P590" s="5"/>
      <c r="Q590" s="5"/>
      <c r="R590" s="5"/>
      <c r="S590" s="5"/>
      <c r="T590" s="5"/>
      <c r="U590" s="5"/>
      <c r="V590" s="5"/>
      <c r="W590" s="5"/>
      <c r="X590" s="5"/>
      <c r="Y590" s="5"/>
      <c r="Z590" s="6"/>
    </row>
    <row r="591" spans="1:26">
      <c r="A591" s="11"/>
      <c r="B591" s="5"/>
      <c r="C591" s="5"/>
      <c r="D591" s="5"/>
      <c r="E591" s="5"/>
      <c r="F591" s="5"/>
      <c r="G591" s="5"/>
      <c r="H591" s="5"/>
      <c r="I591" s="5"/>
      <c r="J591" s="5"/>
      <c r="K591" s="5"/>
      <c r="L591" s="5"/>
      <c r="M591" s="5"/>
      <c r="N591" s="5"/>
      <c r="O591" s="5"/>
      <c r="P591" s="5"/>
      <c r="Q591" s="5"/>
      <c r="R591" s="5"/>
      <c r="S591" s="5"/>
      <c r="T591" s="5"/>
      <c r="U591" s="5"/>
      <c r="V591" s="5"/>
      <c r="W591" s="5"/>
      <c r="X591" s="5"/>
      <c r="Y591" s="5"/>
      <c r="Z591" s="6"/>
    </row>
    <row r="592" spans="1:26">
      <c r="A592" s="11"/>
      <c r="B592" s="5"/>
      <c r="C592" s="5"/>
      <c r="D592" s="5"/>
      <c r="E592" s="5"/>
      <c r="F592" s="5"/>
      <c r="G592" s="5"/>
      <c r="H592" s="5"/>
      <c r="I592" s="5"/>
      <c r="J592" s="5"/>
      <c r="K592" s="5"/>
      <c r="L592" s="5"/>
      <c r="M592" s="5"/>
      <c r="N592" s="5"/>
      <c r="O592" s="5"/>
      <c r="P592" s="5"/>
      <c r="Q592" s="5"/>
      <c r="R592" s="5"/>
      <c r="S592" s="5"/>
      <c r="T592" s="5"/>
      <c r="U592" s="5"/>
      <c r="V592" s="5"/>
      <c r="W592" s="5"/>
      <c r="X592" s="5"/>
      <c r="Y592" s="5"/>
      <c r="Z592" s="6"/>
    </row>
    <row r="593" spans="1:26">
      <c r="A593" s="11"/>
      <c r="B593" s="5"/>
      <c r="C593" s="5"/>
      <c r="D593" s="5"/>
      <c r="E593" s="5"/>
      <c r="F593" s="5"/>
      <c r="G593" s="5"/>
      <c r="H593" s="5"/>
      <c r="I593" s="5"/>
      <c r="J593" s="5"/>
      <c r="K593" s="5"/>
      <c r="L593" s="5"/>
      <c r="M593" s="5"/>
      <c r="N593" s="5"/>
      <c r="O593" s="5"/>
      <c r="P593" s="5"/>
      <c r="Q593" s="5"/>
      <c r="R593" s="5"/>
      <c r="S593" s="5"/>
      <c r="T593" s="5"/>
      <c r="U593" s="5"/>
      <c r="V593" s="5"/>
      <c r="W593" s="5"/>
      <c r="X593" s="5"/>
      <c r="Y593" s="5"/>
      <c r="Z593" s="6"/>
    </row>
    <row r="594" spans="1:26">
      <c r="A594" s="11"/>
      <c r="B594" s="5"/>
      <c r="C594" s="5"/>
      <c r="D594" s="5"/>
      <c r="E594" s="5"/>
      <c r="F594" s="5"/>
      <c r="G594" s="5"/>
      <c r="H594" s="5"/>
      <c r="I594" s="5"/>
      <c r="J594" s="5"/>
      <c r="K594" s="5"/>
      <c r="L594" s="5"/>
      <c r="M594" s="5"/>
      <c r="N594" s="5"/>
      <c r="O594" s="5"/>
      <c r="P594" s="5"/>
      <c r="Q594" s="5"/>
      <c r="R594" s="5"/>
      <c r="S594" s="5"/>
      <c r="T594" s="5"/>
      <c r="U594" s="5"/>
      <c r="V594" s="5"/>
      <c r="W594" s="5"/>
      <c r="X594" s="5"/>
      <c r="Y594" s="5"/>
      <c r="Z594" s="6"/>
    </row>
    <row r="595" spans="1:26">
      <c r="A595" s="11"/>
      <c r="B595" s="5"/>
      <c r="C595" s="5"/>
      <c r="D595" s="5"/>
      <c r="E595" s="5"/>
      <c r="F595" s="5"/>
      <c r="G595" s="5"/>
      <c r="H595" s="5"/>
      <c r="I595" s="5"/>
      <c r="J595" s="5"/>
      <c r="K595" s="5"/>
      <c r="L595" s="5"/>
      <c r="M595" s="5"/>
      <c r="N595" s="5"/>
      <c r="O595" s="5"/>
      <c r="P595" s="5"/>
      <c r="Q595" s="5"/>
      <c r="R595" s="5"/>
      <c r="S595" s="5"/>
      <c r="T595" s="5"/>
      <c r="U595" s="5"/>
      <c r="V595" s="5"/>
      <c r="W595" s="5"/>
      <c r="X595" s="5"/>
      <c r="Y595" s="5"/>
      <c r="Z595" s="6"/>
    </row>
    <row r="596" spans="1:26">
      <c r="A596" s="11"/>
      <c r="B596" s="5"/>
      <c r="C596" s="5"/>
      <c r="D596" s="5"/>
      <c r="E596" s="5"/>
      <c r="F596" s="5"/>
      <c r="G596" s="5"/>
      <c r="H596" s="5"/>
      <c r="I596" s="5"/>
      <c r="J596" s="5"/>
      <c r="K596" s="5"/>
      <c r="L596" s="5"/>
      <c r="M596" s="5"/>
      <c r="N596" s="5"/>
      <c r="O596" s="5"/>
      <c r="P596" s="5"/>
      <c r="Q596" s="5"/>
      <c r="R596" s="5"/>
      <c r="S596" s="5"/>
      <c r="T596" s="5"/>
      <c r="U596" s="5"/>
      <c r="V596" s="5"/>
      <c r="W596" s="5"/>
      <c r="X596" s="5"/>
      <c r="Y596" s="5"/>
      <c r="Z596" s="6"/>
    </row>
    <row r="597" spans="1:26">
      <c r="A597" s="11"/>
      <c r="B597" s="5"/>
      <c r="C597" s="5"/>
      <c r="D597" s="5"/>
      <c r="E597" s="5"/>
      <c r="F597" s="5"/>
      <c r="G597" s="5"/>
      <c r="H597" s="5"/>
      <c r="I597" s="5"/>
      <c r="J597" s="5"/>
      <c r="K597" s="5"/>
      <c r="L597" s="5"/>
      <c r="M597" s="5"/>
      <c r="N597" s="5"/>
      <c r="O597" s="5"/>
      <c r="P597" s="5"/>
      <c r="Q597" s="5"/>
      <c r="R597" s="5"/>
      <c r="S597" s="5"/>
      <c r="T597" s="5"/>
      <c r="U597" s="5"/>
      <c r="V597" s="5"/>
      <c r="W597" s="5"/>
      <c r="X597" s="5"/>
      <c r="Y597" s="5"/>
      <c r="Z597" s="6"/>
    </row>
    <row r="598" spans="1:26">
      <c r="A598" s="11"/>
      <c r="B598" s="5"/>
      <c r="C598" s="5"/>
      <c r="D598" s="5"/>
      <c r="E598" s="5"/>
      <c r="F598" s="5"/>
      <c r="G598" s="5"/>
      <c r="H598" s="5"/>
      <c r="I598" s="5"/>
      <c r="J598" s="5"/>
      <c r="K598" s="5"/>
      <c r="L598" s="5"/>
      <c r="M598" s="5"/>
      <c r="N598" s="5"/>
      <c r="O598" s="5"/>
      <c r="P598" s="5"/>
      <c r="Q598" s="5"/>
      <c r="R598" s="5"/>
      <c r="S598" s="5"/>
      <c r="T598" s="5"/>
      <c r="U598" s="5"/>
      <c r="V598" s="5"/>
      <c r="W598" s="5"/>
      <c r="X598" s="5"/>
      <c r="Y598" s="5"/>
      <c r="Z598" s="6"/>
    </row>
    <row r="599" spans="1:26">
      <c r="A599" s="11"/>
      <c r="B599" s="5"/>
      <c r="C599" s="5"/>
      <c r="D599" s="5"/>
      <c r="E599" s="5"/>
      <c r="F599" s="5"/>
      <c r="G599" s="5"/>
      <c r="H599" s="5"/>
      <c r="I599" s="5"/>
      <c r="J599" s="5"/>
      <c r="K599" s="5"/>
      <c r="L599" s="5"/>
      <c r="M599" s="5"/>
      <c r="N599" s="5"/>
      <c r="O599" s="5"/>
      <c r="P599" s="5"/>
      <c r="Q599" s="5"/>
      <c r="R599" s="5"/>
      <c r="S599" s="5"/>
      <c r="T599" s="5"/>
      <c r="U599" s="5"/>
      <c r="V599" s="5"/>
      <c r="W599" s="5"/>
      <c r="X599" s="5"/>
      <c r="Y599" s="5"/>
      <c r="Z599" s="6"/>
    </row>
    <row r="600" spans="1:26">
      <c r="A600" s="11"/>
      <c r="B600" s="5"/>
      <c r="C600" s="5"/>
      <c r="D600" s="5"/>
      <c r="E600" s="5"/>
      <c r="F600" s="5"/>
      <c r="G600" s="5"/>
      <c r="H600" s="5"/>
      <c r="I600" s="5"/>
      <c r="J600" s="5"/>
      <c r="K600" s="5"/>
      <c r="L600" s="5"/>
      <c r="M600" s="5"/>
      <c r="N600" s="5"/>
      <c r="O600" s="5"/>
      <c r="P600" s="5"/>
      <c r="Q600" s="5"/>
      <c r="R600" s="5"/>
      <c r="S600" s="5"/>
      <c r="T600" s="5"/>
      <c r="U600" s="5"/>
      <c r="V600" s="5"/>
      <c r="W600" s="5"/>
      <c r="X600" s="5"/>
      <c r="Y600" s="5"/>
      <c r="Z600" s="6"/>
    </row>
    <row r="601" spans="1:26">
      <c r="A601" s="11"/>
      <c r="B601" s="5"/>
      <c r="C601" s="5"/>
      <c r="D601" s="5"/>
      <c r="E601" s="5"/>
      <c r="F601" s="5"/>
      <c r="G601" s="5"/>
      <c r="H601" s="5"/>
      <c r="I601" s="5"/>
      <c r="J601" s="5"/>
      <c r="K601" s="5"/>
      <c r="L601" s="5"/>
      <c r="M601" s="5"/>
      <c r="N601" s="5"/>
      <c r="O601" s="5"/>
      <c r="P601" s="5"/>
      <c r="Q601" s="5"/>
      <c r="R601" s="5"/>
      <c r="S601" s="5"/>
      <c r="T601" s="5"/>
      <c r="U601" s="5"/>
      <c r="V601" s="5"/>
      <c r="W601" s="5"/>
      <c r="X601" s="5"/>
      <c r="Y601" s="5"/>
      <c r="Z601" s="6"/>
    </row>
    <row r="602" spans="1:26">
      <c r="A602" s="11"/>
      <c r="B602" s="5"/>
      <c r="C602" s="5"/>
      <c r="D602" s="5"/>
      <c r="E602" s="5"/>
      <c r="F602" s="5"/>
      <c r="G602" s="5"/>
      <c r="H602" s="5"/>
      <c r="I602" s="5"/>
      <c r="J602" s="5"/>
      <c r="K602" s="5"/>
      <c r="L602" s="5"/>
      <c r="M602" s="5"/>
      <c r="N602" s="5"/>
      <c r="O602" s="5"/>
      <c r="P602" s="5"/>
      <c r="Q602" s="5"/>
      <c r="R602" s="5"/>
      <c r="S602" s="5"/>
      <c r="T602" s="5"/>
      <c r="U602" s="5"/>
      <c r="V602" s="5"/>
      <c r="W602" s="5"/>
      <c r="X602" s="5"/>
      <c r="Y602" s="5"/>
      <c r="Z602" s="6"/>
    </row>
    <row r="603" spans="1:26">
      <c r="A603" s="11"/>
      <c r="B603" s="5"/>
      <c r="C603" s="5"/>
      <c r="D603" s="5"/>
      <c r="E603" s="5"/>
      <c r="F603" s="5"/>
      <c r="G603" s="5"/>
      <c r="H603" s="5"/>
      <c r="I603" s="5"/>
      <c r="J603" s="5"/>
      <c r="K603" s="5"/>
      <c r="L603" s="5"/>
      <c r="M603" s="5"/>
      <c r="N603" s="5"/>
      <c r="O603" s="5"/>
      <c r="P603" s="5"/>
      <c r="Q603" s="5"/>
      <c r="R603" s="5"/>
      <c r="S603" s="5"/>
      <c r="T603" s="5"/>
      <c r="U603" s="5"/>
      <c r="V603" s="5"/>
      <c r="W603" s="5"/>
      <c r="X603" s="5"/>
      <c r="Y603" s="5"/>
      <c r="Z603" s="6"/>
    </row>
    <row r="604" spans="1:26">
      <c r="A604" s="11"/>
      <c r="B604" s="5"/>
      <c r="C604" s="5"/>
      <c r="D604" s="5"/>
      <c r="E604" s="5"/>
      <c r="F604" s="5"/>
      <c r="G604" s="5"/>
      <c r="H604" s="5"/>
      <c r="I604" s="5"/>
      <c r="J604" s="5"/>
      <c r="K604" s="5"/>
      <c r="L604" s="5"/>
      <c r="M604" s="5"/>
      <c r="N604" s="5"/>
      <c r="O604" s="5"/>
      <c r="P604" s="5"/>
      <c r="Q604" s="5"/>
      <c r="R604" s="5"/>
      <c r="S604" s="5"/>
      <c r="T604" s="5"/>
      <c r="U604" s="5"/>
      <c r="V604" s="5"/>
      <c r="W604" s="5"/>
      <c r="X604" s="5"/>
      <c r="Y604" s="5"/>
      <c r="Z604" s="6"/>
    </row>
    <row r="605" spans="1:26">
      <c r="A605" s="11"/>
      <c r="B605" s="5"/>
      <c r="C605" s="5"/>
      <c r="D605" s="5"/>
      <c r="E605" s="5"/>
      <c r="F605" s="5"/>
      <c r="G605" s="5"/>
      <c r="H605" s="5"/>
      <c r="I605" s="5"/>
      <c r="J605" s="5"/>
      <c r="K605" s="5"/>
      <c r="L605" s="5"/>
      <c r="M605" s="5"/>
      <c r="N605" s="5"/>
      <c r="O605" s="5"/>
      <c r="P605" s="5"/>
      <c r="Q605" s="5"/>
      <c r="R605" s="5"/>
      <c r="S605" s="5"/>
      <c r="T605" s="5"/>
      <c r="U605" s="5"/>
      <c r="V605" s="5"/>
      <c r="W605" s="5"/>
      <c r="X605" s="5"/>
      <c r="Y605" s="5"/>
      <c r="Z605" s="6"/>
    </row>
    <row r="606" spans="1:26">
      <c r="A606" s="11"/>
      <c r="B606" s="5"/>
      <c r="C606" s="5"/>
      <c r="D606" s="5"/>
      <c r="E606" s="5"/>
      <c r="F606" s="5"/>
      <c r="G606" s="5"/>
      <c r="H606" s="5"/>
      <c r="I606" s="5"/>
      <c r="J606" s="5"/>
      <c r="K606" s="5"/>
      <c r="L606" s="5"/>
      <c r="M606" s="5"/>
      <c r="N606" s="5"/>
      <c r="O606" s="5"/>
      <c r="P606" s="5"/>
      <c r="Q606" s="5"/>
      <c r="R606" s="5"/>
      <c r="S606" s="5"/>
      <c r="T606" s="5"/>
      <c r="U606" s="5"/>
      <c r="V606" s="5"/>
      <c r="W606" s="5"/>
      <c r="X606" s="5"/>
      <c r="Y606" s="5"/>
      <c r="Z606" s="6"/>
    </row>
    <row r="607" spans="1:26">
      <c r="A607" s="11"/>
      <c r="B607" s="5"/>
      <c r="C607" s="5"/>
      <c r="D607" s="5"/>
      <c r="E607" s="5"/>
      <c r="F607" s="5"/>
      <c r="G607" s="5"/>
      <c r="H607" s="5"/>
      <c r="I607" s="5"/>
      <c r="J607" s="5"/>
      <c r="K607" s="5"/>
      <c r="L607" s="5"/>
      <c r="M607" s="5"/>
      <c r="N607" s="5"/>
      <c r="O607" s="5"/>
      <c r="P607" s="5"/>
      <c r="Q607" s="5"/>
      <c r="R607" s="5"/>
      <c r="S607" s="5"/>
      <c r="T607" s="5"/>
      <c r="U607" s="5"/>
      <c r="V607" s="5"/>
      <c r="W607" s="5"/>
      <c r="X607" s="5"/>
      <c r="Y607" s="5"/>
      <c r="Z607" s="6"/>
    </row>
    <row r="608" spans="1:26">
      <c r="A608" s="11"/>
      <c r="B608" s="5"/>
      <c r="C608" s="5"/>
      <c r="D608" s="5"/>
      <c r="E608" s="5"/>
      <c r="F608" s="5"/>
      <c r="G608" s="5"/>
      <c r="H608" s="5"/>
      <c r="I608" s="5"/>
      <c r="J608" s="5"/>
      <c r="K608" s="5"/>
      <c r="L608" s="5"/>
      <c r="M608" s="5"/>
      <c r="N608" s="5"/>
      <c r="O608" s="5"/>
      <c r="P608" s="5"/>
      <c r="Q608" s="5"/>
      <c r="R608" s="5"/>
      <c r="S608" s="5"/>
      <c r="T608" s="5"/>
      <c r="U608" s="5"/>
      <c r="V608" s="5"/>
      <c r="W608" s="5"/>
      <c r="X608" s="5"/>
      <c r="Y608" s="5"/>
      <c r="Z608" s="6"/>
    </row>
    <row r="609" spans="1:26">
      <c r="A609" s="11"/>
      <c r="B609" s="5"/>
      <c r="C609" s="5"/>
      <c r="D609" s="5"/>
      <c r="E609" s="5"/>
      <c r="F609" s="5"/>
      <c r="G609" s="5"/>
      <c r="H609" s="5"/>
      <c r="I609" s="5"/>
      <c r="J609" s="5"/>
      <c r="K609" s="5"/>
      <c r="L609" s="5"/>
      <c r="M609" s="5"/>
      <c r="N609" s="5"/>
      <c r="O609" s="5"/>
      <c r="P609" s="5"/>
      <c r="Q609" s="5"/>
      <c r="R609" s="5"/>
      <c r="S609" s="5"/>
      <c r="T609" s="5"/>
      <c r="U609" s="5"/>
      <c r="V609" s="5"/>
      <c r="W609" s="5"/>
      <c r="X609" s="5"/>
      <c r="Y609" s="5"/>
      <c r="Z609" s="6"/>
    </row>
    <row r="610" spans="1:26">
      <c r="A610" s="11"/>
      <c r="B610" s="5"/>
      <c r="C610" s="5"/>
      <c r="D610" s="5"/>
      <c r="E610" s="5"/>
      <c r="F610" s="5"/>
      <c r="G610" s="5"/>
      <c r="H610" s="5"/>
      <c r="I610" s="5"/>
      <c r="J610" s="5"/>
      <c r="K610" s="5"/>
      <c r="L610" s="5"/>
      <c r="M610" s="5"/>
      <c r="N610" s="5"/>
      <c r="O610" s="5"/>
      <c r="P610" s="5"/>
      <c r="Q610" s="5"/>
      <c r="R610" s="5"/>
      <c r="S610" s="5"/>
      <c r="T610" s="5"/>
      <c r="U610" s="5"/>
      <c r="V610" s="5"/>
      <c r="W610" s="5"/>
      <c r="X610" s="5"/>
      <c r="Y610" s="5"/>
      <c r="Z610" s="6"/>
    </row>
    <row r="611" spans="1:26">
      <c r="A611" s="11"/>
      <c r="B611" s="5"/>
      <c r="C611" s="5"/>
      <c r="D611" s="5"/>
      <c r="E611" s="5"/>
      <c r="F611" s="5"/>
      <c r="G611" s="5"/>
      <c r="H611" s="5"/>
      <c r="I611" s="5"/>
      <c r="J611" s="5"/>
      <c r="K611" s="5"/>
      <c r="L611" s="5"/>
      <c r="M611" s="5"/>
      <c r="N611" s="5"/>
      <c r="O611" s="5"/>
      <c r="P611" s="5"/>
      <c r="Q611" s="5"/>
      <c r="R611" s="5"/>
      <c r="S611" s="5"/>
      <c r="T611" s="5"/>
      <c r="U611" s="5"/>
      <c r="V611" s="5"/>
      <c r="W611" s="5"/>
      <c r="X611" s="5"/>
      <c r="Y611" s="5"/>
      <c r="Z611" s="6"/>
    </row>
    <row r="612" spans="1:26">
      <c r="A612" s="11"/>
      <c r="B612" s="5"/>
      <c r="C612" s="5"/>
      <c r="D612" s="5"/>
      <c r="E612" s="5"/>
      <c r="F612" s="5"/>
      <c r="G612" s="5"/>
      <c r="H612" s="5"/>
      <c r="I612" s="5"/>
      <c r="J612" s="5"/>
      <c r="K612" s="5"/>
      <c r="L612" s="5"/>
      <c r="M612" s="5"/>
      <c r="N612" s="5"/>
      <c r="O612" s="5"/>
      <c r="P612" s="5"/>
      <c r="Q612" s="5"/>
      <c r="R612" s="5"/>
      <c r="S612" s="5"/>
      <c r="T612" s="5"/>
      <c r="U612" s="5"/>
      <c r="V612" s="5"/>
      <c r="W612" s="5"/>
      <c r="X612" s="5"/>
      <c r="Y612" s="5"/>
      <c r="Z612" s="6"/>
    </row>
    <row r="613" spans="1:26">
      <c r="A613" s="11"/>
      <c r="B613" s="5"/>
      <c r="C613" s="5"/>
      <c r="D613" s="5"/>
      <c r="E613" s="5"/>
      <c r="F613" s="5"/>
      <c r="G613" s="5"/>
      <c r="H613" s="5"/>
      <c r="I613" s="5"/>
      <c r="J613" s="5"/>
      <c r="K613" s="5"/>
      <c r="L613" s="5"/>
      <c r="M613" s="5"/>
      <c r="N613" s="5"/>
      <c r="O613" s="5"/>
      <c r="P613" s="5"/>
      <c r="Q613" s="5"/>
      <c r="R613" s="5"/>
      <c r="S613" s="5"/>
      <c r="T613" s="5"/>
      <c r="U613" s="5"/>
      <c r="V613" s="5"/>
      <c r="W613" s="5"/>
      <c r="X613" s="5"/>
      <c r="Y613" s="5"/>
      <c r="Z613" s="6"/>
    </row>
    <row r="614" spans="1:26">
      <c r="A614" s="11"/>
      <c r="B614" s="5"/>
      <c r="C614" s="5"/>
      <c r="D614" s="5"/>
      <c r="E614" s="5"/>
      <c r="F614" s="5"/>
      <c r="G614" s="5"/>
      <c r="H614" s="5"/>
      <c r="I614" s="5"/>
      <c r="J614" s="5"/>
      <c r="K614" s="5"/>
      <c r="L614" s="5"/>
      <c r="M614" s="5"/>
      <c r="N614" s="5"/>
      <c r="O614" s="5"/>
      <c r="P614" s="5"/>
      <c r="Q614" s="5"/>
      <c r="R614" s="5"/>
      <c r="S614" s="5"/>
      <c r="T614" s="5"/>
      <c r="U614" s="5"/>
      <c r="V614" s="5"/>
      <c r="W614" s="5"/>
      <c r="X614" s="5"/>
      <c r="Y614" s="5"/>
      <c r="Z614" s="6"/>
    </row>
    <row r="615" spans="1:26">
      <c r="A615" s="11"/>
      <c r="B615" s="5"/>
      <c r="C615" s="5"/>
      <c r="D615" s="5"/>
      <c r="E615" s="5"/>
      <c r="F615" s="5"/>
      <c r="G615" s="5"/>
      <c r="H615" s="5"/>
      <c r="I615" s="5"/>
      <c r="J615" s="5"/>
      <c r="K615" s="5"/>
      <c r="L615" s="5"/>
      <c r="M615" s="5"/>
      <c r="N615" s="5"/>
      <c r="O615" s="5"/>
      <c r="P615" s="5"/>
      <c r="Q615" s="5"/>
      <c r="R615" s="5"/>
      <c r="S615" s="5"/>
      <c r="T615" s="5"/>
      <c r="U615" s="5"/>
      <c r="V615" s="5"/>
      <c r="W615" s="5"/>
      <c r="X615" s="5"/>
      <c r="Y615" s="5"/>
      <c r="Z615" s="6"/>
    </row>
    <row r="616" spans="1:26">
      <c r="A616" s="11"/>
      <c r="B616" s="5"/>
      <c r="C616" s="5"/>
      <c r="D616" s="5"/>
      <c r="E616" s="5"/>
      <c r="F616" s="5"/>
      <c r="G616" s="5"/>
      <c r="H616" s="5"/>
      <c r="I616" s="5"/>
      <c r="J616" s="5"/>
      <c r="K616" s="5"/>
      <c r="L616" s="5"/>
      <c r="M616" s="5"/>
      <c r="N616" s="5"/>
      <c r="O616" s="5"/>
      <c r="P616" s="5"/>
      <c r="Q616" s="5"/>
      <c r="R616" s="5"/>
      <c r="S616" s="5"/>
      <c r="T616" s="5"/>
      <c r="U616" s="5"/>
      <c r="V616" s="5"/>
      <c r="W616" s="5"/>
      <c r="X616" s="5"/>
      <c r="Y616" s="5"/>
      <c r="Z616" s="6"/>
    </row>
    <row r="617" spans="1:26">
      <c r="A617" s="11"/>
      <c r="B617" s="5"/>
      <c r="C617" s="5"/>
      <c r="D617" s="5"/>
      <c r="E617" s="5"/>
      <c r="F617" s="5"/>
      <c r="G617" s="5"/>
      <c r="H617" s="5"/>
      <c r="I617" s="5"/>
      <c r="J617" s="5"/>
      <c r="K617" s="5"/>
      <c r="L617" s="5"/>
      <c r="M617" s="5"/>
      <c r="N617" s="5"/>
      <c r="O617" s="5"/>
      <c r="P617" s="5"/>
      <c r="Q617" s="5"/>
      <c r="R617" s="5"/>
      <c r="S617" s="5"/>
      <c r="T617" s="5"/>
      <c r="U617" s="5"/>
      <c r="V617" s="5"/>
      <c r="W617" s="5"/>
      <c r="X617" s="5"/>
      <c r="Y617" s="5"/>
      <c r="Z617" s="6"/>
    </row>
    <row r="618" spans="1:26">
      <c r="A618" s="11"/>
      <c r="B618" s="5"/>
      <c r="C618" s="5"/>
      <c r="D618" s="5"/>
      <c r="E618" s="5"/>
      <c r="F618" s="5"/>
      <c r="G618" s="5"/>
      <c r="H618" s="5"/>
      <c r="I618" s="5"/>
      <c r="J618" s="5"/>
      <c r="K618" s="5"/>
      <c r="L618" s="5"/>
      <c r="M618" s="5"/>
      <c r="N618" s="5"/>
      <c r="O618" s="5"/>
      <c r="P618" s="5"/>
      <c r="Q618" s="5"/>
      <c r="R618" s="5"/>
      <c r="S618" s="5"/>
      <c r="T618" s="5"/>
      <c r="U618" s="5"/>
      <c r="V618" s="5"/>
      <c r="W618" s="5"/>
      <c r="X618" s="5"/>
      <c r="Y618" s="5"/>
      <c r="Z618" s="6"/>
    </row>
    <row r="619" spans="1:26">
      <c r="A619" s="11"/>
      <c r="B619" s="5"/>
      <c r="C619" s="5"/>
      <c r="D619" s="5"/>
      <c r="E619" s="5"/>
      <c r="F619" s="5"/>
      <c r="G619" s="5"/>
      <c r="H619" s="5"/>
      <c r="I619" s="5"/>
      <c r="J619" s="5"/>
      <c r="K619" s="5"/>
      <c r="L619" s="5"/>
      <c r="M619" s="5"/>
      <c r="N619" s="5"/>
      <c r="O619" s="5"/>
      <c r="P619" s="5"/>
      <c r="Q619" s="5"/>
      <c r="R619" s="5"/>
      <c r="S619" s="5"/>
      <c r="T619" s="5"/>
      <c r="U619" s="5"/>
      <c r="V619" s="5"/>
      <c r="W619" s="5"/>
      <c r="X619" s="5"/>
      <c r="Y619" s="5"/>
      <c r="Z619" s="6"/>
    </row>
    <row r="620" spans="1:26">
      <c r="A620" s="11"/>
      <c r="B620" s="5"/>
      <c r="C620" s="5"/>
      <c r="D620" s="5"/>
      <c r="E620" s="5"/>
      <c r="F620" s="5"/>
      <c r="G620" s="5"/>
      <c r="H620" s="5"/>
      <c r="I620" s="5"/>
      <c r="J620" s="5"/>
      <c r="K620" s="5"/>
      <c r="L620" s="5"/>
      <c r="M620" s="5"/>
      <c r="N620" s="5"/>
      <c r="O620" s="5"/>
      <c r="P620" s="5"/>
      <c r="Q620" s="5"/>
      <c r="R620" s="5"/>
      <c r="S620" s="5"/>
      <c r="T620" s="5"/>
      <c r="U620" s="5"/>
      <c r="V620" s="5"/>
      <c r="W620" s="5"/>
      <c r="X620" s="5"/>
      <c r="Y620" s="5"/>
      <c r="Z620" s="6"/>
    </row>
    <row r="621" spans="1:26">
      <c r="A621" s="11"/>
      <c r="B621" s="5"/>
      <c r="C621" s="5"/>
      <c r="D621" s="5"/>
      <c r="E621" s="5"/>
      <c r="F621" s="5"/>
      <c r="G621" s="5"/>
      <c r="H621" s="5"/>
      <c r="I621" s="5"/>
      <c r="J621" s="5"/>
      <c r="K621" s="5"/>
      <c r="L621" s="5"/>
      <c r="M621" s="5"/>
      <c r="N621" s="5"/>
      <c r="O621" s="5"/>
      <c r="P621" s="5"/>
      <c r="Q621" s="5"/>
      <c r="R621" s="5"/>
      <c r="S621" s="5"/>
      <c r="T621" s="5"/>
      <c r="U621" s="5"/>
      <c r="V621" s="5"/>
      <c r="W621" s="5"/>
      <c r="X621" s="5"/>
      <c r="Y621" s="5"/>
      <c r="Z621" s="6"/>
    </row>
    <row r="622" spans="1:26">
      <c r="A622" s="11"/>
      <c r="B622" s="5"/>
      <c r="C622" s="5"/>
      <c r="D622" s="5"/>
      <c r="E622" s="5"/>
      <c r="F622" s="5"/>
      <c r="G622" s="5"/>
      <c r="H622" s="5"/>
      <c r="I622" s="5"/>
      <c r="J622" s="5"/>
      <c r="K622" s="5"/>
      <c r="L622" s="5"/>
      <c r="M622" s="5"/>
      <c r="N622" s="5"/>
      <c r="O622" s="5"/>
      <c r="P622" s="5"/>
      <c r="Q622" s="5"/>
      <c r="R622" s="5"/>
      <c r="S622" s="5"/>
      <c r="T622" s="5"/>
      <c r="U622" s="5"/>
      <c r="V622" s="5"/>
      <c r="W622" s="5"/>
      <c r="X622" s="5"/>
      <c r="Y622" s="5"/>
      <c r="Z622" s="6"/>
    </row>
    <row r="623" spans="1:26">
      <c r="A623" s="11"/>
      <c r="B623" s="5"/>
      <c r="C623" s="5"/>
      <c r="D623" s="5"/>
      <c r="E623" s="5"/>
      <c r="F623" s="5"/>
      <c r="G623" s="5"/>
      <c r="H623" s="5"/>
      <c r="I623" s="5"/>
      <c r="J623" s="5"/>
      <c r="K623" s="5"/>
      <c r="L623" s="5"/>
      <c r="M623" s="5"/>
      <c r="N623" s="5"/>
      <c r="O623" s="5"/>
      <c r="P623" s="5"/>
      <c r="Q623" s="5"/>
      <c r="R623" s="5"/>
      <c r="S623" s="5"/>
      <c r="T623" s="5"/>
      <c r="U623" s="5"/>
      <c r="V623" s="5"/>
      <c r="W623" s="5"/>
      <c r="X623" s="5"/>
      <c r="Y623" s="5"/>
      <c r="Z623" s="6"/>
    </row>
    <row r="624" spans="1:26">
      <c r="A624" s="11"/>
      <c r="B624" s="5"/>
      <c r="C624" s="5"/>
      <c r="D624" s="5"/>
      <c r="E624" s="5"/>
      <c r="F624" s="5"/>
      <c r="G624" s="5"/>
      <c r="H624" s="5"/>
      <c r="I624" s="5"/>
      <c r="J624" s="5"/>
      <c r="K624" s="5"/>
      <c r="L624" s="5"/>
      <c r="M624" s="5"/>
      <c r="N624" s="5"/>
      <c r="O624" s="5"/>
      <c r="P624" s="5"/>
      <c r="Q624" s="5"/>
      <c r="R624" s="5"/>
      <c r="S624" s="5"/>
      <c r="T624" s="5"/>
      <c r="U624" s="5"/>
      <c r="V624" s="5"/>
      <c r="W624" s="5"/>
      <c r="X624" s="5"/>
      <c r="Y624" s="5"/>
      <c r="Z624" s="6"/>
    </row>
    <row r="625" spans="1:26">
      <c r="A625" s="11"/>
      <c r="B625" s="5"/>
      <c r="C625" s="5"/>
      <c r="D625" s="5"/>
      <c r="E625" s="5"/>
      <c r="F625" s="5"/>
      <c r="G625" s="5"/>
      <c r="H625" s="5"/>
      <c r="I625" s="5"/>
      <c r="J625" s="5"/>
      <c r="K625" s="5"/>
      <c r="L625" s="5"/>
      <c r="M625" s="5"/>
      <c r="N625" s="5"/>
      <c r="O625" s="5"/>
      <c r="P625" s="5"/>
      <c r="Q625" s="5"/>
      <c r="R625" s="5"/>
      <c r="S625" s="5"/>
      <c r="T625" s="5"/>
      <c r="U625" s="5"/>
      <c r="V625" s="5"/>
      <c r="W625" s="5"/>
      <c r="X625" s="5"/>
      <c r="Y625" s="5"/>
      <c r="Z625" s="6"/>
    </row>
    <row r="626" spans="1:26">
      <c r="A626" s="11"/>
      <c r="B626" s="5"/>
      <c r="C626" s="5"/>
      <c r="D626" s="5"/>
      <c r="E626" s="5"/>
      <c r="F626" s="5"/>
      <c r="G626" s="5"/>
      <c r="H626" s="5"/>
      <c r="I626" s="5"/>
      <c r="J626" s="5"/>
      <c r="K626" s="5"/>
      <c r="L626" s="5"/>
      <c r="M626" s="5"/>
      <c r="N626" s="5"/>
      <c r="O626" s="5"/>
      <c r="P626" s="5"/>
      <c r="Q626" s="5"/>
      <c r="R626" s="5"/>
      <c r="S626" s="5"/>
      <c r="T626" s="5"/>
      <c r="U626" s="5"/>
      <c r="V626" s="5"/>
      <c r="W626" s="5"/>
      <c r="X626" s="5"/>
      <c r="Y626" s="5"/>
      <c r="Z626" s="6"/>
    </row>
    <row r="627" spans="1:26">
      <c r="A627" s="11"/>
      <c r="B627" s="5"/>
      <c r="C627" s="5"/>
      <c r="D627" s="5"/>
      <c r="E627" s="5"/>
      <c r="F627" s="5"/>
      <c r="G627" s="5"/>
      <c r="H627" s="5"/>
      <c r="I627" s="5"/>
      <c r="J627" s="5"/>
      <c r="K627" s="5"/>
      <c r="L627" s="5"/>
      <c r="M627" s="5"/>
      <c r="N627" s="5"/>
      <c r="O627" s="5"/>
      <c r="P627" s="5"/>
      <c r="Q627" s="5"/>
      <c r="R627" s="5"/>
      <c r="S627" s="5"/>
      <c r="T627" s="5"/>
      <c r="U627" s="5"/>
      <c r="V627" s="5"/>
      <c r="W627" s="5"/>
      <c r="X627" s="5"/>
      <c r="Y627" s="5"/>
      <c r="Z627" s="6"/>
    </row>
    <row r="628" spans="1:26">
      <c r="A628" s="11"/>
      <c r="B628" s="5"/>
      <c r="C628" s="5"/>
      <c r="D628" s="5"/>
      <c r="E628" s="5"/>
      <c r="F628" s="5"/>
      <c r="G628" s="5"/>
      <c r="H628" s="5"/>
      <c r="I628" s="5"/>
      <c r="J628" s="5"/>
      <c r="K628" s="5"/>
      <c r="L628" s="5"/>
      <c r="M628" s="5"/>
      <c r="N628" s="5"/>
      <c r="O628" s="5"/>
      <c r="P628" s="5"/>
      <c r="Q628" s="5"/>
      <c r="R628" s="5"/>
      <c r="S628" s="5"/>
      <c r="T628" s="5"/>
      <c r="U628" s="5"/>
      <c r="V628" s="5"/>
      <c r="W628" s="5"/>
      <c r="X628" s="5"/>
      <c r="Y628" s="5"/>
      <c r="Z628" s="6"/>
    </row>
    <row r="629" spans="1:26">
      <c r="A629" s="11"/>
      <c r="B629" s="5"/>
      <c r="C629" s="5"/>
      <c r="D629" s="5"/>
      <c r="E629" s="5"/>
      <c r="F629" s="5"/>
      <c r="G629" s="5"/>
      <c r="H629" s="5"/>
      <c r="I629" s="5"/>
      <c r="J629" s="5"/>
      <c r="K629" s="5"/>
      <c r="L629" s="5"/>
      <c r="M629" s="5"/>
      <c r="N629" s="5"/>
      <c r="O629" s="5"/>
      <c r="P629" s="5"/>
      <c r="Q629" s="5"/>
      <c r="R629" s="5"/>
      <c r="S629" s="5"/>
      <c r="T629" s="5"/>
      <c r="U629" s="5"/>
      <c r="V629" s="5"/>
      <c r="W629" s="5"/>
      <c r="X629" s="5"/>
      <c r="Y629" s="5"/>
      <c r="Z629" s="6"/>
    </row>
    <row r="630" spans="1:26">
      <c r="A630" s="11"/>
      <c r="B630" s="5"/>
      <c r="C630" s="5"/>
      <c r="D630" s="5"/>
      <c r="E630" s="5"/>
      <c r="F630" s="5"/>
      <c r="G630" s="5"/>
      <c r="H630" s="5"/>
      <c r="I630" s="5"/>
      <c r="J630" s="5"/>
      <c r="K630" s="5"/>
      <c r="L630" s="5"/>
      <c r="M630" s="5"/>
      <c r="N630" s="5"/>
      <c r="O630" s="5"/>
      <c r="P630" s="5"/>
      <c r="Q630" s="5"/>
      <c r="R630" s="5"/>
      <c r="S630" s="5"/>
      <c r="T630" s="5"/>
      <c r="U630" s="5"/>
      <c r="V630" s="5"/>
      <c r="W630" s="5"/>
      <c r="X630" s="5"/>
      <c r="Y630" s="5"/>
      <c r="Z630" s="6"/>
    </row>
    <row r="631" spans="1:26">
      <c r="A631" s="11"/>
      <c r="B631" s="5"/>
      <c r="C631" s="5"/>
      <c r="D631" s="5"/>
      <c r="E631" s="5"/>
      <c r="F631" s="5"/>
      <c r="G631" s="5"/>
      <c r="H631" s="5"/>
      <c r="I631" s="5"/>
      <c r="J631" s="5"/>
      <c r="K631" s="5"/>
      <c r="L631" s="5"/>
      <c r="M631" s="5"/>
      <c r="N631" s="5"/>
      <c r="O631" s="5"/>
      <c r="P631" s="5"/>
      <c r="Q631" s="5"/>
      <c r="R631" s="5"/>
      <c r="S631" s="5"/>
      <c r="T631" s="5"/>
      <c r="U631" s="5"/>
      <c r="V631" s="5"/>
      <c r="W631" s="5"/>
      <c r="X631" s="5"/>
      <c r="Y631" s="5"/>
      <c r="Z631" s="6"/>
    </row>
    <row r="632" spans="1:26">
      <c r="A632" s="11"/>
      <c r="B632" s="5"/>
      <c r="C632" s="5"/>
      <c r="D632" s="5"/>
      <c r="E632" s="5"/>
      <c r="F632" s="5"/>
      <c r="G632" s="5"/>
      <c r="H632" s="5"/>
      <c r="I632" s="5"/>
      <c r="J632" s="5"/>
      <c r="K632" s="5"/>
      <c r="L632" s="5"/>
      <c r="M632" s="5"/>
      <c r="N632" s="5"/>
      <c r="O632" s="5"/>
      <c r="P632" s="5"/>
      <c r="Q632" s="5"/>
      <c r="R632" s="5"/>
      <c r="S632" s="5"/>
      <c r="T632" s="5"/>
      <c r="U632" s="5"/>
      <c r="V632" s="5"/>
      <c r="W632" s="5"/>
      <c r="X632" s="5"/>
      <c r="Y632" s="5"/>
      <c r="Z632" s="6"/>
    </row>
    <row r="633" spans="1:26">
      <c r="A633" s="11"/>
      <c r="B633" s="5"/>
      <c r="C633" s="5"/>
      <c r="D633" s="5"/>
      <c r="E633" s="5"/>
      <c r="F633" s="5"/>
      <c r="G633" s="5"/>
      <c r="H633" s="5"/>
      <c r="I633" s="5"/>
      <c r="J633" s="5"/>
      <c r="K633" s="5"/>
      <c r="L633" s="5"/>
      <c r="M633" s="5"/>
      <c r="N633" s="5"/>
      <c r="O633" s="5"/>
      <c r="P633" s="5"/>
      <c r="Q633" s="5"/>
      <c r="R633" s="5"/>
      <c r="S633" s="5"/>
      <c r="T633" s="5"/>
      <c r="U633" s="5"/>
      <c r="V633" s="5"/>
      <c r="W633" s="5"/>
      <c r="X633" s="5"/>
      <c r="Y633" s="5"/>
      <c r="Z633" s="6"/>
    </row>
    <row r="634" spans="1:26">
      <c r="A634" s="11"/>
      <c r="B634" s="5"/>
      <c r="C634" s="5"/>
      <c r="D634" s="5"/>
      <c r="E634" s="5"/>
      <c r="F634" s="5"/>
      <c r="G634" s="5"/>
      <c r="H634" s="5"/>
      <c r="I634" s="5"/>
      <c r="J634" s="5"/>
      <c r="K634" s="5"/>
      <c r="L634" s="5"/>
      <c r="M634" s="5"/>
      <c r="N634" s="5"/>
      <c r="O634" s="5"/>
      <c r="P634" s="5"/>
      <c r="Q634" s="5"/>
      <c r="R634" s="5"/>
      <c r="S634" s="5"/>
      <c r="T634" s="5"/>
      <c r="U634" s="5"/>
      <c r="V634" s="5"/>
      <c r="W634" s="5"/>
      <c r="X634" s="5"/>
      <c r="Y634" s="5"/>
      <c r="Z634" s="6"/>
    </row>
    <row r="635" spans="1:26">
      <c r="A635" s="11"/>
      <c r="B635" s="5"/>
      <c r="C635" s="5"/>
      <c r="D635" s="5"/>
      <c r="E635" s="5"/>
      <c r="F635" s="5"/>
      <c r="G635" s="5"/>
      <c r="H635" s="5"/>
      <c r="I635" s="5"/>
      <c r="J635" s="5"/>
      <c r="K635" s="5"/>
      <c r="L635" s="5"/>
      <c r="M635" s="5"/>
      <c r="N635" s="5"/>
      <c r="O635" s="5"/>
      <c r="P635" s="5"/>
      <c r="Q635" s="5"/>
      <c r="R635" s="5"/>
      <c r="S635" s="5"/>
      <c r="T635" s="5"/>
      <c r="U635" s="5"/>
      <c r="V635" s="5"/>
      <c r="W635" s="5"/>
      <c r="X635" s="5"/>
      <c r="Y635" s="5"/>
      <c r="Z635" s="6"/>
    </row>
    <row r="636" spans="1:26">
      <c r="A636" s="11"/>
      <c r="B636" s="5"/>
      <c r="C636" s="5"/>
      <c r="D636" s="5"/>
      <c r="E636" s="5"/>
      <c r="F636" s="5"/>
      <c r="G636" s="5"/>
      <c r="H636" s="5"/>
      <c r="I636" s="5"/>
      <c r="J636" s="5"/>
      <c r="K636" s="5"/>
      <c r="L636" s="5"/>
      <c r="M636" s="5"/>
      <c r="N636" s="5"/>
      <c r="O636" s="5"/>
      <c r="P636" s="5"/>
      <c r="Q636" s="5"/>
      <c r="R636" s="5"/>
      <c r="S636" s="5"/>
      <c r="T636" s="5"/>
      <c r="U636" s="5"/>
      <c r="V636" s="5"/>
      <c r="W636" s="5"/>
      <c r="X636" s="5"/>
      <c r="Y636" s="5"/>
      <c r="Z636" s="6"/>
    </row>
    <row r="637" spans="1:26">
      <c r="A637" s="11"/>
      <c r="B637" s="5"/>
      <c r="C637" s="5"/>
      <c r="D637" s="5"/>
      <c r="E637" s="5"/>
      <c r="F637" s="5"/>
      <c r="G637" s="5"/>
      <c r="H637" s="5"/>
      <c r="I637" s="5"/>
      <c r="J637" s="5"/>
      <c r="K637" s="5"/>
      <c r="L637" s="5"/>
      <c r="M637" s="5"/>
      <c r="N637" s="5"/>
      <c r="O637" s="5"/>
      <c r="P637" s="5"/>
      <c r="Q637" s="5"/>
      <c r="R637" s="5"/>
      <c r="S637" s="5"/>
      <c r="T637" s="5"/>
      <c r="U637" s="5"/>
      <c r="V637" s="5"/>
      <c r="W637" s="5"/>
      <c r="X637" s="5"/>
      <c r="Y637" s="5"/>
      <c r="Z637" s="6"/>
    </row>
    <row r="638" spans="1:26">
      <c r="A638" s="11"/>
      <c r="B638" s="5"/>
      <c r="C638" s="5"/>
      <c r="D638" s="5"/>
      <c r="E638" s="5"/>
      <c r="F638" s="5"/>
      <c r="G638" s="5"/>
      <c r="H638" s="5"/>
      <c r="I638" s="5"/>
      <c r="J638" s="5"/>
      <c r="K638" s="5"/>
      <c r="L638" s="5"/>
      <c r="M638" s="5"/>
      <c r="N638" s="5"/>
      <c r="O638" s="5"/>
      <c r="P638" s="5"/>
      <c r="Q638" s="5"/>
      <c r="R638" s="5"/>
      <c r="S638" s="5"/>
      <c r="T638" s="5"/>
      <c r="U638" s="5"/>
      <c r="V638" s="5"/>
      <c r="W638" s="5"/>
      <c r="X638" s="5"/>
      <c r="Y638" s="5"/>
      <c r="Z638" s="6"/>
    </row>
    <row r="639" spans="1:26">
      <c r="A639" s="11"/>
      <c r="B639" s="5"/>
      <c r="C639" s="5"/>
      <c r="D639" s="5"/>
      <c r="E639" s="5"/>
      <c r="F639" s="5"/>
      <c r="G639" s="5"/>
      <c r="H639" s="5"/>
      <c r="I639" s="5"/>
      <c r="J639" s="5"/>
      <c r="K639" s="5"/>
      <c r="L639" s="5"/>
      <c r="M639" s="5"/>
      <c r="N639" s="5"/>
      <c r="O639" s="5"/>
      <c r="P639" s="5"/>
      <c r="Q639" s="5"/>
      <c r="R639" s="5"/>
      <c r="S639" s="5"/>
      <c r="T639" s="5"/>
      <c r="U639" s="5"/>
      <c r="V639" s="5"/>
      <c r="W639" s="5"/>
      <c r="X639" s="5"/>
      <c r="Y639" s="5"/>
      <c r="Z639" s="6"/>
    </row>
    <row r="640" spans="1:26">
      <c r="A640" s="11"/>
      <c r="B640" s="5"/>
      <c r="C640" s="5"/>
      <c r="D640" s="5"/>
      <c r="E640" s="5"/>
      <c r="F640" s="5"/>
      <c r="G640" s="5"/>
      <c r="H640" s="5"/>
      <c r="I640" s="5"/>
      <c r="J640" s="5"/>
      <c r="K640" s="5"/>
      <c r="L640" s="5"/>
      <c r="M640" s="5"/>
      <c r="N640" s="5"/>
      <c r="O640" s="5"/>
      <c r="P640" s="5"/>
      <c r="Q640" s="5"/>
      <c r="R640" s="5"/>
      <c r="S640" s="5"/>
      <c r="T640" s="5"/>
      <c r="U640" s="5"/>
      <c r="V640" s="5"/>
      <c r="W640" s="5"/>
      <c r="X640" s="5"/>
      <c r="Y640" s="5"/>
      <c r="Z640" s="6"/>
    </row>
    <row r="641" spans="1:26">
      <c r="A641" s="11"/>
      <c r="B641" s="5"/>
      <c r="C641" s="5"/>
      <c r="D641" s="5"/>
      <c r="E641" s="5"/>
      <c r="F641" s="5"/>
      <c r="G641" s="5"/>
      <c r="H641" s="5"/>
      <c r="I641" s="5"/>
      <c r="J641" s="5"/>
      <c r="K641" s="5"/>
      <c r="L641" s="5"/>
      <c r="M641" s="5"/>
      <c r="N641" s="5"/>
      <c r="O641" s="5"/>
      <c r="P641" s="5"/>
      <c r="Q641" s="5"/>
      <c r="R641" s="5"/>
      <c r="S641" s="5"/>
      <c r="T641" s="5"/>
      <c r="U641" s="5"/>
      <c r="V641" s="5"/>
      <c r="W641" s="5"/>
      <c r="X641" s="5"/>
      <c r="Y641" s="5"/>
      <c r="Z641" s="6"/>
    </row>
    <row r="642" spans="1:26">
      <c r="A642" s="11"/>
      <c r="B642" s="5"/>
      <c r="C642" s="5"/>
      <c r="D642" s="5"/>
      <c r="E642" s="5"/>
      <c r="F642" s="5"/>
      <c r="G642" s="5"/>
      <c r="H642" s="5"/>
      <c r="I642" s="5"/>
      <c r="J642" s="5"/>
      <c r="K642" s="5"/>
      <c r="L642" s="5"/>
      <c r="M642" s="5"/>
      <c r="N642" s="5"/>
      <c r="O642" s="5"/>
      <c r="P642" s="5"/>
      <c r="Q642" s="5"/>
      <c r="R642" s="5"/>
      <c r="S642" s="5"/>
      <c r="T642" s="5"/>
      <c r="U642" s="5"/>
      <c r="V642" s="5"/>
      <c r="W642" s="5"/>
      <c r="X642" s="5"/>
      <c r="Y642" s="5"/>
      <c r="Z642" s="6"/>
    </row>
    <row r="643" spans="1:26">
      <c r="A643" s="11"/>
      <c r="B643" s="5"/>
      <c r="C643" s="5"/>
      <c r="D643" s="5"/>
      <c r="E643" s="5"/>
      <c r="F643" s="5"/>
      <c r="G643" s="5"/>
      <c r="H643" s="5"/>
      <c r="I643" s="5"/>
      <c r="J643" s="5"/>
      <c r="K643" s="5"/>
      <c r="L643" s="5"/>
      <c r="M643" s="5"/>
      <c r="N643" s="5"/>
      <c r="O643" s="5"/>
      <c r="P643" s="5"/>
      <c r="Q643" s="5"/>
      <c r="R643" s="5"/>
      <c r="S643" s="5"/>
      <c r="T643" s="5"/>
      <c r="U643" s="5"/>
      <c r="V643" s="5"/>
      <c r="W643" s="5"/>
      <c r="X643" s="5"/>
      <c r="Y643" s="5"/>
      <c r="Z643" s="6"/>
    </row>
    <row r="644" spans="1:26">
      <c r="A644" s="11"/>
      <c r="B644" s="5"/>
      <c r="C644" s="5"/>
      <c r="D644" s="5"/>
      <c r="E644" s="5"/>
      <c r="F644" s="5"/>
      <c r="G644" s="5"/>
      <c r="H644" s="5"/>
      <c r="I644" s="5"/>
      <c r="J644" s="5"/>
      <c r="K644" s="5"/>
      <c r="L644" s="5"/>
      <c r="M644" s="5"/>
      <c r="N644" s="5"/>
      <c r="O644" s="5"/>
      <c r="P644" s="5"/>
      <c r="Q644" s="5"/>
      <c r="R644" s="5"/>
      <c r="S644" s="5"/>
      <c r="T644" s="5"/>
      <c r="U644" s="5"/>
      <c r="V644" s="5"/>
      <c r="W644" s="5"/>
      <c r="X644" s="5"/>
      <c r="Y644" s="5"/>
      <c r="Z644" s="6"/>
    </row>
    <row r="645" spans="1:26">
      <c r="A645" s="11"/>
      <c r="B645" s="5"/>
      <c r="C645" s="5"/>
      <c r="D645" s="5"/>
      <c r="E645" s="5"/>
      <c r="F645" s="5"/>
      <c r="G645" s="5"/>
      <c r="H645" s="5"/>
      <c r="I645" s="5"/>
      <c r="J645" s="5"/>
      <c r="K645" s="5"/>
      <c r="L645" s="5"/>
      <c r="M645" s="5"/>
      <c r="N645" s="5"/>
      <c r="O645" s="5"/>
      <c r="P645" s="5"/>
      <c r="Q645" s="5"/>
      <c r="R645" s="5"/>
      <c r="S645" s="5"/>
      <c r="T645" s="5"/>
      <c r="U645" s="5"/>
      <c r="V645" s="5"/>
      <c r="W645" s="5"/>
      <c r="X645" s="5"/>
      <c r="Y645" s="5"/>
      <c r="Z645" s="6"/>
    </row>
    <row r="646" spans="1:26">
      <c r="A646" s="11"/>
      <c r="B646" s="5"/>
      <c r="C646" s="5"/>
      <c r="D646" s="5"/>
      <c r="E646" s="5"/>
      <c r="F646" s="5"/>
      <c r="G646" s="5"/>
      <c r="H646" s="5"/>
      <c r="I646" s="5"/>
      <c r="J646" s="5"/>
      <c r="K646" s="5"/>
      <c r="L646" s="5"/>
      <c r="M646" s="5"/>
      <c r="N646" s="5"/>
      <c r="O646" s="5"/>
      <c r="P646" s="5"/>
      <c r="Q646" s="5"/>
      <c r="R646" s="5"/>
      <c r="S646" s="5"/>
      <c r="T646" s="5"/>
      <c r="U646" s="5"/>
      <c r="V646" s="5"/>
      <c r="W646" s="5"/>
      <c r="X646" s="5"/>
      <c r="Y646" s="5"/>
      <c r="Z646" s="6"/>
    </row>
    <row r="647" spans="1:26">
      <c r="A647" s="11"/>
      <c r="B647" s="5"/>
      <c r="C647" s="5"/>
      <c r="D647" s="5"/>
      <c r="E647" s="5"/>
      <c r="F647" s="5"/>
      <c r="G647" s="5"/>
      <c r="H647" s="5"/>
      <c r="I647" s="5"/>
      <c r="J647" s="5"/>
      <c r="K647" s="5"/>
      <c r="L647" s="5"/>
      <c r="M647" s="5"/>
      <c r="N647" s="5"/>
      <c r="O647" s="5"/>
      <c r="P647" s="5"/>
      <c r="Q647" s="5"/>
      <c r="R647" s="5"/>
      <c r="S647" s="5"/>
      <c r="T647" s="5"/>
      <c r="U647" s="5"/>
      <c r="V647" s="5"/>
      <c r="W647" s="5"/>
      <c r="X647" s="5"/>
      <c r="Y647" s="5"/>
      <c r="Z647" s="6"/>
    </row>
    <row r="648" spans="1:26">
      <c r="A648" s="11"/>
      <c r="B648" s="5"/>
      <c r="C648" s="5"/>
      <c r="D648" s="5"/>
      <c r="E648" s="5"/>
      <c r="F648" s="5"/>
      <c r="G648" s="5"/>
      <c r="H648" s="5"/>
      <c r="I648" s="5"/>
      <c r="J648" s="5"/>
      <c r="K648" s="5"/>
      <c r="L648" s="5"/>
      <c r="M648" s="5"/>
      <c r="N648" s="5"/>
      <c r="O648" s="5"/>
      <c r="P648" s="5"/>
      <c r="Q648" s="5"/>
      <c r="R648" s="5"/>
      <c r="S648" s="5"/>
      <c r="T648" s="5"/>
      <c r="U648" s="5"/>
      <c r="V648" s="5"/>
      <c r="W648" s="5"/>
      <c r="X648" s="5"/>
      <c r="Y648" s="5"/>
      <c r="Z648" s="6"/>
    </row>
    <row r="649" spans="1:26">
      <c r="A649" s="11"/>
      <c r="B649" s="5"/>
      <c r="C649" s="5"/>
      <c r="D649" s="5"/>
      <c r="E649" s="5"/>
      <c r="F649" s="5"/>
      <c r="G649" s="5"/>
      <c r="H649" s="5"/>
      <c r="I649" s="5"/>
      <c r="J649" s="5"/>
      <c r="K649" s="5"/>
      <c r="L649" s="5"/>
      <c r="M649" s="5"/>
      <c r="N649" s="5"/>
      <c r="O649" s="5"/>
      <c r="P649" s="5"/>
      <c r="Q649" s="5"/>
      <c r="R649" s="5"/>
      <c r="S649" s="5"/>
      <c r="T649" s="5"/>
      <c r="U649" s="5"/>
      <c r="V649" s="5"/>
      <c r="W649" s="5"/>
      <c r="X649" s="5"/>
      <c r="Y649" s="5"/>
      <c r="Z649" s="6"/>
    </row>
    <row r="650" spans="1:26">
      <c r="A650" s="11"/>
      <c r="B650" s="5"/>
      <c r="C650" s="5"/>
      <c r="D650" s="5"/>
      <c r="E650" s="5"/>
      <c r="F650" s="5"/>
      <c r="G650" s="5"/>
      <c r="H650" s="5"/>
      <c r="I650" s="5"/>
      <c r="J650" s="5"/>
      <c r="K650" s="5"/>
      <c r="L650" s="5"/>
      <c r="M650" s="5"/>
      <c r="N650" s="5"/>
      <c r="O650" s="5"/>
      <c r="P650" s="5"/>
      <c r="Q650" s="5"/>
      <c r="R650" s="5"/>
      <c r="S650" s="5"/>
      <c r="T650" s="5"/>
      <c r="U650" s="5"/>
      <c r="V650" s="5"/>
      <c r="W650" s="5"/>
      <c r="X650" s="5"/>
      <c r="Y650" s="5"/>
      <c r="Z650" s="6"/>
    </row>
    <row r="651" spans="1:26">
      <c r="A651" s="11"/>
      <c r="B651" s="5"/>
      <c r="C651" s="5"/>
      <c r="D651" s="5"/>
      <c r="E651" s="5"/>
      <c r="F651" s="5"/>
      <c r="G651" s="5"/>
      <c r="H651" s="5"/>
      <c r="I651" s="5"/>
      <c r="J651" s="5"/>
      <c r="K651" s="5"/>
      <c r="L651" s="5"/>
      <c r="M651" s="5"/>
      <c r="N651" s="5"/>
      <c r="O651" s="5"/>
      <c r="P651" s="5"/>
      <c r="Q651" s="5"/>
      <c r="R651" s="5"/>
      <c r="S651" s="5"/>
      <c r="T651" s="5"/>
      <c r="U651" s="5"/>
      <c r="V651" s="5"/>
      <c r="W651" s="5"/>
      <c r="X651" s="5"/>
      <c r="Y651" s="5"/>
      <c r="Z651" s="6"/>
    </row>
    <row r="652" spans="1:26">
      <c r="A652" s="11"/>
      <c r="B652" s="5"/>
      <c r="C652" s="5"/>
      <c r="D652" s="5"/>
      <c r="E652" s="5"/>
      <c r="F652" s="5"/>
      <c r="G652" s="5"/>
      <c r="H652" s="5"/>
      <c r="I652" s="5"/>
      <c r="J652" s="5"/>
      <c r="K652" s="5"/>
      <c r="L652" s="5"/>
      <c r="M652" s="5"/>
      <c r="N652" s="5"/>
      <c r="O652" s="5"/>
      <c r="P652" s="5"/>
      <c r="Q652" s="5"/>
      <c r="R652" s="5"/>
      <c r="S652" s="5"/>
      <c r="T652" s="5"/>
      <c r="U652" s="5"/>
      <c r="V652" s="5"/>
      <c r="W652" s="5"/>
      <c r="X652" s="5"/>
      <c r="Y652" s="5"/>
      <c r="Z652" s="6"/>
    </row>
    <row r="653" spans="1:26">
      <c r="A653" s="11"/>
      <c r="B653" s="5"/>
      <c r="C653" s="5"/>
      <c r="D653" s="5"/>
      <c r="E653" s="5"/>
      <c r="F653" s="5"/>
      <c r="G653" s="5"/>
      <c r="H653" s="5"/>
      <c r="I653" s="5"/>
      <c r="J653" s="5"/>
      <c r="K653" s="5"/>
      <c r="L653" s="5"/>
      <c r="M653" s="5"/>
      <c r="N653" s="5"/>
      <c r="O653" s="5"/>
      <c r="P653" s="5"/>
      <c r="Q653" s="5"/>
      <c r="R653" s="5"/>
      <c r="S653" s="5"/>
      <c r="T653" s="5"/>
      <c r="U653" s="5"/>
      <c r="V653" s="5"/>
      <c r="W653" s="5"/>
      <c r="X653" s="5"/>
      <c r="Y653" s="5"/>
      <c r="Z653" s="6"/>
    </row>
    <row r="654" spans="1:26">
      <c r="A654" s="11"/>
      <c r="B654" s="5"/>
      <c r="C654" s="5"/>
      <c r="D654" s="5"/>
      <c r="E654" s="5"/>
      <c r="F654" s="5"/>
      <c r="G654" s="5"/>
      <c r="H654" s="5"/>
      <c r="I654" s="5"/>
      <c r="J654" s="5"/>
      <c r="K654" s="5"/>
      <c r="L654" s="5"/>
      <c r="M654" s="5"/>
      <c r="N654" s="5"/>
      <c r="O654" s="5"/>
      <c r="P654" s="5"/>
      <c r="Q654" s="5"/>
      <c r="R654" s="5"/>
      <c r="S654" s="5"/>
      <c r="T654" s="5"/>
      <c r="U654" s="5"/>
      <c r="V654" s="5"/>
      <c r="W654" s="5"/>
      <c r="X654" s="5"/>
      <c r="Y654" s="5"/>
      <c r="Z654" s="6"/>
    </row>
    <row r="655" spans="1:26">
      <c r="A655" s="11"/>
      <c r="B655" s="5"/>
      <c r="C655" s="5"/>
      <c r="D655" s="5"/>
      <c r="E655" s="5"/>
      <c r="F655" s="5"/>
      <c r="G655" s="5"/>
      <c r="H655" s="5"/>
      <c r="I655" s="5"/>
      <c r="J655" s="5"/>
      <c r="K655" s="5"/>
      <c r="L655" s="5"/>
      <c r="M655" s="5"/>
      <c r="N655" s="5"/>
      <c r="O655" s="5"/>
      <c r="P655" s="5"/>
      <c r="Q655" s="5"/>
      <c r="R655" s="5"/>
      <c r="S655" s="5"/>
      <c r="T655" s="5"/>
      <c r="U655" s="5"/>
      <c r="V655" s="5"/>
      <c r="W655" s="5"/>
      <c r="X655" s="5"/>
      <c r="Y655" s="5"/>
      <c r="Z655" s="6"/>
    </row>
    <row r="656" spans="1:26">
      <c r="A656" s="11"/>
      <c r="B656" s="5"/>
      <c r="C656" s="5"/>
      <c r="D656" s="5"/>
      <c r="E656" s="5"/>
      <c r="F656" s="5"/>
      <c r="G656" s="5"/>
      <c r="H656" s="5"/>
      <c r="I656" s="5"/>
      <c r="J656" s="5"/>
      <c r="K656" s="5"/>
      <c r="L656" s="5"/>
      <c r="M656" s="5"/>
      <c r="N656" s="5"/>
      <c r="O656" s="5"/>
      <c r="P656" s="5"/>
      <c r="Q656" s="5"/>
      <c r="R656" s="5"/>
      <c r="S656" s="5"/>
      <c r="T656" s="5"/>
      <c r="U656" s="5"/>
      <c r="V656" s="5"/>
      <c r="W656" s="5"/>
      <c r="X656" s="5"/>
      <c r="Y656" s="5"/>
      <c r="Z656" s="6"/>
    </row>
    <row r="657" spans="1:26">
      <c r="A657" s="11"/>
      <c r="B657" s="5"/>
      <c r="C657" s="5"/>
      <c r="D657" s="5"/>
      <c r="E657" s="5"/>
      <c r="F657" s="5"/>
      <c r="G657" s="5"/>
      <c r="H657" s="5"/>
      <c r="I657" s="5"/>
      <c r="J657" s="5"/>
      <c r="K657" s="5"/>
      <c r="L657" s="5"/>
      <c r="M657" s="5"/>
      <c r="N657" s="5"/>
      <c r="O657" s="5"/>
      <c r="P657" s="5"/>
      <c r="Q657" s="5"/>
      <c r="R657" s="5"/>
      <c r="S657" s="5"/>
      <c r="T657" s="5"/>
      <c r="U657" s="5"/>
      <c r="V657" s="5"/>
      <c r="W657" s="5"/>
      <c r="X657" s="5"/>
      <c r="Y657" s="5"/>
      <c r="Z657" s="6"/>
    </row>
    <row r="658" spans="1:26">
      <c r="A658" s="11"/>
      <c r="B658" s="5"/>
      <c r="C658" s="5"/>
      <c r="D658" s="5"/>
      <c r="E658" s="5"/>
      <c r="F658" s="5"/>
      <c r="G658" s="5"/>
      <c r="H658" s="5"/>
      <c r="I658" s="5"/>
      <c r="J658" s="5"/>
      <c r="K658" s="5"/>
      <c r="L658" s="5"/>
      <c r="M658" s="5"/>
      <c r="N658" s="5"/>
      <c r="O658" s="5"/>
      <c r="P658" s="5"/>
      <c r="Q658" s="5"/>
      <c r="R658" s="5"/>
      <c r="S658" s="5"/>
      <c r="T658" s="5"/>
      <c r="U658" s="5"/>
      <c r="V658" s="5"/>
      <c r="W658" s="5"/>
      <c r="X658" s="5"/>
      <c r="Y658" s="5"/>
      <c r="Z658" s="6"/>
    </row>
    <row r="659" spans="1:26">
      <c r="A659" s="11"/>
      <c r="B659" s="5"/>
      <c r="C659" s="5"/>
      <c r="D659" s="5"/>
      <c r="E659" s="5"/>
      <c r="F659" s="5"/>
      <c r="G659" s="5"/>
      <c r="H659" s="5"/>
      <c r="I659" s="5"/>
      <c r="J659" s="5"/>
      <c r="K659" s="5"/>
      <c r="L659" s="5"/>
      <c r="M659" s="5"/>
      <c r="N659" s="5"/>
      <c r="O659" s="5"/>
      <c r="P659" s="5"/>
      <c r="Q659" s="5"/>
      <c r="R659" s="5"/>
      <c r="S659" s="5"/>
      <c r="T659" s="5"/>
      <c r="U659" s="5"/>
      <c r="V659" s="5"/>
      <c r="W659" s="5"/>
      <c r="X659" s="5"/>
      <c r="Y659" s="5"/>
      <c r="Z659" s="6"/>
    </row>
    <row r="660" spans="1:26">
      <c r="A660" s="11"/>
      <c r="B660" s="5"/>
      <c r="C660" s="5"/>
      <c r="D660" s="5"/>
      <c r="E660" s="5"/>
      <c r="F660" s="5"/>
      <c r="G660" s="5"/>
      <c r="H660" s="5"/>
      <c r="I660" s="5"/>
      <c r="J660" s="5"/>
      <c r="K660" s="5"/>
      <c r="L660" s="5"/>
      <c r="M660" s="5"/>
      <c r="N660" s="5"/>
      <c r="O660" s="5"/>
      <c r="P660" s="5"/>
      <c r="Q660" s="5"/>
      <c r="R660" s="5"/>
      <c r="S660" s="5"/>
      <c r="T660" s="5"/>
      <c r="U660" s="5"/>
      <c r="V660" s="5"/>
      <c r="W660" s="5"/>
      <c r="X660" s="5"/>
      <c r="Y660" s="5"/>
      <c r="Z660" s="6"/>
    </row>
    <row r="661" spans="1:26">
      <c r="A661" s="11"/>
      <c r="B661" s="5"/>
      <c r="C661" s="5"/>
      <c r="D661" s="5"/>
      <c r="E661" s="5"/>
      <c r="F661" s="5"/>
      <c r="G661" s="5"/>
      <c r="H661" s="5"/>
      <c r="I661" s="5"/>
      <c r="J661" s="5"/>
      <c r="K661" s="5"/>
      <c r="L661" s="5"/>
      <c r="M661" s="5"/>
      <c r="N661" s="5"/>
      <c r="O661" s="5"/>
      <c r="P661" s="5"/>
      <c r="Q661" s="5"/>
      <c r="R661" s="5"/>
      <c r="S661" s="5"/>
      <c r="T661" s="5"/>
      <c r="U661" s="5"/>
      <c r="V661" s="5"/>
      <c r="W661" s="5"/>
      <c r="X661" s="5"/>
      <c r="Y661" s="5"/>
      <c r="Z661" s="6"/>
    </row>
    <row r="662" spans="1:26">
      <c r="A662" s="11"/>
      <c r="B662" s="5"/>
      <c r="C662" s="5"/>
      <c r="D662" s="5"/>
      <c r="E662" s="5"/>
      <c r="F662" s="5"/>
      <c r="G662" s="5"/>
      <c r="H662" s="5"/>
      <c r="I662" s="5"/>
      <c r="J662" s="5"/>
      <c r="K662" s="5"/>
      <c r="L662" s="5"/>
      <c r="M662" s="5"/>
      <c r="N662" s="5"/>
      <c r="O662" s="5"/>
      <c r="P662" s="5"/>
      <c r="Q662" s="5"/>
      <c r="R662" s="5"/>
      <c r="S662" s="5"/>
      <c r="T662" s="5"/>
      <c r="U662" s="5"/>
      <c r="V662" s="5"/>
      <c r="W662" s="5"/>
      <c r="X662" s="5"/>
      <c r="Y662" s="5"/>
      <c r="Z662" s="6"/>
    </row>
    <row r="663" spans="1:26">
      <c r="A663" s="11"/>
      <c r="B663" s="5"/>
      <c r="C663" s="5"/>
      <c r="D663" s="5"/>
      <c r="E663" s="5"/>
      <c r="F663" s="5"/>
      <c r="G663" s="5"/>
      <c r="H663" s="5"/>
      <c r="I663" s="5"/>
      <c r="J663" s="5"/>
      <c r="K663" s="5"/>
      <c r="L663" s="5"/>
      <c r="M663" s="5"/>
      <c r="N663" s="5"/>
      <c r="O663" s="5"/>
      <c r="P663" s="5"/>
      <c r="Q663" s="5"/>
      <c r="R663" s="5"/>
      <c r="S663" s="5"/>
      <c r="T663" s="5"/>
      <c r="U663" s="5"/>
      <c r="V663" s="5"/>
      <c r="W663" s="5"/>
      <c r="X663" s="5"/>
      <c r="Y663" s="5"/>
      <c r="Z663" s="6"/>
    </row>
    <row r="664" spans="1:26">
      <c r="A664" s="11"/>
      <c r="B664" s="5"/>
      <c r="C664" s="5"/>
      <c r="D664" s="5"/>
      <c r="E664" s="5"/>
      <c r="F664" s="5"/>
      <c r="G664" s="5"/>
      <c r="H664" s="5"/>
      <c r="I664" s="5"/>
      <c r="J664" s="5"/>
      <c r="K664" s="5"/>
      <c r="L664" s="5"/>
      <c r="M664" s="5"/>
      <c r="N664" s="5"/>
      <c r="O664" s="5"/>
      <c r="P664" s="5"/>
      <c r="Q664" s="5"/>
      <c r="R664" s="5"/>
      <c r="S664" s="5"/>
      <c r="T664" s="5"/>
      <c r="U664" s="5"/>
      <c r="V664" s="5"/>
      <c r="W664" s="5"/>
      <c r="X664" s="5"/>
      <c r="Y664" s="5"/>
      <c r="Z664" s="6"/>
    </row>
    <row r="665" spans="1:26">
      <c r="A665" s="11"/>
      <c r="B665" s="5"/>
      <c r="C665" s="5"/>
      <c r="D665" s="5"/>
      <c r="E665" s="5"/>
      <c r="F665" s="5"/>
      <c r="G665" s="5"/>
      <c r="H665" s="5"/>
      <c r="I665" s="5"/>
      <c r="J665" s="5"/>
      <c r="K665" s="5"/>
      <c r="L665" s="5"/>
      <c r="M665" s="5"/>
      <c r="N665" s="5"/>
      <c r="O665" s="5"/>
      <c r="P665" s="5"/>
      <c r="Q665" s="5"/>
      <c r="R665" s="5"/>
      <c r="S665" s="5"/>
      <c r="T665" s="5"/>
      <c r="U665" s="5"/>
      <c r="V665" s="5"/>
      <c r="W665" s="5"/>
      <c r="X665" s="5"/>
      <c r="Y665" s="5"/>
      <c r="Z665" s="6"/>
    </row>
    <row r="666" spans="1:26">
      <c r="A666" s="11"/>
      <c r="B666" s="5"/>
      <c r="C666" s="5"/>
      <c r="D666" s="5"/>
      <c r="E666" s="5"/>
      <c r="F666" s="5"/>
      <c r="G666" s="5"/>
      <c r="H666" s="5"/>
      <c r="I666" s="5"/>
      <c r="J666" s="5"/>
      <c r="K666" s="5"/>
      <c r="L666" s="5"/>
      <c r="M666" s="5"/>
      <c r="N666" s="5"/>
      <c r="O666" s="5"/>
      <c r="P666" s="5"/>
      <c r="Q666" s="5"/>
      <c r="R666" s="5"/>
      <c r="S666" s="5"/>
      <c r="T666" s="5"/>
      <c r="U666" s="5"/>
      <c r="V666" s="5"/>
      <c r="W666" s="5"/>
      <c r="X666" s="5"/>
      <c r="Y666" s="5"/>
      <c r="Z666" s="6"/>
    </row>
    <row r="667" spans="1:26">
      <c r="A667" s="11"/>
      <c r="B667" s="5"/>
      <c r="C667" s="5"/>
      <c r="D667" s="5"/>
      <c r="E667" s="5"/>
      <c r="F667" s="5"/>
      <c r="G667" s="5"/>
      <c r="H667" s="5"/>
      <c r="I667" s="5"/>
      <c r="J667" s="5"/>
      <c r="K667" s="5"/>
      <c r="L667" s="5"/>
      <c r="M667" s="5"/>
      <c r="N667" s="5"/>
      <c r="O667" s="5"/>
      <c r="P667" s="5"/>
      <c r="Q667" s="5"/>
      <c r="R667" s="5"/>
      <c r="S667" s="5"/>
      <c r="T667" s="5"/>
      <c r="U667" s="5"/>
      <c r="V667" s="5"/>
      <c r="W667" s="5"/>
      <c r="X667" s="5"/>
      <c r="Y667" s="5"/>
      <c r="Z667" s="6"/>
    </row>
    <row r="668" spans="1:26">
      <c r="A668" s="11"/>
      <c r="B668" s="5"/>
      <c r="C668" s="5"/>
      <c r="D668" s="5"/>
      <c r="E668" s="5"/>
      <c r="F668" s="5"/>
      <c r="G668" s="5"/>
      <c r="H668" s="5"/>
      <c r="I668" s="5"/>
      <c r="J668" s="5"/>
      <c r="K668" s="5"/>
      <c r="L668" s="5"/>
      <c r="M668" s="5"/>
      <c r="N668" s="5"/>
      <c r="O668" s="5"/>
      <c r="P668" s="5"/>
      <c r="Q668" s="5"/>
      <c r="R668" s="5"/>
      <c r="S668" s="5"/>
      <c r="T668" s="5"/>
      <c r="U668" s="5"/>
      <c r="V668" s="5"/>
      <c r="W668" s="5"/>
      <c r="X668" s="5"/>
      <c r="Y668" s="5"/>
      <c r="Z668" s="6"/>
    </row>
    <row r="669" spans="1:26">
      <c r="A669" s="11"/>
      <c r="B669" s="5"/>
      <c r="C669" s="5"/>
      <c r="D669" s="5"/>
      <c r="E669" s="5"/>
      <c r="F669" s="5"/>
      <c r="G669" s="5"/>
      <c r="H669" s="5"/>
      <c r="I669" s="5"/>
      <c r="J669" s="5"/>
      <c r="K669" s="5"/>
      <c r="L669" s="5"/>
      <c r="M669" s="5"/>
      <c r="N669" s="5"/>
      <c r="O669" s="5"/>
      <c r="P669" s="5"/>
      <c r="Q669" s="5"/>
      <c r="R669" s="5"/>
      <c r="S669" s="5"/>
      <c r="T669" s="5"/>
      <c r="U669" s="5"/>
      <c r="V669" s="5"/>
      <c r="W669" s="5"/>
      <c r="X669" s="5"/>
      <c r="Y669" s="5"/>
      <c r="Z669" s="6"/>
    </row>
    <row r="670" spans="1:26">
      <c r="A670" s="11"/>
      <c r="B670" s="5"/>
      <c r="C670" s="5"/>
      <c r="D670" s="5"/>
      <c r="E670" s="5"/>
      <c r="F670" s="5"/>
      <c r="G670" s="5"/>
      <c r="H670" s="5"/>
      <c r="I670" s="5"/>
      <c r="J670" s="5"/>
      <c r="K670" s="5"/>
      <c r="L670" s="5"/>
      <c r="M670" s="5"/>
      <c r="N670" s="5"/>
      <c r="O670" s="5"/>
      <c r="P670" s="5"/>
      <c r="Q670" s="5"/>
      <c r="R670" s="5"/>
      <c r="S670" s="5"/>
      <c r="T670" s="5"/>
      <c r="U670" s="5"/>
      <c r="V670" s="5"/>
      <c r="W670" s="5"/>
      <c r="X670" s="5"/>
      <c r="Y670" s="5"/>
      <c r="Z670" s="6"/>
    </row>
    <row r="671" spans="1:26">
      <c r="A671" s="11"/>
      <c r="B671" s="5"/>
      <c r="C671" s="5"/>
      <c r="D671" s="5"/>
      <c r="E671" s="5"/>
      <c r="F671" s="5"/>
      <c r="G671" s="5"/>
      <c r="H671" s="5"/>
      <c r="I671" s="5"/>
      <c r="J671" s="5"/>
      <c r="K671" s="5"/>
      <c r="L671" s="5"/>
      <c r="M671" s="5"/>
      <c r="N671" s="5"/>
      <c r="O671" s="5"/>
      <c r="P671" s="5"/>
      <c r="Q671" s="5"/>
      <c r="R671" s="5"/>
      <c r="S671" s="5"/>
      <c r="T671" s="5"/>
      <c r="U671" s="5"/>
      <c r="V671" s="5"/>
      <c r="W671" s="5"/>
      <c r="X671" s="5"/>
      <c r="Y671" s="5"/>
      <c r="Z671" s="6"/>
    </row>
    <row r="672" spans="1:26">
      <c r="A672" s="11"/>
      <c r="B672" s="5"/>
      <c r="C672" s="5"/>
      <c r="D672" s="5"/>
      <c r="E672" s="5"/>
      <c r="F672" s="5"/>
      <c r="G672" s="5"/>
      <c r="H672" s="5"/>
      <c r="I672" s="5"/>
      <c r="J672" s="5"/>
      <c r="K672" s="5"/>
      <c r="L672" s="5"/>
      <c r="M672" s="5"/>
      <c r="N672" s="5"/>
      <c r="O672" s="5"/>
      <c r="P672" s="5"/>
      <c r="Q672" s="5"/>
      <c r="R672" s="5"/>
      <c r="S672" s="5"/>
      <c r="T672" s="5"/>
      <c r="U672" s="5"/>
      <c r="V672" s="5"/>
      <c r="W672" s="5"/>
      <c r="X672" s="5"/>
      <c r="Y672" s="5"/>
      <c r="Z672" s="6"/>
    </row>
    <row r="673" spans="1:26">
      <c r="A673" s="11"/>
      <c r="B673" s="5"/>
      <c r="C673" s="5"/>
      <c r="D673" s="5"/>
      <c r="E673" s="5"/>
      <c r="F673" s="5"/>
      <c r="G673" s="5"/>
      <c r="H673" s="5"/>
      <c r="I673" s="5"/>
      <c r="J673" s="5"/>
      <c r="K673" s="5"/>
      <c r="L673" s="5"/>
      <c r="M673" s="5"/>
      <c r="N673" s="5"/>
      <c r="O673" s="5"/>
      <c r="P673" s="5"/>
      <c r="Q673" s="5"/>
      <c r="R673" s="5"/>
      <c r="S673" s="5"/>
      <c r="T673" s="5"/>
      <c r="U673" s="5"/>
      <c r="V673" s="5"/>
      <c r="W673" s="5"/>
      <c r="X673" s="5"/>
      <c r="Y673" s="5"/>
      <c r="Z673" s="6"/>
    </row>
    <row r="674" spans="1:26">
      <c r="A674" s="11"/>
      <c r="B674" s="5"/>
      <c r="C674" s="5"/>
      <c r="D674" s="5"/>
      <c r="E674" s="5"/>
      <c r="F674" s="5"/>
      <c r="G674" s="5"/>
      <c r="H674" s="5"/>
      <c r="I674" s="5"/>
      <c r="J674" s="5"/>
      <c r="K674" s="5"/>
      <c r="L674" s="5"/>
      <c r="M674" s="5"/>
      <c r="N674" s="5"/>
      <c r="O674" s="5"/>
      <c r="P674" s="5"/>
      <c r="Q674" s="5"/>
      <c r="R674" s="5"/>
      <c r="S674" s="5"/>
      <c r="T674" s="5"/>
      <c r="U674" s="5"/>
      <c r="V674" s="5"/>
      <c r="W674" s="5"/>
      <c r="X674" s="5"/>
      <c r="Y674" s="5"/>
      <c r="Z674" s="6"/>
    </row>
    <row r="675" spans="1:26">
      <c r="A675" s="11"/>
      <c r="B675" s="5"/>
      <c r="C675" s="5"/>
      <c r="D675" s="5"/>
      <c r="E675" s="5"/>
      <c r="F675" s="5"/>
      <c r="G675" s="5"/>
      <c r="H675" s="5"/>
      <c r="I675" s="5"/>
      <c r="J675" s="5"/>
      <c r="K675" s="5"/>
      <c r="L675" s="5"/>
      <c r="M675" s="5"/>
      <c r="N675" s="5"/>
      <c r="O675" s="5"/>
      <c r="P675" s="5"/>
      <c r="Q675" s="5"/>
      <c r="R675" s="5"/>
      <c r="S675" s="5"/>
      <c r="T675" s="5"/>
      <c r="U675" s="5"/>
      <c r="V675" s="5"/>
      <c r="W675" s="5"/>
      <c r="X675" s="5"/>
      <c r="Y675" s="5"/>
      <c r="Z675" s="6"/>
    </row>
    <row r="676" spans="1:26">
      <c r="A676" s="11"/>
      <c r="B676" s="5"/>
      <c r="C676" s="5"/>
      <c r="D676" s="5"/>
      <c r="E676" s="5"/>
      <c r="F676" s="5"/>
      <c r="G676" s="5"/>
      <c r="H676" s="5"/>
      <c r="I676" s="5"/>
      <c r="J676" s="5"/>
      <c r="K676" s="5"/>
      <c r="L676" s="5"/>
      <c r="M676" s="5"/>
      <c r="N676" s="5"/>
      <c r="O676" s="5"/>
      <c r="P676" s="5"/>
      <c r="Q676" s="5"/>
      <c r="R676" s="5"/>
      <c r="S676" s="5"/>
      <c r="T676" s="5"/>
      <c r="U676" s="5"/>
      <c r="V676" s="5"/>
      <c r="W676" s="5"/>
      <c r="X676" s="5"/>
      <c r="Y676" s="5"/>
      <c r="Z676" s="6"/>
    </row>
    <row r="677" spans="1:26">
      <c r="A677" s="11"/>
      <c r="B677" s="5"/>
      <c r="C677" s="5"/>
      <c r="D677" s="5"/>
      <c r="E677" s="5"/>
      <c r="F677" s="5"/>
      <c r="G677" s="5"/>
      <c r="H677" s="5"/>
      <c r="I677" s="5"/>
      <c r="J677" s="5"/>
      <c r="K677" s="5"/>
      <c r="L677" s="5"/>
      <c r="M677" s="5"/>
      <c r="N677" s="5"/>
      <c r="O677" s="5"/>
      <c r="P677" s="5"/>
      <c r="Q677" s="5"/>
      <c r="R677" s="5"/>
      <c r="S677" s="5"/>
      <c r="T677" s="5"/>
      <c r="U677" s="5"/>
      <c r="V677" s="5"/>
      <c r="W677" s="5"/>
      <c r="X677" s="5"/>
      <c r="Y677" s="5"/>
      <c r="Z677" s="6"/>
    </row>
    <row r="678" spans="1:26">
      <c r="A678" s="11"/>
      <c r="B678" s="5"/>
      <c r="C678" s="5"/>
      <c r="D678" s="5"/>
      <c r="E678" s="5"/>
      <c r="F678" s="5"/>
      <c r="G678" s="5"/>
      <c r="H678" s="5"/>
      <c r="I678" s="5"/>
      <c r="J678" s="5"/>
      <c r="K678" s="5"/>
      <c r="L678" s="5"/>
      <c r="M678" s="5"/>
      <c r="N678" s="5"/>
      <c r="O678" s="5"/>
      <c r="P678" s="5"/>
      <c r="Q678" s="5"/>
      <c r="R678" s="5"/>
      <c r="S678" s="5"/>
      <c r="T678" s="5"/>
      <c r="U678" s="5"/>
      <c r="V678" s="5"/>
      <c r="W678" s="5"/>
      <c r="X678" s="5"/>
      <c r="Y678" s="5"/>
      <c r="Z678" s="6"/>
    </row>
    <row r="679" spans="1:26">
      <c r="A679" s="11"/>
      <c r="B679" s="5"/>
      <c r="C679" s="5"/>
      <c r="D679" s="5"/>
      <c r="E679" s="5"/>
      <c r="F679" s="5"/>
      <c r="G679" s="5"/>
      <c r="H679" s="5"/>
      <c r="I679" s="5"/>
      <c r="J679" s="5"/>
      <c r="K679" s="5"/>
      <c r="L679" s="5"/>
      <c r="M679" s="5"/>
      <c r="N679" s="5"/>
      <c r="O679" s="5"/>
      <c r="P679" s="5"/>
      <c r="Q679" s="5"/>
      <c r="R679" s="5"/>
      <c r="S679" s="5"/>
      <c r="T679" s="5"/>
      <c r="U679" s="5"/>
      <c r="V679" s="5"/>
      <c r="W679" s="5"/>
      <c r="X679" s="5"/>
      <c r="Y679" s="5"/>
      <c r="Z679" s="6"/>
    </row>
    <row r="680" spans="1:26">
      <c r="A680" s="11"/>
      <c r="B680" s="5"/>
      <c r="C680" s="5"/>
      <c r="D680" s="5"/>
      <c r="E680" s="5"/>
      <c r="F680" s="5"/>
      <c r="G680" s="5"/>
      <c r="H680" s="5"/>
      <c r="I680" s="5"/>
      <c r="J680" s="5"/>
      <c r="K680" s="5"/>
      <c r="L680" s="5"/>
      <c r="M680" s="5"/>
      <c r="N680" s="5"/>
      <c r="O680" s="5"/>
      <c r="P680" s="5"/>
      <c r="Q680" s="5"/>
      <c r="R680" s="5"/>
      <c r="S680" s="5"/>
      <c r="T680" s="5"/>
      <c r="U680" s="5"/>
      <c r="V680" s="5"/>
      <c r="W680" s="5"/>
      <c r="X680" s="5"/>
      <c r="Y680" s="5"/>
      <c r="Z680" s="6"/>
    </row>
    <row r="681" spans="1:26">
      <c r="A681" s="11"/>
      <c r="B681" s="5"/>
      <c r="C681" s="5"/>
      <c r="D681" s="5"/>
      <c r="E681" s="5"/>
      <c r="F681" s="5"/>
      <c r="G681" s="5"/>
      <c r="H681" s="5"/>
      <c r="I681" s="5"/>
      <c r="J681" s="5"/>
      <c r="K681" s="5"/>
      <c r="L681" s="5"/>
      <c r="M681" s="5"/>
      <c r="N681" s="5"/>
      <c r="O681" s="5"/>
      <c r="P681" s="5"/>
      <c r="Q681" s="5"/>
      <c r="R681" s="5"/>
      <c r="S681" s="5"/>
      <c r="T681" s="5"/>
      <c r="U681" s="5"/>
      <c r="V681" s="5"/>
      <c r="W681" s="5"/>
      <c r="X681" s="5"/>
      <c r="Y681" s="5"/>
      <c r="Z681" s="6"/>
    </row>
    <row r="682" spans="1:26">
      <c r="A682" s="11"/>
      <c r="B682" s="5"/>
      <c r="C682" s="5"/>
      <c r="D682" s="5"/>
      <c r="E682" s="5"/>
      <c r="F682" s="5"/>
      <c r="G682" s="5"/>
      <c r="H682" s="5"/>
      <c r="I682" s="5"/>
      <c r="J682" s="5"/>
      <c r="K682" s="5"/>
      <c r="L682" s="5"/>
      <c r="M682" s="5"/>
      <c r="N682" s="5"/>
      <c r="O682" s="5"/>
      <c r="P682" s="5"/>
      <c r="Q682" s="5"/>
      <c r="R682" s="5"/>
      <c r="S682" s="5"/>
      <c r="T682" s="5"/>
      <c r="U682" s="5"/>
      <c r="V682" s="5"/>
      <c r="W682" s="5"/>
      <c r="X682" s="5"/>
      <c r="Y682" s="5"/>
      <c r="Z682" s="6"/>
    </row>
    <row r="683" spans="1:26">
      <c r="A683" s="11"/>
      <c r="B683" s="5"/>
      <c r="C683" s="5"/>
      <c r="D683" s="5"/>
      <c r="E683" s="5"/>
      <c r="F683" s="5"/>
      <c r="G683" s="5"/>
      <c r="H683" s="5"/>
      <c r="I683" s="5"/>
      <c r="J683" s="5"/>
      <c r="K683" s="5"/>
      <c r="L683" s="5"/>
      <c r="M683" s="5"/>
      <c r="N683" s="5"/>
      <c r="O683" s="5"/>
      <c r="P683" s="5"/>
      <c r="Q683" s="5"/>
      <c r="R683" s="5"/>
      <c r="S683" s="5"/>
      <c r="T683" s="5"/>
      <c r="U683" s="5"/>
      <c r="V683" s="5"/>
      <c r="W683" s="5"/>
      <c r="X683" s="5"/>
      <c r="Y683" s="5"/>
      <c r="Z683" s="6"/>
    </row>
    <row r="684" spans="1:26">
      <c r="A684" s="11"/>
      <c r="B684" s="5"/>
      <c r="C684" s="5"/>
      <c r="D684" s="5"/>
      <c r="E684" s="5"/>
      <c r="F684" s="5"/>
      <c r="G684" s="5"/>
      <c r="H684" s="5"/>
      <c r="I684" s="5"/>
      <c r="J684" s="5"/>
      <c r="K684" s="5"/>
      <c r="L684" s="5"/>
      <c r="M684" s="5"/>
      <c r="N684" s="5"/>
      <c r="O684" s="5"/>
      <c r="P684" s="5"/>
      <c r="Q684" s="5"/>
      <c r="R684" s="5"/>
      <c r="S684" s="5"/>
      <c r="T684" s="5"/>
      <c r="U684" s="5"/>
      <c r="V684" s="5"/>
      <c r="W684" s="5"/>
      <c r="X684" s="5"/>
      <c r="Y684" s="5"/>
      <c r="Z684" s="6"/>
    </row>
    <row r="685" spans="1:26">
      <c r="A685" s="11"/>
      <c r="B685" s="5"/>
      <c r="C685" s="5"/>
      <c r="D685" s="5"/>
      <c r="E685" s="5"/>
      <c r="F685" s="5"/>
      <c r="G685" s="5"/>
      <c r="H685" s="5"/>
      <c r="I685" s="5"/>
      <c r="J685" s="5"/>
      <c r="K685" s="5"/>
      <c r="L685" s="5"/>
      <c r="M685" s="5"/>
      <c r="N685" s="5"/>
      <c r="O685" s="5"/>
      <c r="P685" s="5"/>
      <c r="Q685" s="5"/>
      <c r="R685" s="5"/>
      <c r="S685" s="5"/>
      <c r="T685" s="5"/>
      <c r="U685" s="5"/>
      <c r="V685" s="5"/>
      <c r="W685" s="5"/>
      <c r="X685" s="5"/>
      <c r="Y685" s="5"/>
      <c r="Z685" s="6"/>
    </row>
    <row r="686" spans="1:26">
      <c r="A686" s="11"/>
      <c r="B686" s="5"/>
      <c r="C686" s="5"/>
      <c r="D686" s="5"/>
      <c r="E686" s="5"/>
      <c r="F686" s="5"/>
      <c r="G686" s="5"/>
      <c r="H686" s="5"/>
      <c r="I686" s="5"/>
      <c r="J686" s="5"/>
      <c r="K686" s="5"/>
      <c r="L686" s="5"/>
      <c r="M686" s="5"/>
      <c r="N686" s="5"/>
      <c r="O686" s="5"/>
      <c r="P686" s="5"/>
      <c r="Q686" s="5"/>
      <c r="R686" s="5"/>
      <c r="S686" s="5"/>
      <c r="T686" s="5"/>
      <c r="U686" s="5"/>
      <c r="V686" s="5"/>
      <c r="W686" s="5"/>
      <c r="X686" s="5"/>
      <c r="Y686" s="5"/>
      <c r="Z686" s="6"/>
    </row>
    <row r="687" spans="1:26">
      <c r="A687" s="11"/>
      <c r="B687" s="5"/>
      <c r="C687" s="5"/>
      <c r="D687" s="5"/>
      <c r="E687" s="5"/>
      <c r="F687" s="5"/>
      <c r="G687" s="5"/>
      <c r="H687" s="5"/>
      <c r="I687" s="5"/>
      <c r="J687" s="5"/>
      <c r="K687" s="5"/>
      <c r="L687" s="5"/>
      <c r="M687" s="5"/>
      <c r="N687" s="5"/>
      <c r="O687" s="5"/>
      <c r="P687" s="5"/>
      <c r="Q687" s="5"/>
      <c r="R687" s="5"/>
      <c r="S687" s="5"/>
      <c r="T687" s="5"/>
      <c r="U687" s="5"/>
      <c r="V687" s="5"/>
      <c r="W687" s="5"/>
      <c r="X687" s="5"/>
      <c r="Y687" s="5"/>
      <c r="Z687" s="6"/>
    </row>
    <row r="688" spans="1:26">
      <c r="A688" s="11"/>
      <c r="B688" s="5"/>
      <c r="C688" s="5"/>
      <c r="D688" s="5"/>
      <c r="E688" s="5"/>
      <c r="F688" s="5"/>
      <c r="G688" s="5"/>
      <c r="H688" s="5"/>
      <c r="I688" s="5"/>
      <c r="J688" s="5"/>
      <c r="K688" s="5"/>
      <c r="L688" s="5"/>
      <c r="M688" s="5"/>
      <c r="N688" s="5"/>
      <c r="O688" s="5"/>
      <c r="P688" s="5"/>
      <c r="Q688" s="5"/>
      <c r="R688" s="5"/>
      <c r="S688" s="5"/>
      <c r="T688" s="5"/>
      <c r="U688" s="5"/>
      <c r="V688" s="5"/>
      <c r="W688" s="5"/>
      <c r="X688" s="5"/>
      <c r="Y688" s="5"/>
      <c r="Z688" s="6"/>
    </row>
    <row r="689" spans="1:26">
      <c r="A689" s="11"/>
      <c r="B689" s="5"/>
      <c r="C689" s="5"/>
      <c r="D689" s="5"/>
      <c r="E689" s="5"/>
      <c r="F689" s="5"/>
      <c r="G689" s="5"/>
      <c r="H689" s="5"/>
      <c r="I689" s="5"/>
      <c r="J689" s="5"/>
      <c r="K689" s="5"/>
      <c r="L689" s="5"/>
      <c r="M689" s="5"/>
      <c r="N689" s="5"/>
      <c r="O689" s="5"/>
      <c r="P689" s="5"/>
      <c r="Q689" s="5"/>
      <c r="R689" s="5"/>
      <c r="S689" s="5"/>
      <c r="T689" s="5"/>
      <c r="U689" s="5"/>
      <c r="V689" s="5"/>
      <c r="W689" s="5"/>
      <c r="X689" s="5"/>
      <c r="Y689" s="5"/>
      <c r="Z689" s="6"/>
    </row>
    <row r="690" spans="1:26">
      <c r="A690" s="11"/>
      <c r="B690" s="5"/>
      <c r="C690" s="5"/>
      <c r="D690" s="5"/>
      <c r="E690" s="5"/>
      <c r="F690" s="5"/>
      <c r="G690" s="5"/>
      <c r="H690" s="5"/>
      <c r="I690" s="5"/>
      <c r="J690" s="5"/>
      <c r="K690" s="5"/>
      <c r="L690" s="5"/>
      <c r="M690" s="5"/>
      <c r="N690" s="5"/>
      <c r="O690" s="5"/>
      <c r="P690" s="5"/>
      <c r="Q690" s="5"/>
      <c r="R690" s="5"/>
      <c r="S690" s="5"/>
      <c r="T690" s="5"/>
      <c r="U690" s="5"/>
      <c r="V690" s="5"/>
      <c r="W690" s="5"/>
      <c r="X690" s="5"/>
      <c r="Y690" s="5"/>
      <c r="Z690" s="6"/>
    </row>
    <row r="691" spans="1:26">
      <c r="A691" s="11"/>
      <c r="B691" s="5"/>
      <c r="C691" s="5"/>
      <c r="D691" s="5"/>
      <c r="E691" s="5"/>
      <c r="F691" s="5"/>
      <c r="G691" s="5"/>
      <c r="H691" s="5"/>
      <c r="I691" s="5"/>
      <c r="J691" s="5"/>
      <c r="K691" s="5"/>
      <c r="L691" s="5"/>
      <c r="M691" s="5"/>
      <c r="N691" s="5"/>
      <c r="O691" s="5"/>
      <c r="P691" s="5"/>
      <c r="Q691" s="5"/>
      <c r="R691" s="5"/>
      <c r="S691" s="5"/>
      <c r="T691" s="5"/>
      <c r="U691" s="5"/>
      <c r="V691" s="5"/>
      <c r="W691" s="5"/>
      <c r="X691" s="5"/>
      <c r="Y691" s="5"/>
      <c r="Z691" s="6"/>
    </row>
    <row r="692" spans="1:26">
      <c r="A692" s="11"/>
      <c r="B692" s="5"/>
      <c r="C692" s="5"/>
      <c r="D692" s="5"/>
      <c r="E692" s="5"/>
      <c r="F692" s="5"/>
      <c r="G692" s="5"/>
      <c r="H692" s="5"/>
      <c r="I692" s="5"/>
      <c r="J692" s="5"/>
      <c r="K692" s="5"/>
      <c r="L692" s="5"/>
      <c r="M692" s="5"/>
      <c r="N692" s="5"/>
      <c r="O692" s="5"/>
      <c r="P692" s="5"/>
      <c r="Q692" s="5"/>
      <c r="R692" s="5"/>
      <c r="S692" s="5"/>
      <c r="T692" s="5"/>
      <c r="U692" s="5"/>
      <c r="V692" s="5"/>
      <c r="W692" s="5"/>
      <c r="X692" s="5"/>
      <c r="Y692" s="5"/>
      <c r="Z692" s="6"/>
    </row>
    <row r="693" spans="1:26">
      <c r="A693" s="11"/>
      <c r="B693" s="5"/>
      <c r="C693" s="5"/>
      <c r="D693" s="5"/>
      <c r="E693" s="5"/>
      <c r="F693" s="5"/>
      <c r="G693" s="5"/>
      <c r="H693" s="5"/>
      <c r="I693" s="5"/>
      <c r="J693" s="5"/>
      <c r="K693" s="5"/>
      <c r="L693" s="5"/>
      <c r="M693" s="5"/>
      <c r="N693" s="5"/>
      <c r="O693" s="5"/>
      <c r="P693" s="5"/>
      <c r="Q693" s="5"/>
      <c r="R693" s="5"/>
      <c r="S693" s="5"/>
      <c r="T693" s="5"/>
      <c r="U693" s="5"/>
      <c r="V693" s="5"/>
      <c r="W693" s="5"/>
      <c r="X693" s="5"/>
      <c r="Y693" s="5"/>
      <c r="Z693" s="6"/>
    </row>
    <row r="694" spans="1:26">
      <c r="A694" s="11"/>
      <c r="B694" s="5"/>
      <c r="C694" s="5"/>
      <c r="D694" s="5"/>
      <c r="E694" s="5"/>
      <c r="F694" s="5"/>
      <c r="G694" s="5"/>
      <c r="H694" s="5"/>
      <c r="I694" s="5"/>
      <c r="J694" s="5"/>
      <c r="K694" s="5"/>
      <c r="L694" s="5"/>
      <c r="M694" s="5"/>
      <c r="N694" s="5"/>
      <c r="O694" s="5"/>
      <c r="P694" s="5"/>
      <c r="Q694" s="5"/>
      <c r="R694" s="5"/>
      <c r="S694" s="5"/>
      <c r="T694" s="5"/>
      <c r="U694" s="5"/>
      <c r="V694" s="5"/>
      <c r="W694" s="5"/>
      <c r="X694" s="5"/>
      <c r="Y694" s="5"/>
      <c r="Z694" s="6"/>
    </row>
    <row r="695" spans="1:26">
      <c r="A695" s="11"/>
      <c r="B695" s="5"/>
      <c r="C695" s="5"/>
      <c r="D695" s="5"/>
      <c r="E695" s="5"/>
      <c r="F695" s="5"/>
      <c r="G695" s="5"/>
      <c r="H695" s="5"/>
      <c r="I695" s="5"/>
      <c r="J695" s="5"/>
      <c r="K695" s="5"/>
      <c r="L695" s="5"/>
      <c r="M695" s="5"/>
      <c r="N695" s="5"/>
      <c r="O695" s="5"/>
      <c r="P695" s="5"/>
      <c r="Q695" s="5"/>
      <c r="R695" s="5"/>
      <c r="S695" s="5"/>
      <c r="T695" s="5"/>
      <c r="U695" s="5"/>
      <c r="V695" s="5"/>
      <c r="W695" s="5"/>
      <c r="X695" s="5"/>
      <c r="Y695" s="5"/>
      <c r="Z695" s="6"/>
    </row>
    <row r="696" spans="1:26">
      <c r="A696" s="11"/>
      <c r="B696" s="5"/>
      <c r="C696" s="5"/>
      <c r="D696" s="5"/>
      <c r="E696" s="5"/>
      <c r="F696" s="5"/>
      <c r="G696" s="5"/>
      <c r="H696" s="5"/>
      <c r="I696" s="5"/>
      <c r="J696" s="5"/>
      <c r="K696" s="5"/>
      <c r="L696" s="5"/>
      <c r="M696" s="5"/>
      <c r="N696" s="5"/>
      <c r="O696" s="5"/>
      <c r="P696" s="5"/>
      <c r="Q696" s="5"/>
      <c r="R696" s="5"/>
      <c r="S696" s="5"/>
      <c r="T696" s="5"/>
      <c r="U696" s="5"/>
      <c r="V696" s="5"/>
      <c r="W696" s="5"/>
      <c r="X696" s="5"/>
      <c r="Y696" s="5"/>
      <c r="Z696" s="6"/>
    </row>
    <row r="697" spans="1:26">
      <c r="A697" s="11"/>
      <c r="B697" s="5"/>
      <c r="C697" s="5"/>
      <c r="D697" s="5"/>
      <c r="E697" s="5"/>
      <c r="F697" s="5"/>
      <c r="G697" s="5"/>
      <c r="H697" s="5"/>
      <c r="I697" s="5"/>
      <c r="J697" s="5"/>
      <c r="K697" s="5"/>
      <c r="L697" s="5"/>
      <c r="M697" s="5"/>
      <c r="N697" s="5"/>
      <c r="O697" s="5"/>
      <c r="P697" s="5"/>
      <c r="Q697" s="5"/>
      <c r="R697" s="5"/>
      <c r="S697" s="5"/>
      <c r="T697" s="5"/>
      <c r="U697" s="5"/>
      <c r="V697" s="5"/>
      <c r="W697" s="5"/>
      <c r="X697" s="5"/>
      <c r="Y697" s="5"/>
      <c r="Z697" s="6"/>
    </row>
    <row r="698" spans="1:26">
      <c r="A698" s="11"/>
      <c r="B698" s="5"/>
      <c r="C698" s="5"/>
      <c r="D698" s="5"/>
      <c r="E698" s="5"/>
      <c r="F698" s="5"/>
      <c r="G698" s="5"/>
      <c r="H698" s="5"/>
      <c r="I698" s="5"/>
      <c r="J698" s="5"/>
      <c r="K698" s="5"/>
      <c r="L698" s="5"/>
      <c r="M698" s="5"/>
      <c r="N698" s="5"/>
      <c r="O698" s="5"/>
      <c r="P698" s="5"/>
      <c r="Q698" s="5"/>
      <c r="R698" s="5"/>
      <c r="S698" s="5"/>
      <c r="T698" s="5"/>
      <c r="U698" s="5"/>
      <c r="V698" s="5"/>
      <c r="W698" s="5"/>
      <c r="X698" s="5"/>
      <c r="Y698" s="5"/>
      <c r="Z698" s="6"/>
    </row>
    <row r="699" spans="1:26">
      <c r="A699" s="11"/>
      <c r="B699" s="5"/>
      <c r="C699" s="5"/>
      <c r="D699" s="5"/>
      <c r="E699" s="5"/>
      <c r="F699" s="5"/>
      <c r="G699" s="5"/>
      <c r="H699" s="5"/>
      <c r="I699" s="5"/>
      <c r="J699" s="5"/>
      <c r="K699" s="5"/>
      <c r="L699" s="5"/>
      <c r="M699" s="5"/>
      <c r="N699" s="5"/>
      <c r="O699" s="5"/>
      <c r="P699" s="5"/>
      <c r="Q699" s="5"/>
      <c r="R699" s="5"/>
      <c r="S699" s="5"/>
      <c r="T699" s="5"/>
      <c r="U699" s="5"/>
      <c r="V699" s="5"/>
      <c r="W699" s="5"/>
      <c r="X699" s="5"/>
      <c r="Y699" s="5"/>
      <c r="Z699" s="6"/>
    </row>
    <row r="700" spans="1:26">
      <c r="A700" s="11"/>
      <c r="B700" s="5"/>
      <c r="C700" s="5"/>
      <c r="D700" s="5"/>
      <c r="E700" s="5"/>
      <c r="F700" s="5"/>
      <c r="G700" s="5"/>
      <c r="H700" s="5"/>
      <c r="I700" s="5"/>
      <c r="J700" s="5"/>
      <c r="K700" s="5"/>
      <c r="L700" s="5"/>
      <c r="M700" s="5"/>
      <c r="N700" s="5"/>
      <c r="O700" s="5"/>
      <c r="P700" s="5"/>
      <c r="Q700" s="5"/>
      <c r="R700" s="5"/>
      <c r="S700" s="5"/>
      <c r="T700" s="5"/>
      <c r="U700" s="5"/>
      <c r="V700" s="5"/>
      <c r="W700" s="5"/>
      <c r="X700" s="5"/>
      <c r="Y700" s="5"/>
      <c r="Z700" s="6"/>
    </row>
    <row r="701" spans="1:26">
      <c r="A701" s="11"/>
      <c r="B701" s="5"/>
      <c r="C701" s="5"/>
      <c r="D701" s="5"/>
      <c r="E701" s="5"/>
      <c r="F701" s="5"/>
      <c r="G701" s="5"/>
      <c r="H701" s="5"/>
      <c r="I701" s="5"/>
      <c r="J701" s="5"/>
      <c r="K701" s="5"/>
      <c r="L701" s="5"/>
      <c r="M701" s="5"/>
      <c r="N701" s="5"/>
      <c r="O701" s="5"/>
      <c r="P701" s="5"/>
      <c r="Q701" s="5"/>
      <c r="R701" s="5"/>
      <c r="S701" s="5"/>
      <c r="T701" s="5"/>
      <c r="U701" s="5"/>
      <c r="V701" s="5"/>
      <c r="W701" s="5"/>
      <c r="X701" s="5"/>
      <c r="Y701" s="5"/>
      <c r="Z701" s="6"/>
    </row>
    <row r="702" spans="1:26">
      <c r="A702" s="11"/>
      <c r="B702" s="5"/>
      <c r="C702" s="5"/>
      <c r="D702" s="5"/>
      <c r="E702" s="5"/>
      <c r="F702" s="5"/>
      <c r="G702" s="5"/>
      <c r="H702" s="5"/>
      <c r="I702" s="5"/>
      <c r="J702" s="5"/>
      <c r="K702" s="5"/>
      <c r="L702" s="5"/>
      <c r="M702" s="5"/>
      <c r="N702" s="5"/>
      <c r="O702" s="5"/>
      <c r="P702" s="5"/>
      <c r="Q702" s="5"/>
      <c r="R702" s="5"/>
      <c r="S702" s="5"/>
      <c r="T702" s="5"/>
      <c r="U702" s="5"/>
      <c r="V702" s="5"/>
      <c r="W702" s="5"/>
      <c r="X702" s="5"/>
      <c r="Y702" s="5"/>
      <c r="Z702" s="6"/>
    </row>
    <row r="703" spans="1:26">
      <c r="A703" s="11"/>
      <c r="B703" s="5"/>
      <c r="C703" s="5"/>
      <c r="D703" s="5"/>
      <c r="E703" s="5"/>
      <c r="F703" s="5"/>
      <c r="G703" s="5"/>
      <c r="H703" s="5"/>
      <c r="I703" s="5"/>
      <c r="J703" s="5"/>
      <c r="K703" s="5"/>
      <c r="L703" s="5"/>
      <c r="M703" s="5"/>
      <c r="N703" s="5"/>
      <c r="O703" s="5"/>
      <c r="P703" s="5"/>
      <c r="Q703" s="5"/>
      <c r="R703" s="5"/>
      <c r="S703" s="5"/>
      <c r="T703" s="5"/>
      <c r="U703" s="5"/>
      <c r="V703" s="5"/>
      <c r="W703" s="5"/>
      <c r="X703" s="5"/>
      <c r="Y703" s="5"/>
      <c r="Z703" s="6"/>
    </row>
    <row r="704" spans="1:26">
      <c r="A704" s="11"/>
      <c r="B704" s="5"/>
      <c r="C704" s="5"/>
      <c r="D704" s="5"/>
      <c r="E704" s="5"/>
      <c r="F704" s="5"/>
      <c r="G704" s="5"/>
      <c r="H704" s="5"/>
      <c r="I704" s="5"/>
      <c r="J704" s="5"/>
      <c r="K704" s="5"/>
      <c r="L704" s="5"/>
      <c r="M704" s="5"/>
      <c r="N704" s="5"/>
      <c r="O704" s="5"/>
      <c r="P704" s="5"/>
      <c r="Q704" s="5"/>
      <c r="R704" s="5"/>
      <c r="S704" s="5"/>
      <c r="T704" s="5"/>
      <c r="U704" s="5"/>
      <c r="V704" s="5"/>
      <c r="W704" s="5"/>
      <c r="X704" s="5"/>
      <c r="Y704" s="5"/>
      <c r="Z704" s="6"/>
    </row>
    <row r="705" spans="1:26">
      <c r="A705" s="11"/>
      <c r="B705" s="5"/>
      <c r="C705" s="5"/>
      <c r="D705" s="5"/>
      <c r="E705" s="5"/>
      <c r="F705" s="5"/>
      <c r="G705" s="5"/>
      <c r="H705" s="5"/>
      <c r="I705" s="5"/>
      <c r="J705" s="5"/>
      <c r="K705" s="5"/>
      <c r="L705" s="5"/>
      <c r="M705" s="5"/>
      <c r="N705" s="5"/>
      <c r="O705" s="5"/>
      <c r="P705" s="5"/>
      <c r="Q705" s="5"/>
      <c r="R705" s="5"/>
      <c r="S705" s="5"/>
      <c r="T705" s="5"/>
      <c r="U705" s="5"/>
      <c r="V705" s="5"/>
      <c r="W705" s="5"/>
      <c r="X705" s="5"/>
      <c r="Y705" s="5"/>
      <c r="Z705" s="6"/>
    </row>
    <row r="706" spans="1:26">
      <c r="A706" s="11"/>
      <c r="B706" s="5"/>
      <c r="C706" s="5"/>
      <c r="D706" s="5"/>
      <c r="E706" s="5"/>
      <c r="F706" s="5"/>
      <c r="G706" s="5"/>
      <c r="H706" s="5"/>
      <c r="I706" s="5"/>
      <c r="J706" s="5"/>
      <c r="K706" s="5"/>
      <c r="L706" s="5"/>
      <c r="M706" s="5"/>
      <c r="N706" s="5"/>
      <c r="O706" s="5"/>
      <c r="P706" s="5"/>
      <c r="Q706" s="5"/>
      <c r="R706" s="5"/>
      <c r="S706" s="5"/>
      <c r="T706" s="5"/>
      <c r="U706" s="5"/>
      <c r="V706" s="5"/>
      <c r="W706" s="5"/>
      <c r="X706" s="5"/>
      <c r="Y706" s="5"/>
      <c r="Z706" s="6"/>
    </row>
    <row r="707" spans="1:26">
      <c r="A707" s="11"/>
      <c r="B707" s="5"/>
      <c r="C707" s="5"/>
      <c r="D707" s="5"/>
      <c r="E707" s="5"/>
      <c r="F707" s="5"/>
      <c r="G707" s="5"/>
      <c r="H707" s="5"/>
      <c r="I707" s="5"/>
      <c r="J707" s="5"/>
      <c r="K707" s="5"/>
      <c r="L707" s="5"/>
      <c r="M707" s="5"/>
      <c r="N707" s="5"/>
      <c r="O707" s="5"/>
      <c r="P707" s="5"/>
      <c r="Q707" s="5"/>
      <c r="R707" s="5"/>
      <c r="S707" s="5"/>
      <c r="T707" s="5"/>
      <c r="U707" s="5"/>
      <c r="V707" s="5"/>
      <c r="W707" s="5"/>
      <c r="X707" s="5"/>
      <c r="Y707" s="5"/>
      <c r="Z707" s="6"/>
    </row>
    <row r="708" spans="1:26">
      <c r="A708" s="11"/>
      <c r="B708" s="5"/>
      <c r="C708" s="5"/>
      <c r="D708" s="5"/>
      <c r="E708" s="5"/>
      <c r="F708" s="5"/>
      <c r="G708" s="5"/>
      <c r="H708" s="5"/>
      <c r="I708" s="5"/>
      <c r="J708" s="5"/>
      <c r="K708" s="5"/>
      <c r="L708" s="5"/>
      <c r="M708" s="5"/>
      <c r="N708" s="5"/>
      <c r="O708" s="5"/>
      <c r="P708" s="5"/>
      <c r="Q708" s="5"/>
      <c r="R708" s="5"/>
      <c r="S708" s="5"/>
      <c r="T708" s="5"/>
      <c r="U708" s="5"/>
      <c r="V708" s="5"/>
      <c r="W708" s="5"/>
      <c r="X708" s="5"/>
      <c r="Y708" s="5"/>
      <c r="Z708" s="6"/>
    </row>
    <row r="709" spans="1:26">
      <c r="A709" s="11"/>
      <c r="B709" s="5"/>
      <c r="C709" s="5"/>
      <c r="D709" s="5"/>
      <c r="E709" s="5"/>
      <c r="F709" s="5"/>
      <c r="G709" s="5"/>
      <c r="H709" s="5"/>
      <c r="I709" s="5"/>
      <c r="J709" s="5"/>
      <c r="K709" s="5"/>
      <c r="L709" s="5"/>
      <c r="M709" s="5"/>
      <c r="N709" s="5"/>
      <c r="O709" s="5"/>
      <c r="P709" s="5"/>
      <c r="Q709" s="5"/>
      <c r="R709" s="5"/>
      <c r="S709" s="5"/>
      <c r="T709" s="5"/>
      <c r="U709" s="5"/>
      <c r="V709" s="5"/>
      <c r="W709" s="5"/>
      <c r="X709" s="5"/>
      <c r="Y709" s="5"/>
      <c r="Z709" s="6"/>
    </row>
    <row r="710" spans="1:26">
      <c r="A710" s="11"/>
      <c r="B710" s="5"/>
      <c r="C710" s="5"/>
      <c r="D710" s="5"/>
      <c r="E710" s="5"/>
      <c r="F710" s="5"/>
      <c r="G710" s="5"/>
      <c r="H710" s="5"/>
      <c r="I710" s="5"/>
      <c r="J710" s="5"/>
      <c r="K710" s="5"/>
      <c r="L710" s="5"/>
      <c r="M710" s="5"/>
      <c r="N710" s="5"/>
      <c r="O710" s="5"/>
      <c r="P710" s="5"/>
      <c r="Q710" s="5"/>
      <c r="R710" s="5"/>
      <c r="S710" s="5"/>
      <c r="T710" s="5"/>
      <c r="U710" s="5"/>
      <c r="V710" s="5"/>
      <c r="W710" s="5"/>
      <c r="X710" s="5"/>
      <c r="Y710" s="5"/>
      <c r="Z710" s="6"/>
    </row>
    <row r="711" spans="1:26">
      <c r="A711" s="11"/>
      <c r="B711" s="5"/>
      <c r="C711" s="5"/>
      <c r="D711" s="5"/>
      <c r="E711" s="5"/>
      <c r="F711" s="5"/>
      <c r="G711" s="5"/>
      <c r="H711" s="5"/>
      <c r="I711" s="5"/>
      <c r="J711" s="5"/>
      <c r="K711" s="5"/>
      <c r="L711" s="5"/>
      <c r="M711" s="5"/>
      <c r="N711" s="5"/>
      <c r="O711" s="5"/>
      <c r="P711" s="5"/>
      <c r="Q711" s="5"/>
      <c r="R711" s="5"/>
      <c r="S711" s="5"/>
      <c r="T711" s="5"/>
      <c r="U711" s="5"/>
      <c r="V711" s="5"/>
      <c r="W711" s="5"/>
      <c r="X711" s="5"/>
      <c r="Y711" s="5"/>
      <c r="Z711" s="6"/>
    </row>
    <row r="712" spans="1:26">
      <c r="A712" s="11"/>
      <c r="B712" s="5"/>
      <c r="C712" s="5"/>
      <c r="D712" s="5"/>
      <c r="E712" s="5"/>
      <c r="F712" s="5"/>
      <c r="G712" s="5"/>
      <c r="H712" s="5"/>
      <c r="I712" s="5"/>
      <c r="J712" s="5"/>
      <c r="K712" s="5"/>
      <c r="L712" s="5"/>
      <c r="M712" s="5"/>
      <c r="N712" s="5"/>
      <c r="O712" s="5"/>
      <c r="P712" s="5"/>
      <c r="Q712" s="5"/>
      <c r="R712" s="5"/>
      <c r="S712" s="5"/>
      <c r="T712" s="5"/>
      <c r="U712" s="5"/>
      <c r="V712" s="5"/>
      <c r="W712" s="5"/>
      <c r="X712" s="5"/>
      <c r="Y712" s="5"/>
      <c r="Z712" s="6"/>
    </row>
    <row r="713" spans="1:26">
      <c r="A713" s="11"/>
      <c r="B713" s="5"/>
      <c r="C713" s="5"/>
      <c r="D713" s="5"/>
      <c r="E713" s="5"/>
      <c r="F713" s="5"/>
      <c r="G713" s="5"/>
      <c r="H713" s="5"/>
      <c r="I713" s="5"/>
      <c r="J713" s="5"/>
      <c r="K713" s="5"/>
      <c r="L713" s="5"/>
      <c r="M713" s="5"/>
      <c r="N713" s="5"/>
      <c r="O713" s="5"/>
      <c r="P713" s="5"/>
      <c r="Q713" s="5"/>
      <c r="R713" s="5"/>
      <c r="S713" s="5"/>
      <c r="T713" s="5"/>
      <c r="U713" s="5"/>
      <c r="V713" s="5"/>
      <c r="W713" s="5"/>
      <c r="X713" s="5"/>
      <c r="Y713" s="5"/>
      <c r="Z713" s="6"/>
    </row>
    <row r="714" spans="1:26">
      <c r="A714" s="11"/>
      <c r="B714" s="5"/>
      <c r="C714" s="5"/>
      <c r="D714" s="5"/>
      <c r="E714" s="5"/>
      <c r="F714" s="5"/>
      <c r="G714" s="5"/>
      <c r="H714" s="5"/>
      <c r="I714" s="5"/>
      <c r="J714" s="5"/>
      <c r="K714" s="5"/>
      <c r="L714" s="5"/>
      <c r="M714" s="5"/>
      <c r="N714" s="5"/>
      <c r="O714" s="5"/>
      <c r="P714" s="5"/>
      <c r="Q714" s="5"/>
      <c r="R714" s="5"/>
      <c r="S714" s="5"/>
      <c r="T714" s="5"/>
      <c r="U714" s="5"/>
      <c r="V714" s="5"/>
      <c r="W714" s="5"/>
      <c r="X714" s="5"/>
      <c r="Y714" s="5"/>
      <c r="Z714" s="6"/>
    </row>
    <row r="715" spans="1:26">
      <c r="A715" s="11"/>
      <c r="B715" s="5"/>
      <c r="C715" s="5"/>
      <c r="D715" s="5"/>
      <c r="E715" s="5"/>
      <c r="F715" s="5"/>
      <c r="G715" s="5"/>
      <c r="H715" s="5"/>
      <c r="I715" s="5"/>
      <c r="J715" s="5"/>
      <c r="K715" s="5"/>
      <c r="L715" s="5"/>
      <c r="M715" s="5"/>
      <c r="N715" s="5"/>
      <c r="O715" s="5"/>
      <c r="P715" s="5"/>
      <c r="Q715" s="5"/>
      <c r="R715" s="5"/>
      <c r="S715" s="5"/>
      <c r="T715" s="5"/>
      <c r="U715" s="5"/>
      <c r="V715" s="5"/>
      <c r="W715" s="5"/>
      <c r="X715" s="5"/>
      <c r="Y715" s="5"/>
      <c r="Z715" s="6"/>
    </row>
    <row r="716" spans="1:26">
      <c r="A716" s="11"/>
      <c r="B716" s="5"/>
      <c r="C716" s="5"/>
      <c r="D716" s="5"/>
      <c r="E716" s="5"/>
      <c r="F716" s="5"/>
      <c r="G716" s="5"/>
      <c r="H716" s="5"/>
      <c r="I716" s="5"/>
      <c r="J716" s="5"/>
      <c r="K716" s="5"/>
      <c r="L716" s="5"/>
      <c r="M716" s="5"/>
      <c r="N716" s="5"/>
      <c r="O716" s="5"/>
      <c r="P716" s="5"/>
      <c r="Q716" s="5"/>
      <c r="R716" s="5"/>
      <c r="S716" s="5"/>
      <c r="T716" s="5"/>
      <c r="U716" s="5"/>
      <c r="V716" s="5"/>
      <c r="W716" s="5"/>
      <c r="X716" s="5"/>
      <c r="Y716" s="5"/>
      <c r="Z716" s="6"/>
    </row>
    <row r="717" spans="1:26">
      <c r="A717" s="11"/>
      <c r="B717" s="5"/>
      <c r="C717" s="5"/>
      <c r="D717" s="5"/>
      <c r="E717" s="5"/>
      <c r="F717" s="5"/>
      <c r="G717" s="5"/>
      <c r="H717" s="5"/>
      <c r="I717" s="5"/>
      <c r="J717" s="5"/>
      <c r="K717" s="5"/>
      <c r="L717" s="5"/>
      <c r="M717" s="5"/>
      <c r="N717" s="5"/>
      <c r="O717" s="5"/>
      <c r="P717" s="5"/>
      <c r="Q717" s="5"/>
      <c r="R717" s="5"/>
      <c r="S717" s="5"/>
      <c r="T717" s="5"/>
      <c r="U717" s="5"/>
      <c r="V717" s="5"/>
      <c r="W717" s="5"/>
      <c r="X717" s="5"/>
      <c r="Y717" s="5"/>
      <c r="Z717" s="6"/>
    </row>
    <row r="718" spans="1:26">
      <c r="A718" s="11"/>
      <c r="B718" s="5"/>
      <c r="C718" s="5"/>
      <c r="D718" s="5"/>
      <c r="E718" s="5"/>
      <c r="F718" s="5"/>
      <c r="G718" s="5"/>
      <c r="H718" s="5"/>
      <c r="I718" s="5"/>
      <c r="J718" s="5"/>
      <c r="K718" s="5"/>
      <c r="L718" s="5"/>
      <c r="M718" s="5"/>
      <c r="N718" s="5"/>
      <c r="O718" s="5"/>
      <c r="P718" s="5"/>
      <c r="Q718" s="5"/>
      <c r="R718" s="5"/>
      <c r="S718" s="5"/>
      <c r="T718" s="5"/>
      <c r="U718" s="5"/>
      <c r="V718" s="5"/>
      <c r="W718" s="5"/>
      <c r="X718" s="5"/>
      <c r="Y718" s="5"/>
      <c r="Z718" s="6"/>
    </row>
    <row r="719" spans="1:26">
      <c r="A719" s="11"/>
      <c r="B719" s="5"/>
      <c r="C719" s="5"/>
      <c r="D719" s="5"/>
      <c r="E719" s="5"/>
      <c r="F719" s="5"/>
      <c r="G719" s="5"/>
      <c r="H719" s="5"/>
      <c r="I719" s="5"/>
      <c r="J719" s="5"/>
      <c r="K719" s="5"/>
      <c r="L719" s="5"/>
      <c r="M719" s="5"/>
      <c r="N719" s="5"/>
      <c r="O719" s="5"/>
      <c r="P719" s="5"/>
      <c r="Q719" s="5"/>
      <c r="R719" s="5"/>
      <c r="S719" s="5"/>
      <c r="T719" s="5"/>
      <c r="U719" s="5"/>
      <c r="V719" s="5"/>
      <c r="W719" s="5"/>
      <c r="X719" s="5"/>
      <c r="Y719" s="5"/>
      <c r="Z719" s="6"/>
    </row>
    <row r="720" spans="1:26">
      <c r="A720" s="11"/>
      <c r="B720" s="5"/>
      <c r="C720" s="5"/>
      <c r="D720" s="5"/>
      <c r="E720" s="5"/>
      <c r="F720" s="5"/>
      <c r="G720" s="5"/>
      <c r="H720" s="5"/>
      <c r="I720" s="5"/>
      <c r="J720" s="5"/>
      <c r="K720" s="5"/>
      <c r="L720" s="5"/>
      <c r="M720" s="5"/>
      <c r="N720" s="5"/>
      <c r="O720" s="5"/>
      <c r="P720" s="5"/>
      <c r="Q720" s="5"/>
      <c r="R720" s="5"/>
      <c r="S720" s="5"/>
      <c r="T720" s="5"/>
      <c r="U720" s="5"/>
      <c r="V720" s="5"/>
      <c r="W720" s="5"/>
      <c r="X720" s="5"/>
      <c r="Y720" s="5"/>
      <c r="Z720" s="6"/>
    </row>
    <row r="721" spans="1:26">
      <c r="A721" s="11"/>
      <c r="B721" s="5"/>
      <c r="C721" s="5"/>
      <c r="D721" s="5"/>
      <c r="E721" s="5"/>
      <c r="F721" s="5"/>
      <c r="G721" s="5"/>
      <c r="H721" s="5"/>
      <c r="I721" s="5"/>
      <c r="J721" s="5"/>
      <c r="K721" s="5"/>
      <c r="L721" s="5"/>
      <c r="M721" s="5"/>
      <c r="N721" s="5"/>
      <c r="O721" s="5"/>
      <c r="P721" s="5"/>
      <c r="Q721" s="5"/>
      <c r="R721" s="5"/>
      <c r="S721" s="5"/>
      <c r="T721" s="5"/>
      <c r="U721" s="5"/>
      <c r="V721" s="5"/>
      <c r="W721" s="5"/>
      <c r="X721" s="5"/>
      <c r="Y721" s="5"/>
      <c r="Z721" s="6"/>
    </row>
    <row r="722" spans="1:26">
      <c r="A722" s="11"/>
      <c r="B722" s="5"/>
      <c r="C722" s="5"/>
      <c r="D722" s="5"/>
      <c r="E722" s="5"/>
      <c r="F722" s="5"/>
      <c r="G722" s="5"/>
      <c r="H722" s="5"/>
      <c r="I722" s="5"/>
      <c r="J722" s="5"/>
      <c r="K722" s="5"/>
      <c r="L722" s="5"/>
      <c r="M722" s="5"/>
      <c r="N722" s="5"/>
      <c r="O722" s="5"/>
      <c r="P722" s="5"/>
      <c r="Q722" s="5"/>
      <c r="R722" s="5"/>
      <c r="S722" s="5"/>
      <c r="T722" s="5"/>
      <c r="U722" s="5"/>
      <c r="V722" s="5"/>
      <c r="W722" s="5"/>
      <c r="X722" s="5"/>
      <c r="Y722" s="5"/>
      <c r="Z722" s="6"/>
    </row>
    <row r="723" spans="1:26">
      <c r="A723" s="11"/>
      <c r="B723" s="5"/>
      <c r="C723" s="5"/>
      <c r="D723" s="5"/>
      <c r="E723" s="5"/>
      <c r="F723" s="5"/>
      <c r="G723" s="5"/>
      <c r="H723" s="5"/>
      <c r="I723" s="5"/>
      <c r="J723" s="5"/>
      <c r="K723" s="5"/>
      <c r="L723" s="5"/>
      <c r="M723" s="5"/>
      <c r="N723" s="5"/>
      <c r="O723" s="5"/>
      <c r="P723" s="5"/>
      <c r="Q723" s="5"/>
      <c r="R723" s="5"/>
      <c r="S723" s="5"/>
      <c r="T723" s="5"/>
      <c r="U723" s="5"/>
      <c r="V723" s="5"/>
      <c r="W723" s="5"/>
      <c r="X723" s="5"/>
      <c r="Y723" s="5"/>
      <c r="Z723" s="6"/>
    </row>
    <row r="724" spans="1:26">
      <c r="A724" s="11"/>
      <c r="B724" s="5"/>
      <c r="C724" s="5"/>
      <c r="D724" s="5"/>
      <c r="E724" s="5"/>
      <c r="F724" s="5"/>
      <c r="G724" s="5"/>
      <c r="H724" s="5"/>
      <c r="I724" s="5"/>
      <c r="J724" s="5"/>
      <c r="K724" s="5"/>
      <c r="L724" s="5"/>
      <c r="M724" s="5"/>
      <c r="N724" s="5"/>
      <c r="O724" s="5"/>
      <c r="P724" s="5"/>
      <c r="Q724" s="5"/>
      <c r="R724" s="5"/>
      <c r="S724" s="5"/>
      <c r="T724" s="5"/>
      <c r="U724" s="5"/>
      <c r="V724" s="5"/>
      <c r="W724" s="5"/>
      <c r="X724" s="5"/>
      <c r="Y724" s="5"/>
      <c r="Z724" s="6"/>
    </row>
    <row r="725" spans="1:26">
      <c r="A725" s="11"/>
      <c r="B725" s="5"/>
      <c r="C725" s="5"/>
      <c r="D725" s="5"/>
      <c r="E725" s="5"/>
      <c r="F725" s="5"/>
      <c r="G725" s="5"/>
      <c r="H725" s="5"/>
      <c r="I725" s="5"/>
      <c r="J725" s="5"/>
      <c r="K725" s="5"/>
      <c r="L725" s="5"/>
      <c r="M725" s="5"/>
      <c r="N725" s="5"/>
      <c r="O725" s="5"/>
      <c r="P725" s="5"/>
      <c r="Q725" s="5"/>
      <c r="R725" s="5"/>
      <c r="S725" s="5"/>
      <c r="T725" s="5"/>
      <c r="U725" s="5"/>
      <c r="V725" s="5"/>
      <c r="W725" s="5"/>
      <c r="X725" s="5"/>
      <c r="Y725" s="5"/>
      <c r="Z725" s="6"/>
    </row>
    <row r="726" spans="1:26">
      <c r="A726" s="11"/>
      <c r="B726" s="5"/>
      <c r="C726" s="5"/>
      <c r="D726" s="5"/>
      <c r="E726" s="5"/>
      <c r="F726" s="5"/>
      <c r="G726" s="5"/>
      <c r="H726" s="5"/>
      <c r="I726" s="5"/>
      <c r="J726" s="5"/>
      <c r="K726" s="5"/>
      <c r="L726" s="5"/>
      <c r="M726" s="5"/>
      <c r="N726" s="5"/>
      <c r="O726" s="5"/>
      <c r="P726" s="5"/>
      <c r="Q726" s="5"/>
      <c r="R726" s="5"/>
      <c r="S726" s="5"/>
      <c r="T726" s="5"/>
      <c r="U726" s="5"/>
      <c r="V726" s="5"/>
      <c r="W726" s="5"/>
      <c r="X726" s="5"/>
      <c r="Y726" s="5"/>
      <c r="Z726" s="6"/>
    </row>
    <row r="727" spans="1:26">
      <c r="A727" s="11"/>
      <c r="B727" s="5"/>
      <c r="C727" s="5"/>
      <c r="D727" s="5"/>
      <c r="E727" s="5"/>
      <c r="F727" s="5"/>
      <c r="G727" s="5"/>
      <c r="H727" s="5"/>
      <c r="I727" s="5"/>
      <c r="J727" s="5"/>
      <c r="K727" s="5"/>
      <c r="L727" s="5"/>
      <c r="M727" s="5"/>
      <c r="N727" s="5"/>
      <c r="O727" s="5"/>
      <c r="P727" s="5"/>
      <c r="Q727" s="5"/>
      <c r="R727" s="5"/>
      <c r="S727" s="5"/>
      <c r="T727" s="5"/>
      <c r="U727" s="5"/>
      <c r="V727" s="5"/>
      <c r="W727" s="5"/>
      <c r="X727" s="5"/>
      <c r="Y727" s="5"/>
      <c r="Z727" s="6"/>
    </row>
    <row r="728" spans="1:26">
      <c r="A728" s="11"/>
      <c r="B728" s="5"/>
      <c r="C728" s="5"/>
      <c r="D728" s="5"/>
      <c r="E728" s="5"/>
      <c r="F728" s="5"/>
      <c r="G728" s="5"/>
      <c r="H728" s="5"/>
      <c r="I728" s="5"/>
      <c r="J728" s="5"/>
      <c r="K728" s="5"/>
      <c r="L728" s="5"/>
      <c r="M728" s="5"/>
      <c r="N728" s="5"/>
      <c r="O728" s="5"/>
      <c r="P728" s="5"/>
      <c r="Q728" s="5"/>
      <c r="R728" s="5"/>
      <c r="S728" s="5"/>
      <c r="T728" s="5"/>
      <c r="U728" s="5"/>
      <c r="V728" s="5"/>
      <c r="W728" s="5"/>
      <c r="X728" s="5"/>
      <c r="Y728" s="5"/>
      <c r="Z728" s="6"/>
    </row>
    <row r="729" spans="1:26">
      <c r="A729" s="11"/>
      <c r="B729" s="5"/>
      <c r="C729" s="5"/>
      <c r="D729" s="5"/>
      <c r="E729" s="5"/>
      <c r="F729" s="5"/>
      <c r="G729" s="5"/>
      <c r="H729" s="5"/>
      <c r="I729" s="5"/>
      <c r="J729" s="5"/>
      <c r="K729" s="5"/>
      <c r="L729" s="5"/>
      <c r="M729" s="5"/>
      <c r="N729" s="5"/>
      <c r="O729" s="5"/>
      <c r="P729" s="5"/>
      <c r="Q729" s="5"/>
      <c r="R729" s="5"/>
      <c r="S729" s="5"/>
      <c r="T729" s="5"/>
      <c r="U729" s="5"/>
      <c r="V729" s="5"/>
      <c r="W729" s="5"/>
      <c r="X729" s="5"/>
      <c r="Y729" s="5"/>
      <c r="Z729" s="6"/>
    </row>
    <row r="730" spans="1:26">
      <c r="A730" s="11"/>
      <c r="B730" s="5"/>
      <c r="C730" s="5"/>
      <c r="D730" s="5"/>
      <c r="E730" s="5"/>
      <c r="F730" s="5"/>
      <c r="G730" s="5"/>
      <c r="H730" s="5"/>
      <c r="I730" s="5"/>
      <c r="J730" s="5"/>
      <c r="K730" s="5"/>
      <c r="L730" s="5"/>
      <c r="M730" s="5"/>
      <c r="N730" s="5"/>
      <c r="O730" s="5"/>
      <c r="P730" s="5"/>
      <c r="Q730" s="5"/>
      <c r="R730" s="5"/>
      <c r="S730" s="5"/>
      <c r="T730" s="5"/>
      <c r="U730" s="5"/>
      <c r="V730" s="5"/>
      <c r="W730" s="5"/>
      <c r="X730" s="5"/>
      <c r="Y730" s="5"/>
      <c r="Z730" s="6"/>
    </row>
    <row r="731" spans="1:26">
      <c r="A731" s="11"/>
      <c r="B731" s="5"/>
      <c r="C731" s="5"/>
      <c r="D731" s="5"/>
      <c r="E731" s="5"/>
      <c r="F731" s="5"/>
      <c r="G731" s="5"/>
      <c r="H731" s="5"/>
      <c r="I731" s="5"/>
      <c r="J731" s="5"/>
      <c r="K731" s="5"/>
      <c r="L731" s="5"/>
      <c r="M731" s="5"/>
      <c r="N731" s="5"/>
      <c r="O731" s="5"/>
      <c r="P731" s="5"/>
      <c r="Q731" s="5"/>
      <c r="R731" s="5"/>
      <c r="S731" s="5"/>
      <c r="T731" s="5"/>
      <c r="U731" s="5"/>
      <c r="V731" s="5"/>
      <c r="W731" s="5"/>
      <c r="X731" s="5"/>
      <c r="Y731" s="5"/>
      <c r="Z731" s="6"/>
    </row>
    <row r="732" spans="1:26">
      <c r="A732" s="11"/>
      <c r="B732" s="5"/>
      <c r="C732" s="5"/>
      <c r="D732" s="5"/>
      <c r="E732" s="5"/>
      <c r="F732" s="5"/>
      <c r="G732" s="5"/>
      <c r="H732" s="5"/>
      <c r="I732" s="5"/>
      <c r="J732" s="5"/>
      <c r="K732" s="5"/>
      <c r="L732" s="5"/>
      <c r="M732" s="5"/>
      <c r="N732" s="5"/>
      <c r="O732" s="5"/>
      <c r="P732" s="5"/>
      <c r="Q732" s="5"/>
      <c r="R732" s="5"/>
      <c r="S732" s="5"/>
      <c r="T732" s="5"/>
      <c r="U732" s="5"/>
      <c r="V732" s="5"/>
      <c r="W732" s="5"/>
      <c r="X732" s="5"/>
      <c r="Y732" s="5"/>
      <c r="Z732" s="6"/>
    </row>
    <row r="733" spans="1:26">
      <c r="A733" s="11"/>
      <c r="B733" s="5"/>
      <c r="C733" s="5"/>
      <c r="D733" s="5"/>
      <c r="E733" s="5"/>
      <c r="F733" s="5"/>
      <c r="G733" s="5"/>
      <c r="H733" s="5"/>
      <c r="I733" s="5"/>
      <c r="J733" s="5"/>
      <c r="K733" s="5"/>
      <c r="L733" s="5"/>
      <c r="M733" s="5"/>
      <c r="N733" s="5"/>
      <c r="O733" s="5"/>
      <c r="P733" s="5"/>
      <c r="Q733" s="5"/>
      <c r="R733" s="5"/>
      <c r="S733" s="5"/>
      <c r="T733" s="5"/>
      <c r="U733" s="5"/>
      <c r="V733" s="5"/>
      <c r="W733" s="5"/>
      <c r="X733" s="5"/>
      <c r="Y733" s="5"/>
      <c r="Z733" s="6"/>
    </row>
    <row r="734" spans="1:26">
      <c r="A734" s="11"/>
      <c r="B734" s="5"/>
      <c r="C734" s="5"/>
      <c r="D734" s="5"/>
      <c r="E734" s="5"/>
      <c r="F734" s="5"/>
      <c r="G734" s="5"/>
      <c r="H734" s="5"/>
      <c r="I734" s="5"/>
      <c r="J734" s="5"/>
      <c r="K734" s="5"/>
      <c r="L734" s="5"/>
      <c r="M734" s="5"/>
      <c r="N734" s="5"/>
      <c r="O734" s="5"/>
      <c r="P734" s="5"/>
      <c r="Q734" s="5"/>
      <c r="R734" s="5"/>
      <c r="S734" s="5"/>
      <c r="T734" s="5"/>
      <c r="U734" s="5"/>
      <c r="V734" s="5"/>
      <c r="W734" s="5"/>
      <c r="X734" s="5"/>
      <c r="Y734" s="5"/>
      <c r="Z734" s="6"/>
    </row>
    <row r="735" spans="1:26">
      <c r="A735" s="11"/>
      <c r="B735" s="5"/>
      <c r="C735" s="5"/>
      <c r="D735" s="5"/>
      <c r="E735" s="5"/>
      <c r="F735" s="5"/>
      <c r="G735" s="5"/>
      <c r="H735" s="5"/>
      <c r="I735" s="5"/>
      <c r="J735" s="5"/>
      <c r="K735" s="5"/>
      <c r="L735" s="5"/>
      <c r="M735" s="5"/>
      <c r="N735" s="5"/>
      <c r="O735" s="5"/>
      <c r="P735" s="5"/>
      <c r="Q735" s="5"/>
      <c r="R735" s="5"/>
      <c r="S735" s="5"/>
      <c r="T735" s="5"/>
      <c r="U735" s="5"/>
      <c r="V735" s="5"/>
      <c r="W735" s="5"/>
      <c r="X735" s="5"/>
      <c r="Y735" s="5"/>
      <c r="Z735" s="6"/>
    </row>
    <row r="736" spans="1:26">
      <c r="A736" s="11"/>
      <c r="B736" s="5"/>
      <c r="C736" s="5"/>
      <c r="D736" s="5"/>
      <c r="E736" s="5"/>
      <c r="F736" s="5"/>
      <c r="G736" s="5"/>
      <c r="H736" s="5"/>
      <c r="I736" s="5"/>
      <c r="J736" s="5"/>
      <c r="K736" s="5"/>
      <c r="L736" s="5"/>
      <c r="M736" s="5"/>
      <c r="N736" s="5"/>
      <c r="O736" s="5"/>
      <c r="P736" s="5"/>
      <c r="Q736" s="5"/>
      <c r="R736" s="5"/>
      <c r="S736" s="5"/>
      <c r="T736" s="5"/>
      <c r="U736" s="5"/>
      <c r="V736" s="5"/>
      <c r="W736" s="5"/>
      <c r="X736" s="5"/>
      <c r="Y736" s="5"/>
      <c r="Z736" s="6"/>
    </row>
    <row r="737" spans="1:26">
      <c r="A737" s="11"/>
      <c r="B737" s="5"/>
      <c r="C737" s="5"/>
      <c r="D737" s="5"/>
      <c r="E737" s="5"/>
      <c r="F737" s="5"/>
      <c r="G737" s="5"/>
      <c r="H737" s="5"/>
      <c r="I737" s="5"/>
      <c r="J737" s="5"/>
      <c r="K737" s="5"/>
      <c r="L737" s="5"/>
      <c r="M737" s="5"/>
      <c r="N737" s="5"/>
      <c r="O737" s="5"/>
      <c r="P737" s="5"/>
      <c r="Q737" s="5"/>
      <c r="R737" s="5"/>
      <c r="S737" s="5"/>
      <c r="T737" s="5"/>
      <c r="U737" s="5"/>
      <c r="V737" s="5"/>
      <c r="W737" s="5"/>
      <c r="X737" s="5"/>
      <c r="Y737" s="5"/>
      <c r="Z737" s="6"/>
    </row>
    <row r="738" spans="1:26">
      <c r="A738" s="11"/>
      <c r="B738" s="5"/>
      <c r="C738" s="5"/>
      <c r="D738" s="5"/>
      <c r="E738" s="5"/>
      <c r="F738" s="5"/>
      <c r="G738" s="5"/>
      <c r="H738" s="5"/>
      <c r="I738" s="5"/>
      <c r="J738" s="5"/>
      <c r="K738" s="5"/>
      <c r="L738" s="5"/>
      <c r="M738" s="5"/>
      <c r="N738" s="5"/>
      <c r="O738" s="5"/>
      <c r="P738" s="5"/>
      <c r="Q738" s="5"/>
      <c r="R738" s="5"/>
      <c r="S738" s="5"/>
      <c r="T738" s="5"/>
      <c r="U738" s="5"/>
      <c r="V738" s="5"/>
      <c r="W738" s="5"/>
      <c r="X738" s="5"/>
      <c r="Y738" s="5"/>
      <c r="Z738" s="6"/>
    </row>
    <row r="739" spans="1:26">
      <c r="A739" s="11"/>
      <c r="B739" s="5"/>
      <c r="C739" s="5"/>
      <c r="D739" s="5"/>
      <c r="E739" s="5"/>
      <c r="F739" s="5"/>
      <c r="G739" s="5"/>
      <c r="H739" s="5"/>
      <c r="I739" s="5"/>
      <c r="J739" s="5"/>
      <c r="K739" s="5"/>
      <c r="L739" s="5"/>
      <c r="M739" s="5"/>
      <c r="N739" s="5"/>
      <c r="O739" s="5"/>
      <c r="P739" s="5"/>
      <c r="Q739" s="5"/>
      <c r="R739" s="5"/>
      <c r="S739" s="5"/>
      <c r="T739" s="5"/>
      <c r="U739" s="5"/>
      <c r="V739" s="5"/>
      <c r="W739" s="5"/>
      <c r="X739" s="5"/>
      <c r="Y739" s="5"/>
      <c r="Z739" s="6"/>
    </row>
    <row r="740" spans="1:26">
      <c r="A740" s="11"/>
      <c r="B740" s="5"/>
      <c r="C740" s="5"/>
      <c r="D740" s="5"/>
      <c r="E740" s="5"/>
      <c r="F740" s="5"/>
      <c r="G740" s="5"/>
      <c r="H740" s="5"/>
      <c r="I740" s="5"/>
      <c r="J740" s="5"/>
      <c r="K740" s="5"/>
      <c r="L740" s="5"/>
      <c r="M740" s="5"/>
      <c r="N740" s="5"/>
      <c r="O740" s="5"/>
      <c r="P740" s="5"/>
      <c r="Q740" s="5"/>
      <c r="R740" s="5"/>
      <c r="S740" s="5"/>
      <c r="T740" s="5"/>
      <c r="U740" s="5"/>
      <c r="V740" s="5"/>
      <c r="W740" s="5"/>
      <c r="X740" s="5"/>
      <c r="Y740" s="5"/>
      <c r="Z740" s="6"/>
    </row>
    <row r="741" spans="1:26">
      <c r="A741" s="11"/>
      <c r="B741" s="5"/>
      <c r="C741" s="5"/>
      <c r="D741" s="5"/>
      <c r="E741" s="5"/>
      <c r="F741" s="5"/>
      <c r="G741" s="5"/>
      <c r="H741" s="5"/>
      <c r="I741" s="5"/>
      <c r="J741" s="5"/>
      <c r="K741" s="5"/>
      <c r="L741" s="5"/>
      <c r="M741" s="5"/>
      <c r="N741" s="5"/>
      <c r="O741" s="5"/>
      <c r="P741" s="5"/>
      <c r="Q741" s="5"/>
      <c r="R741" s="5"/>
      <c r="S741" s="5"/>
      <c r="T741" s="5"/>
      <c r="U741" s="5"/>
      <c r="V741" s="5"/>
      <c r="W741" s="5"/>
      <c r="X741" s="5"/>
      <c r="Y741" s="5"/>
      <c r="Z741" s="6"/>
    </row>
    <row r="742" spans="1:26">
      <c r="A742" s="11"/>
      <c r="B742" s="5"/>
      <c r="C742" s="5"/>
      <c r="D742" s="5"/>
      <c r="E742" s="5"/>
      <c r="F742" s="5"/>
      <c r="G742" s="5"/>
      <c r="H742" s="5"/>
      <c r="I742" s="5"/>
      <c r="J742" s="5"/>
      <c r="K742" s="5"/>
      <c r="L742" s="5"/>
      <c r="M742" s="5"/>
      <c r="N742" s="5"/>
      <c r="O742" s="5"/>
      <c r="P742" s="5"/>
      <c r="Q742" s="5"/>
      <c r="R742" s="5"/>
      <c r="S742" s="5"/>
      <c r="T742" s="5"/>
      <c r="U742" s="5"/>
      <c r="V742" s="5"/>
      <c r="W742" s="5"/>
      <c r="X742" s="5"/>
      <c r="Y742" s="5"/>
      <c r="Z742" s="6"/>
    </row>
    <row r="743" spans="1:26">
      <c r="A743" s="11"/>
      <c r="B743" s="5"/>
      <c r="C743" s="5"/>
      <c r="D743" s="5"/>
      <c r="E743" s="5"/>
      <c r="F743" s="5"/>
      <c r="G743" s="5"/>
      <c r="H743" s="5"/>
      <c r="I743" s="5"/>
      <c r="J743" s="5"/>
      <c r="K743" s="5"/>
      <c r="L743" s="5"/>
      <c r="M743" s="5"/>
      <c r="N743" s="5"/>
      <c r="O743" s="5"/>
      <c r="P743" s="5"/>
      <c r="Q743" s="5"/>
      <c r="R743" s="5"/>
      <c r="S743" s="5"/>
      <c r="T743" s="5"/>
      <c r="U743" s="5"/>
      <c r="V743" s="5"/>
      <c r="W743" s="5"/>
      <c r="X743" s="5"/>
      <c r="Y743" s="5"/>
      <c r="Z743" s="6"/>
    </row>
    <row r="744" spans="1:26">
      <c r="A744" s="11"/>
      <c r="B744" s="5"/>
      <c r="C744" s="5"/>
      <c r="D744" s="5"/>
      <c r="E744" s="5"/>
      <c r="F744" s="5"/>
      <c r="G744" s="5"/>
      <c r="H744" s="5"/>
      <c r="I744" s="5"/>
      <c r="J744" s="5"/>
      <c r="K744" s="5"/>
      <c r="L744" s="5"/>
      <c r="M744" s="5"/>
      <c r="N744" s="5"/>
      <c r="O744" s="5"/>
      <c r="P744" s="5"/>
      <c r="Q744" s="5"/>
      <c r="R744" s="5"/>
      <c r="S744" s="5"/>
      <c r="T744" s="5"/>
      <c r="U744" s="5"/>
      <c r="V744" s="5"/>
      <c r="W744" s="5"/>
      <c r="X744" s="5"/>
      <c r="Y744" s="5"/>
      <c r="Z744" s="6"/>
    </row>
    <row r="745" spans="1:26">
      <c r="A745" s="11"/>
      <c r="B745" s="5"/>
      <c r="C745" s="5"/>
      <c r="D745" s="5"/>
      <c r="E745" s="5"/>
      <c r="F745" s="5"/>
      <c r="G745" s="5"/>
      <c r="H745" s="5"/>
      <c r="I745" s="5"/>
      <c r="J745" s="5"/>
      <c r="K745" s="5"/>
      <c r="L745" s="5"/>
      <c r="M745" s="5"/>
      <c r="N745" s="5"/>
      <c r="O745" s="5"/>
      <c r="P745" s="5"/>
      <c r="Q745" s="5"/>
      <c r="R745" s="5"/>
      <c r="S745" s="5"/>
      <c r="T745" s="5"/>
      <c r="U745" s="5"/>
      <c r="V745" s="5"/>
      <c r="W745" s="5"/>
      <c r="X745" s="5"/>
      <c r="Y745" s="5"/>
      <c r="Z745" s="6"/>
    </row>
    <row r="746" spans="1:26">
      <c r="A746" s="11"/>
      <c r="B746" s="5"/>
      <c r="C746" s="5"/>
      <c r="D746" s="5"/>
      <c r="E746" s="5"/>
      <c r="F746" s="5"/>
      <c r="G746" s="5"/>
      <c r="H746" s="5"/>
      <c r="I746" s="5"/>
      <c r="J746" s="5"/>
      <c r="K746" s="5"/>
      <c r="L746" s="5"/>
      <c r="M746" s="5"/>
      <c r="N746" s="5"/>
      <c r="O746" s="5"/>
      <c r="P746" s="5"/>
      <c r="Q746" s="5"/>
      <c r="R746" s="5"/>
      <c r="S746" s="5"/>
      <c r="T746" s="5"/>
      <c r="U746" s="5"/>
      <c r="V746" s="5"/>
      <c r="W746" s="5"/>
      <c r="X746" s="5"/>
      <c r="Y746" s="5"/>
      <c r="Z746" s="6"/>
    </row>
    <row r="747" spans="1:26">
      <c r="A747" s="11"/>
      <c r="B747" s="5"/>
      <c r="C747" s="5"/>
      <c r="D747" s="5"/>
      <c r="E747" s="5"/>
      <c r="F747" s="5"/>
      <c r="G747" s="5"/>
      <c r="H747" s="5"/>
      <c r="I747" s="5"/>
      <c r="J747" s="5"/>
      <c r="K747" s="5"/>
      <c r="L747" s="5"/>
      <c r="M747" s="5"/>
      <c r="N747" s="5"/>
      <c r="O747" s="5"/>
      <c r="P747" s="5"/>
      <c r="Q747" s="5"/>
      <c r="R747" s="5"/>
      <c r="S747" s="5"/>
      <c r="T747" s="5"/>
      <c r="U747" s="5"/>
      <c r="V747" s="5"/>
      <c r="W747" s="5"/>
      <c r="X747" s="5"/>
      <c r="Y747" s="5"/>
      <c r="Z747" s="6"/>
    </row>
    <row r="748" spans="1:26">
      <c r="A748" s="11"/>
      <c r="B748" s="5"/>
      <c r="C748" s="5"/>
      <c r="D748" s="5"/>
      <c r="E748" s="5"/>
      <c r="F748" s="5"/>
      <c r="G748" s="5"/>
      <c r="H748" s="5"/>
      <c r="I748" s="5"/>
      <c r="J748" s="5"/>
      <c r="K748" s="5"/>
      <c r="L748" s="5"/>
      <c r="M748" s="5"/>
      <c r="N748" s="5"/>
      <c r="O748" s="5"/>
      <c r="P748" s="5"/>
      <c r="Q748" s="5"/>
      <c r="R748" s="5"/>
      <c r="S748" s="5"/>
      <c r="T748" s="5"/>
      <c r="U748" s="5"/>
      <c r="V748" s="5"/>
      <c r="W748" s="5"/>
      <c r="X748" s="5"/>
      <c r="Y748" s="5"/>
      <c r="Z748" s="6"/>
    </row>
    <row r="749" spans="1:26">
      <c r="A749" s="11"/>
      <c r="B749" s="5"/>
      <c r="C749" s="5"/>
      <c r="D749" s="5"/>
      <c r="E749" s="5"/>
      <c r="F749" s="5"/>
      <c r="G749" s="5"/>
      <c r="H749" s="5"/>
      <c r="I749" s="5"/>
      <c r="J749" s="5"/>
      <c r="K749" s="5"/>
      <c r="L749" s="5"/>
      <c r="M749" s="5"/>
      <c r="N749" s="5"/>
      <c r="O749" s="5"/>
      <c r="P749" s="5"/>
      <c r="Q749" s="5"/>
      <c r="R749" s="5"/>
      <c r="S749" s="5"/>
      <c r="T749" s="5"/>
      <c r="U749" s="5"/>
      <c r="V749" s="5"/>
      <c r="W749" s="5"/>
      <c r="X749" s="5"/>
      <c r="Y749" s="5"/>
      <c r="Z749" s="6"/>
    </row>
    <row r="750" spans="1:26">
      <c r="A750" s="11"/>
      <c r="B750" s="5"/>
      <c r="C750" s="5"/>
      <c r="D750" s="5"/>
      <c r="E750" s="5"/>
      <c r="F750" s="5"/>
      <c r="G750" s="5"/>
      <c r="H750" s="5"/>
      <c r="I750" s="5"/>
      <c r="J750" s="5"/>
      <c r="K750" s="5"/>
      <c r="L750" s="5"/>
      <c r="M750" s="5"/>
      <c r="N750" s="5"/>
      <c r="O750" s="5"/>
      <c r="P750" s="5"/>
      <c r="Q750" s="5"/>
      <c r="R750" s="5"/>
      <c r="S750" s="5"/>
      <c r="T750" s="5"/>
      <c r="U750" s="5"/>
      <c r="V750" s="5"/>
      <c r="W750" s="5"/>
      <c r="X750" s="5"/>
      <c r="Y750" s="5"/>
      <c r="Z750" s="6"/>
    </row>
    <row r="751" spans="1:26">
      <c r="A751" s="11"/>
      <c r="B751" s="5"/>
      <c r="C751" s="5"/>
      <c r="D751" s="5"/>
      <c r="E751" s="5"/>
      <c r="F751" s="5"/>
      <c r="G751" s="5"/>
      <c r="H751" s="5"/>
      <c r="I751" s="5"/>
      <c r="J751" s="5"/>
      <c r="K751" s="5"/>
      <c r="L751" s="5"/>
      <c r="M751" s="5"/>
      <c r="N751" s="5"/>
      <c r="O751" s="5"/>
      <c r="P751" s="5"/>
      <c r="Q751" s="5"/>
      <c r="R751" s="5"/>
      <c r="S751" s="5"/>
      <c r="T751" s="5"/>
      <c r="U751" s="5"/>
      <c r="V751" s="5"/>
      <c r="W751" s="5"/>
      <c r="X751" s="5"/>
      <c r="Y751" s="5"/>
      <c r="Z751" s="6"/>
    </row>
    <row r="752" spans="1:26">
      <c r="A752" s="11"/>
      <c r="B752" s="5"/>
      <c r="C752" s="5"/>
      <c r="D752" s="5"/>
      <c r="E752" s="5"/>
      <c r="F752" s="5"/>
      <c r="G752" s="5"/>
      <c r="H752" s="5"/>
      <c r="I752" s="5"/>
      <c r="J752" s="5"/>
      <c r="K752" s="5"/>
      <c r="L752" s="5"/>
      <c r="M752" s="5"/>
      <c r="N752" s="5"/>
      <c r="O752" s="5"/>
      <c r="P752" s="5"/>
      <c r="Q752" s="5"/>
      <c r="R752" s="5"/>
      <c r="S752" s="5"/>
      <c r="T752" s="5"/>
      <c r="U752" s="5"/>
      <c r="V752" s="5"/>
      <c r="W752" s="5"/>
      <c r="X752" s="5"/>
      <c r="Y752" s="5"/>
      <c r="Z752" s="6"/>
    </row>
    <row r="753" spans="1:26">
      <c r="A753" s="11"/>
      <c r="B753" s="5"/>
      <c r="C753" s="5"/>
      <c r="D753" s="5"/>
      <c r="E753" s="5"/>
      <c r="F753" s="5"/>
      <c r="G753" s="5"/>
      <c r="H753" s="5"/>
      <c r="I753" s="5"/>
      <c r="J753" s="5"/>
      <c r="K753" s="5"/>
      <c r="L753" s="5"/>
      <c r="M753" s="5"/>
      <c r="N753" s="5"/>
      <c r="O753" s="5"/>
      <c r="P753" s="5"/>
      <c r="Q753" s="5"/>
      <c r="R753" s="5"/>
      <c r="S753" s="5"/>
      <c r="T753" s="5"/>
      <c r="U753" s="5"/>
      <c r="V753" s="5"/>
      <c r="W753" s="5"/>
      <c r="X753" s="5"/>
      <c r="Y753" s="5"/>
      <c r="Z753" s="6"/>
    </row>
    <row r="754" spans="1:26">
      <c r="A754" s="11"/>
      <c r="B754" s="5"/>
      <c r="C754" s="5"/>
      <c r="D754" s="5"/>
      <c r="E754" s="5"/>
      <c r="F754" s="5"/>
      <c r="G754" s="5"/>
      <c r="H754" s="5"/>
      <c r="I754" s="5"/>
      <c r="J754" s="5"/>
      <c r="K754" s="5"/>
      <c r="L754" s="5"/>
      <c r="M754" s="5"/>
      <c r="N754" s="5"/>
      <c r="O754" s="5"/>
      <c r="P754" s="5"/>
      <c r="Q754" s="5"/>
      <c r="R754" s="5"/>
      <c r="S754" s="5"/>
      <c r="T754" s="5"/>
      <c r="U754" s="5"/>
      <c r="V754" s="5"/>
      <c r="W754" s="5"/>
      <c r="X754" s="5"/>
      <c r="Y754" s="5"/>
      <c r="Z754" s="6"/>
    </row>
    <row r="755" spans="1:26">
      <c r="A755" s="11"/>
      <c r="B755" s="5"/>
      <c r="C755" s="5"/>
      <c r="D755" s="5"/>
      <c r="E755" s="5"/>
      <c r="F755" s="5"/>
      <c r="G755" s="5"/>
      <c r="H755" s="5"/>
      <c r="I755" s="5"/>
      <c r="J755" s="5"/>
      <c r="K755" s="5"/>
      <c r="L755" s="5"/>
      <c r="M755" s="5"/>
      <c r="N755" s="5"/>
      <c r="O755" s="5"/>
      <c r="P755" s="5"/>
      <c r="Q755" s="5"/>
      <c r="R755" s="5"/>
      <c r="S755" s="5"/>
      <c r="T755" s="5"/>
      <c r="U755" s="5"/>
      <c r="V755" s="5"/>
      <c r="W755" s="5"/>
      <c r="X755" s="5"/>
      <c r="Y755" s="5"/>
      <c r="Z755" s="6"/>
    </row>
    <row r="756" spans="1:26">
      <c r="A756" s="11"/>
      <c r="B756" s="5"/>
      <c r="C756" s="5"/>
      <c r="D756" s="5"/>
      <c r="E756" s="5"/>
      <c r="F756" s="5"/>
      <c r="G756" s="5"/>
      <c r="H756" s="5"/>
      <c r="I756" s="5"/>
      <c r="J756" s="5"/>
      <c r="K756" s="5"/>
      <c r="L756" s="5"/>
      <c r="M756" s="5"/>
      <c r="N756" s="5"/>
      <c r="O756" s="5"/>
      <c r="P756" s="5"/>
      <c r="Q756" s="5"/>
      <c r="R756" s="5"/>
      <c r="S756" s="5"/>
      <c r="T756" s="5"/>
      <c r="U756" s="5"/>
      <c r="V756" s="5"/>
      <c r="W756" s="5"/>
      <c r="X756" s="5"/>
      <c r="Y756" s="5"/>
      <c r="Z756" s="6"/>
    </row>
    <row r="757" spans="1:26">
      <c r="A757" s="11"/>
      <c r="B757" s="5"/>
      <c r="C757" s="5"/>
      <c r="D757" s="5"/>
      <c r="E757" s="5"/>
      <c r="F757" s="5"/>
      <c r="G757" s="5"/>
      <c r="H757" s="5"/>
      <c r="I757" s="5"/>
      <c r="J757" s="5"/>
      <c r="K757" s="5"/>
      <c r="L757" s="5"/>
      <c r="M757" s="5"/>
      <c r="N757" s="5"/>
      <c r="O757" s="5"/>
      <c r="P757" s="5"/>
      <c r="Q757" s="5"/>
      <c r="R757" s="5"/>
      <c r="S757" s="5"/>
      <c r="T757" s="5"/>
      <c r="U757" s="5"/>
      <c r="V757" s="5"/>
      <c r="W757" s="5"/>
      <c r="X757" s="5"/>
      <c r="Y757" s="5"/>
      <c r="Z757" s="6"/>
    </row>
    <row r="758" spans="1:26">
      <c r="A758" s="11"/>
      <c r="B758" s="5"/>
      <c r="C758" s="5"/>
      <c r="D758" s="5"/>
      <c r="E758" s="5"/>
      <c r="F758" s="5"/>
      <c r="G758" s="5"/>
      <c r="H758" s="5"/>
      <c r="I758" s="5"/>
      <c r="J758" s="5"/>
      <c r="K758" s="5"/>
      <c r="L758" s="5"/>
      <c r="M758" s="5"/>
      <c r="N758" s="5"/>
      <c r="O758" s="5"/>
      <c r="P758" s="5"/>
      <c r="Q758" s="5"/>
      <c r="R758" s="5"/>
      <c r="S758" s="5"/>
      <c r="T758" s="5"/>
      <c r="U758" s="5"/>
      <c r="V758" s="5"/>
      <c r="W758" s="5"/>
      <c r="X758" s="5"/>
      <c r="Y758" s="5"/>
      <c r="Z758" s="6"/>
    </row>
    <row r="759" spans="1:26">
      <c r="A759" s="11"/>
      <c r="B759" s="5"/>
      <c r="C759" s="5"/>
      <c r="D759" s="5"/>
      <c r="E759" s="5"/>
      <c r="F759" s="5"/>
      <c r="G759" s="5"/>
      <c r="H759" s="5"/>
      <c r="I759" s="5"/>
      <c r="J759" s="5"/>
      <c r="K759" s="5"/>
      <c r="L759" s="5"/>
      <c r="M759" s="5"/>
      <c r="N759" s="5"/>
      <c r="O759" s="5"/>
      <c r="P759" s="5"/>
      <c r="Q759" s="5"/>
      <c r="R759" s="5"/>
      <c r="S759" s="5"/>
      <c r="T759" s="5"/>
      <c r="U759" s="5"/>
      <c r="V759" s="5"/>
      <c r="W759" s="5"/>
      <c r="X759" s="5"/>
      <c r="Y759" s="5"/>
      <c r="Z759" s="6"/>
    </row>
    <row r="760" spans="1:26">
      <c r="A760" s="11"/>
      <c r="B760" s="5"/>
      <c r="C760" s="5"/>
      <c r="D760" s="5"/>
      <c r="E760" s="5"/>
      <c r="F760" s="5"/>
      <c r="G760" s="5"/>
      <c r="H760" s="5"/>
      <c r="I760" s="5"/>
      <c r="J760" s="5"/>
      <c r="K760" s="5"/>
      <c r="L760" s="5"/>
      <c r="M760" s="5"/>
      <c r="N760" s="5"/>
      <c r="O760" s="5"/>
      <c r="P760" s="5"/>
      <c r="Q760" s="5"/>
      <c r="R760" s="5"/>
      <c r="S760" s="5"/>
      <c r="T760" s="5"/>
      <c r="U760" s="5"/>
      <c r="V760" s="5"/>
      <c r="W760" s="5"/>
      <c r="X760" s="5"/>
      <c r="Y760" s="5"/>
      <c r="Z760" s="6"/>
    </row>
    <row r="761" spans="1:26">
      <c r="A761" s="11"/>
      <c r="B761" s="5"/>
      <c r="C761" s="5"/>
      <c r="D761" s="5"/>
      <c r="E761" s="5"/>
      <c r="F761" s="5"/>
      <c r="G761" s="5"/>
      <c r="H761" s="5"/>
      <c r="I761" s="5"/>
      <c r="J761" s="5"/>
      <c r="K761" s="5"/>
      <c r="L761" s="5"/>
      <c r="M761" s="5"/>
      <c r="N761" s="5"/>
      <c r="O761" s="5"/>
      <c r="P761" s="5"/>
      <c r="Q761" s="5"/>
      <c r="R761" s="5"/>
      <c r="S761" s="5"/>
      <c r="T761" s="5"/>
      <c r="U761" s="5"/>
      <c r="V761" s="5"/>
      <c r="W761" s="5"/>
      <c r="X761" s="5"/>
      <c r="Y761" s="5"/>
      <c r="Z761" s="6"/>
    </row>
    <row r="762" spans="1:26">
      <c r="A762" s="11"/>
      <c r="B762" s="5"/>
      <c r="C762" s="5"/>
      <c r="D762" s="5"/>
      <c r="E762" s="5"/>
      <c r="F762" s="5"/>
      <c r="G762" s="5"/>
      <c r="H762" s="5"/>
      <c r="I762" s="5"/>
      <c r="J762" s="5"/>
      <c r="K762" s="5"/>
      <c r="L762" s="5"/>
      <c r="M762" s="5"/>
      <c r="N762" s="5"/>
      <c r="O762" s="5"/>
      <c r="P762" s="5"/>
      <c r="Q762" s="5"/>
      <c r="R762" s="5"/>
      <c r="S762" s="5"/>
      <c r="T762" s="5"/>
      <c r="U762" s="5"/>
      <c r="V762" s="5"/>
      <c r="W762" s="5"/>
      <c r="X762" s="5"/>
      <c r="Y762" s="5"/>
      <c r="Z762" s="6"/>
    </row>
    <row r="763" spans="1:26">
      <c r="A763" s="11"/>
      <c r="B763" s="5"/>
      <c r="C763" s="5"/>
      <c r="D763" s="5"/>
      <c r="E763" s="5"/>
      <c r="F763" s="5"/>
      <c r="G763" s="5"/>
      <c r="H763" s="5"/>
      <c r="I763" s="5"/>
      <c r="J763" s="5"/>
      <c r="K763" s="5"/>
      <c r="L763" s="5"/>
      <c r="M763" s="5"/>
      <c r="N763" s="5"/>
      <c r="O763" s="5"/>
      <c r="P763" s="5"/>
      <c r="Q763" s="5"/>
      <c r="R763" s="5"/>
      <c r="S763" s="5"/>
      <c r="T763" s="5"/>
      <c r="U763" s="5"/>
      <c r="V763" s="5"/>
      <c r="W763" s="5"/>
      <c r="X763" s="5"/>
      <c r="Y763" s="5"/>
      <c r="Z763" s="6"/>
    </row>
    <row r="764" spans="1:26">
      <c r="A764" s="11"/>
      <c r="B764" s="5"/>
      <c r="C764" s="5"/>
      <c r="D764" s="5"/>
      <c r="E764" s="5"/>
      <c r="F764" s="5"/>
      <c r="G764" s="5"/>
      <c r="H764" s="5"/>
      <c r="I764" s="5"/>
      <c r="J764" s="5"/>
      <c r="K764" s="5"/>
      <c r="L764" s="5"/>
      <c r="M764" s="5"/>
      <c r="N764" s="5"/>
      <c r="O764" s="5"/>
      <c r="P764" s="5"/>
      <c r="Q764" s="5"/>
      <c r="R764" s="5"/>
      <c r="S764" s="5"/>
      <c r="T764" s="5"/>
      <c r="U764" s="5"/>
      <c r="V764" s="5"/>
      <c r="W764" s="5"/>
      <c r="X764" s="5"/>
      <c r="Y764" s="5"/>
      <c r="Z764" s="6"/>
    </row>
    <row r="765" spans="1:26">
      <c r="A765" s="11"/>
      <c r="B765" s="5"/>
      <c r="C765" s="5"/>
      <c r="D765" s="5"/>
      <c r="E765" s="5"/>
      <c r="F765" s="5"/>
      <c r="G765" s="5"/>
      <c r="H765" s="5"/>
      <c r="I765" s="5"/>
      <c r="J765" s="5"/>
      <c r="K765" s="5"/>
      <c r="L765" s="5"/>
      <c r="M765" s="5"/>
      <c r="N765" s="5"/>
      <c r="O765" s="5"/>
      <c r="P765" s="5"/>
      <c r="Q765" s="5"/>
      <c r="R765" s="5"/>
      <c r="S765" s="5"/>
      <c r="T765" s="5"/>
      <c r="U765" s="5"/>
      <c r="V765" s="5"/>
      <c r="W765" s="5"/>
      <c r="X765" s="5"/>
      <c r="Y765" s="5"/>
      <c r="Z765" s="6"/>
    </row>
    <row r="766" spans="1:26">
      <c r="A766" s="11"/>
      <c r="B766" s="5"/>
      <c r="C766" s="5"/>
      <c r="D766" s="5"/>
      <c r="E766" s="5"/>
      <c r="F766" s="5"/>
      <c r="G766" s="5"/>
      <c r="H766" s="5"/>
      <c r="I766" s="5"/>
      <c r="J766" s="5"/>
      <c r="K766" s="5"/>
      <c r="L766" s="5"/>
      <c r="M766" s="5"/>
      <c r="N766" s="5"/>
      <c r="O766" s="5"/>
      <c r="P766" s="5"/>
      <c r="Q766" s="5"/>
      <c r="R766" s="5"/>
      <c r="S766" s="5"/>
      <c r="T766" s="5"/>
      <c r="U766" s="5"/>
      <c r="V766" s="5"/>
      <c r="W766" s="5"/>
      <c r="X766" s="5"/>
      <c r="Y766" s="5"/>
      <c r="Z766" s="6"/>
    </row>
    <row r="767" spans="1:26">
      <c r="A767" s="11"/>
      <c r="B767" s="5"/>
      <c r="C767" s="5"/>
      <c r="D767" s="5"/>
      <c r="E767" s="5"/>
      <c r="F767" s="5"/>
      <c r="G767" s="5"/>
      <c r="H767" s="5"/>
      <c r="I767" s="5"/>
      <c r="J767" s="5"/>
      <c r="K767" s="5"/>
      <c r="L767" s="5"/>
      <c r="M767" s="5"/>
      <c r="N767" s="5"/>
      <c r="O767" s="5"/>
      <c r="P767" s="5"/>
      <c r="Q767" s="5"/>
      <c r="R767" s="5"/>
      <c r="S767" s="5"/>
      <c r="T767" s="5"/>
      <c r="U767" s="5"/>
      <c r="V767" s="5"/>
      <c r="W767" s="5"/>
      <c r="X767" s="5"/>
      <c r="Y767" s="5"/>
      <c r="Z767" s="6"/>
    </row>
    <row r="768" spans="1:26">
      <c r="A768" s="11"/>
      <c r="B768" s="5"/>
      <c r="C768" s="5"/>
      <c r="D768" s="5"/>
      <c r="E768" s="5"/>
      <c r="F768" s="5"/>
      <c r="G768" s="5"/>
      <c r="H768" s="5"/>
      <c r="I768" s="5"/>
      <c r="J768" s="5"/>
      <c r="K768" s="5"/>
      <c r="L768" s="5"/>
      <c r="M768" s="5"/>
      <c r="N768" s="5"/>
      <c r="O768" s="5"/>
      <c r="P768" s="5"/>
      <c r="Q768" s="5"/>
      <c r="R768" s="5"/>
      <c r="S768" s="5"/>
      <c r="T768" s="5"/>
      <c r="U768" s="5"/>
      <c r="V768" s="5"/>
      <c r="W768" s="5"/>
      <c r="X768" s="5"/>
      <c r="Y768" s="5"/>
      <c r="Z768" s="6"/>
    </row>
    <row r="769" spans="1:26">
      <c r="A769" s="11"/>
      <c r="B769" s="5"/>
      <c r="C769" s="5"/>
      <c r="D769" s="5"/>
      <c r="E769" s="5"/>
      <c r="F769" s="5"/>
      <c r="G769" s="5"/>
      <c r="H769" s="5"/>
      <c r="I769" s="5"/>
      <c r="J769" s="5"/>
      <c r="K769" s="5"/>
      <c r="L769" s="5"/>
      <c r="M769" s="5"/>
      <c r="N769" s="5"/>
      <c r="O769" s="5"/>
      <c r="P769" s="5"/>
      <c r="Q769" s="5"/>
      <c r="R769" s="5"/>
      <c r="S769" s="5"/>
      <c r="T769" s="5"/>
      <c r="U769" s="5"/>
      <c r="V769" s="5"/>
      <c r="W769" s="5"/>
      <c r="X769" s="5"/>
      <c r="Y769" s="5"/>
      <c r="Z769" s="6"/>
    </row>
    <row r="770" spans="1:26">
      <c r="A770" s="11"/>
      <c r="B770" s="5"/>
      <c r="C770" s="5"/>
      <c r="D770" s="5"/>
      <c r="E770" s="5"/>
      <c r="F770" s="5"/>
      <c r="G770" s="5"/>
      <c r="H770" s="5"/>
      <c r="I770" s="5"/>
      <c r="J770" s="5"/>
      <c r="K770" s="5"/>
      <c r="L770" s="5"/>
      <c r="M770" s="5"/>
      <c r="N770" s="5"/>
      <c r="O770" s="5"/>
      <c r="P770" s="5"/>
      <c r="Q770" s="5"/>
      <c r="R770" s="5"/>
      <c r="S770" s="5"/>
      <c r="T770" s="5"/>
      <c r="U770" s="5"/>
      <c r="V770" s="5"/>
      <c r="W770" s="5"/>
      <c r="X770" s="5"/>
      <c r="Y770" s="5"/>
      <c r="Z770" s="6"/>
    </row>
    <row r="771" spans="1:26">
      <c r="A771" s="11"/>
      <c r="B771" s="5"/>
      <c r="C771" s="5"/>
      <c r="D771" s="5"/>
      <c r="E771" s="5"/>
      <c r="F771" s="5"/>
      <c r="G771" s="5"/>
      <c r="H771" s="5"/>
      <c r="I771" s="5"/>
      <c r="J771" s="5"/>
      <c r="K771" s="5"/>
      <c r="L771" s="5"/>
      <c r="M771" s="5"/>
      <c r="N771" s="5"/>
      <c r="O771" s="5"/>
      <c r="P771" s="5"/>
      <c r="Q771" s="5"/>
      <c r="R771" s="5"/>
      <c r="S771" s="5"/>
      <c r="T771" s="5"/>
      <c r="U771" s="5"/>
      <c r="V771" s="5"/>
      <c r="W771" s="5"/>
      <c r="X771" s="5"/>
      <c r="Y771" s="5"/>
      <c r="Z771" s="6"/>
    </row>
    <row r="772" spans="1:26">
      <c r="A772" s="11"/>
      <c r="B772" s="5"/>
      <c r="C772" s="5"/>
      <c r="D772" s="5"/>
      <c r="E772" s="5"/>
      <c r="F772" s="5"/>
      <c r="G772" s="5"/>
      <c r="H772" s="5"/>
      <c r="I772" s="5"/>
      <c r="J772" s="5"/>
      <c r="K772" s="5"/>
      <c r="L772" s="5"/>
      <c r="M772" s="5"/>
      <c r="N772" s="5"/>
      <c r="O772" s="5"/>
      <c r="P772" s="5"/>
      <c r="Q772" s="5"/>
      <c r="R772" s="5"/>
      <c r="S772" s="5"/>
      <c r="T772" s="5"/>
      <c r="U772" s="5"/>
      <c r="V772" s="5"/>
      <c r="W772" s="5"/>
      <c r="X772" s="5"/>
      <c r="Y772" s="5"/>
      <c r="Z772" s="6"/>
    </row>
    <row r="773" spans="1:26">
      <c r="A773" s="11"/>
      <c r="B773" s="5"/>
      <c r="C773" s="5"/>
      <c r="D773" s="5"/>
      <c r="E773" s="5"/>
      <c r="F773" s="5"/>
      <c r="G773" s="5"/>
      <c r="H773" s="5"/>
      <c r="I773" s="5"/>
      <c r="J773" s="5"/>
      <c r="K773" s="5"/>
      <c r="L773" s="5"/>
      <c r="M773" s="5"/>
      <c r="N773" s="5"/>
      <c r="O773" s="5"/>
      <c r="P773" s="5"/>
      <c r="Q773" s="5"/>
      <c r="R773" s="5"/>
      <c r="S773" s="5"/>
      <c r="T773" s="5"/>
      <c r="U773" s="5"/>
      <c r="V773" s="5"/>
      <c r="W773" s="5"/>
      <c r="X773" s="5"/>
      <c r="Y773" s="5"/>
      <c r="Z773" s="6"/>
    </row>
    <row r="774" spans="1:26">
      <c r="A774" s="11"/>
      <c r="B774" s="5"/>
      <c r="C774" s="5"/>
      <c r="D774" s="5"/>
      <c r="E774" s="5"/>
      <c r="F774" s="5"/>
      <c r="G774" s="5"/>
      <c r="H774" s="5"/>
      <c r="I774" s="5"/>
      <c r="J774" s="5"/>
      <c r="K774" s="5"/>
      <c r="L774" s="5"/>
      <c r="M774" s="5"/>
      <c r="N774" s="5"/>
      <c r="O774" s="5"/>
      <c r="P774" s="5"/>
      <c r="Q774" s="5"/>
      <c r="R774" s="5"/>
      <c r="S774" s="5"/>
      <c r="T774" s="5"/>
      <c r="U774" s="5"/>
      <c r="V774" s="5"/>
      <c r="W774" s="5"/>
      <c r="X774" s="5"/>
      <c r="Y774" s="5"/>
      <c r="Z774" s="6"/>
    </row>
    <row r="775" spans="1:26">
      <c r="A775" s="11"/>
      <c r="B775" s="5"/>
      <c r="C775" s="5"/>
      <c r="D775" s="5"/>
      <c r="E775" s="5"/>
      <c r="F775" s="5"/>
      <c r="G775" s="5"/>
      <c r="H775" s="5"/>
      <c r="I775" s="5"/>
      <c r="J775" s="5"/>
      <c r="K775" s="5"/>
      <c r="L775" s="5"/>
      <c r="M775" s="5"/>
      <c r="N775" s="5"/>
      <c r="O775" s="5"/>
      <c r="P775" s="5"/>
      <c r="Q775" s="5"/>
      <c r="R775" s="5"/>
      <c r="S775" s="5"/>
      <c r="T775" s="5"/>
      <c r="U775" s="5"/>
      <c r="V775" s="5"/>
      <c r="W775" s="5"/>
      <c r="X775" s="5"/>
      <c r="Y775" s="5"/>
      <c r="Z775" s="6"/>
    </row>
    <row r="776" spans="1:26">
      <c r="A776" s="11"/>
      <c r="B776" s="5"/>
      <c r="C776" s="5"/>
      <c r="D776" s="5"/>
      <c r="E776" s="5"/>
      <c r="F776" s="5"/>
      <c r="G776" s="5"/>
      <c r="H776" s="5"/>
      <c r="I776" s="5"/>
      <c r="J776" s="5"/>
      <c r="K776" s="5"/>
      <c r="L776" s="5"/>
      <c r="M776" s="5"/>
      <c r="N776" s="5"/>
      <c r="O776" s="5"/>
      <c r="P776" s="5"/>
      <c r="Q776" s="5"/>
      <c r="R776" s="5"/>
      <c r="S776" s="5"/>
      <c r="T776" s="5"/>
      <c r="U776" s="5"/>
      <c r="V776" s="5"/>
      <c r="W776" s="5"/>
      <c r="X776" s="5"/>
      <c r="Y776" s="5"/>
      <c r="Z776" s="6"/>
    </row>
    <row r="777" spans="1:26">
      <c r="A777" s="11"/>
      <c r="B777" s="5"/>
      <c r="C777" s="5"/>
      <c r="D777" s="5"/>
      <c r="E777" s="5"/>
      <c r="F777" s="5"/>
      <c r="G777" s="5"/>
      <c r="H777" s="5"/>
      <c r="I777" s="5"/>
      <c r="J777" s="5"/>
      <c r="K777" s="5"/>
      <c r="L777" s="5"/>
      <c r="M777" s="5"/>
      <c r="N777" s="5"/>
      <c r="O777" s="5"/>
      <c r="P777" s="5"/>
      <c r="Q777" s="5"/>
      <c r="R777" s="5"/>
      <c r="S777" s="5"/>
      <c r="T777" s="5"/>
      <c r="U777" s="5"/>
      <c r="V777" s="5"/>
      <c r="W777" s="5"/>
      <c r="X777" s="5"/>
      <c r="Y777" s="5"/>
      <c r="Z777" s="6"/>
    </row>
    <row r="778" spans="1:26">
      <c r="A778" s="11"/>
      <c r="B778" s="5"/>
      <c r="C778" s="5"/>
      <c r="D778" s="5"/>
      <c r="E778" s="5"/>
      <c r="F778" s="5"/>
      <c r="G778" s="5"/>
      <c r="H778" s="5"/>
      <c r="I778" s="5"/>
      <c r="J778" s="5"/>
      <c r="K778" s="5"/>
      <c r="L778" s="5"/>
      <c r="M778" s="5"/>
      <c r="N778" s="5"/>
      <c r="O778" s="5"/>
      <c r="P778" s="5"/>
      <c r="Q778" s="5"/>
      <c r="R778" s="5"/>
      <c r="S778" s="5"/>
      <c r="T778" s="5"/>
      <c r="U778" s="5"/>
      <c r="V778" s="5"/>
      <c r="W778" s="5"/>
      <c r="X778" s="5"/>
      <c r="Y778" s="5"/>
      <c r="Z778" s="6"/>
    </row>
    <row r="779" spans="1:26">
      <c r="A779" s="11"/>
      <c r="B779" s="5"/>
      <c r="C779" s="5"/>
      <c r="D779" s="5"/>
      <c r="E779" s="5"/>
      <c r="F779" s="5"/>
      <c r="G779" s="5"/>
      <c r="H779" s="5"/>
      <c r="I779" s="5"/>
      <c r="J779" s="5"/>
      <c r="K779" s="5"/>
      <c r="L779" s="5"/>
      <c r="M779" s="5"/>
      <c r="N779" s="5"/>
      <c r="O779" s="5"/>
      <c r="P779" s="5"/>
      <c r="Q779" s="5"/>
      <c r="R779" s="5"/>
      <c r="S779" s="5"/>
      <c r="T779" s="5"/>
      <c r="U779" s="5"/>
      <c r="V779" s="5"/>
      <c r="W779" s="5"/>
      <c r="X779" s="5"/>
      <c r="Y779" s="5"/>
      <c r="Z779" s="6"/>
    </row>
    <row r="780" spans="1:26">
      <c r="A780" s="11"/>
      <c r="B780" s="5"/>
      <c r="C780" s="5"/>
      <c r="D780" s="5"/>
      <c r="E780" s="5"/>
      <c r="F780" s="5"/>
      <c r="G780" s="5"/>
      <c r="H780" s="5"/>
      <c r="I780" s="5"/>
      <c r="J780" s="5"/>
      <c r="K780" s="5"/>
      <c r="L780" s="5"/>
      <c r="M780" s="5"/>
      <c r="N780" s="5"/>
      <c r="O780" s="5"/>
      <c r="P780" s="5"/>
      <c r="Q780" s="5"/>
      <c r="R780" s="5"/>
      <c r="S780" s="5"/>
      <c r="T780" s="5"/>
      <c r="U780" s="5"/>
      <c r="V780" s="5"/>
      <c r="W780" s="5"/>
      <c r="X780" s="5"/>
      <c r="Y780" s="5"/>
      <c r="Z780" s="6"/>
    </row>
    <row r="781" spans="1:26">
      <c r="A781" s="11"/>
      <c r="B781" s="5"/>
      <c r="C781" s="5"/>
      <c r="D781" s="5"/>
      <c r="E781" s="5"/>
      <c r="F781" s="5"/>
      <c r="G781" s="5"/>
      <c r="H781" s="5"/>
      <c r="I781" s="5"/>
      <c r="J781" s="5"/>
      <c r="K781" s="5"/>
      <c r="L781" s="5"/>
      <c r="M781" s="5"/>
      <c r="N781" s="5"/>
      <c r="O781" s="5"/>
      <c r="P781" s="5"/>
      <c r="Q781" s="5"/>
      <c r="R781" s="5"/>
      <c r="S781" s="5"/>
      <c r="T781" s="5"/>
      <c r="U781" s="5"/>
      <c r="V781" s="5"/>
      <c r="W781" s="5"/>
      <c r="X781" s="5"/>
      <c r="Y781" s="5"/>
      <c r="Z781" s="6"/>
    </row>
    <row r="782" spans="1:26">
      <c r="A782" s="11"/>
      <c r="B782" s="5"/>
      <c r="C782" s="5"/>
      <c r="D782" s="5"/>
      <c r="E782" s="5"/>
      <c r="F782" s="5"/>
      <c r="G782" s="5"/>
      <c r="H782" s="5"/>
      <c r="I782" s="5"/>
      <c r="J782" s="5"/>
      <c r="K782" s="5"/>
      <c r="L782" s="5"/>
      <c r="M782" s="5"/>
      <c r="N782" s="5"/>
      <c r="O782" s="5"/>
      <c r="P782" s="5"/>
      <c r="Q782" s="5"/>
      <c r="R782" s="5"/>
      <c r="S782" s="5"/>
      <c r="T782" s="5"/>
      <c r="U782" s="5"/>
      <c r="V782" s="5"/>
      <c r="W782" s="5"/>
      <c r="X782" s="5"/>
      <c r="Y782" s="5"/>
      <c r="Z782" s="6"/>
    </row>
    <row r="783" spans="1:26">
      <c r="A783" s="11"/>
      <c r="B783" s="5"/>
      <c r="C783" s="5"/>
      <c r="D783" s="5"/>
      <c r="E783" s="5"/>
      <c r="F783" s="5"/>
      <c r="G783" s="5"/>
      <c r="H783" s="5"/>
      <c r="I783" s="5"/>
      <c r="J783" s="5"/>
      <c r="K783" s="5"/>
      <c r="L783" s="5"/>
      <c r="M783" s="5"/>
      <c r="N783" s="5"/>
      <c r="O783" s="5"/>
      <c r="P783" s="5"/>
      <c r="Q783" s="5"/>
      <c r="R783" s="5"/>
      <c r="S783" s="5"/>
      <c r="T783" s="5"/>
      <c r="U783" s="5"/>
      <c r="V783" s="5"/>
      <c r="W783" s="5"/>
      <c r="X783" s="5"/>
      <c r="Y783" s="5"/>
      <c r="Z783" s="6"/>
    </row>
    <row r="784" spans="1:26">
      <c r="A784" s="11"/>
      <c r="B784" s="5"/>
      <c r="C784" s="5"/>
      <c r="D784" s="5"/>
      <c r="E784" s="5"/>
      <c r="F784" s="5"/>
      <c r="G784" s="5"/>
      <c r="H784" s="5"/>
      <c r="I784" s="5"/>
      <c r="J784" s="5"/>
      <c r="K784" s="5"/>
      <c r="L784" s="5"/>
      <c r="M784" s="5"/>
      <c r="N784" s="5"/>
      <c r="O784" s="5"/>
      <c r="P784" s="5"/>
      <c r="Q784" s="5"/>
      <c r="R784" s="5"/>
      <c r="S784" s="5"/>
      <c r="T784" s="5"/>
      <c r="U784" s="5"/>
      <c r="V784" s="5"/>
      <c r="W784" s="5"/>
      <c r="X784" s="5"/>
      <c r="Y784" s="5"/>
      <c r="Z784" s="6"/>
    </row>
    <row r="785" spans="1:26">
      <c r="A785" s="11"/>
      <c r="B785" s="5"/>
      <c r="C785" s="5"/>
      <c r="D785" s="5"/>
      <c r="E785" s="5"/>
      <c r="F785" s="5"/>
      <c r="G785" s="5"/>
      <c r="H785" s="5"/>
      <c r="I785" s="5"/>
      <c r="J785" s="5"/>
      <c r="K785" s="5"/>
      <c r="L785" s="5"/>
      <c r="M785" s="5"/>
      <c r="N785" s="5"/>
      <c r="O785" s="5"/>
      <c r="P785" s="5"/>
      <c r="Q785" s="5"/>
      <c r="R785" s="5"/>
      <c r="S785" s="5"/>
      <c r="T785" s="5"/>
      <c r="U785" s="5"/>
      <c r="V785" s="5"/>
      <c r="W785" s="5"/>
      <c r="X785" s="5"/>
      <c r="Y785" s="5"/>
      <c r="Z785" s="6"/>
    </row>
    <row r="786" spans="1:26">
      <c r="A786" s="11"/>
      <c r="B786" s="5"/>
      <c r="C786" s="5"/>
      <c r="D786" s="5"/>
      <c r="E786" s="5"/>
      <c r="F786" s="5"/>
      <c r="G786" s="5"/>
      <c r="H786" s="5"/>
      <c r="I786" s="5"/>
      <c r="J786" s="5"/>
      <c r="K786" s="5"/>
      <c r="L786" s="5"/>
      <c r="M786" s="5"/>
      <c r="N786" s="5"/>
      <c r="O786" s="5"/>
      <c r="P786" s="5"/>
      <c r="Q786" s="5"/>
      <c r="R786" s="5"/>
      <c r="S786" s="5"/>
      <c r="T786" s="5"/>
      <c r="U786" s="5"/>
      <c r="V786" s="5"/>
      <c r="W786" s="5"/>
      <c r="X786" s="5"/>
      <c r="Y786" s="5"/>
      <c r="Z786" s="6"/>
    </row>
    <row r="787" spans="1:26">
      <c r="A787" s="11"/>
      <c r="B787" s="5"/>
      <c r="C787" s="5"/>
      <c r="D787" s="5"/>
      <c r="E787" s="5"/>
      <c r="F787" s="5"/>
      <c r="G787" s="5"/>
      <c r="H787" s="5"/>
      <c r="I787" s="5"/>
      <c r="J787" s="5"/>
      <c r="K787" s="5"/>
      <c r="L787" s="5"/>
      <c r="M787" s="5"/>
      <c r="N787" s="5"/>
      <c r="O787" s="5"/>
      <c r="P787" s="5"/>
      <c r="Q787" s="5"/>
      <c r="R787" s="5"/>
      <c r="S787" s="5"/>
      <c r="T787" s="5"/>
      <c r="U787" s="5"/>
      <c r="V787" s="5"/>
      <c r="W787" s="5"/>
      <c r="X787" s="5"/>
      <c r="Y787" s="5"/>
      <c r="Z787" s="6"/>
    </row>
    <row r="788" spans="1:26">
      <c r="A788" s="11"/>
      <c r="B788" s="5"/>
      <c r="C788" s="5"/>
      <c r="D788" s="5"/>
      <c r="E788" s="5"/>
      <c r="F788" s="5"/>
      <c r="G788" s="5"/>
      <c r="H788" s="5"/>
      <c r="I788" s="5"/>
      <c r="J788" s="5"/>
      <c r="K788" s="5"/>
      <c r="L788" s="5"/>
      <c r="M788" s="5"/>
      <c r="N788" s="5"/>
      <c r="O788" s="5"/>
      <c r="P788" s="5"/>
      <c r="Q788" s="5"/>
      <c r="R788" s="5"/>
      <c r="S788" s="5"/>
      <c r="T788" s="5"/>
      <c r="U788" s="5"/>
      <c r="V788" s="5"/>
      <c r="W788" s="5"/>
      <c r="X788" s="5"/>
      <c r="Y788" s="5"/>
      <c r="Z788" s="6"/>
    </row>
    <row r="789" spans="1:26">
      <c r="A789" s="11"/>
      <c r="B789" s="5"/>
      <c r="C789" s="5"/>
      <c r="D789" s="5"/>
      <c r="E789" s="5"/>
      <c r="F789" s="5"/>
      <c r="G789" s="5"/>
      <c r="H789" s="5"/>
      <c r="I789" s="5"/>
      <c r="J789" s="5"/>
      <c r="K789" s="5"/>
      <c r="L789" s="5"/>
      <c r="M789" s="5"/>
      <c r="N789" s="5"/>
      <c r="O789" s="5"/>
      <c r="P789" s="5"/>
      <c r="Q789" s="5"/>
      <c r="R789" s="5"/>
      <c r="S789" s="5"/>
      <c r="T789" s="5"/>
      <c r="U789" s="5"/>
      <c r="V789" s="5"/>
      <c r="W789" s="5"/>
      <c r="X789" s="5"/>
      <c r="Y789" s="5"/>
      <c r="Z789" s="6"/>
    </row>
    <row r="790" spans="1:26">
      <c r="A790" s="11"/>
      <c r="B790" s="5"/>
      <c r="C790" s="5"/>
      <c r="D790" s="5"/>
      <c r="E790" s="5"/>
      <c r="F790" s="5"/>
      <c r="G790" s="5"/>
      <c r="H790" s="5"/>
      <c r="I790" s="5"/>
      <c r="J790" s="5"/>
      <c r="K790" s="5"/>
      <c r="L790" s="5"/>
      <c r="M790" s="5"/>
      <c r="N790" s="5"/>
      <c r="O790" s="5"/>
      <c r="P790" s="5"/>
      <c r="Q790" s="5"/>
      <c r="R790" s="5"/>
      <c r="S790" s="5"/>
      <c r="T790" s="5"/>
      <c r="U790" s="5"/>
      <c r="V790" s="5"/>
      <c r="W790" s="5"/>
      <c r="X790" s="5"/>
      <c r="Y790" s="5"/>
      <c r="Z790" s="6"/>
    </row>
    <row r="791" spans="1:26">
      <c r="A791" s="11"/>
      <c r="B791" s="5"/>
      <c r="C791" s="5"/>
      <c r="D791" s="5"/>
      <c r="E791" s="5"/>
      <c r="F791" s="5"/>
      <c r="G791" s="5"/>
      <c r="H791" s="5"/>
      <c r="I791" s="5"/>
      <c r="J791" s="5"/>
      <c r="K791" s="5"/>
      <c r="L791" s="5"/>
      <c r="M791" s="5"/>
      <c r="N791" s="5"/>
      <c r="O791" s="5"/>
      <c r="P791" s="5"/>
      <c r="Q791" s="5"/>
      <c r="R791" s="5"/>
      <c r="S791" s="5"/>
      <c r="T791" s="5"/>
      <c r="U791" s="5"/>
      <c r="V791" s="5"/>
      <c r="W791" s="5"/>
      <c r="X791" s="5"/>
      <c r="Y791" s="5"/>
      <c r="Z791" s="6"/>
    </row>
    <row r="792" spans="1:26">
      <c r="A792" s="11"/>
      <c r="B792" s="5"/>
      <c r="C792" s="5"/>
      <c r="D792" s="5"/>
      <c r="E792" s="5"/>
      <c r="F792" s="5"/>
      <c r="G792" s="5"/>
      <c r="H792" s="5"/>
      <c r="I792" s="5"/>
      <c r="J792" s="5"/>
      <c r="K792" s="5"/>
      <c r="L792" s="5"/>
      <c r="M792" s="5"/>
      <c r="N792" s="5"/>
      <c r="O792" s="5"/>
      <c r="P792" s="5"/>
      <c r="Q792" s="5"/>
      <c r="R792" s="5"/>
      <c r="S792" s="5"/>
      <c r="T792" s="5"/>
      <c r="U792" s="5"/>
      <c r="V792" s="5"/>
      <c r="W792" s="5"/>
      <c r="X792" s="5"/>
      <c r="Y792" s="5"/>
      <c r="Z792" s="6"/>
    </row>
    <row r="793" spans="1:26">
      <c r="A793" s="11"/>
      <c r="B793" s="5"/>
      <c r="C793" s="5"/>
      <c r="D793" s="5"/>
      <c r="E793" s="5"/>
      <c r="F793" s="5"/>
      <c r="G793" s="5"/>
      <c r="H793" s="5"/>
      <c r="I793" s="5"/>
      <c r="J793" s="5"/>
      <c r="K793" s="5"/>
      <c r="L793" s="5"/>
      <c r="M793" s="5"/>
      <c r="N793" s="5"/>
      <c r="O793" s="5"/>
      <c r="P793" s="5"/>
      <c r="Q793" s="5"/>
      <c r="R793" s="5"/>
      <c r="S793" s="5"/>
      <c r="T793" s="5"/>
      <c r="U793" s="5"/>
      <c r="V793" s="5"/>
      <c r="W793" s="5"/>
      <c r="X793" s="5"/>
      <c r="Y793" s="5"/>
      <c r="Z793" s="6"/>
    </row>
    <row r="794" spans="1:26">
      <c r="A794" s="11"/>
      <c r="B794" s="5"/>
      <c r="C794" s="5"/>
      <c r="D794" s="5"/>
      <c r="E794" s="5"/>
      <c r="F794" s="5"/>
      <c r="G794" s="5"/>
      <c r="H794" s="5"/>
      <c r="I794" s="5"/>
      <c r="J794" s="5"/>
      <c r="K794" s="5"/>
      <c r="L794" s="5"/>
      <c r="M794" s="5"/>
      <c r="N794" s="5"/>
      <c r="O794" s="5"/>
      <c r="P794" s="5"/>
      <c r="Q794" s="5"/>
      <c r="R794" s="5"/>
      <c r="S794" s="5"/>
      <c r="T794" s="5"/>
      <c r="U794" s="5"/>
      <c r="V794" s="5"/>
      <c r="W794" s="5"/>
      <c r="X794" s="5"/>
      <c r="Y794" s="5"/>
      <c r="Z794" s="6"/>
    </row>
    <row r="795" spans="1:26">
      <c r="A795" s="11"/>
      <c r="B795" s="5"/>
      <c r="C795" s="5"/>
      <c r="D795" s="5"/>
      <c r="E795" s="5"/>
      <c r="F795" s="5"/>
      <c r="G795" s="5"/>
      <c r="H795" s="5"/>
      <c r="I795" s="5"/>
      <c r="J795" s="5"/>
      <c r="K795" s="5"/>
      <c r="L795" s="5"/>
      <c r="M795" s="5"/>
      <c r="N795" s="5"/>
      <c r="O795" s="5"/>
      <c r="P795" s="5"/>
      <c r="Q795" s="5"/>
      <c r="R795" s="5"/>
      <c r="S795" s="5"/>
      <c r="T795" s="5"/>
      <c r="U795" s="5"/>
      <c r="V795" s="5"/>
      <c r="W795" s="5"/>
      <c r="X795" s="5"/>
      <c r="Y795" s="5"/>
      <c r="Z795" s="6"/>
    </row>
    <row r="796" spans="1:26">
      <c r="A796" s="11"/>
      <c r="B796" s="5"/>
      <c r="C796" s="5"/>
      <c r="D796" s="5"/>
      <c r="E796" s="5"/>
      <c r="F796" s="5"/>
      <c r="G796" s="5"/>
      <c r="H796" s="5"/>
      <c r="I796" s="5"/>
      <c r="J796" s="5"/>
      <c r="K796" s="5"/>
      <c r="L796" s="5"/>
      <c r="M796" s="5"/>
      <c r="N796" s="5"/>
      <c r="O796" s="5"/>
      <c r="P796" s="5"/>
      <c r="Q796" s="5"/>
      <c r="R796" s="5"/>
      <c r="S796" s="5"/>
      <c r="T796" s="5"/>
      <c r="U796" s="5"/>
      <c r="V796" s="5"/>
      <c r="W796" s="5"/>
      <c r="X796" s="5"/>
      <c r="Y796" s="5"/>
      <c r="Z796" s="6"/>
    </row>
    <row r="797" spans="1:26">
      <c r="A797" s="11"/>
      <c r="B797" s="5"/>
      <c r="C797" s="5"/>
      <c r="D797" s="5"/>
      <c r="E797" s="5"/>
      <c r="F797" s="5"/>
      <c r="G797" s="5"/>
      <c r="H797" s="5"/>
      <c r="I797" s="5"/>
      <c r="J797" s="5"/>
      <c r="K797" s="5"/>
      <c r="L797" s="5"/>
      <c r="M797" s="5"/>
      <c r="N797" s="5"/>
      <c r="O797" s="5"/>
      <c r="P797" s="5"/>
      <c r="Q797" s="5"/>
      <c r="R797" s="5"/>
      <c r="S797" s="5"/>
      <c r="T797" s="5"/>
      <c r="U797" s="5"/>
      <c r="V797" s="5"/>
      <c r="W797" s="5"/>
      <c r="X797" s="5"/>
      <c r="Y797" s="5"/>
      <c r="Z797" s="6"/>
    </row>
    <row r="798" spans="1:26">
      <c r="A798" s="11"/>
      <c r="B798" s="5"/>
      <c r="C798" s="5"/>
      <c r="D798" s="5"/>
      <c r="E798" s="5"/>
      <c r="F798" s="5"/>
      <c r="G798" s="5"/>
      <c r="H798" s="5"/>
      <c r="I798" s="5"/>
      <c r="J798" s="5"/>
      <c r="K798" s="5"/>
      <c r="L798" s="5"/>
      <c r="M798" s="5"/>
      <c r="N798" s="5"/>
      <c r="O798" s="5"/>
      <c r="P798" s="5"/>
      <c r="Q798" s="5"/>
      <c r="R798" s="5"/>
      <c r="S798" s="5"/>
      <c r="T798" s="5"/>
      <c r="U798" s="5"/>
      <c r="V798" s="5"/>
      <c r="W798" s="5"/>
      <c r="X798" s="5"/>
      <c r="Y798" s="5"/>
      <c r="Z798" s="6"/>
    </row>
    <row r="799" spans="1:26">
      <c r="A799" s="11"/>
      <c r="B799" s="5"/>
      <c r="C799" s="5"/>
      <c r="D799" s="5"/>
      <c r="E799" s="5"/>
      <c r="F799" s="5"/>
      <c r="G799" s="5"/>
      <c r="H799" s="5"/>
      <c r="I799" s="5"/>
      <c r="J799" s="5"/>
      <c r="K799" s="5"/>
      <c r="L799" s="5"/>
      <c r="M799" s="5"/>
      <c r="N799" s="5"/>
      <c r="O799" s="5"/>
      <c r="P799" s="5"/>
      <c r="Q799" s="5"/>
      <c r="R799" s="5"/>
      <c r="S799" s="5"/>
      <c r="T799" s="5"/>
      <c r="U799" s="5"/>
      <c r="V799" s="5"/>
      <c r="W799" s="5"/>
      <c r="X799" s="5"/>
      <c r="Y799" s="5"/>
      <c r="Z799" s="6"/>
    </row>
    <row r="800" spans="1:26">
      <c r="A800" s="11"/>
      <c r="B800" s="5"/>
      <c r="C800" s="5"/>
      <c r="D800" s="5"/>
      <c r="E800" s="5"/>
      <c r="F800" s="5"/>
      <c r="G800" s="5"/>
      <c r="H800" s="5"/>
      <c r="I800" s="5"/>
      <c r="J800" s="5"/>
      <c r="K800" s="5"/>
      <c r="L800" s="5"/>
      <c r="M800" s="5"/>
      <c r="N800" s="5"/>
      <c r="O800" s="5"/>
      <c r="P800" s="5"/>
      <c r="Q800" s="5"/>
      <c r="R800" s="5"/>
      <c r="S800" s="5"/>
      <c r="T800" s="5"/>
      <c r="U800" s="5"/>
      <c r="V800" s="5"/>
      <c r="W800" s="5"/>
      <c r="X800" s="5"/>
      <c r="Y800" s="5"/>
      <c r="Z800" s="6"/>
    </row>
    <row r="801" spans="1:26">
      <c r="A801" s="11"/>
      <c r="B801" s="5"/>
      <c r="C801" s="5"/>
      <c r="D801" s="5"/>
      <c r="E801" s="5"/>
      <c r="F801" s="5"/>
      <c r="G801" s="5"/>
      <c r="H801" s="5"/>
      <c r="I801" s="5"/>
      <c r="J801" s="5"/>
      <c r="K801" s="5"/>
      <c r="L801" s="5"/>
      <c r="M801" s="5"/>
      <c r="N801" s="5"/>
      <c r="O801" s="5"/>
      <c r="P801" s="5"/>
      <c r="Q801" s="5"/>
      <c r="R801" s="5"/>
      <c r="S801" s="5"/>
      <c r="T801" s="5"/>
      <c r="U801" s="5"/>
      <c r="V801" s="5"/>
      <c r="W801" s="5"/>
      <c r="X801" s="5"/>
      <c r="Y801" s="5"/>
      <c r="Z801" s="6"/>
    </row>
    <row r="802" spans="1:26">
      <c r="A802" s="11"/>
      <c r="B802" s="5"/>
      <c r="C802" s="5"/>
      <c r="D802" s="5"/>
      <c r="E802" s="5"/>
      <c r="F802" s="5"/>
      <c r="G802" s="5"/>
      <c r="H802" s="5"/>
      <c r="I802" s="5"/>
      <c r="J802" s="5"/>
      <c r="K802" s="5"/>
      <c r="L802" s="5"/>
      <c r="M802" s="5"/>
      <c r="N802" s="5"/>
      <c r="O802" s="5"/>
      <c r="P802" s="5"/>
      <c r="Q802" s="5"/>
      <c r="R802" s="5"/>
      <c r="S802" s="5"/>
      <c r="T802" s="5"/>
      <c r="U802" s="5"/>
      <c r="V802" s="5"/>
      <c r="W802" s="5"/>
      <c r="X802" s="5"/>
      <c r="Y802" s="5"/>
      <c r="Z802" s="6"/>
    </row>
    <row r="803" spans="1:26">
      <c r="A803" s="11"/>
      <c r="B803" s="5"/>
      <c r="C803" s="5"/>
      <c r="D803" s="5"/>
      <c r="E803" s="5"/>
      <c r="F803" s="5"/>
      <c r="G803" s="5"/>
      <c r="H803" s="5"/>
      <c r="I803" s="5"/>
      <c r="J803" s="5"/>
      <c r="K803" s="5"/>
      <c r="L803" s="5"/>
      <c r="M803" s="5"/>
      <c r="N803" s="5"/>
      <c r="O803" s="5"/>
      <c r="P803" s="5"/>
      <c r="Q803" s="5"/>
      <c r="R803" s="5"/>
      <c r="S803" s="5"/>
      <c r="T803" s="5"/>
      <c r="U803" s="5"/>
      <c r="V803" s="5"/>
      <c r="W803" s="5"/>
      <c r="X803" s="5"/>
      <c r="Y803" s="5"/>
      <c r="Z803" s="6"/>
    </row>
    <row r="804" spans="1:26">
      <c r="A804" s="11"/>
      <c r="B804" s="5"/>
      <c r="C804" s="5"/>
      <c r="D804" s="5"/>
      <c r="E804" s="5"/>
      <c r="F804" s="5"/>
      <c r="G804" s="5"/>
      <c r="H804" s="5"/>
      <c r="I804" s="5"/>
      <c r="J804" s="5"/>
      <c r="K804" s="5"/>
      <c r="L804" s="5"/>
      <c r="M804" s="5"/>
      <c r="N804" s="5"/>
      <c r="O804" s="5"/>
      <c r="P804" s="5"/>
      <c r="Q804" s="5"/>
      <c r="R804" s="5"/>
      <c r="S804" s="5"/>
      <c r="T804" s="5"/>
      <c r="U804" s="5"/>
      <c r="V804" s="5"/>
      <c r="W804" s="5"/>
      <c r="X804" s="5"/>
      <c r="Y804" s="5"/>
      <c r="Z804" s="6"/>
    </row>
    <row r="805" spans="1:26">
      <c r="A805" s="11"/>
      <c r="B805" s="5"/>
      <c r="C805" s="5"/>
      <c r="D805" s="5"/>
      <c r="E805" s="5"/>
      <c r="F805" s="5"/>
      <c r="G805" s="5"/>
      <c r="H805" s="5"/>
      <c r="I805" s="5"/>
      <c r="J805" s="5"/>
      <c r="K805" s="5"/>
      <c r="L805" s="5"/>
      <c r="M805" s="5"/>
      <c r="N805" s="5"/>
      <c r="O805" s="5"/>
      <c r="P805" s="5"/>
      <c r="Q805" s="5"/>
      <c r="R805" s="5"/>
      <c r="S805" s="5"/>
      <c r="T805" s="5"/>
      <c r="U805" s="5"/>
      <c r="V805" s="5"/>
      <c r="W805" s="5"/>
      <c r="X805" s="5"/>
      <c r="Y805" s="5"/>
      <c r="Z805" s="6"/>
    </row>
    <row r="806" spans="1:26">
      <c r="A806" s="11"/>
      <c r="B806" s="5"/>
      <c r="C806" s="5"/>
      <c r="D806" s="5"/>
      <c r="E806" s="5"/>
      <c r="F806" s="5"/>
      <c r="G806" s="5"/>
      <c r="H806" s="5"/>
      <c r="I806" s="5"/>
      <c r="J806" s="5"/>
      <c r="K806" s="5"/>
      <c r="L806" s="5"/>
      <c r="M806" s="5"/>
      <c r="N806" s="5"/>
      <c r="O806" s="5"/>
      <c r="P806" s="5"/>
      <c r="Q806" s="5"/>
      <c r="R806" s="5"/>
      <c r="S806" s="5"/>
      <c r="T806" s="5"/>
      <c r="U806" s="5"/>
      <c r="V806" s="5"/>
      <c r="W806" s="5"/>
      <c r="X806" s="5"/>
      <c r="Y806" s="5"/>
      <c r="Z806" s="6"/>
    </row>
    <row r="807" spans="1:26">
      <c r="A807" s="11"/>
      <c r="B807" s="5"/>
      <c r="C807" s="5"/>
      <c r="D807" s="5"/>
      <c r="E807" s="5"/>
      <c r="F807" s="5"/>
      <c r="G807" s="5"/>
      <c r="H807" s="5"/>
      <c r="I807" s="5"/>
      <c r="J807" s="5"/>
      <c r="K807" s="5"/>
      <c r="L807" s="5"/>
      <c r="M807" s="5"/>
      <c r="N807" s="5"/>
      <c r="O807" s="5"/>
      <c r="P807" s="5"/>
      <c r="Q807" s="5"/>
      <c r="R807" s="5"/>
      <c r="S807" s="5"/>
      <c r="T807" s="5"/>
      <c r="U807" s="5"/>
      <c r="V807" s="5"/>
      <c r="W807" s="5"/>
      <c r="X807" s="5"/>
      <c r="Y807" s="5"/>
      <c r="Z807" s="6"/>
    </row>
    <row r="808" spans="1:26">
      <c r="A808" s="11"/>
      <c r="B808" s="5"/>
      <c r="C808" s="5"/>
      <c r="D808" s="5"/>
      <c r="E808" s="5"/>
      <c r="F808" s="5"/>
      <c r="G808" s="5"/>
      <c r="H808" s="5"/>
      <c r="I808" s="5"/>
      <c r="J808" s="5"/>
      <c r="K808" s="5"/>
      <c r="L808" s="5"/>
      <c r="M808" s="5"/>
      <c r="N808" s="5"/>
      <c r="O808" s="5"/>
      <c r="P808" s="5"/>
      <c r="Q808" s="5"/>
      <c r="R808" s="5"/>
      <c r="S808" s="5"/>
      <c r="T808" s="5"/>
      <c r="U808" s="5"/>
      <c r="V808" s="5"/>
      <c r="W808" s="5"/>
      <c r="X808" s="5"/>
      <c r="Y808" s="5"/>
      <c r="Z808" s="6"/>
    </row>
    <row r="809" spans="1:26">
      <c r="A809" s="11"/>
      <c r="B809" s="5"/>
      <c r="C809" s="5"/>
      <c r="D809" s="5"/>
      <c r="E809" s="5"/>
      <c r="F809" s="5"/>
      <c r="G809" s="5"/>
      <c r="H809" s="5"/>
      <c r="I809" s="5"/>
      <c r="J809" s="5"/>
      <c r="K809" s="5"/>
      <c r="L809" s="5"/>
      <c r="M809" s="5"/>
      <c r="N809" s="5"/>
      <c r="O809" s="5"/>
      <c r="P809" s="5"/>
      <c r="Q809" s="5"/>
      <c r="R809" s="5"/>
      <c r="S809" s="5"/>
      <c r="T809" s="5"/>
      <c r="U809" s="5"/>
      <c r="V809" s="5"/>
      <c r="W809" s="5"/>
      <c r="X809" s="5"/>
      <c r="Y809" s="5"/>
      <c r="Z809" s="6"/>
    </row>
    <row r="810" spans="1:26">
      <c r="A810" s="11"/>
      <c r="B810" s="5"/>
      <c r="C810" s="5"/>
      <c r="D810" s="5"/>
      <c r="E810" s="5"/>
      <c r="F810" s="5"/>
      <c r="G810" s="5"/>
      <c r="H810" s="5"/>
      <c r="I810" s="5"/>
      <c r="J810" s="5"/>
      <c r="K810" s="5"/>
      <c r="L810" s="5"/>
      <c r="M810" s="5"/>
      <c r="N810" s="5"/>
      <c r="O810" s="5"/>
      <c r="P810" s="5"/>
      <c r="Q810" s="5"/>
      <c r="R810" s="5"/>
      <c r="S810" s="5"/>
      <c r="T810" s="5"/>
      <c r="U810" s="5"/>
      <c r="V810" s="5"/>
      <c r="W810" s="5"/>
      <c r="X810" s="5"/>
      <c r="Y810" s="5"/>
      <c r="Z810" s="6"/>
    </row>
    <row r="811" spans="1:26">
      <c r="A811" s="11"/>
      <c r="B811" s="5"/>
      <c r="C811" s="5"/>
      <c r="D811" s="5"/>
      <c r="E811" s="5"/>
      <c r="F811" s="5"/>
      <c r="G811" s="5"/>
      <c r="H811" s="5"/>
      <c r="I811" s="5"/>
      <c r="J811" s="5"/>
      <c r="K811" s="5"/>
      <c r="L811" s="5"/>
      <c r="M811" s="5"/>
      <c r="N811" s="5"/>
      <c r="O811" s="5"/>
      <c r="P811" s="5"/>
      <c r="Q811" s="5"/>
      <c r="R811" s="5"/>
      <c r="S811" s="5"/>
      <c r="T811" s="5"/>
      <c r="U811" s="5"/>
      <c r="V811" s="5"/>
      <c r="W811" s="5"/>
      <c r="X811" s="5"/>
      <c r="Y811" s="5"/>
      <c r="Z811" s="6"/>
    </row>
    <row r="812" spans="1:26">
      <c r="A812" s="11"/>
      <c r="B812" s="5"/>
      <c r="C812" s="5"/>
      <c r="D812" s="5"/>
      <c r="E812" s="5"/>
      <c r="F812" s="5"/>
      <c r="G812" s="5"/>
      <c r="H812" s="5"/>
      <c r="I812" s="5"/>
      <c r="J812" s="5"/>
      <c r="K812" s="5"/>
      <c r="L812" s="5"/>
      <c r="M812" s="5"/>
      <c r="N812" s="5"/>
      <c r="O812" s="5"/>
      <c r="P812" s="5"/>
      <c r="Q812" s="5"/>
      <c r="R812" s="5"/>
      <c r="S812" s="5"/>
      <c r="T812" s="5"/>
      <c r="U812" s="5"/>
      <c r="V812" s="5"/>
      <c r="W812" s="5"/>
      <c r="X812" s="5"/>
      <c r="Y812" s="5"/>
      <c r="Z812" s="6"/>
    </row>
    <row r="813" spans="1:26">
      <c r="A813" s="11"/>
      <c r="B813" s="5"/>
      <c r="C813" s="5"/>
      <c r="D813" s="5"/>
      <c r="E813" s="5"/>
      <c r="F813" s="5"/>
      <c r="G813" s="5"/>
      <c r="H813" s="5"/>
      <c r="I813" s="5"/>
      <c r="J813" s="5"/>
      <c r="K813" s="5"/>
      <c r="L813" s="5"/>
      <c r="M813" s="5"/>
      <c r="N813" s="5"/>
      <c r="O813" s="5"/>
      <c r="P813" s="5"/>
      <c r="Q813" s="5"/>
      <c r="R813" s="5"/>
      <c r="S813" s="5"/>
      <c r="T813" s="5"/>
      <c r="U813" s="5"/>
      <c r="V813" s="5"/>
      <c r="W813" s="5"/>
      <c r="X813" s="5"/>
      <c r="Y813" s="5"/>
      <c r="Z813" s="6"/>
    </row>
    <row r="814" spans="1:26">
      <c r="A814" s="11"/>
      <c r="B814" s="5"/>
      <c r="C814" s="5"/>
      <c r="D814" s="5"/>
      <c r="E814" s="5"/>
      <c r="F814" s="5"/>
      <c r="G814" s="5"/>
      <c r="H814" s="5"/>
      <c r="I814" s="5"/>
      <c r="J814" s="5"/>
      <c r="K814" s="5"/>
      <c r="L814" s="5"/>
      <c r="M814" s="5"/>
      <c r="N814" s="5"/>
      <c r="O814" s="5"/>
      <c r="P814" s="5"/>
      <c r="Q814" s="5"/>
      <c r="R814" s="5"/>
      <c r="S814" s="5"/>
      <c r="T814" s="5"/>
      <c r="U814" s="5"/>
      <c r="V814" s="5"/>
      <c r="W814" s="5"/>
      <c r="X814" s="5"/>
      <c r="Y814" s="5"/>
      <c r="Z814" s="6"/>
    </row>
    <row r="815" spans="1:26">
      <c r="A815" s="11"/>
      <c r="B815" s="5"/>
      <c r="C815" s="5"/>
      <c r="D815" s="5"/>
      <c r="E815" s="5"/>
      <c r="F815" s="5"/>
      <c r="G815" s="5"/>
      <c r="H815" s="5"/>
      <c r="I815" s="5"/>
      <c r="J815" s="5"/>
      <c r="K815" s="5"/>
      <c r="L815" s="5"/>
      <c r="M815" s="5"/>
      <c r="N815" s="5"/>
      <c r="O815" s="5"/>
      <c r="P815" s="5"/>
      <c r="Q815" s="5"/>
      <c r="R815" s="5"/>
      <c r="S815" s="5"/>
      <c r="T815" s="5"/>
      <c r="U815" s="5"/>
      <c r="V815" s="5"/>
      <c r="W815" s="5"/>
      <c r="X815" s="5"/>
      <c r="Y815" s="5"/>
      <c r="Z815" s="6"/>
    </row>
    <row r="816" spans="1:26">
      <c r="A816" s="11"/>
      <c r="B816" s="5"/>
      <c r="C816" s="5"/>
      <c r="D816" s="5"/>
      <c r="E816" s="5"/>
      <c r="F816" s="5"/>
      <c r="G816" s="5"/>
      <c r="H816" s="5"/>
      <c r="I816" s="5"/>
      <c r="J816" s="5"/>
      <c r="K816" s="5"/>
      <c r="L816" s="5"/>
      <c r="M816" s="5"/>
      <c r="N816" s="5"/>
      <c r="O816" s="5"/>
      <c r="P816" s="5"/>
      <c r="Q816" s="5"/>
      <c r="R816" s="5"/>
      <c r="S816" s="5"/>
      <c r="T816" s="5"/>
      <c r="U816" s="5"/>
      <c r="V816" s="5"/>
      <c r="W816" s="5"/>
      <c r="X816" s="5"/>
      <c r="Y816" s="5"/>
      <c r="Z816" s="6"/>
    </row>
    <row r="817" spans="1:26">
      <c r="A817" s="11"/>
      <c r="B817" s="5"/>
      <c r="C817" s="5"/>
      <c r="D817" s="5"/>
      <c r="E817" s="5"/>
      <c r="F817" s="5"/>
      <c r="G817" s="5"/>
      <c r="H817" s="5"/>
      <c r="I817" s="5"/>
      <c r="J817" s="5"/>
      <c r="K817" s="5"/>
      <c r="L817" s="5"/>
      <c r="M817" s="5"/>
      <c r="N817" s="5"/>
      <c r="O817" s="5"/>
      <c r="P817" s="5"/>
      <c r="Q817" s="5"/>
      <c r="R817" s="5"/>
      <c r="S817" s="5"/>
      <c r="T817" s="5"/>
      <c r="U817" s="5"/>
      <c r="V817" s="5"/>
      <c r="W817" s="5"/>
      <c r="X817" s="5"/>
      <c r="Y817" s="5"/>
      <c r="Z817" s="6"/>
    </row>
    <row r="818" spans="1:26">
      <c r="A818" s="11"/>
      <c r="B818" s="5"/>
      <c r="C818" s="5"/>
      <c r="D818" s="5"/>
      <c r="E818" s="5"/>
      <c r="F818" s="5"/>
      <c r="G818" s="5"/>
      <c r="H818" s="5"/>
      <c r="I818" s="5"/>
      <c r="J818" s="5"/>
      <c r="K818" s="5"/>
      <c r="L818" s="5"/>
      <c r="M818" s="5"/>
      <c r="N818" s="5"/>
      <c r="O818" s="5"/>
      <c r="P818" s="5"/>
      <c r="Q818" s="5"/>
      <c r="R818" s="5"/>
      <c r="S818" s="5"/>
      <c r="T818" s="5"/>
      <c r="U818" s="5"/>
      <c r="V818" s="5"/>
      <c r="W818" s="5"/>
      <c r="X818" s="5"/>
      <c r="Y818" s="5"/>
      <c r="Z818" s="6"/>
    </row>
    <row r="819" spans="1:26">
      <c r="A819" s="11"/>
      <c r="B819" s="5"/>
      <c r="C819" s="5"/>
      <c r="D819" s="5"/>
      <c r="E819" s="5"/>
      <c r="F819" s="5"/>
      <c r="G819" s="5"/>
      <c r="H819" s="5"/>
      <c r="I819" s="5"/>
      <c r="J819" s="5"/>
      <c r="K819" s="5"/>
      <c r="L819" s="5"/>
      <c r="M819" s="5"/>
      <c r="N819" s="5"/>
      <c r="O819" s="5"/>
      <c r="P819" s="5"/>
      <c r="Q819" s="5"/>
      <c r="R819" s="5"/>
      <c r="S819" s="5"/>
      <c r="T819" s="5"/>
      <c r="U819" s="5"/>
      <c r="V819" s="5"/>
      <c r="W819" s="5"/>
      <c r="X819" s="5"/>
      <c r="Y819" s="5"/>
      <c r="Z819" s="6"/>
    </row>
    <row r="820" spans="1:26">
      <c r="A820" s="11"/>
      <c r="B820" s="5"/>
      <c r="C820" s="5"/>
      <c r="D820" s="5"/>
      <c r="E820" s="5"/>
      <c r="F820" s="5"/>
      <c r="G820" s="5"/>
      <c r="H820" s="5"/>
      <c r="I820" s="5"/>
      <c r="J820" s="5"/>
      <c r="K820" s="5"/>
      <c r="L820" s="5"/>
      <c r="M820" s="5"/>
      <c r="N820" s="5"/>
      <c r="O820" s="5"/>
      <c r="P820" s="5"/>
      <c r="Q820" s="5"/>
      <c r="R820" s="5"/>
      <c r="S820" s="5"/>
      <c r="T820" s="5"/>
      <c r="U820" s="5"/>
      <c r="V820" s="5"/>
      <c r="W820" s="5"/>
      <c r="X820" s="5"/>
      <c r="Y820" s="5"/>
      <c r="Z820" s="6"/>
    </row>
    <row r="821" spans="1:26">
      <c r="A821" s="11"/>
      <c r="B821" s="5"/>
      <c r="C821" s="5"/>
      <c r="D821" s="5"/>
      <c r="E821" s="5"/>
      <c r="F821" s="5"/>
      <c r="G821" s="5"/>
      <c r="H821" s="5"/>
      <c r="I821" s="5"/>
      <c r="J821" s="5"/>
      <c r="K821" s="5"/>
      <c r="L821" s="5"/>
      <c r="M821" s="5"/>
      <c r="N821" s="5"/>
      <c r="O821" s="5"/>
      <c r="P821" s="5"/>
      <c r="Q821" s="5"/>
      <c r="R821" s="5"/>
      <c r="S821" s="5"/>
      <c r="T821" s="5"/>
      <c r="U821" s="5"/>
      <c r="V821" s="5"/>
      <c r="W821" s="5"/>
      <c r="X821" s="5"/>
      <c r="Y821" s="5"/>
      <c r="Z821" s="6"/>
    </row>
    <row r="822" spans="1:26">
      <c r="A822" s="11"/>
      <c r="B822" s="5"/>
      <c r="C822" s="5"/>
      <c r="D822" s="5"/>
      <c r="E822" s="5"/>
      <c r="F822" s="5"/>
      <c r="G822" s="5"/>
      <c r="H822" s="5"/>
      <c r="I822" s="5"/>
      <c r="J822" s="5"/>
      <c r="K822" s="5"/>
      <c r="L822" s="5"/>
      <c r="M822" s="5"/>
      <c r="N822" s="5"/>
      <c r="O822" s="5"/>
      <c r="P822" s="5"/>
      <c r="Q822" s="5"/>
      <c r="R822" s="5"/>
      <c r="S822" s="5"/>
      <c r="T822" s="5"/>
      <c r="U822" s="5"/>
      <c r="V822" s="5"/>
      <c r="W822" s="5"/>
      <c r="X822" s="5"/>
      <c r="Y822" s="5"/>
      <c r="Z822" s="6"/>
    </row>
    <row r="823" spans="1:26">
      <c r="A823" s="11"/>
      <c r="B823" s="5"/>
      <c r="C823" s="5"/>
      <c r="D823" s="5"/>
      <c r="E823" s="5"/>
      <c r="F823" s="5"/>
      <c r="G823" s="5"/>
      <c r="H823" s="5"/>
      <c r="I823" s="5"/>
      <c r="J823" s="5"/>
      <c r="K823" s="5"/>
      <c r="L823" s="5"/>
      <c r="M823" s="5"/>
      <c r="N823" s="5"/>
      <c r="O823" s="5"/>
      <c r="P823" s="5"/>
      <c r="Q823" s="5"/>
      <c r="R823" s="5"/>
      <c r="S823" s="5"/>
      <c r="T823" s="5"/>
      <c r="U823" s="5"/>
      <c r="V823" s="5"/>
      <c r="W823" s="5"/>
      <c r="X823" s="5"/>
      <c r="Y823" s="5"/>
      <c r="Z823" s="6"/>
    </row>
    <row r="824" spans="1:26">
      <c r="A824" s="11"/>
      <c r="B824" s="5"/>
      <c r="C824" s="5"/>
      <c r="D824" s="5"/>
      <c r="E824" s="5"/>
      <c r="F824" s="5"/>
      <c r="G824" s="5"/>
      <c r="H824" s="5"/>
      <c r="I824" s="5"/>
      <c r="J824" s="5"/>
      <c r="K824" s="5"/>
      <c r="L824" s="5"/>
      <c r="M824" s="5"/>
      <c r="N824" s="5"/>
      <c r="O824" s="5"/>
      <c r="P824" s="5"/>
      <c r="Q824" s="5"/>
      <c r="R824" s="5"/>
      <c r="S824" s="5"/>
      <c r="T824" s="5"/>
      <c r="U824" s="5"/>
      <c r="V824" s="5"/>
      <c r="W824" s="5"/>
      <c r="X824" s="5"/>
      <c r="Y824" s="5"/>
      <c r="Z824" s="6"/>
    </row>
    <row r="825" spans="1:26">
      <c r="A825" s="11"/>
      <c r="B825" s="5"/>
      <c r="C825" s="5"/>
      <c r="D825" s="5"/>
      <c r="E825" s="5"/>
      <c r="F825" s="5"/>
      <c r="G825" s="5"/>
      <c r="H825" s="5"/>
      <c r="I825" s="5"/>
      <c r="J825" s="5"/>
      <c r="K825" s="5"/>
      <c r="L825" s="5"/>
      <c r="M825" s="5"/>
      <c r="N825" s="5"/>
      <c r="O825" s="5"/>
      <c r="P825" s="5"/>
      <c r="Q825" s="5"/>
      <c r="R825" s="5"/>
      <c r="S825" s="5"/>
      <c r="T825" s="5"/>
      <c r="U825" s="5"/>
      <c r="V825" s="5"/>
      <c r="W825" s="5"/>
      <c r="X825" s="5"/>
      <c r="Y825" s="5"/>
      <c r="Z825" s="6"/>
    </row>
    <row r="826" spans="1:26">
      <c r="A826" s="11"/>
      <c r="B826" s="5"/>
      <c r="C826" s="5"/>
      <c r="D826" s="5"/>
      <c r="E826" s="5"/>
      <c r="F826" s="5"/>
      <c r="G826" s="5"/>
      <c r="H826" s="5"/>
      <c r="I826" s="5"/>
      <c r="J826" s="5"/>
      <c r="K826" s="5"/>
      <c r="L826" s="5"/>
      <c r="M826" s="5"/>
      <c r="N826" s="5"/>
      <c r="O826" s="5"/>
      <c r="P826" s="5"/>
      <c r="Q826" s="5"/>
      <c r="R826" s="5"/>
      <c r="S826" s="5"/>
      <c r="T826" s="5"/>
      <c r="U826" s="5"/>
      <c r="V826" s="5"/>
      <c r="W826" s="5"/>
      <c r="X826" s="5"/>
      <c r="Y826" s="5"/>
      <c r="Z826" s="6"/>
    </row>
    <row r="827" spans="1:26">
      <c r="A827" s="11"/>
      <c r="B827" s="5"/>
      <c r="C827" s="5"/>
      <c r="D827" s="5"/>
      <c r="E827" s="5"/>
      <c r="F827" s="5"/>
      <c r="G827" s="5"/>
      <c r="H827" s="5"/>
      <c r="I827" s="5"/>
      <c r="J827" s="5"/>
      <c r="K827" s="5"/>
      <c r="L827" s="5"/>
      <c r="M827" s="5"/>
      <c r="N827" s="5"/>
      <c r="O827" s="5"/>
      <c r="P827" s="5"/>
      <c r="Q827" s="5"/>
      <c r="R827" s="5"/>
      <c r="S827" s="5"/>
      <c r="T827" s="5"/>
      <c r="U827" s="5"/>
      <c r="V827" s="5"/>
      <c r="W827" s="5"/>
      <c r="X827" s="5"/>
      <c r="Y827" s="5"/>
      <c r="Z827" s="6"/>
    </row>
    <row r="828" spans="1:26">
      <c r="A828" s="11"/>
      <c r="B828" s="5"/>
      <c r="C828" s="5"/>
      <c r="D828" s="5"/>
      <c r="E828" s="5"/>
      <c r="F828" s="5"/>
      <c r="G828" s="5"/>
      <c r="H828" s="5"/>
      <c r="I828" s="5"/>
      <c r="J828" s="5"/>
      <c r="K828" s="5"/>
      <c r="L828" s="5"/>
      <c r="M828" s="5"/>
      <c r="N828" s="5"/>
      <c r="O828" s="5"/>
      <c r="P828" s="5"/>
      <c r="Q828" s="5"/>
      <c r="R828" s="5"/>
      <c r="S828" s="5"/>
      <c r="T828" s="5"/>
      <c r="U828" s="5"/>
      <c r="V828" s="5"/>
      <c r="W828" s="5"/>
      <c r="X828" s="5"/>
      <c r="Y828" s="5"/>
      <c r="Z828" s="6"/>
    </row>
    <row r="829" spans="1:26">
      <c r="A829" s="11"/>
      <c r="B829" s="5"/>
      <c r="C829" s="5"/>
      <c r="D829" s="5"/>
      <c r="E829" s="5"/>
      <c r="F829" s="5"/>
      <c r="G829" s="5"/>
      <c r="H829" s="5"/>
      <c r="I829" s="5"/>
      <c r="J829" s="5"/>
      <c r="K829" s="5"/>
      <c r="L829" s="5"/>
      <c r="M829" s="5"/>
      <c r="N829" s="5"/>
      <c r="O829" s="5"/>
      <c r="P829" s="5"/>
      <c r="Q829" s="5"/>
      <c r="R829" s="5"/>
      <c r="S829" s="5"/>
      <c r="T829" s="5"/>
      <c r="U829" s="5"/>
      <c r="V829" s="5"/>
      <c r="W829" s="5"/>
      <c r="X829" s="5"/>
      <c r="Y829" s="5"/>
      <c r="Z829" s="6"/>
    </row>
    <row r="830" spans="1:26">
      <c r="A830" s="11"/>
      <c r="B830" s="5"/>
      <c r="C830" s="5"/>
      <c r="D830" s="5"/>
      <c r="E830" s="5"/>
      <c r="F830" s="5"/>
      <c r="G830" s="5"/>
      <c r="H830" s="5"/>
      <c r="I830" s="5"/>
      <c r="J830" s="5"/>
      <c r="K830" s="5"/>
      <c r="L830" s="5"/>
      <c r="M830" s="5"/>
      <c r="N830" s="5"/>
      <c r="O830" s="5"/>
      <c r="P830" s="5"/>
      <c r="Q830" s="5"/>
      <c r="R830" s="5"/>
      <c r="S830" s="5"/>
      <c r="T830" s="5"/>
      <c r="U830" s="5"/>
      <c r="V830" s="5"/>
      <c r="W830" s="5"/>
      <c r="X830" s="5"/>
      <c r="Y830" s="5"/>
      <c r="Z830" s="6"/>
    </row>
    <row r="831" spans="1:26">
      <c r="A831" s="11"/>
      <c r="B831" s="5"/>
      <c r="C831" s="5"/>
      <c r="D831" s="5"/>
      <c r="E831" s="5"/>
      <c r="F831" s="5"/>
      <c r="G831" s="5"/>
      <c r="H831" s="5"/>
      <c r="I831" s="5"/>
      <c r="J831" s="5"/>
      <c r="K831" s="5"/>
      <c r="L831" s="5"/>
      <c r="M831" s="5"/>
      <c r="N831" s="5"/>
      <c r="O831" s="5"/>
      <c r="P831" s="5"/>
      <c r="Q831" s="5"/>
      <c r="R831" s="5"/>
      <c r="S831" s="5"/>
      <c r="T831" s="5"/>
      <c r="U831" s="5"/>
      <c r="V831" s="5"/>
      <c r="W831" s="5"/>
      <c r="X831" s="5"/>
      <c r="Y831" s="5"/>
      <c r="Z831" s="6"/>
    </row>
    <row r="832" spans="1:26">
      <c r="A832" s="11"/>
      <c r="B832" s="5"/>
      <c r="C832" s="5"/>
      <c r="D832" s="5"/>
      <c r="E832" s="5"/>
      <c r="F832" s="5"/>
      <c r="G832" s="5"/>
      <c r="H832" s="5"/>
      <c r="I832" s="5"/>
      <c r="J832" s="5"/>
      <c r="K832" s="5"/>
      <c r="L832" s="5"/>
      <c r="M832" s="5"/>
      <c r="N832" s="5"/>
      <c r="O832" s="5"/>
      <c r="P832" s="5"/>
      <c r="Q832" s="5"/>
      <c r="R832" s="5"/>
      <c r="S832" s="5"/>
      <c r="T832" s="5"/>
      <c r="U832" s="5"/>
      <c r="V832" s="5"/>
      <c r="W832" s="5"/>
      <c r="X832" s="5"/>
      <c r="Y832" s="5"/>
      <c r="Z832" s="6"/>
    </row>
    <row r="833" spans="1:26">
      <c r="A833" s="11"/>
      <c r="B833" s="5"/>
      <c r="C833" s="5"/>
      <c r="D833" s="5"/>
      <c r="E833" s="5"/>
      <c r="F833" s="5"/>
      <c r="G833" s="5"/>
      <c r="H833" s="5"/>
      <c r="I833" s="5"/>
      <c r="J833" s="5"/>
      <c r="K833" s="5"/>
      <c r="L833" s="5"/>
      <c r="M833" s="5"/>
      <c r="N833" s="5"/>
      <c r="O833" s="5"/>
      <c r="P833" s="5"/>
      <c r="Q833" s="5"/>
      <c r="R833" s="5"/>
      <c r="S833" s="5"/>
      <c r="T833" s="5"/>
      <c r="U833" s="5"/>
      <c r="V833" s="5"/>
      <c r="W833" s="5"/>
      <c r="X833" s="5"/>
      <c r="Y833" s="5"/>
      <c r="Z833" s="6"/>
    </row>
    <row r="834" spans="1:26">
      <c r="A834" s="11"/>
      <c r="B834" s="5"/>
      <c r="C834" s="5"/>
      <c r="D834" s="5"/>
      <c r="E834" s="5"/>
      <c r="F834" s="5"/>
      <c r="G834" s="5"/>
      <c r="H834" s="5"/>
      <c r="I834" s="5"/>
      <c r="J834" s="5"/>
      <c r="K834" s="5"/>
      <c r="L834" s="5"/>
      <c r="M834" s="5"/>
      <c r="N834" s="5"/>
      <c r="O834" s="5"/>
      <c r="P834" s="5"/>
      <c r="Q834" s="5"/>
      <c r="R834" s="5"/>
      <c r="S834" s="5"/>
      <c r="T834" s="5"/>
      <c r="U834" s="5"/>
      <c r="V834" s="5"/>
      <c r="W834" s="5"/>
      <c r="X834" s="5"/>
      <c r="Y834" s="5"/>
      <c r="Z834" s="6"/>
    </row>
    <row r="835" spans="1:26">
      <c r="A835" s="11"/>
      <c r="B835" s="5"/>
      <c r="C835" s="5"/>
      <c r="D835" s="5"/>
      <c r="E835" s="5"/>
      <c r="F835" s="5"/>
      <c r="G835" s="5"/>
      <c r="H835" s="5"/>
      <c r="I835" s="5"/>
      <c r="J835" s="5"/>
      <c r="K835" s="5"/>
      <c r="L835" s="5"/>
      <c r="M835" s="5"/>
      <c r="N835" s="5"/>
      <c r="O835" s="5"/>
      <c r="P835" s="5"/>
      <c r="Q835" s="5"/>
      <c r="R835" s="5"/>
      <c r="S835" s="5"/>
      <c r="T835" s="5"/>
      <c r="U835" s="5"/>
      <c r="V835" s="5"/>
      <c r="W835" s="5"/>
      <c r="X835" s="5"/>
      <c r="Y835" s="5"/>
      <c r="Z835" s="6"/>
    </row>
    <row r="836" spans="1:26">
      <c r="A836" s="11"/>
      <c r="B836" s="5"/>
      <c r="C836" s="5"/>
      <c r="D836" s="5"/>
      <c r="E836" s="5"/>
      <c r="F836" s="5"/>
      <c r="G836" s="5"/>
      <c r="H836" s="5"/>
      <c r="I836" s="5"/>
      <c r="J836" s="5"/>
      <c r="K836" s="5"/>
      <c r="L836" s="5"/>
      <c r="M836" s="5"/>
      <c r="N836" s="5"/>
      <c r="O836" s="5"/>
      <c r="P836" s="5"/>
      <c r="Q836" s="5"/>
      <c r="R836" s="5"/>
      <c r="S836" s="5"/>
      <c r="T836" s="5"/>
      <c r="U836" s="5"/>
      <c r="V836" s="5"/>
      <c r="W836" s="5"/>
      <c r="X836" s="5"/>
      <c r="Y836" s="5"/>
      <c r="Z836" s="6"/>
    </row>
    <row r="837" spans="1:26">
      <c r="A837" s="11"/>
      <c r="B837" s="5"/>
      <c r="C837" s="5"/>
      <c r="D837" s="5"/>
      <c r="E837" s="5"/>
      <c r="F837" s="5"/>
      <c r="G837" s="5"/>
      <c r="H837" s="5"/>
      <c r="I837" s="5"/>
      <c r="J837" s="5"/>
      <c r="K837" s="5"/>
      <c r="L837" s="5"/>
      <c r="M837" s="5"/>
      <c r="N837" s="5"/>
      <c r="O837" s="5"/>
      <c r="P837" s="5"/>
      <c r="Q837" s="5"/>
      <c r="R837" s="5"/>
      <c r="S837" s="5"/>
      <c r="T837" s="5"/>
      <c r="U837" s="5"/>
      <c r="V837" s="5"/>
      <c r="W837" s="5"/>
      <c r="X837" s="5"/>
      <c r="Y837" s="5"/>
      <c r="Z837" s="6"/>
    </row>
    <row r="838" spans="1:26">
      <c r="A838" s="11"/>
      <c r="B838" s="5"/>
      <c r="C838" s="5"/>
      <c r="D838" s="5"/>
      <c r="E838" s="5"/>
      <c r="F838" s="5"/>
      <c r="G838" s="5"/>
      <c r="H838" s="5"/>
      <c r="I838" s="5"/>
      <c r="J838" s="5"/>
      <c r="K838" s="5"/>
      <c r="L838" s="5"/>
      <c r="M838" s="5"/>
      <c r="N838" s="5"/>
      <c r="O838" s="5"/>
      <c r="P838" s="5"/>
      <c r="Q838" s="5"/>
      <c r="R838" s="5"/>
      <c r="S838" s="5"/>
      <c r="T838" s="5"/>
      <c r="U838" s="5"/>
      <c r="V838" s="5"/>
      <c r="W838" s="5"/>
      <c r="X838" s="5"/>
      <c r="Y838" s="5"/>
      <c r="Z838" s="6"/>
    </row>
    <row r="839" spans="1:26">
      <c r="A839" s="11"/>
      <c r="B839" s="5"/>
      <c r="C839" s="5"/>
      <c r="D839" s="5"/>
      <c r="E839" s="5"/>
      <c r="F839" s="5"/>
      <c r="G839" s="5"/>
      <c r="H839" s="5"/>
      <c r="I839" s="5"/>
      <c r="J839" s="5"/>
      <c r="K839" s="5"/>
      <c r="L839" s="5"/>
      <c r="M839" s="5"/>
      <c r="N839" s="5"/>
      <c r="O839" s="5"/>
      <c r="P839" s="5"/>
      <c r="Q839" s="5"/>
      <c r="R839" s="5"/>
      <c r="S839" s="5"/>
      <c r="T839" s="5"/>
      <c r="U839" s="5"/>
      <c r="V839" s="5"/>
      <c r="W839" s="5"/>
      <c r="X839" s="5"/>
      <c r="Y839" s="5"/>
      <c r="Z839" s="6"/>
    </row>
    <row r="840" spans="1:26">
      <c r="A840" s="11"/>
      <c r="B840" s="5"/>
      <c r="C840" s="5"/>
      <c r="D840" s="5"/>
      <c r="E840" s="5"/>
      <c r="F840" s="5"/>
      <c r="G840" s="5"/>
      <c r="H840" s="5"/>
      <c r="I840" s="5"/>
      <c r="J840" s="5"/>
      <c r="K840" s="5"/>
      <c r="L840" s="5"/>
      <c r="M840" s="5"/>
      <c r="N840" s="5"/>
      <c r="O840" s="5"/>
      <c r="P840" s="5"/>
      <c r="Q840" s="5"/>
      <c r="R840" s="5"/>
      <c r="S840" s="5"/>
      <c r="T840" s="5"/>
      <c r="U840" s="5"/>
      <c r="V840" s="5"/>
      <c r="W840" s="5"/>
      <c r="X840" s="5"/>
      <c r="Y840" s="5"/>
      <c r="Z840" s="6"/>
    </row>
    <row r="841" spans="1:26">
      <c r="A841" s="11"/>
      <c r="B841" s="5"/>
      <c r="C841" s="5"/>
      <c r="D841" s="5"/>
      <c r="E841" s="5"/>
      <c r="F841" s="5"/>
      <c r="G841" s="5"/>
      <c r="H841" s="5"/>
      <c r="I841" s="5"/>
      <c r="J841" s="5"/>
      <c r="K841" s="5"/>
      <c r="L841" s="5"/>
      <c r="M841" s="5"/>
      <c r="N841" s="5"/>
      <c r="O841" s="5"/>
      <c r="P841" s="5"/>
      <c r="Q841" s="5"/>
      <c r="R841" s="5"/>
      <c r="S841" s="5"/>
      <c r="T841" s="5"/>
      <c r="U841" s="5"/>
      <c r="V841" s="5"/>
      <c r="W841" s="5"/>
      <c r="X841" s="5"/>
      <c r="Y841" s="5"/>
      <c r="Z841" s="6"/>
    </row>
    <row r="842" spans="1:26">
      <c r="A842" s="11"/>
      <c r="B842" s="5"/>
      <c r="C842" s="5"/>
      <c r="D842" s="5"/>
      <c r="E842" s="5"/>
      <c r="F842" s="5"/>
      <c r="G842" s="5"/>
      <c r="H842" s="5"/>
      <c r="I842" s="5"/>
      <c r="J842" s="5"/>
      <c r="K842" s="5"/>
      <c r="L842" s="5"/>
      <c r="M842" s="5"/>
      <c r="N842" s="5"/>
      <c r="O842" s="5"/>
      <c r="P842" s="5"/>
      <c r="Q842" s="5"/>
      <c r="R842" s="5"/>
      <c r="S842" s="5"/>
      <c r="T842" s="5"/>
      <c r="U842" s="5"/>
      <c r="V842" s="5"/>
      <c r="W842" s="5"/>
      <c r="X842" s="5"/>
      <c r="Y842" s="5"/>
      <c r="Z842" s="6"/>
    </row>
    <row r="843" spans="1:26">
      <c r="A843" s="11"/>
      <c r="B843" s="5"/>
      <c r="C843" s="5"/>
      <c r="D843" s="5"/>
      <c r="E843" s="5"/>
      <c r="F843" s="5"/>
      <c r="G843" s="5"/>
      <c r="H843" s="5"/>
      <c r="I843" s="5"/>
      <c r="J843" s="5"/>
      <c r="K843" s="5"/>
      <c r="L843" s="5"/>
      <c r="M843" s="5"/>
      <c r="N843" s="5"/>
      <c r="O843" s="5"/>
      <c r="P843" s="5"/>
      <c r="Q843" s="5"/>
      <c r="R843" s="5"/>
      <c r="S843" s="5"/>
      <c r="T843" s="5"/>
      <c r="U843" s="5"/>
      <c r="V843" s="5"/>
      <c r="W843" s="5"/>
      <c r="X843" s="5"/>
      <c r="Y843" s="5"/>
      <c r="Z843" s="6"/>
    </row>
    <row r="844" spans="1:26">
      <c r="A844" s="11"/>
      <c r="B844" s="5"/>
      <c r="C844" s="5"/>
      <c r="D844" s="5"/>
      <c r="E844" s="5"/>
      <c r="F844" s="5"/>
      <c r="G844" s="5"/>
      <c r="H844" s="5"/>
      <c r="I844" s="5"/>
      <c r="J844" s="5"/>
      <c r="K844" s="5"/>
      <c r="L844" s="5"/>
      <c r="M844" s="5"/>
      <c r="N844" s="5"/>
      <c r="O844" s="5"/>
      <c r="P844" s="5"/>
      <c r="Q844" s="5"/>
      <c r="R844" s="5"/>
      <c r="S844" s="5"/>
      <c r="T844" s="5"/>
      <c r="U844" s="5"/>
      <c r="V844" s="5"/>
      <c r="W844" s="5"/>
      <c r="X844" s="5"/>
      <c r="Y844" s="5"/>
      <c r="Z844" s="6"/>
    </row>
    <row r="845" spans="1:26">
      <c r="A845" s="11"/>
      <c r="B845" s="5"/>
      <c r="C845" s="5"/>
      <c r="D845" s="5"/>
      <c r="E845" s="5"/>
      <c r="F845" s="5"/>
      <c r="G845" s="5"/>
      <c r="H845" s="5"/>
      <c r="I845" s="5"/>
      <c r="J845" s="5"/>
      <c r="K845" s="5"/>
      <c r="L845" s="5"/>
      <c r="M845" s="5"/>
      <c r="N845" s="5"/>
      <c r="O845" s="5"/>
      <c r="P845" s="5"/>
      <c r="Q845" s="5"/>
      <c r="R845" s="5"/>
      <c r="S845" s="5"/>
      <c r="T845" s="5"/>
      <c r="U845" s="5"/>
      <c r="V845" s="5"/>
      <c r="W845" s="5"/>
      <c r="X845" s="5"/>
      <c r="Y845" s="5"/>
      <c r="Z845" s="6"/>
    </row>
    <row r="846" spans="1:26">
      <c r="A846" s="11"/>
      <c r="B846" s="5"/>
      <c r="C846" s="5"/>
      <c r="D846" s="5"/>
      <c r="E846" s="5"/>
      <c r="F846" s="5"/>
      <c r="G846" s="5"/>
      <c r="H846" s="5"/>
      <c r="I846" s="5"/>
      <c r="J846" s="5"/>
      <c r="K846" s="5"/>
      <c r="L846" s="5"/>
      <c r="M846" s="5"/>
      <c r="N846" s="5"/>
      <c r="O846" s="5"/>
      <c r="P846" s="5"/>
      <c r="Q846" s="5"/>
      <c r="R846" s="5"/>
      <c r="S846" s="5"/>
      <c r="T846" s="5"/>
      <c r="U846" s="5"/>
      <c r="V846" s="5"/>
      <c r="W846" s="5"/>
      <c r="X846" s="5"/>
      <c r="Y846" s="5"/>
      <c r="Z846" s="6"/>
    </row>
    <row r="847" spans="1:26">
      <c r="A847" s="11"/>
      <c r="B847" s="5"/>
      <c r="C847" s="5"/>
      <c r="D847" s="5"/>
      <c r="E847" s="5"/>
      <c r="F847" s="5"/>
      <c r="G847" s="5"/>
      <c r="H847" s="5"/>
      <c r="I847" s="5"/>
      <c r="J847" s="5"/>
      <c r="K847" s="5"/>
      <c r="L847" s="5"/>
      <c r="M847" s="5"/>
      <c r="N847" s="5"/>
      <c r="O847" s="5"/>
      <c r="P847" s="5"/>
      <c r="Q847" s="5"/>
      <c r="R847" s="5"/>
      <c r="S847" s="5"/>
      <c r="T847" s="5"/>
      <c r="U847" s="5"/>
      <c r="V847" s="5"/>
      <c r="W847" s="5"/>
      <c r="X847" s="5"/>
      <c r="Y847" s="5"/>
      <c r="Z847" s="6"/>
    </row>
    <row r="848" spans="1:26">
      <c r="A848" s="11"/>
      <c r="B848" s="5"/>
      <c r="C848" s="5"/>
      <c r="D848" s="5"/>
      <c r="E848" s="5"/>
      <c r="F848" s="5"/>
      <c r="G848" s="5"/>
      <c r="H848" s="5"/>
      <c r="I848" s="5"/>
      <c r="J848" s="5"/>
      <c r="K848" s="5"/>
      <c r="L848" s="5"/>
      <c r="M848" s="5"/>
      <c r="N848" s="5"/>
      <c r="O848" s="5"/>
      <c r="P848" s="5"/>
      <c r="Q848" s="5"/>
      <c r="R848" s="5"/>
      <c r="S848" s="5"/>
      <c r="T848" s="5"/>
      <c r="U848" s="5"/>
      <c r="V848" s="5"/>
      <c r="W848" s="5"/>
      <c r="X848" s="5"/>
      <c r="Y848" s="5"/>
      <c r="Z848" s="6"/>
    </row>
    <row r="849" spans="1:26">
      <c r="A849" s="11"/>
      <c r="B849" s="5"/>
      <c r="C849" s="5"/>
      <c r="D849" s="5"/>
      <c r="E849" s="5"/>
      <c r="F849" s="5"/>
      <c r="G849" s="5"/>
      <c r="H849" s="5"/>
      <c r="I849" s="5"/>
      <c r="J849" s="5"/>
      <c r="K849" s="5"/>
      <c r="L849" s="5"/>
      <c r="M849" s="5"/>
      <c r="N849" s="5"/>
      <c r="O849" s="5"/>
      <c r="P849" s="5"/>
      <c r="Q849" s="5"/>
      <c r="R849" s="5"/>
      <c r="S849" s="5"/>
      <c r="T849" s="5"/>
      <c r="U849" s="5"/>
      <c r="V849" s="5"/>
      <c r="W849" s="5"/>
      <c r="X849" s="5"/>
      <c r="Y849" s="5"/>
      <c r="Z849" s="6"/>
    </row>
    <row r="850" spans="1:26">
      <c r="A850" s="11"/>
      <c r="B850" s="5"/>
      <c r="C850" s="5"/>
      <c r="D850" s="5"/>
      <c r="E850" s="5"/>
      <c r="F850" s="5"/>
      <c r="G850" s="5"/>
      <c r="H850" s="5"/>
      <c r="I850" s="5"/>
      <c r="J850" s="5"/>
      <c r="K850" s="5"/>
      <c r="L850" s="5"/>
      <c r="M850" s="5"/>
      <c r="N850" s="5"/>
      <c r="O850" s="5"/>
      <c r="P850" s="5"/>
      <c r="Q850" s="5"/>
      <c r="R850" s="5"/>
      <c r="S850" s="5"/>
      <c r="T850" s="5"/>
      <c r="U850" s="5"/>
      <c r="V850" s="5"/>
      <c r="W850" s="5"/>
      <c r="X850" s="5"/>
      <c r="Y850" s="5"/>
      <c r="Z850" s="6"/>
    </row>
    <row r="851" spans="1:26">
      <c r="A851" s="11"/>
      <c r="B851" s="5"/>
      <c r="C851" s="5"/>
      <c r="D851" s="5"/>
      <c r="E851" s="5"/>
      <c r="F851" s="5"/>
      <c r="G851" s="5"/>
      <c r="H851" s="5"/>
      <c r="I851" s="5"/>
      <c r="J851" s="5"/>
      <c r="K851" s="5"/>
      <c r="L851" s="5"/>
      <c r="M851" s="5"/>
      <c r="N851" s="5"/>
      <c r="O851" s="5"/>
      <c r="P851" s="5"/>
      <c r="Q851" s="5"/>
      <c r="R851" s="5"/>
      <c r="S851" s="5"/>
      <c r="T851" s="5"/>
      <c r="U851" s="5"/>
      <c r="V851" s="5"/>
      <c r="W851" s="5"/>
      <c r="X851" s="5"/>
      <c r="Y851" s="5"/>
      <c r="Z851" s="6"/>
    </row>
    <row r="852" spans="1:26">
      <c r="A852" s="11"/>
      <c r="B852" s="5"/>
      <c r="C852" s="5"/>
      <c r="D852" s="5"/>
      <c r="E852" s="5"/>
      <c r="F852" s="5"/>
      <c r="G852" s="5"/>
      <c r="H852" s="5"/>
      <c r="I852" s="5"/>
      <c r="J852" s="5"/>
      <c r="K852" s="5"/>
      <c r="L852" s="5"/>
      <c r="M852" s="5"/>
      <c r="N852" s="5"/>
      <c r="O852" s="5"/>
      <c r="P852" s="5"/>
      <c r="Q852" s="5"/>
      <c r="R852" s="5"/>
      <c r="S852" s="5"/>
      <c r="T852" s="5"/>
      <c r="U852" s="5"/>
      <c r="V852" s="5"/>
      <c r="W852" s="5"/>
      <c r="X852" s="5"/>
      <c r="Y852" s="5"/>
      <c r="Z852" s="6"/>
    </row>
    <row r="853" spans="1:26">
      <c r="A853" s="11"/>
      <c r="B853" s="5"/>
      <c r="C853" s="5"/>
      <c r="D853" s="5"/>
      <c r="E853" s="5"/>
      <c r="F853" s="5"/>
      <c r="G853" s="5"/>
      <c r="H853" s="5"/>
      <c r="I853" s="5"/>
      <c r="J853" s="5"/>
      <c r="K853" s="5"/>
      <c r="L853" s="5"/>
      <c r="M853" s="5"/>
      <c r="N853" s="5"/>
      <c r="O853" s="5"/>
      <c r="P853" s="5"/>
      <c r="Q853" s="5"/>
      <c r="R853" s="5"/>
      <c r="S853" s="5"/>
      <c r="T853" s="5"/>
      <c r="U853" s="5"/>
      <c r="V853" s="5"/>
      <c r="W853" s="5"/>
      <c r="X853" s="5"/>
      <c r="Y853" s="5"/>
      <c r="Z853" s="6"/>
    </row>
    <row r="854" spans="1:26">
      <c r="A854" s="11"/>
      <c r="B854" s="5"/>
      <c r="C854" s="5"/>
      <c r="D854" s="5"/>
      <c r="E854" s="5"/>
      <c r="F854" s="5"/>
      <c r="G854" s="5"/>
      <c r="H854" s="5"/>
      <c r="I854" s="5"/>
      <c r="J854" s="5"/>
      <c r="K854" s="5"/>
      <c r="L854" s="5"/>
      <c r="M854" s="5"/>
      <c r="N854" s="5"/>
      <c r="O854" s="5"/>
      <c r="P854" s="5"/>
      <c r="Q854" s="5"/>
      <c r="R854" s="5"/>
      <c r="S854" s="5"/>
      <c r="T854" s="5"/>
      <c r="U854" s="5"/>
      <c r="V854" s="5"/>
      <c r="W854" s="5"/>
      <c r="X854" s="5"/>
      <c r="Y854" s="5"/>
      <c r="Z854" s="6"/>
    </row>
    <row r="855" spans="1:26">
      <c r="A855" s="11"/>
      <c r="B855" s="5"/>
      <c r="C855" s="5"/>
      <c r="D855" s="5"/>
      <c r="E855" s="5"/>
      <c r="F855" s="5"/>
      <c r="G855" s="5"/>
      <c r="H855" s="5"/>
      <c r="I855" s="5"/>
      <c r="J855" s="5"/>
      <c r="K855" s="5"/>
      <c r="L855" s="5"/>
      <c r="M855" s="5"/>
      <c r="N855" s="5"/>
      <c r="O855" s="5"/>
      <c r="P855" s="5"/>
      <c r="Q855" s="5"/>
      <c r="R855" s="5"/>
      <c r="S855" s="5"/>
      <c r="T855" s="5"/>
      <c r="U855" s="5"/>
      <c r="V855" s="5"/>
      <c r="W855" s="5"/>
      <c r="X855" s="5"/>
      <c r="Y855" s="5"/>
      <c r="Z855" s="6"/>
    </row>
    <row r="856" spans="1:26">
      <c r="A856" s="11"/>
      <c r="B856" s="5"/>
      <c r="C856" s="5"/>
      <c r="D856" s="5"/>
      <c r="E856" s="5"/>
      <c r="F856" s="5"/>
      <c r="G856" s="5"/>
      <c r="H856" s="5"/>
      <c r="I856" s="5"/>
      <c r="J856" s="5"/>
      <c r="K856" s="5"/>
      <c r="L856" s="5"/>
      <c r="M856" s="5"/>
      <c r="N856" s="5"/>
      <c r="O856" s="5"/>
      <c r="P856" s="5"/>
      <c r="Q856" s="5"/>
      <c r="R856" s="5"/>
      <c r="S856" s="5"/>
      <c r="T856" s="5"/>
      <c r="U856" s="5"/>
      <c r="V856" s="5"/>
      <c r="W856" s="5"/>
      <c r="X856" s="5"/>
      <c r="Y856" s="5"/>
      <c r="Z856" s="6"/>
    </row>
    <row r="857" spans="1:26">
      <c r="A857" s="11"/>
      <c r="B857" s="5"/>
      <c r="C857" s="5"/>
      <c r="D857" s="5"/>
      <c r="E857" s="5"/>
      <c r="F857" s="5"/>
      <c r="G857" s="5"/>
      <c r="H857" s="5"/>
      <c r="I857" s="5"/>
      <c r="J857" s="5"/>
      <c r="K857" s="5"/>
      <c r="L857" s="5"/>
      <c r="M857" s="5"/>
      <c r="N857" s="5"/>
      <c r="O857" s="5"/>
      <c r="P857" s="5"/>
      <c r="Q857" s="5"/>
      <c r="R857" s="5"/>
      <c r="S857" s="5"/>
      <c r="T857" s="5"/>
      <c r="U857" s="5"/>
      <c r="V857" s="5"/>
      <c r="W857" s="5"/>
      <c r="X857" s="5"/>
      <c r="Y857" s="5"/>
      <c r="Z857" s="6"/>
    </row>
    <row r="858" spans="1:26">
      <c r="A858" s="11"/>
      <c r="B858" s="5"/>
      <c r="C858" s="5"/>
      <c r="D858" s="5"/>
      <c r="E858" s="5"/>
      <c r="F858" s="5"/>
      <c r="G858" s="5"/>
      <c r="H858" s="5"/>
      <c r="I858" s="5"/>
      <c r="J858" s="5"/>
      <c r="K858" s="5"/>
      <c r="L858" s="5"/>
      <c r="M858" s="5"/>
      <c r="N858" s="5"/>
      <c r="O858" s="5"/>
      <c r="P858" s="5"/>
      <c r="Q858" s="5"/>
      <c r="R858" s="5"/>
      <c r="S858" s="5"/>
      <c r="T858" s="5"/>
      <c r="U858" s="5"/>
      <c r="V858" s="5"/>
      <c r="W858" s="5"/>
      <c r="X858" s="5"/>
      <c r="Y858" s="5"/>
      <c r="Z858" s="6"/>
    </row>
    <row r="859" spans="1:26">
      <c r="A859" s="11"/>
      <c r="B859" s="5"/>
      <c r="C859" s="5"/>
      <c r="D859" s="5"/>
      <c r="E859" s="5"/>
      <c r="F859" s="5"/>
      <c r="G859" s="5"/>
      <c r="H859" s="5"/>
      <c r="I859" s="5"/>
      <c r="J859" s="5"/>
      <c r="K859" s="5"/>
      <c r="L859" s="5"/>
      <c r="M859" s="5"/>
      <c r="N859" s="5"/>
      <c r="O859" s="5"/>
      <c r="P859" s="5"/>
      <c r="Q859" s="5"/>
      <c r="R859" s="5"/>
      <c r="S859" s="5"/>
      <c r="T859" s="5"/>
      <c r="U859" s="5"/>
      <c r="V859" s="5"/>
      <c r="W859" s="5"/>
      <c r="X859" s="5"/>
      <c r="Y859" s="5"/>
      <c r="Z859" s="6"/>
    </row>
    <row r="860" spans="1:26">
      <c r="A860" s="11"/>
      <c r="B860" s="5"/>
      <c r="C860" s="5"/>
      <c r="D860" s="5"/>
      <c r="E860" s="5"/>
      <c r="F860" s="5"/>
      <c r="G860" s="5"/>
      <c r="H860" s="5"/>
      <c r="I860" s="5"/>
      <c r="J860" s="5"/>
      <c r="K860" s="5"/>
      <c r="L860" s="5"/>
      <c r="M860" s="5"/>
      <c r="N860" s="5"/>
      <c r="O860" s="5"/>
      <c r="P860" s="5"/>
      <c r="Q860" s="5"/>
      <c r="R860" s="5"/>
      <c r="S860" s="5"/>
      <c r="T860" s="5"/>
      <c r="U860" s="5"/>
      <c r="V860" s="5"/>
      <c r="W860" s="5"/>
      <c r="X860" s="5"/>
      <c r="Y860" s="5"/>
      <c r="Z860" s="6"/>
    </row>
    <row r="861" spans="1:26">
      <c r="A861" s="11"/>
      <c r="B861" s="5"/>
      <c r="C861" s="5"/>
      <c r="D861" s="5"/>
      <c r="E861" s="5"/>
      <c r="F861" s="5"/>
      <c r="G861" s="5"/>
      <c r="H861" s="5"/>
      <c r="I861" s="5"/>
      <c r="J861" s="5"/>
      <c r="K861" s="5"/>
      <c r="L861" s="5"/>
      <c r="M861" s="5"/>
      <c r="N861" s="5"/>
      <c r="O861" s="5"/>
      <c r="P861" s="5"/>
      <c r="Q861" s="5"/>
      <c r="R861" s="5"/>
      <c r="S861" s="5"/>
      <c r="T861" s="5"/>
      <c r="U861" s="5"/>
      <c r="V861" s="5"/>
      <c r="W861" s="5"/>
      <c r="X861" s="5"/>
      <c r="Y861" s="5"/>
      <c r="Z861" s="6"/>
    </row>
    <row r="862" spans="1:26">
      <c r="A862" s="11"/>
      <c r="B862" s="5"/>
      <c r="C862" s="5"/>
      <c r="D862" s="5"/>
      <c r="E862" s="5"/>
      <c r="F862" s="5"/>
      <c r="G862" s="5"/>
      <c r="H862" s="5"/>
      <c r="I862" s="5"/>
      <c r="J862" s="5"/>
      <c r="K862" s="5"/>
      <c r="L862" s="5"/>
      <c r="M862" s="5"/>
      <c r="N862" s="5"/>
      <c r="O862" s="5"/>
      <c r="P862" s="5"/>
      <c r="Q862" s="5"/>
      <c r="R862" s="5"/>
      <c r="S862" s="5"/>
      <c r="T862" s="5"/>
      <c r="U862" s="5"/>
      <c r="V862" s="5"/>
      <c r="W862" s="5"/>
      <c r="X862" s="5"/>
      <c r="Y862" s="5"/>
      <c r="Z862" s="6"/>
    </row>
    <row r="863" spans="1:26">
      <c r="A863" s="11"/>
      <c r="B863" s="5"/>
      <c r="C863" s="5"/>
      <c r="D863" s="5"/>
      <c r="E863" s="5"/>
      <c r="F863" s="5"/>
      <c r="G863" s="5"/>
      <c r="H863" s="5"/>
      <c r="I863" s="5"/>
      <c r="J863" s="5"/>
      <c r="K863" s="5"/>
      <c r="L863" s="5"/>
      <c r="M863" s="5"/>
      <c r="N863" s="5"/>
      <c r="O863" s="5"/>
      <c r="P863" s="5"/>
      <c r="Q863" s="5"/>
      <c r="R863" s="5"/>
      <c r="S863" s="5"/>
      <c r="T863" s="5"/>
      <c r="U863" s="5"/>
      <c r="V863" s="5"/>
      <c r="W863" s="5"/>
      <c r="X863" s="5"/>
      <c r="Y863" s="5"/>
      <c r="Z863" s="6"/>
    </row>
    <row r="864" spans="1:26">
      <c r="A864" s="11"/>
      <c r="B864" s="5"/>
      <c r="C864" s="5"/>
      <c r="D864" s="5"/>
      <c r="E864" s="5"/>
      <c r="F864" s="5"/>
      <c r="G864" s="5"/>
      <c r="H864" s="5"/>
      <c r="I864" s="5"/>
      <c r="J864" s="5"/>
      <c r="K864" s="5"/>
      <c r="L864" s="5"/>
      <c r="M864" s="5"/>
      <c r="N864" s="5"/>
      <c r="O864" s="5"/>
      <c r="P864" s="5"/>
      <c r="Q864" s="5"/>
      <c r="R864" s="5"/>
      <c r="S864" s="5"/>
      <c r="T864" s="5"/>
      <c r="U864" s="5"/>
      <c r="V864" s="5"/>
      <c r="W864" s="5"/>
      <c r="X864" s="5"/>
      <c r="Y864" s="5"/>
      <c r="Z864" s="6"/>
    </row>
    <row r="865" spans="1:26">
      <c r="A865" s="11"/>
      <c r="B865" s="5"/>
      <c r="C865" s="5"/>
      <c r="D865" s="5"/>
      <c r="E865" s="5"/>
      <c r="F865" s="5"/>
      <c r="G865" s="5"/>
      <c r="H865" s="5"/>
      <c r="I865" s="5"/>
      <c r="J865" s="5"/>
      <c r="K865" s="5"/>
      <c r="L865" s="5"/>
      <c r="M865" s="5"/>
      <c r="N865" s="5"/>
      <c r="O865" s="5"/>
      <c r="P865" s="5"/>
      <c r="Q865" s="5"/>
      <c r="R865" s="5"/>
      <c r="S865" s="5"/>
      <c r="T865" s="5"/>
      <c r="U865" s="5"/>
      <c r="V865" s="5"/>
      <c r="W865" s="5"/>
      <c r="X865" s="5"/>
      <c r="Y865" s="5"/>
      <c r="Z865" s="6"/>
    </row>
    <row r="866" spans="1:26">
      <c r="A866" s="11"/>
      <c r="B866" s="5"/>
      <c r="C866" s="5"/>
      <c r="D866" s="5"/>
      <c r="E866" s="5"/>
      <c r="F866" s="5"/>
      <c r="G866" s="5"/>
      <c r="H866" s="5"/>
      <c r="I866" s="5"/>
      <c r="J866" s="5"/>
      <c r="K866" s="5"/>
      <c r="L866" s="5"/>
      <c r="M866" s="5"/>
      <c r="N866" s="5"/>
      <c r="O866" s="5"/>
      <c r="P866" s="5"/>
      <c r="Q866" s="5"/>
      <c r="R866" s="5"/>
      <c r="S866" s="5"/>
      <c r="T866" s="5"/>
      <c r="U866" s="5"/>
      <c r="V866" s="5"/>
      <c r="W866" s="5"/>
      <c r="X866" s="5"/>
      <c r="Y866" s="5"/>
      <c r="Z866" s="6"/>
    </row>
    <row r="867" spans="1:26">
      <c r="A867" s="11"/>
      <c r="B867" s="5"/>
      <c r="C867" s="5"/>
      <c r="D867" s="5"/>
      <c r="E867" s="5"/>
      <c r="F867" s="5"/>
      <c r="G867" s="5"/>
      <c r="H867" s="5"/>
      <c r="I867" s="5"/>
      <c r="J867" s="5"/>
      <c r="K867" s="5"/>
      <c r="L867" s="5"/>
      <c r="M867" s="5"/>
      <c r="N867" s="5"/>
      <c r="O867" s="5"/>
      <c r="P867" s="5"/>
      <c r="Q867" s="5"/>
      <c r="R867" s="5"/>
      <c r="S867" s="5"/>
      <c r="T867" s="5"/>
      <c r="U867" s="5"/>
      <c r="V867" s="5"/>
      <c r="W867" s="5"/>
      <c r="X867" s="5"/>
      <c r="Y867" s="5"/>
      <c r="Z867" s="6"/>
    </row>
    <row r="868" spans="1:26">
      <c r="A868" s="11"/>
      <c r="B868" s="5"/>
      <c r="C868" s="5"/>
      <c r="D868" s="5"/>
      <c r="E868" s="5"/>
      <c r="F868" s="5"/>
      <c r="G868" s="5"/>
      <c r="H868" s="5"/>
      <c r="I868" s="5"/>
      <c r="J868" s="5"/>
      <c r="K868" s="5"/>
      <c r="L868" s="5"/>
      <c r="M868" s="5"/>
      <c r="N868" s="5"/>
      <c r="O868" s="5"/>
      <c r="P868" s="5"/>
      <c r="Q868" s="5"/>
      <c r="R868" s="5"/>
      <c r="S868" s="5"/>
      <c r="T868" s="5"/>
      <c r="U868" s="5"/>
      <c r="V868" s="5"/>
      <c r="W868" s="5"/>
      <c r="X868" s="5"/>
      <c r="Y868" s="5"/>
      <c r="Z868" s="6"/>
    </row>
    <row r="869" spans="1:26">
      <c r="A869" s="11"/>
      <c r="B869" s="5"/>
      <c r="C869" s="5"/>
      <c r="D869" s="5"/>
      <c r="E869" s="5"/>
      <c r="F869" s="5"/>
      <c r="G869" s="5"/>
      <c r="H869" s="5"/>
      <c r="I869" s="5"/>
      <c r="J869" s="5"/>
      <c r="K869" s="5"/>
      <c r="L869" s="5"/>
      <c r="M869" s="5"/>
      <c r="N869" s="5"/>
      <c r="O869" s="5"/>
      <c r="P869" s="5"/>
      <c r="Q869" s="5"/>
      <c r="R869" s="5"/>
      <c r="S869" s="5"/>
      <c r="T869" s="5"/>
      <c r="U869" s="5"/>
      <c r="V869" s="5"/>
      <c r="W869" s="5"/>
      <c r="X869" s="5"/>
      <c r="Y869" s="5"/>
      <c r="Z869" s="6"/>
    </row>
    <row r="870" spans="1:26">
      <c r="A870" s="11"/>
      <c r="B870" s="5"/>
      <c r="C870" s="5"/>
      <c r="D870" s="5"/>
      <c r="E870" s="5"/>
      <c r="F870" s="5"/>
      <c r="G870" s="5"/>
      <c r="H870" s="5"/>
      <c r="I870" s="5"/>
      <c r="J870" s="5"/>
      <c r="K870" s="5"/>
      <c r="L870" s="5"/>
      <c r="M870" s="5"/>
      <c r="N870" s="5"/>
      <c r="O870" s="5"/>
      <c r="P870" s="5"/>
      <c r="Q870" s="5"/>
      <c r="R870" s="5"/>
      <c r="S870" s="5"/>
      <c r="T870" s="5"/>
      <c r="U870" s="5"/>
      <c r="V870" s="5"/>
      <c r="W870" s="5"/>
      <c r="X870" s="5"/>
      <c r="Y870" s="5"/>
      <c r="Z870" s="6"/>
    </row>
    <row r="871" spans="1:26">
      <c r="A871" s="11"/>
      <c r="B871" s="5"/>
      <c r="C871" s="5"/>
      <c r="D871" s="5"/>
      <c r="E871" s="5"/>
      <c r="F871" s="5"/>
      <c r="G871" s="5"/>
      <c r="H871" s="5"/>
      <c r="I871" s="5"/>
      <c r="J871" s="5"/>
      <c r="K871" s="5"/>
      <c r="L871" s="5"/>
      <c r="M871" s="5"/>
      <c r="N871" s="5"/>
      <c r="O871" s="5"/>
      <c r="P871" s="5"/>
      <c r="Q871" s="5"/>
      <c r="R871" s="5"/>
      <c r="S871" s="5"/>
      <c r="T871" s="5"/>
      <c r="U871" s="5"/>
      <c r="V871" s="5"/>
      <c r="W871" s="5"/>
      <c r="X871" s="5"/>
      <c r="Y871" s="5"/>
      <c r="Z871" s="6"/>
    </row>
    <row r="872" spans="1:26">
      <c r="A872" s="11"/>
      <c r="B872" s="5"/>
      <c r="C872" s="5"/>
      <c r="D872" s="5"/>
      <c r="E872" s="5"/>
      <c r="F872" s="5"/>
      <c r="G872" s="5"/>
      <c r="H872" s="5"/>
      <c r="I872" s="5"/>
      <c r="J872" s="5"/>
      <c r="K872" s="5"/>
      <c r="L872" s="5"/>
      <c r="M872" s="5"/>
      <c r="N872" s="5"/>
      <c r="O872" s="5"/>
      <c r="P872" s="5"/>
      <c r="Q872" s="5"/>
      <c r="R872" s="5"/>
      <c r="S872" s="5"/>
      <c r="T872" s="5"/>
      <c r="U872" s="5"/>
      <c r="V872" s="5"/>
      <c r="W872" s="5"/>
      <c r="X872" s="5"/>
      <c r="Y872" s="5"/>
      <c r="Z872" s="6"/>
    </row>
    <row r="873" spans="1:26">
      <c r="A873" s="11"/>
      <c r="B873" s="5"/>
      <c r="C873" s="5"/>
      <c r="D873" s="5"/>
      <c r="E873" s="5"/>
      <c r="F873" s="5"/>
      <c r="G873" s="5"/>
      <c r="H873" s="5"/>
      <c r="I873" s="5"/>
      <c r="J873" s="5"/>
      <c r="K873" s="5"/>
      <c r="L873" s="5"/>
      <c r="M873" s="5"/>
      <c r="N873" s="5"/>
      <c r="O873" s="5"/>
      <c r="P873" s="5"/>
      <c r="Q873" s="5"/>
      <c r="R873" s="5"/>
      <c r="S873" s="5"/>
      <c r="T873" s="5"/>
      <c r="U873" s="5"/>
      <c r="V873" s="5"/>
      <c r="W873" s="5"/>
      <c r="X873" s="5"/>
      <c r="Y873" s="5"/>
      <c r="Z873" s="6"/>
    </row>
    <row r="874" spans="1:26">
      <c r="A874" s="11"/>
      <c r="B874" s="5"/>
      <c r="C874" s="5"/>
      <c r="D874" s="5"/>
      <c r="E874" s="5"/>
      <c r="F874" s="5"/>
      <c r="G874" s="5"/>
      <c r="H874" s="5"/>
      <c r="I874" s="5"/>
      <c r="J874" s="5"/>
      <c r="K874" s="5"/>
      <c r="L874" s="5"/>
      <c r="M874" s="5"/>
      <c r="N874" s="5"/>
      <c r="O874" s="5"/>
      <c r="P874" s="5"/>
      <c r="Q874" s="5"/>
      <c r="R874" s="5"/>
      <c r="S874" s="5"/>
      <c r="T874" s="5"/>
      <c r="U874" s="5"/>
      <c r="V874" s="5"/>
      <c r="W874" s="5"/>
      <c r="X874" s="5"/>
      <c r="Y874" s="5"/>
      <c r="Z874" s="6"/>
    </row>
    <row r="875" spans="1:26">
      <c r="A875" s="11"/>
      <c r="B875" s="5"/>
      <c r="C875" s="5"/>
      <c r="D875" s="5"/>
      <c r="E875" s="5"/>
      <c r="F875" s="5"/>
      <c r="G875" s="5"/>
      <c r="H875" s="5"/>
      <c r="I875" s="5"/>
      <c r="J875" s="5"/>
      <c r="K875" s="5"/>
      <c r="L875" s="5"/>
      <c r="M875" s="5"/>
      <c r="N875" s="5"/>
      <c r="O875" s="5"/>
      <c r="P875" s="5"/>
      <c r="Q875" s="5"/>
      <c r="R875" s="5"/>
      <c r="S875" s="5"/>
      <c r="T875" s="5"/>
      <c r="U875" s="5"/>
      <c r="V875" s="5"/>
      <c r="W875" s="5"/>
      <c r="X875" s="5"/>
      <c r="Y875" s="5"/>
      <c r="Z875" s="6"/>
    </row>
    <row r="876" spans="1:26">
      <c r="A876" s="11"/>
      <c r="B876" s="5"/>
      <c r="C876" s="5"/>
      <c r="D876" s="5"/>
      <c r="E876" s="5"/>
      <c r="F876" s="5"/>
      <c r="G876" s="5"/>
      <c r="H876" s="5"/>
      <c r="I876" s="5"/>
      <c r="J876" s="5"/>
      <c r="K876" s="5"/>
      <c r="L876" s="5"/>
      <c r="M876" s="5"/>
      <c r="N876" s="5"/>
      <c r="O876" s="5"/>
      <c r="P876" s="5"/>
      <c r="Q876" s="5"/>
      <c r="R876" s="5"/>
      <c r="S876" s="5"/>
      <c r="T876" s="5"/>
      <c r="U876" s="5"/>
      <c r="V876" s="5"/>
      <c r="W876" s="5"/>
      <c r="X876" s="5"/>
      <c r="Y876" s="5"/>
      <c r="Z876" s="6"/>
    </row>
    <row r="877" spans="1:26">
      <c r="A877" s="11"/>
      <c r="B877" s="5"/>
      <c r="C877" s="5"/>
      <c r="D877" s="5"/>
      <c r="E877" s="5"/>
      <c r="F877" s="5"/>
      <c r="G877" s="5"/>
      <c r="H877" s="5"/>
      <c r="I877" s="5"/>
      <c r="J877" s="5"/>
      <c r="K877" s="5"/>
      <c r="L877" s="5"/>
      <c r="M877" s="5"/>
      <c r="N877" s="5"/>
      <c r="O877" s="5"/>
      <c r="P877" s="5"/>
      <c r="Q877" s="5"/>
      <c r="R877" s="5"/>
      <c r="S877" s="5"/>
      <c r="T877" s="5"/>
      <c r="U877" s="5"/>
      <c r="V877" s="5"/>
      <c r="W877" s="5"/>
      <c r="X877" s="5"/>
      <c r="Y877" s="5"/>
      <c r="Z877" s="6"/>
    </row>
    <row r="878" spans="1:26">
      <c r="A878" s="11"/>
      <c r="B878" s="5"/>
      <c r="C878" s="5"/>
      <c r="D878" s="5"/>
      <c r="E878" s="5"/>
      <c r="F878" s="5"/>
      <c r="G878" s="5"/>
      <c r="H878" s="5"/>
      <c r="I878" s="5"/>
      <c r="J878" s="5"/>
      <c r="K878" s="5"/>
      <c r="L878" s="5"/>
      <c r="M878" s="5"/>
      <c r="N878" s="5"/>
      <c r="O878" s="5"/>
      <c r="P878" s="5"/>
      <c r="Q878" s="5"/>
      <c r="R878" s="5"/>
      <c r="S878" s="5"/>
      <c r="T878" s="5"/>
      <c r="U878" s="5"/>
      <c r="V878" s="5"/>
      <c r="W878" s="5"/>
      <c r="X878" s="5"/>
      <c r="Y878" s="5"/>
      <c r="Z878" s="6"/>
    </row>
    <row r="879" spans="1:26">
      <c r="A879" s="11"/>
      <c r="B879" s="5"/>
      <c r="C879" s="5"/>
      <c r="D879" s="5"/>
      <c r="E879" s="5"/>
      <c r="F879" s="5"/>
      <c r="G879" s="5"/>
      <c r="H879" s="5"/>
      <c r="I879" s="5"/>
      <c r="J879" s="5"/>
      <c r="K879" s="5"/>
      <c r="L879" s="5"/>
      <c r="M879" s="5"/>
      <c r="N879" s="5"/>
      <c r="O879" s="5"/>
      <c r="P879" s="5"/>
      <c r="Q879" s="5"/>
      <c r="R879" s="5"/>
      <c r="S879" s="5"/>
      <c r="T879" s="5"/>
      <c r="U879" s="5"/>
      <c r="V879" s="5"/>
      <c r="W879" s="5"/>
      <c r="X879" s="5"/>
      <c r="Y879" s="5"/>
      <c r="Z879" s="6"/>
    </row>
    <row r="880" spans="1:26">
      <c r="A880" s="11"/>
      <c r="B880" s="5"/>
      <c r="C880" s="5"/>
      <c r="D880" s="5"/>
      <c r="E880" s="5"/>
      <c r="F880" s="5"/>
      <c r="G880" s="5"/>
      <c r="H880" s="5"/>
      <c r="I880" s="5"/>
      <c r="J880" s="5"/>
      <c r="K880" s="5"/>
      <c r="L880" s="5"/>
      <c r="M880" s="5"/>
      <c r="N880" s="5"/>
      <c r="O880" s="5"/>
      <c r="P880" s="5"/>
      <c r="Q880" s="5"/>
      <c r="R880" s="5"/>
      <c r="S880" s="5"/>
      <c r="T880" s="5"/>
      <c r="U880" s="5"/>
      <c r="V880" s="5"/>
      <c r="W880" s="5"/>
      <c r="X880" s="5"/>
      <c r="Y880" s="5"/>
      <c r="Z880" s="6"/>
    </row>
    <row r="881" spans="1:26">
      <c r="A881" s="11"/>
      <c r="B881" s="5"/>
      <c r="C881" s="5"/>
      <c r="D881" s="5"/>
      <c r="E881" s="5"/>
      <c r="F881" s="5"/>
      <c r="G881" s="5"/>
      <c r="H881" s="5"/>
      <c r="I881" s="5"/>
      <c r="J881" s="5"/>
      <c r="K881" s="5"/>
      <c r="L881" s="5"/>
      <c r="M881" s="5"/>
      <c r="N881" s="5"/>
      <c r="O881" s="5"/>
      <c r="P881" s="5"/>
      <c r="Q881" s="5"/>
      <c r="R881" s="5"/>
      <c r="S881" s="5"/>
      <c r="T881" s="5"/>
      <c r="U881" s="5"/>
      <c r="V881" s="5"/>
      <c r="W881" s="5"/>
      <c r="X881" s="5"/>
      <c r="Y881" s="5"/>
      <c r="Z881" s="6"/>
    </row>
    <row r="882" spans="1:26">
      <c r="A882" s="11"/>
      <c r="B882" s="5"/>
      <c r="C882" s="5"/>
      <c r="D882" s="5"/>
      <c r="E882" s="5"/>
      <c r="F882" s="5"/>
      <c r="G882" s="5"/>
      <c r="H882" s="5"/>
      <c r="I882" s="5"/>
      <c r="J882" s="5"/>
      <c r="K882" s="5"/>
      <c r="L882" s="5"/>
      <c r="M882" s="5"/>
      <c r="N882" s="5"/>
      <c r="O882" s="5"/>
      <c r="P882" s="5"/>
      <c r="Q882" s="5"/>
      <c r="R882" s="5"/>
      <c r="S882" s="5"/>
      <c r="T882" s="5"/>
      <c r="U882" s="5"/>
      <c r="V882" s="5"/>
      <c r="W882" s="5"/>
      <c r="X882" s="5"/>
      <c r="Y882" s="5"/>
      <c r="Z882" s="6"/>
    </row>
    <row r="883" spans="1:26">
      <c r="A883" s="11"/>
      <c r="B883" s="5"/>
      <c r="C883" s="5"/>
      <c r="D883" s="5"/>
      <c r="E883" s="5"/>
      <c r="F883" s="5"/>
      <c r="G883" s="5"/>
      <c r="H883" s="5"/>
      <c r="I883" s="5"/>
      <c r="J883" s="5"/>
      <c r="K883" s="5"/>
      <c r="L883" s="5"/>
      <c r="M883" s="5"/>
      <c r="N883" s="5"/>
      <c r="O883" s="5"/>
      <c r="P883" s="5"/>
      <c r="Q883" s="5"/>
      <c r="R883" s="5"/>
      <c r="S883" s="5"/>
      <c r="T883" s="5"/>
      <c r="U883" s="5"/>
      <c r="V883" s="5"/>
      <c r="W883" s="5"/>
      <c r="X883" s="5"/>
      <c r="Y883" s="5"/>
      <c r="Z883" s="6"/>
    </row>
    <row r="884" spans="1:26">
      <c r="A884" s="11"/>
      <c r="B884" s="5"/>
      <c r="C884" s="5"/>
      <c r="D884" s="5"/>
      <c r="E884" s="5"/>
      <c r="F884" s="5"/>
      <c r="G884" s="5"/>
      <c r="H884" s="5"/>
      <c r="I884" s="5"/>
      <c r="J884" s="5"/>
      <c r="K884" s="5"/>
      <c r="L884" s="5"/>
      <c r="M884" s="5"/>
      <c r="N884" s="5"/>
      <c r="O884" s="5"/>
      <c r="P884" s="5"/>
      <c r="Q884" s="5"/>
      <c r="R884" s="5"/>
      <c r="S884" s="5"/>
      <c r="T884" s="5"/>
      <c r="U884" s="5"/>
      <c r="V884" s="5"/>
      <c r="W884" s="5"/>
      <c r="X884" s="5"/>
      <c r="Y884" s="5"/>
      <c r="Z884" s="6"/>
    </row>
    <row r="885" spans="1:26">
      <c r="A885" s="11"/>
      <c r="B885" s="5"/>
      <c r="C885" s="5"/>
      <c r="D885" s="5"/>
      <c r="E885" s="5"/>
      <c r="F885" s="5"/>
      <c r="G885" s="5"/>
      <c r="H885" s="5"/>
      <c r="I885" s="5"/>
      <c r="J885" s="5"/>
      <c r="K885" s="5"/>
      <c r="L885" s="5"/>
      <c r="M885" s="5"/>
      <c r="N885" s="5"/>
      <c r="O885" s="5"/>
      <c r="P885" s="5"/>
      <c r="Q885" s="5"/>
      <c r="R885" s="5"/>
      <c r="S885" s="5"/>
      <c r="T885" s="5"/>
      <c r="U885" s="5"/>
      <c r="V885" s="5"/>
      <c r="W885" s="5"/>
      <c r="X885" s="5"/>
      <c r="Y885" s="5"/>
      <c r="Z885" s="6"/>
    </row>
    <row r="886" spans="1:26">
      <c r="A886" s="11"/>
      <c r="B886" s="5"/>
      <c r="C886" s="5"/>
      <c r="D886" s="5"/>
      <c r="E886" s="5"/>
      <c r="F886" s="5"/>
      <c r="G886" s="5"/>
      <c r="H886" s="5"/>
      <c r="I886" s="5"/>
      <c r="J886" s="5"/>
      <c r="K886" s="5"/>
      <c r="L886" s="5"/>
      <c r="M886" s="5"/>
      <c r="N886" s="5"/>
      <c r="O886" s="5"/>
      <c r="P886" s="5"/>
      <c r="Q886" s="5"/>
      <c r="R886" s="5"/>
      <c r="S886" s="5"/>
      <c r="T886" s="5"/>
      <c r="U886" s="5"/>
      <c r="V886" s="5"/>
      <c r="W886" s="5"/>
      <c r="X886" s="5"/>
      <c r="Y886" s="5"/>
      <c r="Z886" s="6"/>
    </row>
    <row r="887" spans="1:26">
      <c r="A887" s="11"/>
      <c r="B887" s="5"/>
      <c r="C887" s="5"/>
      <c r="D887" s="5"/>
      <c r="E887" s="5"/>
      <c r="F887" s="5"/>
      <c r="G887" s="5"/>
      <c r="H887" s="5"/>
      <c r="I887" s="5"/>
      <c r="J887" s="5"/>
      <c r="K887" s="5"/>
      <c r="L887" s="5"/>
      <c r="M887" s="5"/>
      <c r="N887" s="5"/>
      <c r="O887" s="5"/>
      <c r="P887" s="5"/>
      <c r="Q887" s="5"/>
      <c r="R887" s="5"/>
      <c r="S887" s="5"/>
      <c r="T887" s="5"/>
      <c r="U887" s="5"/>
      <c r="V887" s="5"/>
      <c r="W887" s="5"/>
      <c r="X887" s="5"/>
      <c r="Y887" s="5"/>
      <c r="Z887" s="6"/>
    </row>
    <row r="888" spans="1:26">
      <c r="A888" s="11"/>
      <c r="B888" s="5"/>
      <c r="C888" s="5"/>
      <c r="D888" s="5"/>
      <c r="E888" s="5"/>
      <c r="F888" s="5"/>
      <c r="G888" s="5"/>
      <c r="H888" s="5"/>
      <c r="I888" s="5"/>
      <c r="J888" s="5"/>
      <c r="K888" s="5"/>
      <c r="L888" s="5"/>
      <c r="M888" s="5"/>
      <c r="N888" s="5"/>
      <c r="O888" s="5"/>
      <c r="P888" s="5"/>
      <c r="Q888" s="5"/>
      <c r="R888" s="5"/>
      <c r="S888" s="5"/>
      <c r="T888" s="5"/>
      <c r="U888" s="5"/>
      <c r="V888" s="5"/>
      <c r="W888" s="5"/>
      <c r="X888" s="5"/>
      <c r="Y888" s="5"/>
      <c r="Z888" s="6"/>
    </row>
    <row r="889" spans="1:26">
      <c r="A889" s="11"/>
      <c r="B889" s="5"/>
      <c r="C889" s="5"/>
      <c r="D889" s="5"/>
      <c r="E889" s="5"/>
      <c r="F889" s="5"/>
      <c r="G889" s="5"/>
      <c r="H889" s="5"/>
      <c r="I889" s="5"/>
      <c r="J889" s="5"/>
      <c r="K889" s="5"/>
      <c r="L889" s="5"/>
      <c r="M889" s="5"/>
      <c r="N889" s="5"/>
      <c r="O889" s="5"/>
      <c r="P889" s="5"/>
      <c r="Q889" s="5"/>
      <c r="R889" s="5"/>
      <c r="S889" s="5"/>
      <c r="T889" s="5"/>
      <c r="U889" s="5"/>
      <c r="V889" s="5"/>
      <c r="W889" s="5"/>
      <c r="X889" s="5"/>
      <c r="Y889" s="5"/>
      <c r="Z889" s="6"/>
    </row>
    <row r="890" spans="1:26">
      <c r="A890" s="11"/>
      <c r="B890" s="5"/>
      <c r="C890" s="5"/>
      <c r="D890" s="5"/>
      <c r="E890" s="5"/>
      <c r="F890" s="5"/>
      <c r="G890" s="5"/>
      <c r="H890" s="5"/>
      <c r="I890" s="5"/>
      <c r="J890" s="5"/>
      <c r="K890" s="5"/>
      <c r="L890" s="5"/>
      <c r="M890" s="5"/>
      <c r="N890" s="5"/>
      <c r="O890" s="5"/>
      <c r="P890" s="5"/>
      <c r="Q890" s="5"/>
      <c r="R890" s="5"/>
      <c r="S890" s="5"/>
      <c r="T890" s="5"/>
      <c r="U890" s="5"/>
      <c r="V890" s="5"/>
      <c r="W890" s="5"/>
      <c r="X890" s="5"/>
      <c r="Y890" s="5"/>
      <c r="Z890" s="6"/>
    </row>
    <row r="891" spans="1:26">
      <c r="A891" s="11"/>
      <c r="B891" s="5"/>
      <c r="C891" s="5"/>
      <c r="D891" s="5"/>
      <c r="E891" s="5"/>
      <c r="F891" s="5"/>
      <c r="G891" s="5"/>
      <c r="H891" s="5"/>
      <c r="I891" s="5"/>
      <c r="J891" s="5"/>
      <c r="K891" s="5"/>
      <c r="L891" s="5"/>
      <c r="M891" s="5"/>
      <c r="N891" s="5"/>
      <c r="O891" s="5"/>
      <c r="P891" s="5"/>
      <c r="Q891" s="5"/>
      <c r="R891" s="5"/>
      <c r="S891" s="5"/>
      <c r="T891" s="5"/>
      <c r="U891" s="5"/>
      <c r="V891" s="5"/>
      <c r="W891" s="5"/>
      <c r="X891" s="5"/>
      <c r="Y891" s="5"/>
      <c r="Z891" s="6"/>
    </row>
    <row r="892" spans="1:26">
      <c r="A892" s="11"/>
      <c r="B892" s="5"/>
      <c r="C892" s="5"/>
      <c r="D892" s="5"/>
      <c r="E892" s="5"/>
      <c r="F892" s="5"/>
      <c r="G892" s="5"/>
      <c r="H892" s="5"/>
      <c r="I892" s="5"/>
      <c r="J892" s="5"/>
      <c r="K892" s="5"/>
      <c r="L892" s="5"/>
      <c r="M892" s="5"/>
      <c r="N892" s="5"/>
      <c r="O892" s="5"/>
      <c r="P892" s="5"/>
      <c r="Q892" s="5"/>
      <c r="R892" s="5"/>
      <c r="S892" s="5"/>
      <c r="T892" s="5"/>
      <c r="U892" s="5"/>
      <c r="V892" s="5"/>
      <c r="W892" s="5"/>
      <c r="X892" s="5"/>
      <c r="Y892" s="5"/>
      <c r="Z892" s="6"/>
    </row>
    <row r="893" spans="1:26">
      <c r="A893" s="11"/>
      <c r="B893" s="5"/>
      <c r="C893" s="5"/>
      <c r="D893" s="5"/>
      <c r="E893" s="5"/>
      <c r="F893" s="5"/>
      <c r="G893" s="5"/>
      <c r="H893" s="5"/>
      <c r="I893" s="5"/>
      <c r="J893" s="5"/>
      <c r="K893" s="5"/>
      <c r="L893" s="5"/>
      <c r="M893" s="5"/>
      <c r="N893" s="5"/>
      <c r="O893" s="5"/>
      <c r="P893" s="5"/>
      <c r="Q893" s="5"/>
      <c r="R893" s="5"/>
      <c r="S893" s="5"/>
      <c r="T893" s="5"/>
      <c r="U893" s="5"/>
      <c r="V893" s="5"/>
      <c r="W893" s="5"/>
      <c r="X893" s="5"/>
      <c r="Y893" s="5"/>
      <c r="Z893" s="6"/>
    </row>
    <row r="894" spans="1:26">
      <c r="A894" s="11"/>
      <c r="B894" s="5"/>
      <c r="C894" s="5"/>
      <c r="D894" s="5"/>
      <c r="E894" s="5"/>
      <c r="F894" s="5"/>
      <c r="G894" s="5"/>
      <c r="H894" s="5"/>
      <c r="I894" s="5"/>
      <c r="J894" s="5"/>
      <c r="K894" s="5"/>
      <c r="L894" s="5"/>
      <c r="M894" s="5"/>
      <c r="N894" s="5"/>
      <c r="O894" s="5"/>
      <c r="P894" s="5"/>
      <c r="Q894" s="5"/>
      <c r="R894" s="5"/>
      <c r="S894" s="5"/>
      <c r="T894" s="5"/>
      <c r="U894" s="5"/>
      <c r="V894" s="5"/>
      <c r="W894" s="5"/>
      <c r="X894" s="5"/>
      <c r="Y894" s="5"/>
      <c r="Z894" s="6"/>
    </row>
    <row r="895" spans="1:26">
      <c r="A895" s="11"/>
      <c r="B895" s="5"/>
      <c r="C895" s="5"/>
      <c r="D895" s="5"/>
      <c r="E895" s="5"/>
      <c r="F895" s="5"/>
      <c r="G895" s="5"/>
      <c r="H895" s="5"/>
      <c r="I895" s="5"/>
      <c r="J895" s="5"/>
      <c r="K895" s="5"/>
      <c r="L895" s="5"/>
      <c r="M895" s="5"/>
      <c r="N895" s="5"/>
      <c r="O895" s="5"/>
      <c r="P895" s="5"/>
      <c r="Q895" s="5"/>
      <c r="R895" s="5"/>
      <c r="S895" s="5"/>
      <c r="T895" s="5"/>
      <c r="U895" s="5"/>
      <c r="V895" s="5"/>
      <c r="W895" s="5"/>
      <c r="X895" s="5"/>
      <c r="Y895" s="5"/>
      <c r="Z895" s="6"/>
    </row>
    <row r="896" spans="1:26">
      <c r="A896" s="11"/>
      <c r="B896" s="5"/>
      <c r="C896" s="5"/>
      <c r="D896" s="5"/>
      <c r="E896" s="5"/>
      <c r="F896" s="5"/>
      <c r="G896" s="5"/>
      <c r="H896" s="5"/>
      <c r="I896" s="5"/>
      <c r="J896" s="5"/>
      <c r="K896" s="5"/>
      <c r="L896" s="5"/>
      <c r="M896" s="5"/>
      <c r="N896" s="5"/>
      <c r="O896" s="5"/>
      <c r="P896" s="5"/>
      <c r="Q896" s="5"/>
      <c r="R896" s="5"/>
      <c r="S896" s="5"/>
      <c r="T896" s="5"/>
      <c r="U896" s="5"/>
      <c r="V896" s="5"/>
      <c r="W896" s="5"/>
      <c r="X896" s="5"/>
      <c r="Y896" s="5"/>
      <c r="Z896" s="6"/>
    </row>
    <row r="897" spans="1:26">
      <c r="A897" s="11"/>
      <c r="B897" s="5"/>
      <c r="C897" s="5"/>
      <c r="D897" s="5"/>
      <c r="E897" s="5"/>
      <c r="F897" s="5"/>
      <c r="G897" s="5"/>
      <c r="H897" s="5"/>
      <c r="I897" s="5"/>
      <c r="J897" s="5"/>
      <c r="K897" s="5"/>
      <c r="L897" s="5"/>
      <c r="M897" s="5"/>
      <c r="N897" s="5"/>
      <c r="O897" s="5"/>
      <c r="P897" s="5"/>
      <c r="Q897" s="5"/>
      <c r="R897" s="5"/>
      <c r="S897" s="5"/>
      <c r="T897" s="5"/>
      <c r="U897" s="5"/>
      <c r="V897" s="5"/>
      <c r="W897" s="5"/>
      <c r="X897" s="5"/>
      <c r="Y897" s="5"/>
      <c r="Z897" s="6"/>
    </row>
    <row r="898" spans="1:26">
      <c r="A898" s="11"/>
      <c r="B898" s="5"/>
      <c r="C898" s="5"/>
      <c r="D898" s="5"/>
      <c r="E898" s="5"/>
      <c r="F898" s="5"/>
      <c r="G898" s="5"/>
      <c r="H898" s="5"/>
      <c r="I898" s="5"/>
      <c r="J898" s="5"/>
      <c r="K898" s="5"/>
      <c r="L898" s="5"/>
      <c r="M898" s="5"/>
      <c r="N898" s="5"/>
      <c r="O898" s="5"/>
      <c r="P898" s="5"/>
      <c r="Q898" s="5"/>
      <c r="R898" s="5"/>
      <c r="S898" s="5"/>
      <c r="T898" s="5"/>
      <c r="U898" s="5"/>
      <c r="V898" s="5"/>
      <c r="W898" s="5"/>
      <c r="X898" s="5"/>
      <c r="Y898" s="5"/>
      <c r="Z898" s="6"/>
    </row>
    <row r="899" spans="1:26">
      <c r="A899" s="11"/>
      <c r="B899" s="5"/>
      <c r="C899" s="5"/>
      <c r="D899" s="5"/>
      <c r="E899" s="5"/>
      <c r="F899" s="5"/>
      <c r="G899" s="5"/>
      <c r="H899" s="5"/>
      <c r="I899" s="5"/>
      <c r="J899" s="5"/>
      <c r="K899" s="5"/>
      <c r="L899" s="5"/>
      <c r="M899" s="5"/>
      <c r="N899" s="5"/>
      <c r="O899" s="5"/>
      <c r="P899" s="5"/>
      <c r="Q899" s="5"/>
      <c r="R899" s="5"/>
      <c r="S899" s="5"/>
      <c r="T899" s="5"/>
      <c r="U899" s="5"/>
      <c r="V899" s="5"/>
      <c r="W899" s="5"/>
      <c r="X899" s="5"/>
      <c r="Y899" s="5"/>
      <c r="Z899" s="6"/>
    </row>
    <row r="900" spans="1:26">
      <c r="A900" s="11"/>
      <c r="B900" s="5"/>
      <c r="C900" s="5"/>
      <c r="D900" s="5"/>
      <c r="E900" s="5"/>
      <c r="F900" s="5"/>
      <c r="G900" s="5"/>
      <c r="H900" s="5"/>
      <c r="I900" s="5"/>
      <c r="J900" s="5"/>
      <c r="K900" s="5"/>
      <c r="L900" s="5"/>
      <c r="M900" s="5"/>
      <c r="N900" s="5"/>
      <c r="O900" s="5"/>
      <c r="P900" s="5"/>
      <c r="Q900" s="5"/>
      <c r="R900" s="5"/>
      <c r="S900" s="5"/>
      <c r="T900" s="5"/>
      <c r="U900" s="5"/>
      <c r="V900" s="5"/>
      <c r="W900" s="5"/>
      <c r="X900" s="5"/>
      <c r="Y900" s="5"/>
      <c r="Z900" s="6"/>
    </row>
    <row r="901" spans="1:26">
      <c r="A901" s="11"/>
      <c r="B901" s="5"/>
      <c r="C901" s="5"/>
      <c r="D901" s="5"/>
      <c r="E901" s="5"/>
      <c r="F901" s="5"/>
      <c r="G901" s="5"/>
      <c r="H901" s="5"/>
      <c r="I901" s="5"/>
      <c r="J901" s="5"/>
      <c r="K901" s="5"/>
      <c r="L901" s="5"/>
      <c r="M901" s="5"/>
      <c r="N901" s="5"/>
      <c r="O901" s="5"/>
      <c r="P901" s="5"/>
      <c r="Q901" s="5"/>
      <c r="R901" s="5"/>
      <c r="S901" s="5"/>
      <c r="T901" s="5"/>
      <c r="U901" s="5"/>
      <c r="V901" s="5"/>
      <c r="W901" s="5"/>
      <c r="X901" s="5"/>
      <c r="Y901" s="5"/>
      <c r="Z901" s="6"/>
    </row>
    <row r="902" spans="1:26">
      <c r="A902" s="11"/>
      <c r="B902" s="5"/>
      <c r="C902" s="5"/>
      <c r="D902" s="5"/>
      <c r="E902" s="5"/>
      <c r="F902" s="5"/>
      <c r="G902" s="5"/>
      <c r="H902" s="5"/>
      <c r="I902" s="5"/>
      <c r="J902" s="5"/>
      <c r="K902" s="5"/>
      <c r="L902" s="5"/>
      <c r="M902" s="5"/>
      <c r="N902" s="5"/>
      <c r="O902" s="5"/>
      <c r="P902" s="5"/>
      <c r="Q902" s="5"/>
      <c r="R902" s="5"/>
      <c r="S902" s="5"/>
      <c r="T902" s="5"/>
      <c r="U902" s="5"/>
      <c r="V902" s="5"/>
      <c r="W902" s="5"/>
      <c r="X902" s="5"/>
      <c r="Y902" s="5"/>
      <c r="Z902" s="6"/>
    </row>
    <row r="903" spans="1:26">
      <c r="A903" s="11"/>
      <c r="B903" s="5"/>
      <c r="C903" s="5"/>
      <c r="D903" s="5"/>
      <c r="E903" s="5"/>
      <c r="F903" s="5"/>
      <c r="G903" s="5"/>
      <c r="H903" s="5"/>
      <c r="I903" s="5"/>
      <c r="J903" s="5"/>
      <c r="K903" s="5"/>
      <c r="L903" s="5"/>
      <c r="M903" s="5"/>
      <c r="N903" s="5"/>
      <c r="O903" s="5"/>
      <c r="P903" s="5"/>
      <c r="Q903" s="5"/>
      <c r="R903" s="5"/>
      <c r="S903" s="5"/>
      <c r="T903" s="5"/>
      <c r="U903" s="5"/>
      <c r="V903" s="5"/>
      <c r="W903" s="5"/>
      <c r="X903" s="5"/>
      <c r="Y903" s="5"/>
      <c r="Z903" s="6"/>
    </row>
    <row r="904" spans="1:26">
      <c r="A904" s="11"/>
      <c r="B904" s="5"/>
      <c r="C904" s="5"/>
      <c r="D904" s="5"/>
      <c r="E904" s="5"/>
      <c r="F904" s="5"/>
      <c r="G904" s="5"/>
      <c r="H904" s="5"/>
      <c r="I904" s="5"/>
      <c r="J904" s="5"/>
      <c r="K904" s="5"/>
      <c r="L904" s="5"/>
      <c r="M904" s="5"/>
      <c r="N904" s="5"/>
      <c r="O904" s="5"/>
      <c r="P904" s="5"/>
      <c r="Q904" s="5"/>
      <c r="R904" s="5"/>
      <c r="S904" s="5"/>
      <c r="T904" s="5"/>
      <c r="U904" s="5"/>
      <c r="V904" s="5"/>
      <c r="W904" s="5"/>
      <c r="X904" s="5"/>
      <c r="Y904" s="5"/>
      <c r="Z904" s="6"/>
    </row>
    <row r="905" spans="1:26">
      <c r="A905" s="11"/>
      <c r="B905" s="5"/>
      <c r="C905" s="5"/>
      <c r="D905" s="5"/>
      <c r="E905" s="5"/>
      <c r="F905" s="5"/>
      <c r="G905" s="5"/>
      <c r="H905" s="5"/>
      <c r="I905" s="5"/>
      <c r="J905" s="5"/>
      <c r="K905" s="5"/>
      <c r="L905" s="5"/>
      <c r="M905" s="5"/>
      <c r="N905" s="5"/>
      <c r="O905" s="5"/>
      <c r="P905" s="5"/>
      <c r="Q905" s="5"/>
      <c r="R905" s="5"/>
      <c r="S905" s="5"/>
      <c r="T905" s="5"/>
      <c r="U905" s="5"/>
      <c r="V905" s="5"/>
      <c r="W905" s="5"/>
      <c r="X905" s="5"/>
      <c r="Y905" s="5"/>
      <c r="Z905" s="6"/>
    </row>
    <row r="906" spans="1:26">
      <c r="A906" s="11"/>
      <c r="B906" s="5"/>
      <c r="C906" s="5"/>
      <c r="D906" s="5"/>
      <c r="E906" s="5"/>
      <c r="F906" s="5"/>
      <c r="G906" s="5"/>
      <c r="H906" s="5"/>
      <c r="I906" s="5"/>
      <c r="J906" s="5"/>
      <c r="K906" s="5"/>
      <c r="L906" s="5"/>
      <c r="M906" s="5"/>
      <c r="N906" s="5"/>
      <c r="O906" s="5"/>
      <c r="P906" s="5"/>
      <c r="Q906" s="5"/>
      <c r="R906" s="5"/>
      <c r="S906" s="5"/>
      <c r="T906" s="5"/>
      <c r="U906" s="5"/>
      <c r="V906" s="5"/>
      <c r="W906" s="5"/>
      <c r="X906" s="5"/>
      <c r="Y906" s="5"/>
      <c r="Z906" s="6"/>
    </row>
    <row r="907" spans="1:26">
      <c r="A907" s="11"/>
      <c r="B907" s="5"/>
      <c r="C907" s="5"/>
      <c r="D907" s="5"/>
      <c r="E907" s="5"/>
      <c r="F907" s="5"/>
      <c r="G907" s="5"/>
      <c r="H907" s="5"/>
      <c r="I907" s="5"/>
      <c r="J907" s="5"/>
      <c r="K907" s="5"/>
      <c r="L907" s="5"/>
      <c r="M907" s="5"/>
      <c r="N907" s="5"/>
      <c r="O907" s="5"/>
      <c r="P907" s="5"/>
      <c r="Q907" s="5"/>
      <c r="R907" s="5"/>
      <c r="S907" s="5"/>
      <c r="T907" s="5"/>
      <c r="U907" s="5"/>
      <c r="V907" s="5"/>
      <c r="W907" s="5"/>
      <c r="X907" s="5"/>
      <c r="Y907" s="5"/>
      <c r="Z907" s="6"/>
    </row>
    <row r="908" spans="1:26">
      <c r="A908" s="11"/>
      <c r="B908" s="5"/>
      <c r="C908" s="5"/>
      <c r="D908" s="5"/>
      <c r="E908" s="5"/>
      <c r="F908" s="5"/>
      <c r="G908" s="5"/>
      <c r="H908" s="5"/>
      <c r="I908" s="5"/>
      <c r="J908" s="5"/>
      <c r="K908" s="5"/>
      <c r="L908" s="5"/>
      <c r="M908" s="5"/>
      <c r="N908" s="5"/>
      <c r="O908" s="5"/>
      <c r="P908" s="5"/>
      <c r="Q908" s="5"/>
      <c r="R908" s="5"/>
      <c r="S908" s="5"/>
      <c r="T908" s="5"/>
      <c r="U908" s="5"/>
      <c r="V908" s="5"/>
      <c r="W908" s="5"/>
      <c r="X908" s="5"/>
      <c r="Y908" s="5"/>
      <c r="Z908" s="6"/>
    </row>
    <row r="909" spans="1:26">
      <c r="A909" s="11"/>
      <c r="B909" s="5"/>
      <c r="C909" s="5"/>
      <c r="D909" s="5"/>
      <c r="E909" s="5"/>
      <c r="F909" s="5"/>
      <c r="G909" s="5"/>
      <c r="H909" s="5"/>
      <c r="I909" s="5"/>
      <c r="J909" s="5"/>
      <c r="K909" s="5"/>
      <c r="L909" s="5"/>
      <c r="M909" s="5"/>
      <c r="N909" s="5"/>
      <c r="O909" s="5"/>
      <c r="P909" s="5"/>
      <c r="Q909" s="5"/>
      <c r="R909" s="5"/>
      <c r="S909" s="5"/>
      <c r="T909" s="5"/>
      <c r="U909" s="5"/>
      <c r="V909" s="5"/>
      <c r="W909" s="5"/>
      <c r="X909" s="5"/>
      <c r="Y909" s="5"/>
      <c r="Z909" s="6"/>
    </row>
    <row r="910" spans="1:26">
      <c r="A910" s="11"/>
      <c r="B910" s="5"/>
      <c r="C910" s="5"/>
      <c r="D910" s="5"/>
      <c r="E910" s="5"/>
      <c r="F910" s="5"/>
      <c r="G910" s="5"/>
      <c r="H910" s="5"/>
      <c r="I910" s="5"/>
      <c r="J910" s="5"/>
      <c r="K910" s="5"/>
      <c r="L910" s="5"/>
      <c r="M910" s="5"/>
      <c r="N910" s="5"/>
      <c r="O910" s="5"/>
      <c r="P910" s="5"/>
      <c r="Q910" s="5"/>
      <c r="R910" s="5"/>
      <c r="S910" s="5"/>
      <c r="T910" s="5"/>
      <c r="U910" s="5"/>
      <c r="V910" s="5"/>
      <c r="W910" s="5"/>
      <c r="X910" s="5"/>
      <c r="Y910" s="5"/>
      <c r="Z910" s="6"/>
    </row>
    <row r="911" spans="1:26">
      <c r="A911" s="11"/>
      <c r="B911" s="5"/>
      <c r="C911" s="5"/>
      <c r="D911" s="5"/>
      <c r="E911" s="5"/>
      <c r="F911" s="5"/>
      <c r="G911" s="5"/>
      <c r="H911" s="5"/>
      <c r="I911" s="5"/>
      <c r="J911" s="5"/>
      <c r="K911" s="5"/>
      <c r="L911" s="5"/>
      <c r="M911" s="5"/>
      <c r="N911" s="5"/>
      <c r="O911" s="5"/>
      <c r="P911" s="5"/>
      <c r="Q911" s="5"/>
      <c r="R911" s="5"/>
      <c r="S911" s="5"/>
      <c r="T911" s="5"/>
      <c r="U911" s="5"/>
      <c r="V911" s="5"/>
      <c r="W911" s="5"/>
      <c r="X911" s="5"/>
      <c r="Y911" s="5"/>
      <c r="Z911" s="6"/>
    </row>
    <row r="912" spans="1:26">
      <c r="A912" s="11"/>
      <c r="B912" s="5"/>
      <c r="C912" s="5"/>
      <c r="D912" s="5"/>
      <c r="E912" s="5"/>
      <c r="F912" s="5"/>
      <c r="G912" s="5"/>
      <c r="H912" s="5"/>
      <c r="I912" s="5"/>
      <c r="J912" s="5"/>
      <c r="K912" s="5"/>
      <c r="L912" s="5"/>
      <c r="M912" s="5"/>
      <c r="N912" s="5"/>
      <c r="O912" s="5"/>
      <c r="P912" s="5"/>
      <c r="Q912" s="5"/>
      <c r="R912" s="5"/>
      <c r="S912" s="5"/>
      <c r="T912" s="5"/>
      <c r="U912" s="5"/>
      <c r="V912" s="5"/>
      <c r="W912" s="5"/>
      <c r="X912" s="5"/>
      <c r="Y912" s="5"/>
      <c r="Z912" s="6"/>
    </row>
    <row r="913" spans="1:26">
      <c r="A913" s="11"/>
      <c r="B913" s="5"/>
      <c r="C913" s="5"/>
      <c r="D913" s="5"/>
      <c r="E913" s="5"/>
      <c r="F913" s="5"/>
      <c r="G913" s="5"/>
      <c r="H913" s="5"/>
      <c r="I913" s="5"/>
      <c r="J913" s="5"/>
      <c r="K913" s="5"/>
      <c r="L913" s="5"/>
      <c r="M913" s="5"/>
      <c r="N913" s="5"/>
      <c r="O913" s="5"/>
      <c r="P913" s="5"/>
      <c r="Q913" s="5"/>
      <c r="R913" s="5"/>
      <c r="S913" s="5"/>
      <c r="T913" s="5"/>
      <c r="U913" s="5"/>
      <c r="V913" s="5"/>
      <c r="W913" s="5"/>
      <c r="X913" s="5"/>
      <c r="Y913" s="5"/>
      <c r="Z913" s="6"/>
    </row>
    <row r="914" spans="1:26">
      <c r="A914" s="11"/>
      <c r="B914" s="5"/>
      <c r="C914" s="5"/>
      <c r="D914" s="5"/>
      <c r="E914" s="5"/>
      <c r="F914" s="5"/>
      <c r="G914" s="5"/>
      <c r="H914" s="5"/>
      <c r="I914" s="5"/>
      <c r="J914" s="5"/>
      <c r="K914" s="5"/>
      <c r="L914" s="5"/>
      <c r="M914" s="5"/>
      <c r="N914" s="5"/>
      <c r="O914" s="5"/>
      <c r="P914" s="5"/>
      <c r="Q914" s="5"/>
      <c r="R914" s="5"/>
      <c r="S914" s="5"/>
      <c r="T914" s="5"/>
      <c r="U914" s="5"/>
      <c r="V914" s="5"/>
      <c r="W914" s="5"/>
      <c r="X914" s="5"/>
      <c r="Y914" s="5"/>
      <c r="Z914" s="6"/>
    </row>
    <row r="915" spans="1:26">
      <c r="A915" s="11"/>
      <c r="B915" s="5"/>
      <c r="C915" s="5"/>
      <c r="D915" s="5"/>
      <c r="E915" s="5"/>
      <c r="F915" s="5"/>
      <c r="G915" s="5"/>
      <c r="H915" s="5"/>
      <c r="I915" s="5"/>
      <c r="J915" s="5"/>
      <c r="K915" s="5"/>
      <c r="L915" s="5"/>
      <c r="M915" s="5"/>
      <c r="N915" s="5"/>
      <c r="O915" s="5"/>
      <c r="P915" s="5"/>
      <c r="Q915" s="5"/>
      <c r="R915" s="5"/>
      <c r="S915" s="5"/>
      <c r="T915" s="5"/>
      <c r="U915" s="5"/>
      <c r="V915" s="5"/>
      <c r="W915" s="5"/>
      <c r="X915" s="5"/>
      <c r="Y915" s="5"/>
      <c r="Z915" s="6"/>
    </row>
    <row r="916" spans="1:26">
      <c r="A916" s="11"/>
      <c r="B916" s="5"/>
      <c r="C916" s="5"/>
      <c r="D916" s="5"/>
      <c r="E916" s="5"/>
      <c r="F916" s="5"/>
      <c r="G916" s="5"/>
      <c r="H916" s="5"/>
      <c r="I916" s="5"/>
      <c r="J916" s="5"/>
      <c r="K916" s="5"/>
      <c r="L916" s="5"/>
      <c r="M916" s="5"/>
      <c r="N916" s="5"/>
      <c r="O916" s="5"/>
      <c r="P916" s="5"/>
      <c r="Q916" s="5"/>
      <c r="R916" s="5"/>
      <c r="S916" s="5"/>
      <c r="T916" s="5"/>
      <c r="U916" s="5"/>
      <c r="V916" s="5"/>
      <c r="W916" s="5"/>
      <c r="X916" s="5"/>
      <c r="Y916" s="5"/>
      <c r="Z916" s="6"/>
    </row>
    <row r="917" spans="1:26">
      <c r="A917" s="11"/>
      <c r="B917" s="5"/>
      <c r="C917" s="5"/>
      <c r="D917" s="5"/>
      <c r="E917" s="5"/>
      <c r="F917" s="5"/>
      <c r="G917" s="5"/>
      <c r="H917" s="5"/>
      <c r="I917" s="5"/>
      <c r="J917" s="5"/>
      <c r="K917" s="5"/>
      <c r="L917" s="5"/>
      <c r="M917" s="5"/>
      <c r="N917" s="5"/>
      <c r="O917" s="5"/>
      <c r="P917" s="5"/>
      <c r="Q917" s="5"/>
      <c r="R917" s="5"/>
      <c r="S917" s="5"/>
      <c r="T917" s="5"/>
      <c r="U917" s="5"/>
      <c r="V917" s="5"/>
      <c r="W917" s="5"/>
      <c r="X917" s="5"/>
      <c r="Y917" s="5"/>
      <c r="Z917" s="6"/>
    </row>
    <row r="918" spans="1:26">
      <c r="A918" s="11"/>
      <c r="B918" s="5"/>
      <c r="C918" s="5"/>
      <c r="D918" s="5"/>
      <c r="E918" s="5"/>
      <c r="F918" s="5"/>
      <c r="G918" s="5"/>
      <c r="H918" s="5"/>
      <c r="I918" s="5"/>
      <c r="J918" s="5"/>
      <c r="K918" s="5"/>
      <c r="L918" s="5"/>
      <c r="M918" s="5"/>
      <c r="N918" s="5"/>
      <c r="O918" s="5"/>
      <c r="P918" s="5"/>
      <c r="Q918" s="5"/>
      <c r="R918" s="5"/>
      <c r="S918" s="5"/>
      <c r="T918" s="5"/>
      <c r="U918" s="5"/>
      <c r="V918" s="5"/>
      <c r="W918" s="5"/>
      <c r="X918" s="5"/>
      <c r="Y918" s="5"/>
      <c r="Z918" s="6"/>
    </row>
    <row r="919" spans="1:26">
      <c r="A919" s="11"/>
      <c r="B919" s="5"/>
      <c r="C919" s="5"/>
      <c r="D919" s="5"/>
      <c r="E919" s="5"/>
      <c r="F919" s="5"/>
      <c r="G919" s="5"/>
      <c r="H919" s="5"/>
      <c r="I919" s="5"/>
      <c r="J919" s="5"/>
      <c r="K919" s="5"/>
      <c r="L919" s="5"/>
      <c r="M919" s="5"/>
      <c r="N919" s="5"/>
      <c r="O919" s="5"/>
      <c r="P919" s="5"/>
      <c r="Q919" s="5"/>
      <c r="R919" s="5"/>
      <c r="S919" s="5"/>
      <c r="T919" s="5"/>
      <c r="U919" s="5"/>
      <c r="V919" s="5"/>
      <c r="W919" s="5"/>
      <c r="X919" s="5"/>
      <c r="Y919" s="5"/>
      <c r="Z919" s="6"/>
    </row>
    <row r="920" spans="1:26">
      <c r="A920" s="11"/>
      <c r="B920" s="5"/>
      <c r="C920" s="5"/>
      <c r="D920" s="5"/>
      <c r="E920" s="5"/>
      <c r="F920" s="5"/>
      <c r="G920" s="5"/>
      <c r="H920" s="5"/>
      <c r="I920" s="5"/>
      <c r="J920" s="5"/>
      <c r="K920" s="5"/>
      <c r="L920" s="5"/>
      <c r="M920" s="5"/>
      <c r="N920" s="5"/>
      <c r="O920" s="5"/>
      <c r="P920" s="5"/>
      <c r="Q920" s="5"/>
      <c r="R920" s="5"/>
      <c r="S920" s="5"/>
      <c r="T920" s="5"/>
      <c r="U920" s="5"/>
      <c r="V920" s="5"/>
      <c r="W920" s="5"/>
      <c r="X920" s="5"/>
      <c r="Y920" s="5"/>
      <c r="Z920" s="6"/>
    </row>
    <row r="921" spans="1:26">
      <c r="A921" s="11"/>
      <c r="B921" s="5"/>
      <c r="C921" s="5"/>
      <c r="D921" s="5"/>
      <c r="E921" s="5"/>
      <c r="F921" s="5"/>
      <c r="G921" s="5"/>
      <c r="H921" s="5"/>
      <c r="I921" s="5"/>
      <c r="J921" s="5"/>
      <c r="K921" s="5"/>
      <c r="L921" s="5"/>
      <c r="M921" s="5"/>
      <c r="N921" s="5"/>
      <c r="O921" s="5"/>
      <c r="P921" s="5"/>
      <c r="Q921" s="5"/>
      <c r="R921" s="5"/>
      <c r="S921" s="5"/>
      <c r="T921" s="5"/>
      <c r="U921" s="5"/>
      <c r="V921" s="5"/>
      <c r="W921" s="5"/>
      <c r="X921" s="5"/>
      <c r="Y921" s="5"/>
      <c r="Z921" s="6"/>
    </row>
    <row r="922" spans="1:26">
      <c r="A922" s="11"/>
      <c r="B922" s="5"/>
      <c r="C922" s="5"/>
      <c r="D922" s="5"/>
      <c r="E922" s="5"/>
      <c r="F922" s="5"/>
      <c r="G922" s="5"/>
      <c r="H922" s="5"/>
      <c r="I922" s="5"/>
      <c r="J922" s="5"/>
      <c r="K922" s="5"/>
      <c r="L922" s="5"/>
      <c r="M922" s="5"/>
      <c r="N922" s="5"/>
      <c r="O922" s="5"/>
      <c r="P922" s="5"/>
      <c r="Q922" s="5"/>
      <c r="R922" s="5"/>
      <c r="S922" s="5"/>
      <c r="T922" s="5"/>
      <c r="U922" s="5"/>
      <c r="V922" s="5"/>
      <c r="W922" s="5"/>
      <c r="X922" s="5"/>
      <c r="Y922" s="5"/>
      <c r="Z922" s="6"/>
    </row>
    <row r="923" spans="1:26">
      <c r="A923" s="11"/>
      <c r="B923" s="5"/>
      <c r="C923" s="5"/>
      <c r="D923" s="5"/>
      <c r="E923" s="5"/>
      <c r="F923" s="5"/>
      <c r="G923" s="5"/>
      <c r="H923" s="5"/>
      <c r="I923" s="5"/>
      <c r="J923" s="5"/>
      <c r="K923" s="5"/>
      <c r="L923" s="5"/>
      <c r="M923" s="5"/>
      <c r="N923" s="5"/>
      <c r="O923" s="5"/>
      <c r="P923" s="5"/>
      <c r="Q923" s="5"/>
      <c r="R923" s="5"/>
      <c r="S923" s="5"/>
      <c r="T923" s="5"/>
      <c r="U923" s="5"/>
      <c r="V923" s="5"/>
      <c r="W923" s="5"/>
      <c r="X923" s="5"/>
      <c r="Y923" s="5"/>
      <c r="Z923" s="6"/>
    </row>
    <row r="924" spans="1:26">
      <c r="A924" s="11"/>
      <c r="B924" s="5"/>
      <c r="C924" s="5"/>
      <c r="D924" s="5"/>
      <c r="E924" s="5"/>
      <c r="F924" s="5"/>
      <c r="G924" s="5"/>
      <c r="H924" s="5"/>
      <c r="I924" s="5"/>
      <c r="J924" s="5"/>
      <c r="K924" s="5"/>
      <c r="L924" s="5"/>
      <c r="M924" s="5"/>
      <c r="N924" s="5"/>
      <c r="O924" s="5"/>
      <c r="P924" s="5"/>
      <c r="Q924" s="5"/>
      <c r="R924" s="5"/>
      <c r="S924" s="5"/>
      <c r="T924" s="5"/>
      <c r="U924" s="5"/>
      <c r="V924" s="5"/>
      <c r="W924" s="5"/>
      <c r="X924" s="5"/>
      <c r="Y924" s="5"/>
      <c r="Z924" s="6"/>
    </row>
    <row r="925" spans="1:26">
      <c r="A925" s="11"/>
      <c r="B925" s="5"/>
      <c r="C925" s="5"/>
      <c r="D925" s="5"/>
      <c r="E925" s="5"/>
      <c r="F925" s="5"/>
      <c r="G925" s="5"/>
      <c r="H925" s="5"/>
      <c r="I925" s="5"/>
      <c r="J925" s="5"/>
      <c r="K925" s="5"/>
      <c r="L925" s="5"/>
      <c r="M925" s="5"/>
      <c r="N925" s="5"/>
      <c r="O925" s="5"/>
      <c r="P925" s="5"/>
      <c r="Q925" s="5"/>
      <c r="R925" s="5"/>
      <c r="S925" s="5"/>
      <c r="T925" s="5"/>
      <c r="U925" s="5"/>
      <c r="V925" s="5"/>
      <c r="W925" s="5"/>
      <c r="X925" s="5"/>
      <c r="Y925" s="5"/>
      <c r="Z925" s="6"/>
    </row>
    <row r="926" spans="1:26">
      <c r="A926" s="11"/>
      <c r="B926" s="5"/>
      <c r="C926" s="5"/>
      <c r="D926" s="5"/>
      <c r="E926" s="5"/>
      <c r="F926" s="5"/>
      <c r="G926" s="5"/>
      <c r="H926" s="5"/>
      <c r="I926" s="5"/>
      <c r="J926" s="5"/>
      <c r="K926" s="5"/>
      <c r="L926" s="5"/>
      <c r="M926" s="5"/>
      <c r="N926" s="5"/>
      <c r="O926" s="5"/>
      <c r="P926" s="5"/>
      <c r="Q926" s="5"/>
      <c r="R926" s="5"/>
      <c r="S926" s="5"/>
      <c r="T926" s="5"/>
      <c r="U926" s="5"/>
      <c r="V926" s="5"/>
      <c r="W926" s="5"/>
      <c r="X926" s="5"/>
      <c r="Y926" s="5"/>
      <c r="Z926" s="6"/>
    </row>
    <row r="927" spans="1:26">
      <c r="A927" s="11"/>
      <c r="B927" s="5"/>
      <c r="C927" s="5"/>
      <c r="D927" s="5"/>
      <c r="E927" s="5"/>
      <c r="F927" s="5"/>
      <c r="G927" s="5"/>
      <c r="H927" s="5"/>
      <c r="I927" s="5"/>
      <c r="J927" s="5"/>
      <c r="K927" s="5"/>
      <c r="L927" s="5"/>
      <c r="M927" s="5"/>
      <c r="N927" s="5"/>
      <c r="O927" s="5"/>
      <c r="P927" s="5"/>
      <c r="Q927" s="5"/>
      <c r="R927" s="5"/>
      <c r="S927" s="5"/>
      <c r="T927" s="5"/>
      <c r="U927" s="5"/>
      <c r="V927" s="5"/>
      <c r="W927" s="5"/>
      <c r="X927" s="5"/>
      <c r="Y927" s="5"/>
      <c r="Z927" s="6"/>
    </row>
    <row r="928" spans="1:26">
      <c r="A928" s="11"/>
      <c r="B928" s="5"/>
      <c r="C928" s="5"/>
      <c r="D928" s="5"/>
      <c r="E928" s="5"/>
      <c r="F928" s="5"/>
      <c r="G928" s="5"/>
      <c r="H928" s="5"/>
      <c r="I928" s="5"/>
      <c r="J928" s="5"/>
      <c r="K928" s="5"/>
      <c r="L928" s="5"/>
      <c r="M928" s="5"/>
      <c r="N928" s="5"/>
      <c r="O928" s="5"/>
      <c r="P928" s="5"/>
      <c r="Q928" s="5"/>
      <c r="R928" s="5"/>
      <c r="S928" s="5"/>
      <c r="T928" s="5"/>
      <c r="U928" s="5"/>
      <c r="V928" s="5"/>
      <c r="W928" s="5"/>
      <c r="X928" s="5"/>
      <c r="Y928" s="5"/>
      <c r="Z928" s="6"/>
    </row>
    <row r="929" spans="1:26">
      <c r="A929" s="11"/>
      <c r="B929" s="5"/>
      <c r="C929" s="5"/>
      <c r="D929" s="5"/>
      <c r="E929" s="5"/>
      <c r="F929" s="5"/>
      <c r="G929" s="5"/>
      <c r="H929" s="5"/>
      <c r="I929" s="5"/>
      <c r="J929" s="5"/>
      <c r="K929" s="5"/>
      <c r="L929" s="5"/>
      <c r="M929" s="5"/>
      <c r="N929" s="5"/>
      <c r="O929" s="5"/>
      <c r="P929" s="5"/>
      <c r="Q929" s="5"/>
      <c r="R929" s="5"/>
      <c r="S929" s="5"/>
      <c r="T929" s="5"/>
      <c r="U929" s="5"/>
      <c r="V929" s="5"/>
      <c r="W929" s="5"/>
      <c r="X929" s="5"/>
      <c r="Y929" s="5"/>
      <c r="Z929" s="6"/>
    </row>
    <row r="930" spans="1:26">
      <c r="A930" s="11"/>
      <c r="B930" s="5"/>
      <c r="C930" s="5"/>
      <c r="D930" s="5"/>
      <c r="E930" s="5"/>
      <c r="F930" s="5"/>
      <c r="G930" s="5"/>
      <c r="H930" s="5"/>
      <c r="I930" s="5"/>
      <c r="J930" s="5"/>
      <c r="K930" s="5"/>
      <c r="L930" s="5"/>
      <c r="M930" s="5"/>
      <c r="N930" s="5"/>
      <c r="O930" s="5"/>
      <c r="P930" s="5"/>
      <c r="Q930" s="5"/>
      <c r="R930" s="5"/>
      <c r="S930" s="5"/>
      <c r="T930" s="5"/>
      <c r="U930" s="5"/>
      <c r="V930" s="5"/>
      <c r="W930" s="5"/>
      <c r="X930" s="5"/>
      <c r="Y930" s="5"/>
      <c r="Z930" s="6"/>
    </row>
    <row r="931" spans="1:26">
      <c r="A931" s="11"/>
      <c r="B931" s="5"/>
      <c r="C931" s="5"/>
      <c r="D931" s="5"/>
      <c r="E931" s="5"/>
      <c r="F931" s="5"/>
      <c r="G931" s="5"/>
      <c r="H931" s="5"/>
      <c r="I931" s="5"/>
      <c r="J931" s="5"/>
      <c r="K931" s="5"/>
      <c r="L931" s="5"/>
      <c r="M931" s="5"/>
      <c r="N931" s="5"/>
      <c r="O931" s="5"/>
      <c r="P931" s="5"/>
      <c r="Q931" s="5"/>
      <c r="R931" s="5"/>
      <c r="S931" s="5"/>
      <c r="T931" s="5"/>
      <c r="U931" s="5"/>
      <c r="V931" s="5"/>
      <c r="W931" s="5"/>
      <c r="X931" s="5"/>
      <c r="Y931" s="5"/>
      <c r="Z931" s="6"/>
    </row>
    <row r="932" spans="1:26">
      <c r="A932" s="11"/>
      <c r="B932" s="5"/>
      <c r="C932" s="5"/>
      <c r="D932" s="5"/>
      <c r="E932" s="5"/>
      <c r="F932" s="5"/>
      <c r="G932" s="5"/>
      <c r="H932" s="5"/>
      <c r="I932" s="5"/>
      <c r="J932" s="5"/>
      <c r="K932" s="5"/>
      <c r="L932" s="5"/>
      <c r="M932" s="5"/>
      <c r="N932" s="5"/>
      <c r="O932" s="5"/>
      <c r="P932" s="5"/>
      <c r="Q932" s="5"/>
      <c r="R932" s="5"/>
      <c r="S932" s="5"/>
      <c r="T932" s="5"/>
      <c r="U932" s="5"/>
      <c r="V932" s="5"/>
      <c r="W932" s="5"/>
      <c r="X932" s="5"/>
      <c r="Y932" s="5"/>
      <c r="Z932" s="6"/>
    </row>
    <row r="933" spans="1:26">
      <c r="A933" s="11"/>
      <c r="B933" s="5"/>
      <c r="C933" s="5"/>
      <c r="D933" s="5"/>
      <c r="E933" s="5"/>
      <c r="F933" s="5"/>
      <c r="G933" s="5"/>
      <c r="H933" s="5"/>
      <c r="I933" s="5"/>
      <c r="J933" s="5"/>
      <c r="K933" s="5"/>
      <c r="L933" s="5"/>
      <c r="M933" s="5"/>
      <c r="N933" s="5"/>
      <c r="O933" s="5"/>
      <c r="P933" s="5"/>
      <c r="Q933" s="5"/>
      <c r="R933" s="5"/>
      <c r="S933" s="5"/>
      <c r="T933" s="5"/>
      <c r="U933" s="5"/>
      <c r="V933" s="5"/>
      <c r="W933" s="5"/>
      <c r="X933" s="5"/>
      <c r="Y933" s="5"/>
      <c r="Z933" s="6"/>
    </row>
    <row r="934" spans="1:26">
      <c r="A934" s="11"/>
      <c r="B934" s="5"/>
      <c r="C934" s="5"/>
      <c r="D934" s="5"/>
      <c r="E934" s="5"/>
      <c r="F934" s="5"/>
      <c r="G934" s="5"/>
      <c r="H934" s="5"/>
      <c r="I934" s="5"/>
      <c r="J934" s="5"/>
      <c r="K934" s="5"/>
      <c r="L934" s="5"/>
      <c r="M934" s="5"/>
      <c r="N934" s="5"/>
      <c r="O934" s="5"/>
      <c r="P934" s="5"/>
      <c r="Q934" s="5"/>
      <c r="R934" s="5"/>
      <c r="S934" s="5"/>
      <c r="T934" s="5"/>
      <c r="U934" s="5"/>
      <c r="V934" s="5"/>
      <c r="W934" s="5"/>
      <c r="X934" s="5"/>
      <c r="Y934" s="5"/>
      <c r="Z934" s="6"/>
    </row>
    <row r="935" spans="1:26">
      <c r="A935" s="11"/>
      <c r="B935" s="5"/>
      <c r="C935" s="5"/>
      <c r="D935" s="5"/>
      <c r="E935" s="5"/>
      <c r="F935" s="5"/>
      <c r="G935" s="5"/>
      <c r="H935" s="5"/>
      <c r="I935" s="5"/>
      <c r="J935" s="5"/>
      <c r="K935" s="5"/>
      <c r="L935" s="5"/>
      <c r="M935" s="5"/>
      <c r="N935" s="5"/>
      <c r="O935" s="5"/>
      <c r="P935" s="5"/>
      <c r="Q935" s="5"/>
      <c r="R935" s="5"/>
      <c r="S935" s="5"/>
      <c r="T935" s="5"/>
      <c r="U935" s="5"/>
      <c r="V935" s="5"/>
      <c r="W935" s="5"/>
      <c r="X935" s="5"/>
      <c r="Y935" s="5"/>
      <c r="Z935" s="6"/>
    </row>
    <row r="936" spans="1:26">
      <c r="A936" s="11"/>
      <c r="B936" s="5"/>
      <c r="C936" s="5"/>
      <c r="D936" s="5"/>
      <c r="E936" s="5"/>
      <c r="F936" s="5"/>
      <c r="G936" s="5"/>
      <c r="H936" s="5"/>
      <c r="I936" s="5"/>
      <c r="J936" s="5"/>
      <c r="K936" s="5"/>
      <c r="L936" s="5"/>
      <c r="M936" s="5"/>
      <c r="N936" s="5"/>
      <c r="O936" s="5"/>
      <c r="P936" s="5"/>
      <c r="Q936" s="5"/>
      <c r="R936" s="5"/>
      <c r="S936" s="5"/>
      <c r="T936" s="5"/>
      <c r="U936" s="5"/>
      <c r="V936" s="5"/>
      <c r="W936" s="5"/>
      <c r="X936" s="5"/>
      <c r="Y936" s="5"/>
      <c r="Z936" s="6"/>
    </row>
    <row r="937" spans="1:26">
      <c r="A937" s="11"/>
      <c r="B937" s="5"/>
      <c r="C937" s="5"/>
      <c r="D937" s="5"/>
      <c r="E937" s="5"/>
      <c r="F937" s="5"/>
      <c r="G937" s="5"/>
      <c r="H937" s="5"/>
      <c r="I937" s="5"/>
      <c r="J937" s="5"/>
      <c r="K937" s="5"/>
      <c r="L937" s="5"/>
      <c r="M937" s="5"/>
      <c r="N937" s="5"/>
      <c r="O937" s="5"/>
      <c r="P937" s="5"/>
      <c r="Q937" s="5"/>
      <c r="R937" s="5"/>
      <c r="S937" s="5"/>
      <c r="T937" s="5"/>
      <c r="U937" s="5"/>
      <c r="V937" s="5"/>
      <c r="W937" s="5"/>
      <c r="X937" s="5"/>
      <c r="Y937" s="5"/>
      <c r="Z937" s="6"/>
    </row>
    <row r="938" spans="1:26">
      <c r="A938" s="11"/>
      <c r="B938" s="5"/>
      <c r="C938" s="5"/>
      <c r="D938" s="5"/>
      <c r="E938" s="5"/>
      <c r="F938" s="5"/>
      <c r="G938" s="5"/>
      <c r="H938" s="5"/>
      <c r="I938" s="5"/>
      <c r="J938" s="5"/>
      <c r="K938" s="5"/>
      <c r="L938" s="5"/>
      <c r="M938" s="5"/>
      <c r="N938" s="5"/>
      <c r="O938" s="5"/>
      <c r="P938" s="5"/>
      <c r="Q938" s="5"/>
      <c r="R938" s="5"/>
      <c r="S938" s="5"/>
      <c r="T938" s="5"/>
      <c r="U938" s="5"/>
      <c r="V938" s="5"/>
      <c r="W938" s="5"/>
      <c r="X938" s="5"/>
      <c r="Y938" s="5"/>
      <c r="Z938" s="6"/>
    </row>
    <row r="939" spans="1:26">
      <c r="A939" s="11"/>
      <c r="B939" s="5"/>
      <c r="C939" s="5"/>
      <c r="D939" s="5"/>
      <c r="E939" s="5"/>
      <c r="F939" s="5"/>
      <c r="G939" s="5"/>
      <c r="H939" s="5"/>
      <c r="I939" s="5"/>
      <c r="J939" s="5"/>
      <c r="K939" s="5"/>
      <c r="L939" s="5"/>
      <c r="M939" s="5"/>
      <c r="N939" s="5"/>
      <c r="O939" s="5"/>
      <c r="P939" s="5"/>
      <c r="Q939" s="5"/>
      <c r="R939" s="5"/>
      <c r="S939" s="5"/>
      <c r="T939" s="5"/>
      <c r="U939" s="5"/>
      <c r="V939" s="5"/>
      <c r="W939" s="5"/>
      <c r="X939" s="5"/>
      <c r="Y939" s="5"/>
      <c r="Z939" s="6"/>
    </row>
    <row r="940" spans="1:26">
      <c r="A940" s="11"/>
      <c r="B940" s="5"/>
      <c r="C940" s="5"/>
      <c r="D940" s="5"/>
      <c r="E940" s="5"/>
      <c r="F940" s="5"/>
      <c r="G940" s="5"/>
      <c r="H940" s="5"/>
      <c r="I940" s="5"/>
      <c r="J940" s="5"/>
      <c r="K940" s="5"/>
      <c r="L940" s="5"/>
      <c r="M940" s="5"/>
      <c r="N940" s="5"/>
      <c r="O940" s="5"/>
      <c r="P940" s="5"/>
      <c r="Q940" s="5"/>
      <c r="R940" s="5"/>
      <c r="S940" s="5"/>
      <c r="T940" s="5"/>
      <c r="U940" s="5"/>
      <c r="V940" s="5"/>
      <c r="W940" s="5"/>
      <c r="X940" s="5"/>
      <c r="Y940" s="5"/>
      <c r="Z940" s="6"/>
    </row>
    <row r="941" spans="1:26">
      <c r="A941" s="11"/>
      <c r="B941" s="5"/>
      <c r="C941" s="5"/>
      <c r="D941" s="5"/>
      <c r="E941" s="5"/>
      <c r="F941" s="5"/>
      <c r="G941" s="5"/>
      <c r="H941" s="5"/>
      <c r="I941" s="5"/>
      <c r="J941" s="5"/>
      <c r="K941" s="5"/>
      <c r="L941" s="5"/>
      <c r="M941" s="5"/>
      <c r="N941" s="5"/>
      <c r="O941" s="5"/>
      <c r="P941" s="5"/>
      <c r="Q941" s="5"/>
      <c r="R941" s="5"/>
      <c r="S941" s="5"/>
      <c r="T941" s="5"/>
      <c r="U941" s="5"/>
      <c r="V941" s="5"/>
      <c r="W941" s="5"/>
      <c r="X941" s="5"/>
      <c r="Y941" s="5"/>
      <c r="Z941" s="6"/>
    </row>
    <row r="942" spans="1:26">
      <c r="A942" s="11"/>
      <c r="B942" s="5"/>
      <c r="C942" s="5"/>
      <c r="D942" s="5"/>
      <c r="E942" s="5"/>
      <c r="F942" s="5"/>
      <c r="G942" s="5"/>
      <c r="H942" s="5"/>
      <c r="I942" s="5"/>
      <c r="J942" s="5"/>
      <c r="K942" s="5"/>
      <c r="L942" s="5"/>
      <c r="M942" s="5"/>
      <c r="N942" s="5"/>
      <c r="O942" s="5"/>
      <c r="P942" s="5"/>
      <c r="Q942" s="5"/>
      <c r="R942" s="5"/>
      <c r="S942" s="5"/>
      <c r="T942" s="5"/>
      <c r="U942" s="5"/>
      <c r="V942" s="5"/>
      <c r="W942" s="5"/>
      <c r="X942" s="5"/>
      <c r="Y942" s="5"/>
      <c r="Z942" s="6"/>
    </row>
    <row r="943" spans="1:26">
      <c r="A943" s="11"/>
      <c r="B943" s="5"/>
      <c r="C943" s="5"/>
      <c r="D943" s="5"/>
      <c r="E943" s="5"/>
      <c r="F943" s="5"/>
      <c r="G943" s="5"/>
      <c r="H943" s="5"/>
      <c r="I943" s="5"/>
      <c r="J943" s="5"/>
      <c r="K943" s="5"/>
      <c r="L943" s="5"/>
      <c r="M943" s="5"/>
      <c r="N943" s="5"/>
      <c r="O943" s="5"/>
      <c r="P943" s="5"/>
      <c r="Q943" s="5"/>
      <c r="R943" s="5"/>
      <c r="S943" s="5"/>
      <c r="T943" s="5"/>
      <c r="U943" s="5"/>
      <c r="V943" s="5"/>
      <c r="W943" s="5"/>
      <c r="X943" s="5"/>
      <c r="Y943" s="5"/>
      <c r="Z943" s="6"/>
    </row>
    <row r="944" spans="1:26">
      <c r="A944" s="11"/>
      <c r="B944" s="5"/>
      <c r="C944" s="5"/>
      <c r="D944" s="5"/>
      <c r="E944" s="5"/>
      <c r="F944" s="5"/>
      <c r="G944" s="5"/>
      <c r="H944" s="5"/>
      <c r="I944" s="5"/>
      <c r="J944" s="5"/>
      <c r="K944" s="5"/>
      <c r="L944" s="5"/>
      <c r="M944" s="5"/>
      <c r="N944" s="5"/>
      <c r="O944" s="5"/>
      <c r="P944" s="5"/>
      <c r="Q944" s="5"/>
      <c r="R944" s="5"/>
      <c r="S944" s="5"/>
      <c r="T944" s="5"/>
      <c r="U944" s="5"/>
      <c r="V944" s="5"/>
      <c r="W944" s="5"/>
      <c r="X944" s="5"/>
      <c r="Y944" s="5"/>
      <c r="Z944" s="6"/>
    </row>
    <row r="945" spans="1:26">
      <c r="A945" s="11"/>
      <c r="B945" s="5"/>
      <c r="C945" s="5"/>
      <c r="D945" s="5"/>
      <c r="E945" s="5"/>
      <c r="F945" s="5"/>
      <c r="G945" s="5"/>
      <c r="H945" s="5"/>
      <c r="I945" s="5"/>
      <c r="J945" s="5"/>
      <c r="K945" s="5"/>
      <c r="L945" s="5"/>
      <c r="M945" s="5"/>
      <c r="N945" s="5"/>
      <c r="O945" s="5"/>
      <c r="P945" s="5"/>
      <c r="Q945" s="5"/>
      <c r="R945" s="5"/>
      <c r="S945" s="5"/>
      <c r="T945" s="5"/>
      <c r="U945" s="5"/>
      <c r="V945" s="5"/>
      <c r="W945" s="5"/>
      <c r="X945" s="5"/>
      <c r="Y945" s="5"/>
      <c r="Z945" s="6"/>
    </row>
    <row r="946" spans="1:26">
      <c r="A946" s="11"/>
      <c r="B946" s="5"/>
      <c r="C946" s="5"/>
      <c r="D946" s="5"/>
      <c r="E946" s="5"/>
      <c r="F946" s="5"/>
      <c r="G946" s="5"/>
      <c r="H946" s="5"/>
      <c r="I946" s="5"/>
      <c r="J946" s="5"/>
      <c r="K946" s="5"/>
      <c r="L946" s="5"/>
      <c r="M946" s="5"/>
      <c r="N946" s="5"/>
      <c r="O946" s="5"/>
      <c r="P946" s="5"/>
      <c r="Q946" s="5"/>
      <c r="R946" s="5"/>
      <c r="S946" s="5"/>
      <c r="T946" s="5"/>
      <c r="U946" s="5"/>
      <c r="V946" s="5"/>
      <c r="W946" s="5"/>
      <c r="X946" s="5"/>
      <c r="Y946" s="5"/>
      <c r="Z946" s="6"/>
    </row>
    <row r="947" spans="1:26">
      <c r="A947" s="11"/>
      <c r="B947" s="5"/>
      <c r="C947" s="5"/>
      <c r="D947" s="5"/>
      <c r="E947" s="5"/>
      <c r="F947" s="5"/>
      <c r="G947" s="5"/>
      <c r="H947" s="5"/>
      <c r="I947" s="5"/>
      <c r="J947" s="5"/>
      <c r="K947" s="5"/>
      <c r="L947" s="5"/>
      <c r="M947" s="5"/>
      <c r="N947" s="5"/>
      <c r="O947" s="5"/>
      <c r="P947" s="5"/>
      <c r="Q947" s="5"/>
      <c r="R947" s="5"/>
      <c r="S947" s="5"/>
      <c r="T947" s="5"/>
      <c r="U947" s="5"/>
      <c r="V947" s="5"/>
      <c r="W947" s="5"/>
      <c r="X947" s="5"/>
      <c r="Y947" s="5"/>
      <c r="Z947" s="6"/>
    </row>
    <row r="948" spans="1:26">
      <c r="A948" s="11"/>
      <c r="B948" s="5"/>
      <c r="C948" s="5"/>
      <c r="D948" s="5"/>
      <c r="E948" s="5"/>
      <c r="F948" s="5"/>
      <c r="G948" s="5"/>
      <c r="H948" s="5"/>
      <c r="I948" s="5"/>
      <c r="J948" s="5"/>
      <c r="K948" s="5"/>
      <c r="L948" s="5"/>
      <c r="M948" s="5"/>
      <c r="N948" s="5"/>
      <c r="O948" s="5"/>
      <c r="P948" s="5"/>
      <c r="Q948" s="5"/>
      <c r="R948" s="5"/>
      <c r="S948" s="5"/>
      <c r="T948" s="5"/>
      <c r="U948" s="5"/>
      <c r="V948" s="5"/>
      <c r="W948" s="5"/>
      <c r="X948" s="5"/>
      <c r="Y948" s="5"/>
      <c r="Z948" s="6"/>
    </row>
    <row r="949" spans="1:26">
      <c r="A949" s="11"/>
      <c r="B949" s="5"/>
      <c r="C949" s="5"/>
      <c r="D949" s="5"/>
      <c r="E949" s="5"/>
      <c r="F949" s="5"/>
      <c r="G949" s="5"/>
      <c r="H949" s="5"/>
      <c r="I949" s="5"/>
      <c r="J949" s="5"/>
      <c r="K949" s="5"/>
      <c r="L949" s="5"/>
      <c r="M949" s="5"/>
      <c r="N949" s="5"/>
      <c r="O949" s="5"/>
      <c r="P949" s="5"/>
      <c r="Q949" s="5"/>
      <c r="R949" s="5"/>
      <c r="S949" s="5"/>
      <c r="T949" s="5"/>
      <c r="U949" s="5"/>
      <c r="V949" s="5"/>
      <c r="W949" s="5"/>
      <c r="X949" s="5"/>
      <c r="Y949" s="5"/>
      <c r="Z949" s="6"/>
    </row>
    <row r="950" spans="1:26">
      <c r="A950" s="11"/>
      <c r="B950" s="5"/>
      <c r="C950" s="5"/>
      <c r="D950" s="5"/>
      <c r="E950" s="5"/>
      <c r="F950" s="5"/>
      <c r="G950" s="5"/>
      <c r="H950" s="5"/>
      <c r="I950" s="5"/>
      <c r="J950" s="5"/>
      <c r="K950" s="5"/>
      <c r="L950" s="5"/>
      <c r="M950" s="5"/>
      <c r="N950" s="5"/>
      <c r="O950" s="5"/>
      <c r="P950" s="5"/>
      <c r="Q950" s="5"/>
      <c r="R950" s="5"/>
      <c r="S950" s="5"/>
      <c r="T950" s="5"/>
      <c r="U950" s="5"/>
      <c r="V950" s="5"/>
      <c r="W950" s="5"/>
      <c r="X950" s="5"/>
      <c r="Y950" s="5"/>
      <c r="Z950" s="6"/>
    </row>
    <row r="951" spans="1:26">
      <c r="A951" s="11"/>
      <c r="B951" s="5"/>
      <c r="C951" s="5"/>
      <c r="D951" s="5"/>
      <c r="E951" s="5"/>
      <c r="F951" s="5"/>
      <c r="G951" s="5"/>
      <c r="H951" s="5"/>
      <c r="I951" s="5"/>
      <c r="J951" s="5"/>
      <c r="K951" s="5"/>
      <c r="L951" s="5"/>
      <c r="M951" s="5"/>
      <c r="N951" s="5"/>
      <c r="O951" s="5"/>
      <c r="P951" s="5"/>
      <c r="Q951" s="5"/>
      <c r="R951" s="5"/>
      <c r="S951" s="5"/>
      <c r="T951" s="5"/>
      <c r="U951" s="5"/>
      <c r="V951" s="5"/>
      <c r="W951" s="5"/>
      <c r="X951" s="5"/>
      <c r="Y951" s="5"/>
      <c r="Z951" s="6"/>
    </row>
    <row r="952" spans="1:26">
      <c r="A952" s="11"/>
      <c r="B952" s="5"/>
      <c r="C952" s="5"/>
      <c r="D952" s="5"/>
      <c r="E952" s="5"/>
      <c r="F952" s="5"/>
      <c r="G952" s="5"/>
      <c r="H952" s="5"/>
      <c r="I952" s="5"/>
      <c r="J952" s="5"/>
      <c r="K952" s="5"/>
      <c r="L952" s="5"/>
      <c r="M952" s="5"/>
      <c r="N952" s="5"/>
      <c r="O952" s="5"/>
      <c r="P952" s="5"/>
      <c r="Q952" s="5"/>
      <c r="R952" s="5"/>
      <c r="S952" s="5"/>
      <c r="T952" s="5"/>
      <c r="U952" s="5"/>
      <c r="V952" s="5"/>
      <c r="W952" s="5"/>
      <c r="X952" s="5"/>
      <c r="Y952" s="5"/>
      <c r="Z952" s="6"/>
    </row>
    <row r="953" spans="1:26">
      <c r="A953" s="11"/>
      <c r="B953" s="5"/>
      <c r="C953" s="5"/>
      <c r="D953" s="5"/>
      <c r="E953" s="5"/>
      <c r="F953" s="5"/>
      <c r="G953" s="5"/>
      <c r="H953" s="5"/>
      <c r="I953" s="5"/>
      <c r="J953" s="5"/>
      <c r="K953" s="5"/>
      <c r="L953" s="5"/>
      <c r="M953" s="5"/>
      <c r="N953" s="5"/>
      <c r="O953" s="5"/>
      <c r="P953" s="5"/>
      <c r="Q953" s="5"/>
      <c r="R953" s="5"/>
      <c r="S953" s="5"/>
      <c r="T953" s="5"/>
      <c r="U953" s="5"/>
      <c r="V953" s="5"/>
      <c r="W953" s="5"/>
      <c r="X953" s="5"/>
      <c r="Y953" s="5"/>
      <c r="Z953" s="6"/>
    </row>
    <row r="954" spans="1:26">
      <c r="A954" s="11"/>
      <c r="B954" s="5"/>
      <c r="C954" s="5"/>
      <c r="D954" s="5"/>
      <c r="E954" s="5"/>
      <c r="F954" s="5"/>
      <c r="G954" s="5"/>
      <c r="H954" s="5"/>
      <c r="I954" s="5"/>
      <c r="J954" s="5"/>
      <c r="K954" s="5"/>
      <c r="L954" s="5"/>
      <c r="M954" s="5"/>
      <c r="N954" s="5"/>
      <c r="O954" s="5"/>
      <c r="P954" s="5"/>
      <c r="Q954" s="5"/>
      <c r="R954" s="5"/>
      <c r="S954" s="5"/>
      <c r="T954" s="5"/>
      <c r="U954" s="5"/>
      <c r="V954" s="5"/>
      <c r="W954" s="5"/>
      <c r="X954" s="5"/>
      <c r="Y954" s="5"/>
      <c r="Z954" s="6"/>
    </row>
    <row r="955" spans="1:26">
      <c r="A955" s="11"/>
      <c r="B955" s="5"/>
      <c r="C955" s="5"/>
      <c r="D955" s="5"/>
      <c r="E955" s="5"/>
      <c r="F955" s="5"/>
      <c r="G955" s="5"/>
      <c r="H955" s="5"/>
      <c r="I955" s="5"/>
      <c r="J955" s="5"/>
      <c r="K955" s="5"/>
      <c r="L955" s="5"/>
      <c r="M955" s="5"/>
      <c r="N955" s="5"/>
      <c r="O955" s="5"/>
      <c r="P955" s="5"/>
      <c r="Q955" s="5"/>
      <c r="R955" s="5"/>
      <c r="S955" s="5"/>
      <c r="T955" s="5"/>
      <c r="U955" s="5"/>
      <c r="V955" s="5"/>
      <c r="W955" s="5"/>
      <c r="X955" s="5"/>
      <c r="Y955" s="5"/>
      <c r="Z955" s="6"/>
    </row>
    <row r="956" spans="1:26">
      <c r="A956" s="11"/>
      <c r="B956" s="5"/>
      <c r="C956" s="5"/>
      <c r="D956" s="5"/>
      <c r="E956" s="5"/>
      <c r="F956" s="5"/>
      <c r="G956" s="5"/>
      <c r="H956" s="5"/>
      <c r="I956" s="5"/>
      <c r="J956" s="5"/>
      <c r="K956" s="5"/>
      <c r="L956" s="5"/>
      <c r="M956" s="5"/>
      <c r="N956" s="5"/>
      <c r="O956" s="5"/>
      <c r="P956" s="5"/>
      <c r="Q956" s="5"/>
      <c r="R956" s="5"/>
      <c r="S956" s="5"/>
      <c r="T956" s="5"/>
      <c r="U956" s="5"/>
      <c r="V956" s="5"/>
      <c r="W956" s="5"/>
      <c r="X956" s="5"/>
      <c r="Y956" s="5"/>
      <c r="Z956" s="6"/>
    </row>
    <row r="957" spans="1:26">
      <c r="A957" s="11"/>
      <c r="B957" s="5"/>
      <c r="C957" s="5"/>
      <c r="D957" s="5"/>
      <c r="E957" s="5"/>
      <c r="F957" s="5"/>
      <c r="G957" s="5"/>
      <c r="H957" s="5"/>
      <c r="I957" s="5"/>
      <c r="J957" s="5"/>
      <c r="K957" s="5"/>
      <c r="L957" s="5"/>
      <c r="M957" s="5"/>
      <c r="N957" s="5"/>
      <c r="O957" s="5"/>
      <c r="P957" s="5"/>
      <c r="Q957" s="5"/>
      <c r="R957" s="5"/>
      <c r="S957" s="5"/>
      <c r="T957" s="5"/>
      <c r="U957" s="5"/>
      <c r="V957" s="5"/>
      <c r="W957" s="5"/>
      <c r="X957" s="5"/>
      <c r="Y957" s="5"/>
      <c r="Z957" s="6"/>
    </row>
    <row r="958" spans="1:26">
      <c r="A958" s="11"/>
      <c r="B958" s="5"/>
      <c r="C958" s="5"/>
      <c r="D958" s="5"/>
      <c r="E958" s="5"/>
      <c r="F958" s="5"/>
      <c r="G958" s="5"/>
      <c r="H958" s="5"/>
      <c r="I958" s="5"/>
      <c r="J958" s="5"/>
      <c r="K958" s="5"/>
      <c r="L958" s="5"/>
      <c r="M958" s="5"/>
      <c r="N958" s="5"/>
      <c r="O958" s="5"/>
      <c r="P958" s="5"/>
      <c r="Q958" s="5"/>
      <c r="R958" s="5"/>
      <c r="S958" s="5"/>
      <c r="T958" s="5"/>
      <c r="U958" s="5"/>
      <c r="V958" s="5"/>
      <c r="W958" s="5"/>
      <c r="X958" s="5"/>
      <c r="Y958" s="5"/>
      <c r="Z958" s="6"/>
    </row>
    <row r="959" spans="1:26">
      <c r="A959" s="11"/>
      <c r="B959" s="5"/>
      <c r="C959" s="5"/>
      <c r="D959" s="5"/>
      <c r="E959" s="5"/>
      <c r="F959" s="5"/>
      <c r="G959" s="5"/>
      <c r="H959" s="5"/>
      <c r="I959" s="5"/>
      <c r="J959" s="5"/>
      <c r="K959" s="5"/>
      <c r="L959" s="5"/>
      <c r="M959" s="5"/>
      <c r="N959" s="5"/>
      <c r="O959" s="5"/>
      <c r="P959" s="5"/>
      <c r="Q959" s="5"/>
      <c r="R959" s="5"/>
      <c r="S959" s="5"/>
      <c r="T959" s="5"/>
      <c r="U959" s="5"/>
      <c r="V959" s="5"/>
      <c r="W959" s="5"/>
      <c r="X959" s="5"/>
      <c r="Y959" s="5"/>
      <c r="Z959" s="6"/>
    </row>
    <row r="960" spans="1:26">
      <c r="A960" s="11"/>
      <c r="B960" s="5"/>
      <c r="C960" s="5"/>
      <c r="D960" s="5"/>
      <c r="E960" s="5"/>
      <c r="F960" s="5"/>
      <c r="G960" s="5"/>
      <c r="H960" s="5"/>
      <c r="I960" s="5"/>
      <c r="J960" s="5"/>
      <c r="K960" s="5"/>
      <c r="L960" s="5"/>
      <c r="M960" s="5"/>
      <c r="N960" s="5"/>
      <c r="O960" s="5"/>
      <c r="P960" s="5"/>
      <c r="Q960" s="5"/>
      <c r="R960" s="5"/>
      <c r="S960" s="5"/>
      <c r="T960" s="5"/>
      <c r="U960" s="5"/>
      <c r="V960" s="5"/>
      <c r="W960" s="5"/>
      <c r="X960" s="5"/>
      <c r="Y960" s="5"/>
      <c r="Z960" s="6"/>
    </row>
    <row r="961" spans="1:26">
      <c r="A961" s="11"/>
      <c r="B961" s="5"/>
      <c r="C961" s="5"/>
      <c r="D961" s="5"/>
      <c r="E961" s="5"/>
      <c r="F961" s="5"/>
      <c r="G961" s="5"/>
      <c r="H961" s="5"/>
      <c r="I961" s="5"/>
      <c r="J961" s="5"/>
      <c r="K961" s="5"/>
      <c r="L961" s="5"/>
      <c r="M961" s="5"/>
      <c r="N961" s="5"/>
      <c r="O961" s="5"/>
      <c r="P961" s="5"/>
      <c r="Q961" s="5"/>
      <c r="R961" s="5"/>
      <c r="S961" s="5"/>
      <c r="T961" s="5"/>
      <c r="U961" s="5"/>
      <c r="V961" s="5"/>
      <c r="W961" s="5"/>
      <c r="X961" s="5"/>
      <c r="Y961" s="5"/>
      <c r="Z961" s="6"/>
    </row>
    <row r="962" spans="1:26">
      <c r="A962" s="11"/>
      <c r="B962" s="5"/>
      <c r="C962" s="5"/>
      <c r="D962" s="5"/>
      <c r="E962" s="5"/>
      <c r="F962" s="5"/>
      <c r="G962" s="5"/>
      <c r="H962" s="5"/>
      <c r="I962" s="5"/>
      <c r="J962" s="5"/>
      <c r="K962" s="5"/>
      <c r="L962" s="5"/>
      <c r="M962" s="5"/>
      <c r="N962" s="5"/>
      <c r="O962" s="5"/>
      <c r="P962" s="5"/>
      <c r="Q962" s="5"/>
      <c r="R962" s="5"/>
      <c r="S962" s="5"/>
      <c r="T962" s="5"/>
      <c r="U962" s="5"/>
      <c r="V962" s="5"/>
      <c r="W962" s="5"/>
      <c r="X962" s="5"/>
      <c r="Y962" s="5"/>
      <c r="Z962" s="6"/>
    </row>
    <row r="963" spans="1:26">
      <c r="A963" s="11"/>
      <c r="B963" s="5"/>
      <c r="C963" s="5"/>
      <c r="D963" s="5"/>
      <c r="E963" s="5"/>
      <c r="F963" s="5"/>
      <c r="G963" s="5"/>
      <c r="H963" s="5"/>
      <c r="I963" s="5"/>
      <c r="J963" s="5"/>
      <c r="K963" s="5"/>
      <c r="L963" s="5"/>
      <c r="M963" s="5"/>
      <c r="N963" s="5"/>
      <c r="O963" s="5"/>
      <c r="P963" s="5"/>
      <c r="Q963" s="5"/>
      <c r="R963" s="5"/>
      <c r="S963" s="5"/>
      <c r="T963" s="5"/>
      <c r="U963" s="5"/>
      <c r="V963" s="5"/>
      <c r="W963" s="5"/>
      <c r="X963" s="5"/>
      <c r="Y963" s="5"/>
      <c r="Z963" s="6"/>
    </row>
    <row r="964" spans="1:26">
      <c r="A964" s="11"/>
      <c r="B964" s="5"/>
      <c r="C964" s="5"/>
      <c r="D964" s="5"/>
      <c r="E964" s="5"/>
      <c r="F964" s="5"/>
      <c r="G964" s="5"/>
      <c r="H964" s="5"/>
      <c r="I964" s="5"/>
      <c r="J964" s="5"/>
      <c r="K964" s="5"/>
      <c r="L964" s="5"/>
      <c r="M964" s="5"/>
      <c r="N964" s="5"/>
      <c r="O964" s="5"/>
      <c r="P964" s="5"/>
      <c r="Q964" s="5"/>
      <c r="R964" s="5"/>
      <c r="S964" s="5"/>
      <c r="T964" s="5"/>
      <c r="U964" s="5"/>
      <c r="V964" s="5"/>
      <c r="W964" s="5"/>
      <c r="X964" s="5"/>
      <c r="Y964" s="5"/>
      <c r="Z964" s="6"/>
    </row>
    <row r="965" spans="1:26">
      <c r="A965" s="11"/>
      <c r="B965" s="5"/>
      <c r="C965" s="5"/>
      <c r="D965" s="5"/>
      <c r="E965" s="5"/>
      <c r="F965" s="5"/>
      <c r="G965" s="5"/>
      <c r="H965" s="5"/>
      <c r="I965" s="5"/>
      <c r="J965" s="5"/>
      <c r="K965" s="5"/>
      <c r="L965" s="5"/>
      <c r="M965" s="5"/>
      <c r="N965" s="5"/>
      <c r="O965" s="5"/>
      <c r="P965" s="5"/>
      <c r="Q965" s="5"/>
      <c r="R965" s="5"/>
      <c r="S965" s="5"/>
      <c r="T965" s="5"/>
      <c r="U965" s="5"/>
      <c r="V965" s="5"/>
      <c r="W965" s="5"/>
      <c r="X965" s="5"/>
      <c r="Y965" s="5"/>
      <c r="Z965" s="6"/>
    </row>
    <row r="966" spans="1:26">
      <c r="A966" s="11"/>
      <c r="B966" s="5"/>
      <c r="C966" s="5"/>
      <c r="D966" s="5"/>
      <c r="E966" s="5"/>
      <c r="F966" s="5"/>
      <c r="G966" s="5"/>
      <c r="H966" s="5"/>
      <c r="I966" s="5"/>
      <c r="J966" s="5"/>
      <c r="K966" s="5"/>
      <c r="L966" s="5"/>
      <c r="M966" s="5"/>
      <c r="N966" s="5"/>
      <c r="O966" s="5"/>
      <c r="P966" s="5"/>
      <c r="Q966" s="5"/>
      <c r="R966" s="5"/>
      <c r="S966" s="5"/>
      <c r="T966" s="5"/>
      <c r="U966" s="5"/>
      <c r="V966" s="5"/>
      <c r="W966" s="5"/>
      <c r="X966" s="5"/>
      <c r="Y966" s="5"/>
      <c r="Z966" s="6"/>
    </row>
    <row r="967" spans="1:26">
      <c r="A967" s="11"/>
      <c r="B967" s="5"/>
      <c r="C967" s="5"/>
      <c r="D967" s="5"/>
      <c r="E967" s="5"/>
      <c r="F967" s="5"/>
      <c r="G967" s="5"/>
      <c r="H967" s="5"/>
      <c r="I967" s="5"/>
      <c r="J967" s="5"/>
      <c r="K967" s="5"/>
      <c r="L967" s="5"/>
      <c r="M967" s="5"/>
      <c r="N967" s="5"/>
      <c r="O967" s="5"/>
      <c r="P967" s="5"/>
      <c r="Q967" s="5"/>
      <c r="R967" s="5"/>
      <c r="S967" s="5"/>
      <c r="T967" s="5"/>
      <c r="U967" s="5"/>
      <c r="V967" s="5"/>
      <c r="W967" s="5"/>
      <c r="X967" s="5"/>
      <c r="Y967" s="5"/>
      <c r="Z967" s="6"/>
    </row>
    <row r="968" spans="1:26">
      <c r="A968" s="11"/>
      <c r="B968" s="5"/>
      <c r="C968" s="5"/>
      <c r="D968" s="5"/>
      <c r="E968" s="5"/>
      <c r="F968" s="5"/>
      <c r="G968" s="5"/>
      <c r="H968" s="5"/>
      <c r="I968" s="5"/>
      <c r="J968" s="5"/>
      <c r="K968" s="5"/>
      <c r="L968" s="5"/>
      <c r="M968" s="5"/>
      <c r="N968" s="5"/>
      <c r="O968" s="5"/>
      <c r="P968" s="5"/>
      <c r="Q968" s="5"/>
      <c r="R968" s="5"/>
      <c r="S968" s="5"/>
      <c r="T968" s="5"/>
      <c r="U968" s="5"/>
      <c r="V968" s="5"/>
      <c r="W968" s="5"/>
      <c r="X968" s="5"/>
      <c r="Y968" s="5"/>
      <c r="Z968" s="6"/>
    </row>
    <row r="969" spans="1:26">
      <c r="A969" s="11"/>
      <c r="B969" s="5"/>
      <c r="C969" s="5"/>
      <c r="D969" s="5"/>
      <c r="E969" s="5"/>
      <c r="F969" s="5"/>
      <c r="G969" s="5"/>
      <c r="H969" s="5"/>
      <c r="I969" s="5"/>
      <c r="J969" s="5"/>
      <c r="K969" s="5"/>
      <c r="L969" s="5"/>
      <c r="M969" s="5"/>
      <c r="N969" s="5"/>
      <c r="O969" s="5"/>
      <c r="P969" s="5"/>
      <c r="Q969" s="5"/>
      <c r="R969" s="5"/>
      <c r="S969" s="5"/>
      <c r="T969" s="5"/>
      <c r="U969" s="5"/>
      <c r="V969" s="5"/>
      <c r="W969" s="5"/>
      <c r="X969" s="5"/>
      <c r="Y969" s="5"/>
      <c r="Z969" s="6"/>
    </row>
    <row r="970" spans="1:26">
      <c r="A970" s="11"/>
      <c r="B970" s="5"/>
      <c r="C970" s="5"/>
      <c r="D970" s="5"/>
      <c r="E970" s="5"/>
      <c r="F970" s="5"/>
      <c r="G970" s="5"/>
      <c r="H970" s="5"/>
      <c r="I970" s="5"/>
      <c r="J970" s="5"/>
      <c r="K970" s="5"/>
      <c r="L970" s="5"/>
      <c r="M970" s="5"/>
      <c r="N970" s="5"/>
      <c r="O970" s="5"/>
      <c r="P970" s="5"/>
      <c r="Q970" s="5"/>
      <c r="R970" s="5"/>
      <c r="S970" s="5"/>
      <c r="T970" s="5"/>
      <c r="U970" s="5"/>
      <c r="V970" s="5"/>
      <c r="W970" s="5"/>
      <c r="X970" s="5"/>
      <c r="Y970" s="5"/>
      <c r="Z970" s="6"/>
    </row>
    <row r="971" spans="1:26">
      <c r="A971" s="11"/>
      <c r="B971" s="5"/>
      <c r="C971" s="5"/>
      <c r="D971" s="5"/>
      <c r="E971" s="5"/>
      <c r="F971" s="5"/>
      <c r="G971" s="5"/>
      <c r="H971" s="5"/>
      <c r="I971" s="5"/>
      <c r="J971" s="5"/>
      <c r="K971" s="5"/>
      <c r="L971" s="5"/>
      <c r="M971" s="5"/>
      <c r="N971" s="5"/>
      <c r="O971" s="5"/>
      <c r="P971" s="5"/>
      <c r="Q971" s="5"/>
      <c r="R971" s="5"/>
      <c r="S971" s="5"/>
      <c r="T971" s="5"/>
      <c r="U971" s="5"/>
      <c r="V971" s="5"/>
      <c r="W971" s="5"/>
      <c r="X971" s="5"/>
      <c r="Y971" s="5"/>
      <c r="Z971" s="6"/>
    </row>
    <row r="972" spans="1:26">
      <c r="A972" s="11"/>
      <c r="B972" s="5"/>
      <c r="C972" s="5"/>
      <c r="D972" s="5"/>
      <c r="E972" s="5"/>
      <c r="F972" s="5"/>
      <c r="G972" s="5"/>
      <c r="H972" s="5"/>
      <c r="I972" s="5"/>
      <c r="J972" s="5"/>
      <c r="K972" s="5"/>
      <c r="L972" s="5"/>
      <c r="M972" s="5"/>
      <c r="N972" s="5"/>
      <c r="O972" s="5"/>
      <c r="P972" s="5"/>
      <c r="Q972" s="5"/>
      <c r="R972" s="5"/>
      <c r="S972" s="5"/>
      <c r="T972" s="5"/>
      <c r="U972" s="5"/>
      <c r="V972" s="5"/>
      <c r="W972" s="5"/>
      <c r="X972" s="5"/>
      <c r="Y972" s="5"/>
      <c r="Z972" s="6"/>
    </row>
    <row r="973" spans="1:26">
      <c r="A973" s="11"/>
      <c r="B973" s="5"/>
      <c r="C973" s="5"/>
      <c r="D973" s="5"/>
      <c r="E973" s="5"/>
      <c r="F973" s="5"/>
      <c r="G973" s="5"/>
      <c r="H973" s="5"/>
      <c r="I973" s="5"/>
      <c r="J973" s="5"/>
      <c r="K973" s="5"/>
      <c r="L973" s="5"/>
      <c r="M973" s="5"/>
      <c r="N973" s="5"/>
      <c r="O973" s="5"/>
      <c r="P973" s="5"/>
      <c r="Q973" s="5"/>
      <c r="R973" s="5"/>
      <c r="S973" s="5"/>
      <c r="T973" s="5"/>
      <c r="U973" s="5"/>
      <c r="V973" s="5"/>
      <c r="W973" s="5"/>
      <c r="X973" s="5"/>
      <c r="Y973" s="5"/>
      <c r="Z973" s="6"/>
    </row>
    <row r="974" spans="1:26">
      <c r="A974" s="11"/>
      <c r="B974" s="5"/>
      <c r="C974" s="5"/>
      <c r="D974" s="5"/>
      <c r="E974" s="5"/>
      <c r="F974" s="5"/>
      <c r="G974" s="5"/>
      <c r="H974" s="5"/>
      <c r="I974" s="5"/>
      <c r="J974" s="5"/>
      <c r="K974" s="5"/>
      <c r="L974" s="5"/>
      <c r="M974" s="5"/>
      <c r="N974" s="5"/>
      <c r="O974" s="5"/>
      <c r="P974" s="5"/>
      <c r="Q974" s="5"/>
      <c r="R974" s="5"/>
      <c r="S974" s="5"/>
      <c r="T974" s="5"/>
      <c r="U974" s="5"/>
      <c r="V974" s="5"/>
      <c r="W974" s="5"/>
      <c r="X974" s="5"/>
      <c r="Y974" s="5"/>
      <c r="Z974" s="6"/>
    </row>
    <row r="975" spans="1:26">
      <c r="A975" s="11"/>
      <c r="B975" s="5"/>
      <c r="C975" s="5"/>
      <c r="D975" s="5"/>
      <c r="E975" s="5"/>
      <c r="F975" s="5"/>
      <c r="G975" s="5"/>
      <c r="H975" s="5"/>
      <c r="I975" s="5"/>
      <c r="J975" s="5"/>
      <c r="K975" s="5"/>
      <c r="L975" s="5"/>
      <c r="M975" s="5"/>
      <c r="N975" s="5"/>
      <c r="O975" s="5"/>
      <c r="P975" s="5"/>
      <c r="Q975" s="5"/>
      <c r="R975" s="5"/>
      <c r="S975" s="5"/>
      <c r="T975" s="5"/>
      <c r="U975" s="5"/>
      <c r="V975" s="5"/>
      <c r="W975" s="5"/>
      <c r="X975" s="5"/>
      <c r="Y975" s="5"/>
      <c r="Z975" s="6"/>
    </row>
    <row r="976" spans="1:26">
      <c r="A976" s="11"/>
      <c r="B976" s="5"/>
      <c r="C976" s="5"/>
      <c r="D976" s="5"/>
      <c r="E976" s="5"/>
      <c r="F976" s="5"/>
      <c r="G976" s="5"/>
      <c r="H976" s="5"/>
      <c r="I976" s="5"/>
      <c r="J976" s="5"/>
      <c r="K976" s="5"/>
      <c r="L976" s="5"/>
      <c r="M976" s="5"/>
      <c r="N976" s="5"/>
      <c r="O976" s="5"/>
      <c r="P976" s="5"/>
      <c r="Q976" s="5"/>
      <c r="R976" s="5"/>
      <c r="S976" s="5"/>
      <c r="T976" s="5"/>
      <c r="U976" s="5"/>
      <c r="V976" s="5"/>
      <c r="W976" s="5"/>
      <c r="X976" s="5"/>
      <c r="Y976" s="5"/>
      <c r="Z976" s="6"/>
    </row>
    <row r="977" spans="1:26">
      <c r="A977" s="11"/>
      <c r="B977" s="5"/>
      <c r="C977" s="5"/>
      <c r="D977" s="5"/>
      <c r="E977" s="5"/>
      <c r="F977" s="5"/>
      <c r="G977" s="5"/>
      <c r="H977" s="5"/>
      <c r="I977" s="5"/>
      <c r="J977" s="5"/>
      <c r="K977" s="5"/>
      <c r="L977" s="5"/>
      <c r="M977" s="5"/>
      <c r="N977" s="5"/>
      <c r="O977" s="5"/>
      <c r="P977" s="5"/>
      <c r="Q977" s="5"/>
      <c r="R977" s="5"/>
      <c r="S977" s="5"/>
      <c r="T977" s="5"/>
      <c r="U977" s="5"/>
      <c r="V977" s="5"/>
      <c r="W977" s="5"/>
      <c r="X977" s="5"/>
      <c r="Y977" s="5"/>
      <c r="Z977" s="6"/>
    </row>
    <row r="978" spans="1:26">
      <c r="A978" s="11"/>
      <c r="B978" s="5"/>
      <c r="C978" s="5"/>
      <c r="D978" s="5"/>
      <c r="E978" s="5"/>
      <c r="F978" s="5"/>
      <c r="G978" s="5"/>
      <c r="H978" s="5"/>
      <c r="I978" s="5"/>
      <c r="J978" s="5"/>
      <c r="K978" s="5"/>
      <c r="L978" s="5"/>
      <c r="M978" s="5"/>
      <c r="N978" s="5"/>
      <c r="O978" s="5"/>
      <c r="P978" s="5"/>
      <c r="Q978" s="5"/>
      <c r="R978" s="5"/>
      <c r="S978" s="5"/>
      <c r="T978" s="5"/>
      <c r="U978" s="5"/>
      <c r="V978" s="5"/>
      <c r="W978" s="5"/>
      <c r="X978" s="5"/>
      <c r="Y978" s="5"/>
      <c r="Z978" s="6"/>
    </row>
    <row r="979" spans="1:26">
      <c r="A979" s="11"/>
      <c r="B979" s="5"/>
      <c r="C979" s="5"/>
      <c r="D979" s="5"/>
      <c r="E979" s="5"/>
      <c r="F979" s="5"/>
      <c r="G979" s="5"/>
      <c r="H979" s="5"/>
      <c r="I979" s="5"/>
      <c r="J979" s="5"/>
      <c r="K979" s="5"/>
      <c r="L979" s="5"/>
      <c r="M979" s="5"/>
      <c r="N979" s="5"/>
      <c r="O979" s="5"/>
      <c r="P979" s="5"/>
      <c r="Q979" s="5"/>
      <c r="R979" s="5"/>
      <c r="S979" s="5"/>
      <c r="T979" s="5"/>
      <c r="U979" s="5"/>
      <c r="V979" s="5"/>
      <c r="W979" s="5"/>
      <c r="X979" s="5"/>
      <c r="Y979" s="5"/>
      <c r="Z979" s="6"/>
    </row>
    <row r="980" spans="1:26">
      <c r="A980" s="11"/>
      <c r="B980" s="5"/>
      <c r="C980" s="5"/>
      <c r="D980" s="5"/>
      <c r="E980" s="5"/>
      <c r="F980" s="5"/>
      <c r="G980" s="5"/>
      <c r="H980" s="5"/>
      <c r="I980" s="5"/>
      <c r="J980" s="5"/>
      <c r="K980" s="5"/>
      <c r="L980" s="5"/>
      <c r="M980" s="5"/>
      <c r="N980" s="5"/>
      <c r="O980" s="5"/>
      <c r="P980" s="5"/>
      <c r="Q980" s="5"/>
      <c r="R980" s="5"/>
      <c r="S980" s="5"/>
      <c r="T980" s="5"/>
      <c r="U980" s="5"/>
      <c r="V980" s="5"/>
      <c r="W980" s="5"/>
      <c r="X980" s="5"/>
      <c r="Y980" s="5"/>
      <c r="Z980" s="6"/>
    </row>
    <row r="981" spans="1:26">
      <c r="A981" s="11"/>
      <c r="B981" s="5"/>
      <c r="C981" s="5"/>
      <c r="D981" s="5"/>
      <c r="E981" s="5"/>
      <c r="F981" s="5"/>
      <c r="G981" s="5"/>
      <c r="H981" s="5"/>
      <c r="I981" s="5"/>
      <c r="J981" s="5"/>
      <c r="K981" s="5"/>
      <c r="L981" s="5"/>
      <c r="M981" s="5"/>
      <c r="N981" s="5"/>
      <c r="O981" s="5"/>
      <c r="P981" s="5"/>
      <c r="Q981" s="5"/>
      <c r="R981" s="5"/>
      <c r="S981" s="5"/>
      <c r="T981" s="5"/>
      <c r="U981" s="5"/>
      <c r="V981" s="5"/>
      <c r="W981" s="5"/>
      <c r="X981" s="5"/>
      <c r="Y981" s="5"/>
      <c r="Z981" s="6"/>
    </row>
    <row r="982" spans="1:26">
      <c r="A982" s="11"/>
      <c r="B982" s="5"/>
      <c r="C982" s="5"/>
      <c r="D982" s="5"/>
      <c r="E982" s="5"/>
      <c r="F982" s="5"/>
      <c r="G982" s="5"/>
      <c r="H982" s="5"/>
      <c r="I982" s="5"/>
      <c r="J982" s="5"/>
      <c r="K982" s="5"/>
      <c r="L982" s="5"/>
      <c r="M982" s="5"/>
      <c r="N982" s="5"/>
      <c r="O982" s="5"/>
      <c r="P982" s="5"/>
      <c r="Q982" s="5"/>
      <c r="R982" s="5"/>
      <c r="S982" s="5"/>
      <c r="T982" s="5"/>
      <c r="U982" s="5"/>
      <c r="V982" s="5"/>
      <c r="W982" s="5"/>
      <c r="X982" s="5"/>
      <c r="Y982" s="5"/>
      <c r="Z982" s="6"/>
    </row>
    <row r="983" spans="1:26">
      <c r="A983" s="11"/>
      <c r="B983" s="5"/>
      <c r="C983" s="5"/>
      <c r="D983" s="5"/>
      <c r="E983" s="5"/>
      <c r="F983" s="5"/>
      <c r="G983" s="5"/>
      <c r="H983" s="5"/>
      <c r="I983" s="5"/>
      <c r="J983" s="5"/>
      <c r="K983" s="5"/>
      <c r="L983" s="5"/>
      <c r="M983" s="5"/>
      <c r="N983" s="5"/>
      <c r="O983" s="5"/>
      <c r="P983" s="5"/>
      <c r="Q983" s="5"/>
      <c r="R983" s="5"/>
      <c r="S983" s="5"/>
      <c r="T983" s="5"/>
      <c r="U983" s="5"/>
      <c r="V983" s="5"/>
      <c r="W983" s="5"/>
      <c r="X983" s="5"/>
      <c r="Y983" s="5"/>
      <c r="Z983" s="6"/>
    </row>
    <row r="984" spans="1:26">
      <c r="A984" s="11"/>
      <c r="B984" s="5"/>
      <c r="C984" s="5"/>
      <c r="D984" s="5"/>
      <c r="E984" s="5"/>
      <c r="F984" s="5"/>
      <c r="G984" s="5"/>
      <c r="H984" s="5"/>
      <c r="I984" s="5"/>
      <c r="J984" s="5"/>
      <c r="K984" s="5"/>
      <c r="L984" s="5"/>
      <c r="M984" s="5"/>
      <c r="N984" s="5"/>
      <c r="O984" s="5"/>
      <c r="P984" s="5"/>
      <c r="Q984" s="5"/>
      <c r="R984" s="5"/>
      <c r="S984" s="5"/>
      <c r="T984" s="5"/>
      <c r="U984" s="5"/>
      <c r="V984" s="5"/>
      <c r="W984" s="5"/>
      <c r="X984" s="5"/>
      <c r="Y984" s="5"/>
      <c r="Z984" s="6"/>
    </row>
    <row r="985" spans="1:26">
      <c r="A985" s="11"/>
      <c r="B985" s="5"/>
      <c r="C985" s="5"/>
      <c r="D985" s="5"/>
      <c r="E985" s="5"/>
      <c r="F985" s="5"/>
      <c r="G985" s="5"/>
      <c r="H985" s="5"/>
      <c r="I985" s="5"/>
      <c r="J985" s="5"/>
      <c r="K985" s="5"/>
      <c r="L985" s="5"/>
      <c r="M985" s="5"/>
      <c r="N985" s="5"/>
      <c r="O985" s="5"/>
      <c r="P985" s="5"/>
      <c r="Q985" s="5"/>
      <c r="R985" s="5"/>
      <c r="S985" s="5"/>
      <c r="T985" s="5"/>
      <c r="U985" s="5"/>
      <c r="V985" s="5"/>
      <c r="W985" s="5"/>
      <c r="X985" s="5"/>
      <c r="Y985" s="5"/>
      <c r="Z985" s="6"/>
    </row>
    <row r="986" spans="1:26">
      <c r="A986" s="11"/>
      <c r="B986" s="5"/>
      <c r="C986" s="5"/>
      <c r="D986" s="5"/>
      <c r="E986" s="5"/>
      <c r="F986" s="5"/>
      <c r="G986" s="5"/>
      <c r="H986" s="5"/>
      <c r="I986" s="5"/>
      <c r="J986" s="5"/>
      <c r="K986" s="5"/>
      <c r="L986" s="5"/>
      <c r="M986" s="5"/>
      <c r="N986" s="5"/>
      <c r="O986" s="5"/>
      <c r="P986" s="5"/>
      <c r="Q986" s="5"/>
      <c r="R986" s="5"/>
      <c r="S986" s="5"/>
      <c r="T986" s="5"/>
      <c r="U986" s="5"/>
      <c r="V986" s="5"/>
      <c r="W986" s="5"/>
      <c r="X986" s="5"/>
      <c r="Y986" s="5"/>
      <c r="Z986" s="6"/>
    </row>
    <row r="987" spans="1:26">
      <c r="A987" s="11"/>
      <c r="B987" s="5"/>
      <c r="C987" s="5"/>
      <c r="D987" s="5"/>
      <c r="E987" s="5"/>
      <c r="F987" s="5"/>
      <c r="G987" s="5"/>
      <c r="H987" s="5"/>
      <c r="I987" s="5"/>
      <c r="J987" s="5"/>
      <c r="K987" s="5"/>
      <c r="L987" s="5"/>
      <c r="M987" s="5"/>
      <c r="N987" s="5"/>
      <c r="O987" s="5"/>
      <c r="P987" s="5"/>
      <c r="Q987" s="5"/>
      <c r="R987" s="5"/>
      <c r="S987" s="5"/>
      <c r="T987" s="5"/>
      <c r="U987" s="5"/>
      <c r="V987" s="5"/>
      <c r="W987" s="5"/>
      <c r="X987" s="5"/>
      <c r="Y987" s="5"/>
      <c r="Z987" s="6"/>
    </row>
    <row r="988" spans="1:26">
      <c r="A988" s="11"/>
      <c r="B988" s="5"/>
      <c r="C988" s="5"/>
      <c r="D988" s="5"/>
      <c r="E988" s="5"/>
      <c r="F988" s="5"/>
      <c r="G988" s="5"/>
      <c r="H988" s="5"/>
      <c r="I988" s="5"/>
      <c r="J988" s="5"/>
      <c r="K988" s="5"/>
      <c r="L988" s="5"/>
      <c r="M988" s="5"/>
      <c r="N988" s="5"/>
      <c r="O988" s="5"/>
      <c r="P988" s="5"/>
      <c r="Q988" s="5"/>
      <c r="R988" s="5"/>
      <c r="S988" s="5"/>
      <c r="T988" s="5"/>
      <c r="U988" s="5"/>
      <c r="V988" s="5"/>
      <c r="W988" s="5"/>
      <c r="X988" s="5"/>
      <c r="Y988" s="5"/>
      <c r="Z988" s="6"/>
    </row>
    <row r="989" spans="1:26">
      <c r="A989" s="11"/>
      <c r="B989" s="5"/>
      <c r="C989" s="5"/>
      <c r="D989" s="5"/>
      <c r="E989" s="5"/>
      <c r="F989" s="5"/>
      <c r="G989" s="5"/>
      <c r="H989" s="5"/>
      <c r="I989" s="5"/>
      <c r="J989" s="5"/>
      <c r="K989" s="5"/>
      <c r="L989" s="5"/>
      <c r="M989" s="5"/>
      <c r="N989" s="5"/>
      <c r="O989" s="5"/>
      <c r="P989" s="5"/>
      <c r="Q989" s="5"/>
      <c r="R989" s="5"/>
      <c r="S989" s="5"/>
      <c r="T989" s="5"/>
      <c r="U989" s="5"/>
      <c r="V989" s="5"/>
      <c r="W989" s="5"/>
      <c r="X989" s="5"/>
      <c r="Y989" s="5"/>
      <c r="Z989" s="6"/>
    </row>
    <row r="990" spans="1:26">
      <c r="A990" s="11"/>
      <c r="B990" s="5"/>
      <c r="C990" s="5"/>
      <c r="D990" s="5"/>
      <c r="E990" s="5"/>
      <c r="F990" s="5"/>
      <c r="G990" s="5"/>
      <c r="H990" s="5"/>
      <c r="I990" s="5"/>
      <c r="J990" s="5"/>
      <c r="K990" s="5"/>
      <c r="L990" s="5"/>
      <c r="M990" s="5"/>
      <c r="N990" s="5"/>
      <c r="O990" s="5"/>
      <c r="P990" s="5"/>
      <c r="Q990" s="5"/>
      <c r="R990" s="5"/>
      <c r="S990" s="5"/>
      <c r="T990" s="5"/>
      <c r="U990" s="5"/>
      <c r="V990" s="5"/>
      <c r="W990" s="5"/>
      <c r="X990" s="5"/>
      <c r="Y990" s="5"/>
      <c r="Z990" s="6"/>
    </row>
    <row r="991" spans="1:26">
      <c r="A991" s="11"/>
      <c r="B991" s="5"/>
      <c r="C991" s="5"/>
      <c r="D991" s="5"/>
      <c r="E991" s="5"/>
      <c r="F991" s="5"/>
      <c r="G991" s="5"/>
      <c r="H991" s="5"/>
      <c r="I991" s="5"/>
      <c r="J991" s="5"/>
      <c r="K991" s="5"/>
      <c r="L991" s="5"/>
      <c r="M991" s="5"/>
      <c r="N991" s="5"/>
      <c r="O991" s="5"/>
      <c r="P991" s="5"/>
      <c r="Q991" s="5"/>
      <c r="R991" s="5"/>
      <c r="S991" s="5"/>
      <c r="T991" s="5"/>
      <c r="U991" s="5"/>
      <c r="V991" s="5"/>
      <c r="W991" s="5"/>
      <c r="X991" s="5"/>
      <c r="Y991" s="5"/>
      <c r="Z991" s="6"/>
    </row>
    <row r="992" spans="1:26">
      <c r="A992" s="11"/>
      <c r="B992" s="5"/>
      <c r="C992" s="5"/>
      <c r="D992" s="5"/>
      <c r="E992" s="5"/>
      <c r="F992" s="5"/>
      <c r="G992" s="5"/>
      <c r="H992" s="5"/>
      <c r="I992" s="5"/>
      <c r="J992" s="5"/>
      <c r="K992" s="5"/>
      <c r="L992" s="5"/>
      <c r="M992" s="5"/>
      <c r="N992" s="5"/>
      <c r="O992" s="5"/>
      <c r="P992" s="5"/>
      <c r="Q992" s="5"/>
      <c r="R992" s="5"/>
      <c r="S992" s="5"/>
      <c r="T992" s="5"/>
      <c r="U992" s="5"/>
      <c r="V992" s="5"/>
      <c r="W992" s="5"/>
      <c r="X992" s="5"/>
      <c r="Y992" s="5"/>
      <c r="Z992" s="6"/>
    </row>
    <row r="993" spans="1:26">
      <c r="A993" s="11"/>
      <c r="B993" s="5"/>
      <c r="C993" s="5"/>
      <c r="D993" s="5"/>
      <c r="E993" s="5"/>
      <c r="F993" s="5"/>
      <c r="G993" s="5"/>
      <c r="H993" s="5"/>
      <c r="I993" s="5"/>
      <c r="J993" s="5"/>
      <c r="K993" s="5"/>
      <c r="L993" s="5"/>
      <c r="M993" s="5"/>
      <c r="N993" s="5"/>
      <c r="O993" s="5"/>
      <c r="P993" s="5"/>
      <c r="Q993" s="5"/>
      <c r="R993" s="5"/>
      <c r="S993" s="5"/>
      <c r="T993" s="5"/>
      <c r="U993" s="5"/>
      <c r="V993" s="5"/>
      <c r="W993" s="5"/>
      <c r="X993" s="5"/>
      <c r="Y993" s="5"/>
      <c r="Z993" s="6"/>
    </row>
    <row r="994" spans="1:26">
      <c r="A994" s="11"/>
      <c r="B994" s="5"/>
      <c r="C994" s="5"/>
      <c r="D994" s="5"/>
      <c r="E994" s="5"/>
      <c r="F994" s="5"/>
      <c r="G994" s="5"/>
      <c r="H994" s="5"/>
      <c r="I994" s="5"/>
      <c r="J994" s="5"/>
      <c r="K994" s="5"/>
      <c r="L994" s="5"/>
      <c r="M994" s="5"/>
      <c r="N994" s="5"/>
      <c r="O994" s="5"/>
      <c r="P994" s="5"/>
      <c r="Q994" s="5"/>
      <c r="R994" s="5"/>
      <c r="S994" s="5"/>
      <c r="T994" s="5"/>
      <c r="U994" s="5"/>
      <c r="V994" s="5"/>
      <c r="W994" s="5"/>
      <c r="X994" s="5"/>
      <c r="Y994" s="5"/>
      <c r="Z994" s="6"/>
    </row>
    <row r="995" spans="1:26">
      <c r="A995" s="11"/>
      <c r="B995" s="5"/>
      <c r="C995" s="5"/>
      <c r="D995" s="5"/>
      <c r="E995" s="5"/>
      <c r="F995" s="5"/>
      <c r="G995" s="5"/>
      <c r="H995" s="5"/>
      <c r="I995" s="5"/>
      <c r="J995" s="5"/>
      <c r="K995" s="5"/>
      <c r="L995" s="5"/>
      <c r="M995" s="5"/>
      <c r="N995" s="5"/>
      <c r="O995" s="5"/>
      <c r="P995" s="5"/>
      <c r="Q995" s="5"/>
      <c r="R995" s="5"/>
      <c r="S995" s="5"/>
      <c r="T995" s="5"/>
      <c r="U995" s="5"/>
      <c r="V995" s="5"/>
      <c r="W995" s="5"/>
      <c r="X995" s="5"/>
      <c r="Y995" s="5"/>
      <c r="Z995" s="6"/>
    </row>
    <row r="996" spans="1:26">
      <c r="A996" s="11"/>
      <c r="B996" s="5"/>
      <c r="C996" s="5"/>
      <c r="D996" s="5"/>
      <c r="E996" s="5"/>
      <c r="F996" s="5"/>
      <c r="G996" s="5"/>
      <c r="H996" s="5"/>
      <c r="I996" s="5"/>
      <c r="J996" s="5"/>
      <c r="K996" s="5"/>
      <c r="L996" s="5"/>
      <c r="M996" s="5"/>
      <c r="N996" s="5"/>
      <c r="O996" s="5"/>
      <c r="P996" s="5"/>
      <c r="Q996" s="5"/>
      <c r="R996" s="5"/>
      <c r="S996" s="5"/>
      <c r="T996" s="5"/>
      <c r="U996" s="5"/>
      <c r="V996" s="5"/>
      <c r="W996" s="5"/>
      <c r="X996" s="5"/>
      <c r="Y996" s="5"/>
      <c r="Z996" s="6"/>
    </row>
    <row r="997" spans="1:26">
      <c r="A997" s="11"/>
      <c r="B997" s="5"/>
      <c r="C997" s="5"/>
      <c r="D997" s="5"/>
      <c r="E997" s="5"/>
      <c r="F997" s="5"/>
      <c r="G997" s="5"/>
      <c r="H997" s="5"/>
      <c r="I997" s="5"/>
      <c r="J997" s="5"/>
      <c r="K997" s="5"/>
      <c r="L997" s="5"/>
      <c r="M997" s="5"/>
      <c r="N997" s="5"/>
      <c r="O997" s="5"/>
      <c r="P997" s="5"/>
      <c r="Q997" s="5"/>
      <c r="R997" s="5"/>
      <c r="S997" s="5"/>
      <c r="T997" s="5"/>
      <c r="U997" s="5"/>
      <c r="V997" s="5"/>
      <c r="W997" s="5"/>
      <c r="X997" s="5"/>
      <c r="Y997" s="5"/>
      <c r="Z997" s="6"/>
    </row>
    <row r="998" spans="1:26">
      <c r="A998" s="11"/>
      <c r="B998" s="5"/>
      <c r="C998" s="5"/>
      <c r="D998" s="5"/>
      <c r="E998" s="5"/>
      <c r="F998" s="5"/>
      <c r="G998" s="5"/>
      <c r="H998" s="5"/>
      <c r="I998" s="5"/>
      <c r="J998" s="5"/>
      <c r="K998" s="5"/>
      <c r="L998" s="5"/>
      <c r="M998" s="5"/>
      <c r="N998" s="5"/>
      <c r="O998" s="5"/>
      <c r="P998" s="5"/>
      <c r="Q998" s="5"/>
      <c r="R998" s="5"/>
      <c r="S998" s="5"/>
      <c r="T998" s="5"/>
      <c r="U998" s="5"/>
      <c r="V998" s="5"/>
      <c r="W998" s="5"/>
      <c r="X998" s="5"/>
      <c r="Y998" s="5"/>
      <c r="Z998" s="6"/>
    </row>
    <row r="999" spans="1:26">
      <c r="A999" s="11"/>
      <c r="B999" s="5"/>
      <c r="C999" s="5"/>
      <c r="D999" s="5"/>
      <c r="E999" s="5"/>
      <c r="F999" s="5"/>
      <c r="G999" s="5"/>
      <c r="H999" s="5"/>
      <c r="I999" s="5"/>
      <c r="J999" s="5"/>
      <c r="K999" s="5"/>
      <c r="L999" s="5"/>
      <c r="M999" s="5"/>
      <c r="N999" s="5"/>
      <c r="O999" s="5"/>
      <c r="P999" s="5"/>
      <c r="Q999" s="5"/>
      <c r="R999" s="5"/>
      <c r="S999" s="5"/>
      <c r="T999" s="5"/>
      <c r="U999" s="5"/>
      <c r="V999" s="5"/>
      <c r="W999" s="5"/>
      <c r="X999" s="5"/>
      <c r="Y999" s="5"/>
      <c r="Z999" s="6"/>
    </row>
    <row r="1000" spans="1:26">
      <c r="A1000" s="12"/>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8"/>
    </row>
  </sheetData>
  <mergeCells count="15">
    <mergeCell ref="A63:B63"/>
    <mergeCell ref="A68:B68"/>
    <mergeCell ref="A71:B71"/>
    <mergeCell ref="A40:B40"/>
    <mergeCell ref="A47:B47"/>
    <mergeCell ref="A57:B57"/>
    <mergeCell ref="A58:B58"/>
    <mergeCell ref="A61:B61"/>
    <mergeCell ref="A62:B62"/>
    <mergeCell ref="A37:B37"/>
    <mergeCell ref="A10:B10"/>
    <mergeCell ref="A11:B11"/>
    <mergeCell ref="A21:B21"/>
    <mergeCell ref="A25:B25"/>
    <mergeCell ref="A34: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CFB4-7244-49A4-96BD-F37067DFEB27}">
  <dimension ref="A3:C1014"/>
  <sheetViews>
    <sheetView topLeftCell="A12" workbookViewId="0">
      <selection activeCell="H29" sqref="H29"/>
    </sheetView>
  </sheetViews>
  <sheetFormatPr defaultRowHeight="15"/>
  <cols>
    <col min="1" max="1" width="29.28515625" bestFit="1" customWidth="1"/>
    <col min="2" max="2" width="25" bestFit="1" customWidth="1"/>
    <col min="3" max="3" width="24.28515625" bestFit="1" customWidth="1"/>
  </cols>
  <sheetData>
    <row r="3" spans="1:3">
      <c r="A3" s="13" t="s">
        <v>0</v>
      </c>
      <c r="B3" t="s">
        <v>1493</v>
      </c>
      <c r="C3" t="s">
        <v>1494</v>
      </c>
    </row>
    <row r="4" spans="1:3">
      <c r="A4" t="s">
        <v>781</v>
      </c>
      <c r="B4">
        <v>2500000</v>
      </c>
      <c r="C4">
        <v>1</v>
      </c>
    </row>
    <row r="5" spans="1:3">
      <c r="A5" t="s">
        <v>1038</v>
      </c>
      <c r="B5">
        <v>7000000</v>
      </c>
      <c r="C5">
        <v>1</v>
      </c>
    </row>
    <row r="6" spans="1:3">
      <c r="A6" t="s">
        <v>1298</v>
      </c>
      <c r="B6">
        <v>5000000</v>
      </c>
      <c r="C6">
        <v>1</v>
      </c>
    </row>
    <row r="7" spans="1:3">
      <c r="A7" t="s">
        <v>1022</v>
      </c>
      <c r="B7">
        <v>15000000</v>
      </c>
      <c r="C7">
        <v>1</v>
      </c>
    </row>
    <row r="8" spans="1:3">
      <c r="A8" t="s">
        <v>444</v>
      </c>
      <c r="B8">
        <v>0</v>
      </c>
      <c r="C8">
        <v>1</v>
      </c>
    </row>
    <row r="9" spans="1:3">
      <c r="A9" t="s">
        <v>1358</v>
      </c>
      <c r="B9">
        <v>1100000</v>
      </c>
      <c r="C9">
        <v>1</v>
      </c>
    </row>
    <row r="10" spans="1:3">
      <c r="A10" t="s">
        <v>508</v>
      </c>
      <c r="B10">
        <v>0</v>
      </c>
      <c r="C10">
        <v>1</v>
      </c>
    </row>
    <row r="11" spans="1:3">
      <c r="A11" t="s">
        <v>768</v>
      </c>
      <c r="B11">
        <v>3000000</v>
      </c>
      <c r="C11">
        <v>1</v>
      </c>
    </row>
    <row r="12" spans="1:3">
      <c r="A12" t="s">
        <v>616</v>
      </c>
      <c r="B12">
        <v>50000000</v>
      </c>
      <c r="C12">
        <v>1</v>
      </c>
    </row>
    <row r="13" spans="1:3">
      <c r="A13" t="s">
        <v>744</v>
      </c>
      <c r="B13">
        <v>5000000</v>
      </c>
      <c r="C13">
        <v>1</v>
      </c>
    </row>
    <row r="14" spans="1:3">
      <c r="A14" t="s">
        <v>335</v>
      </c>
      <c r="B14">
        <v>0</v>
      </c>
      <c r="C14">
        <v>1</v>
      </c>
    </row>
    <row r="15" spans="1:3">
      <c r="A15" t="s">
        <v>1188</v>
      </c>
      <c r="B15">
        <v>0</v>
      </c>
      <c r="C15">
        <v>1</v>
      </c>
    </row>
    <row r="16" spans="1:3">
      <c r="A16" t="s">
        <v>1348</v>
      </c>
      <c r="B16">
        <v>1500000</v>
      </c>
      <c r="C16">
        <v>1</v>
      </c>
    </row>
    <row r="17" spans="1:3">
      <c r="A17" t="s">
        <v>580</v>
      </c>
      <c r="B17">
        <v>255000000</v>
      </c>
      <c r="C17">
        <v>1</v>
      </c>
    </row>
    <row r="18" spans="1:3">
      <c r="A18" t="s">
        <v>1019</v>
      </c>
      <c r="B18">
        <v>20000000</v>
      </c>
      <c r="C18">
        <v>1</v>
      </c>
    </row>
    <row r="19" spans="1:3">
      <c r="A19" t="s">
        <v>277</v>
      </c>
      <c r="B19">
        <v>0</v>
      </c>
      <c r="C19">
        <v>1</v>
      </c>
    </row>
    <row r="20" spans="1:3">
      <c r="A20" t="s">
        <v>815</v>
      </c>
      <c r="B20">
        <v>6700000</v>
      </c>
      <c r="C20">
        <v>3</v>
      </c>
    </row>
    <row r="21" spans="1:3">
      <c r="A21" t="s">
        <v>772</v>
      </c>
      <c r="B21">
        <v>3000000</v>
      </c>
      <c r="C21">
        <v>1</v>
      </c>
    </row>
    <row r="22" spans="1:3">
      <c r="A22" t="s">
        <v>1140</v>
      </c>
      <c r="B22">
        <v>21000000</v>
      </c>
      <c r="C22">
        <v>1</v>
      </c>
    </row>
    <row r="23" spans="1:3">
      <c r="A23" t="s">
        <v>991</v>
      </c>
      <c r="B23">
        <v>0</v>
      </c>
      <c r="C23">
        <v>1</v>
      </c>
    </row>
    <row r="24" spans="1:3">
      <c r="A24" t="s">
        <v>274</v>
      </c>
      <c r="B24">
        <v>0</v>
      </c>
      <c r="C24">
        <v>1</v>
      </c>
    </row>
    <row r="25" spans="1:3">
      <c r="A25" t="s">
        <v>607</v>
      </c>
      <c r="B25">
        <v>70000000</v>
      </c>
      <c r="C25">
        <v>1</v>
      </c>
    </row>
    <row r="26" spans="1:3">
      <c r="A26" t="s">
        <v>1042</v>
      </c>
      <c r="B26">
        <v>5200000</v>
      </c>
      <c r="C26">
        <v>1</v>
      </c>
    </row>
    <row r="27" spans="1:3">
      <c r="A27" t="s">
        <v>261</v>
      </c>
      <c r="B27">
        <v>0</v>
      </c>
      <c r="C27">
        <v>1</v>
      </c>
    </row>
    <row r="28" spans="1:3">
      <c r="A28" t="s">
        <v>1180</v>
      </c>
      <c r="B28">
        <v>4200000</v>
      </c>
      <c r="C28">
        <v>2</v>
      </c>
    </row>
    <row r="29" spans="1:3">
      <c r="A29" t="s">
        <v>1413</v>
      </c>
      <c r="B29">
        <v>0</v>
      </c>
      <c r="C29">
        <v>1</v>
      </c>
    </row>
    <row r="30" spans="1:3">
      <c r="A30" t="s">
        <v>1355</v>
      </c>
      <c r="B30">
        <v>1200000</v>
      </c>
      <c r="C30">
        <v>1</v>
      </c>
    </row>
    <row r="31" spans="1:3">
      <c r="A31" t="s">
        <v>542</v>
      </c>
      <c r="B31">
        <v>0</v>
      </c>
      <c r="C31">
        <v>1</v>
      </c>
    </row>
    <row r="32" spans="1:3">
      <c r="A32" t="s">
        <v>971</v>
      </c>
      <c r="B32">
        <v>0</v>
      </c>
      <c r="C32">
        <v>1</v>
      </c>
    </row>
    <row r="33" spans="1:3">
      <c r="A33" t="s">
        <v>721</v>
      </c>
      <c r="B33">
        <v>6200000</v>
      </c>
      <c r="C33">
        <v>1</v>
      </c>
    </row>
    <row r="34" spans="1:3">
      <c r="A34" t="s">
        <v>1201</v>
      </c>
      <c r="B34">
        <v>0</v>
      </c>
      <c r="C34">
        <v>1</v>
      </c>
    </row>
    <row r="35" spans="1:3">
      <c r="A35" t="s">
        <v>837</v>
      </c>
      <c r="B35">
        <v>1000000</v>
      </c>
      <c r="C35">
        <v>1</v>
      </c>
    </row>
    <row r="36" spans="1:3">
      <c r="A36" t="s">
        <v>390</v>
      </c>
      <c r="B36">
        <v>0</v>
      </c>
      <c r="C36">
        <v>1</v>
      </c>
    </row>
    <row r="37" spans="1:3">
      <c r="A37" t="s">
        <v>57</v>
      </c>
      <c r="B37">
        <v>0</v>
      </c>
      <c r="C37">
        <v>1</v>
      </c>
    </row>
    <row r="38" spans="1:3">
      <c r="A38" t="s">
        <v>1065</v>
      </c>
      <c r="B38">
        <v>2200000</v>
      </c>
      <c r="C38">
        <v>1</v>
      </c>
    </row>
    <row r="39" spans="1:3">
      <c r="A39" t="s">
        <v>79</v>
      </c>
      <c r="B39">
        <v>0</v>
      </c>
      <c r="C39">
        <v>1</v>
      </c>
    </row>
    <row r="40" spans="1:3">
      <c r="A40" t="s">
        <v>223</v>
      </c>
      <c r="B40">
        <v>0</v>
      </c>
      <c r="C40">
        <v>1</v>
      </c>
    </row>
    <row r="41" spans="1:3">
      <c r="A41" t="s">
        <v>243</v>
      </c>
      <c r="B41">
        <v>0</v>
      </c>
      <c r="C41">
        <v>1</v>
      </c>
    </row>
    <row r="42" spans="1:3">
      <c r="A42" t="s">
        <v>878</v>
      </c>
      <c r="B42">
        <v>500000</v>
      </c>
      <c r="C42">
        <v>1</v>
      </c>
    </row>
    <row r="43" spans="1:3">
      <c r="A43" t="s">
        <v>1455</v>
      </c>
      <c r="B43">
        <v>1500000</v>
      </c>
      <c r="C43">
        <v>1</v>
      </c>
    </row>
    <row r="44" spans="1:3">
      <c r="A44" t="s">
        <v>599</v>
      </c>
      <c r="B44">
        <v>170000000</v>
      </c>
      <c r="C44">
        <v>2</v>
      </c>
    </row>
    <row r="45" spans="1:3">
      <c r="A45" t="s">
        <v>556</v>
      </c>
      <c r="B45">
        <v>0</v>
      </c>
      <c r="C45">
        <v>1</v>
      </c>
    </row>
    <row r="46" spans="1:3">
      <c r="A46" t="s">
        <v>1193</v>
      </c>
      <c r="B46">
        <v>3500000</v>
      </c>
      <c r="C46">
        <v>2</v>
      </c>
    </row>
    <row r="47" spans="1:3">
      <c r="A47" t="s">
        <v>1014</v>
      </c>
      <c r="B47">
        <v>30000000</v>
      </c>
      <c r="C47">
        <v>1</v>
      </c>
    </row>
    <row r="48" spans="1:3">
      <c r="A48" t="s">
        <v>1286</v>
      </c>
      <c r="B48">
        <v>14000000</v>
      </c>
      <c r="C48">
        <v>2</v>
      </c>
    </row>
    <row r="49" spans="1:3">
      <c r="A49" t="s">
        <v>1087</v>
      </c>
      <c r="B49">
        <v>700000</v>
      </c>
      <c r="C49">
        <v>1</v>
      </c>
    </row>
    <row r="50" spans="1:3">
      <c r="A50" t="s">
        <v>1050</v>
      </c>
      <c r="B50">
        <v>4000000</v>
      </c>
      <c r="C50">
        <v>1</v>
      </c>
    </row>
    <row r="51" spans="1:3">
      <c r="A51" t="s">
        <v>180</v>
      </c>
      <c r="B51">
        <v>0</v>
      </c>
      <c r="C51">
        <v>1</v>
      </c>
    </row>
    <row r="52" spans="1:3">
      <c r="A52" t="s">
        <v>1164</v>
      </c>
      <c r="B52">
        <v>0</v>
      </c>
      <c r="C52">
        <v>1</v>
      </c>
    </row>
    <row r="53" spans="1:3">
      <c r="A53" t="s">
        <v>784</v>
      </c>
      <c r="B53">
        <v>2670000</v>
      </c>
      <c r="C53">
        <v>2</v>
      </c>
    </row>
    <row r="54" spans="1:3">
      <c r="A54" t="s">
        <v>206</v>
      </c>
      <c r="B54">
        <v>0</v>
      </c>
      <c r="C54">
        <v>1</v>
      </c>
    </row>
    <row r="55" spans="1:3">
      <c r="A55" t="s">
        <v>1252</v>
      </c>
      <c r="B55">
        <v>0</v>
      </c>
      <c r="C55">
        <v>1</v>
      </c>
    </row>
    <row r="56" spans="1:3">
      <c r="A56" t="s">
        <v>1367</v>
      </c>
      <c r="B56">
        <v>750000</v>
      </c>
      <c r="C56">
        <v>1</v>
      </c>
    </row>
    <row r="57" spans="1:3">
      <c r="A57" t="s">
        <v>115</v>
      </c>
      <c r="B57">
        <v>0</v>
      </c>
      <c r="C57">
        <v>1</v>
      </c>
    </row>
    <row r="58" spans="1:3">
      <c r="A58" t="s">
        <v>834</v>
      </c>
      <c r="B58">
        <v>2000000</v>
      </c>
      <c r="C58">
        <v>2</v>
      </c>
    </row>
    <row r="59" spans="1:3">
      <c r="A59" t="s">
        <v>639</v>
      </c>
      <c r="B59">
        <v>35000000</v>
      </c>
      <c r="C59">
        <v>1</v>
      </c>
    </row>
    <row r="60" spans="1:3">
      <c r="A60" t="s">
        <v>660</v>
      </c>
      <c r="B60">
        <v>20000000</v>
      </c>
      <c r="C60">
        <v>1</v>
      </c>
    </row>
    <row r="61" spans="1:3">
      <c r="A61" t="s">
        <v>187</v>
      </c>
      <c r="B61">
        <v>0</v>
      </c>
      <c r="C61">
        <v>1</v>
      </c>
    </row>
    <row r="62" spans="1:3">
      <c r="A62" t="s">
        <v>895</v>
      </c>
      <c r="B62">
        <v>400000</v>
      </c>
      <c r="C62">
        <v>1</v>
      </c>
    </row>
    <row r="63" spans="1:3">
      <c r="A63" t="s">
        <v>811</v>
      </c>
      <c r="B63">
        <v>2000000</v>
      </c>
      <c r="C63">
        <v>1</v>
      </c>
    </row>
    <row r="64" spans="1:3">
      <c r="A64" t="s">
        <v>1127</v>
      </c>
      <c r="B64">
        <v>0</v>
      </c>
      <c r="C64">
        <v>1</v>
      </c>
    </row>
    <row r="65" spans="1:3">
      <c r="A65" t="s">
        <v>887</v>
      </c>
      <c r="B65">
        <v>500000</v>
      </c>
      <c r="C65">
        <v>1</v>
      </c>
    </row>
    <row r="66" spans="1:3">
      <c r="A66" t="s">
        <v>401</v>
      </c>
      <c r="B66">
        <v>0</v>
      </c>
      <c r="C66">
        <v>1</v>
      </c>
    </row>
    <row r="67" spans="1:3">
      <c r="A67" t="s">
        <v>236</v>
      </c>
      <c r="B67">
        <v>0</v>
      </c>
      <c r="C67">
        <v>1</v>
      </c>
    </row>
    <row r="68" spans="1:3">
      <c r="A68" t="s">
        <v>454</v>
      </c>
      <c r="B68">
        <v>15000000</v>
      </c>
      <c r="C68">
        <v>2</v>
      </c>
    </row>
    <row r="69" spans="1:3">
      <c r="A69" t="s">
        <v>526</v>
      </c>
      <c r="B69">
        <v>0</v>
      </c>
      <c r="C69">
        <v>1</v>
      </c>
    </row>
    <row r="70" spans="1:3">
      <c r="A70" t="s">
        <v>517</v>
      </c>
      <c r="B70">
        <v>0</v>
      </c>
      <c r="C70">
        <v>1</v>
      </c>
    </row>
    <row r="71" spans="1:3">
      <c r="A71" t="s">
        <v>1142</v>
      </c>
      <c r="B71">
        <v>8000000</v>
      </c>
      <c r="C71">
        <v>1</v>
      </c>
    </row>
    <row r="72" spans="1:3">
      <c r="A72" t="s">
        <v>871</v>
      </c>
      <c r="B72">
        <v>600000</v>
      </c>
      <c r="C72">
        <v>1</v>
      </c>
    </row>
    <row r="73" spans="1:3">
      <c r="A73" t="s">
        <v>1335</v>
      </c>
      <c r="B73">
        <v>2000000</v>
      </c>
      <c r="C73">
        <v>1</v>
      </c>
    </row>
    <row r="74" spans="1:3">
      <c r="A74" t="s">
        <v>720</v>
      </c>
      <c r="B74">
        <v>6300000</v>
      </c>
      <c r="C74">
        <v>1</v>
      </c>
    </row>
    <row r="75" spans="1:3">
      <c r="A75" t="s">
        <v>198</v>
      </c>
      <c r="B75">
        <v>0</v>
      </c>
      <c r="C75">
        <v>1</v>
      </c>
    </row>
    <row r="76" spans="1:3">
      <c r="A76" t="s">
        <v>1382</v>
      </c>
      <c r="B76">
        <v>500000</v>
      </c>
      <c r="C76">
        <v>1</v>
      </c>
    </row>
    <row r="77" spans="1:3">
      <c r="A77" t="s">
        <v>1461</v>
      </c>
      <c r="B77">
        <v>1000000</v>
      </c>
      <c r="C77">
        <v>1</v>
      </c>
    </row>
    <row r="78" spans="1:3">
      <c r="A78" t="s">
        <v>460</v>
      </c>
      <c r="B78">
        <v>500000</v>
      </c>
      <c r="C78">
        <v>2</v>
      </c>
    </row>
    <row r="79" spans="1:3">
      <c r="A79" t="s">
        <v>1446</v>
      </c>
      <c r="B79">
        <v>3500000</v>
      </c>
      <c r="C79">
        <v>1</v>
      </c>
    </row>
    <row r="80" spans="1:3">
      <c r="A80" t="s">
        <v>258</v>
      </c>
      <c r="B80">
        <v>7000000</v>
      </c>
      <c r="C80">
        <v>2</v>
      </c>
    </row>
    <row r="81" spans="1:3">
      <c r="A81" t="s">
        <v>195</v>
      </c>
      <c r="B81">
        <v>0</v>
      </c>
      <c r="C81">
        <v>1</v>
      </c>
    </row>
    <row r="82" spans="1:3">
      <c r="A82" t="s">
        <v>746</v>
      </c>
      <c r="B82">
        <v>5000000</v>
      </c>
      <c r="C82">
        <v>1</v>
      </c>
    </row>
    <row r="83" spans="1:3">
      <c r="A83" t="s">
        <v>888</v>
      </c>
      <c r="B83">
        <v>500000</v>
      </c>
      <c r="C83">
        <v>1</v>
      </c>
    </row>
    <row r="84" spans="1:3">
      <c r="A84" t="s">
        <v>1325</v>
      </c>
      <c r="B84">
        <v>3000000</v>
      </c>
      <c r="C84">
        <v>1</v>
      </c>
    </row>
    <row r="85" spans="1:3">
      <c r="A85" t="s">
        <v>302</v>
      </c>
      <c r="B85">
        <v>0</v>
      </c>
      <c r="C85">
        <v>1</v>
      </c>
    </row>
    <row r="86" spans="1:3">
      <c r="A86" t="s">
        <v>1035</v>
      </c>
      <c r="B86">
        <v>10000000</v>
      </c>
      <c r="C86">
        <v>1</v>
      </c>
    </row>
    <row r="87" spans="1:3">
      <c r="A87" t="s">
        <v>136</v>
      </c>
      <c r="B87">
        <v>15000000</v>
      </c>
      <c r="C87">
        <v>1</v>
      </c>
    </row>
    <row r="88" spans="1:3">
      <c r="A88" t="s">
        <v>399</v>
      </c>
      <c r="B88">
        <v>0</v>
      </c>
      <c r="C88">
        <v>1</v>
      </c>
    </row>
    <row r="89" spans="1:3">
      <c r="A89" t="s">
        <v>654</v>
      </c>
      <c r="B89">
        <v>24000000</v>
      </c>
      <c r="C89">
        <v>1</v>
      </c>
    </row>
    <row r="90" spans="1:3">
      <c r="A90" t="s">
        <v>369</v>
      </c>
      <c r="B90">
        <v>16000000</v>
      </c>
      <c r="C90">
        <v>3</v>
      </c>
    </row>
    <row r="91" spans="1:3">
      <c r="A91" t="s">
        <v>1236</v>
      </c>
      <c r="B91">
        <v>0</v>
      </c>
      <c r="C91">
        <v>1</v>
      </c>
    </row>
    <row r="92" spans="1:3">
      <c r="A92" t="s">
        <v>718</v>
      </c>
      <c r="B92">
        <v>6500000</v>
      </c>
      <c r="C92">
        <v>1</v>
      </c>
    </row>
    <row r="93" spans="1:3">
      <c r="A93" t="s">
        <v>284</v>
      </c>
      <c r="B93">
        <v>400000000</v>
      </c>
      <c r="C93">
        <v>8</v>
      </c>
    </row>
    <row r="94" spans="1:3">
      <c r="A94" t="s">
        <v>1206</v>
      </c>
      <c r="B94">
        <v>0</v>
      </c>
      <c r="C94">
        <v>1</v>
      </c>
    </row>
    <row r="95" spans="1:3">
      <c r="A95" t="s">
        <v>487</v>
      </c>
      <c r="B95">
        <v>9000000</v>
      </c>
      <c r="C95">
        <v>2</v>
      </c>
    </row>
    <row r="96" spans="1:3">
      <c r="A96" t="s">
        <v>793</v>
      </c>
      <c r="B96">
        <v>2000000</v>
      </c>
      <c r="C96">
        <v>1</v>
      </c>
    </row>
    <row r="97" spans="1:3">
      <c r="A97" t="s">
        <v>872</v>
      </c>
      <c r="B97">
        <v>600000</v>
      </c>
      <c r="C97">
        <v>1</v>
      </c>
    </row>
    <row r="98" spans="1:3">
      <c r="A98" t="s">
        <v>254</v>
      </c>
      <c r="B98">
        <v>30000000</v>
      </c>
      <c r="C98">
        <v>2</v>
      </c>
    </row>
    <row r="99" spans="1:3">
      <c r="A99" t="s">
        <v>691</v>
      </c>
      <c r="B99">
        <v>10000000</v>
      </c>
      <c r="C99">
        <v>1</v>
      </c>
    </row>
    <row r="100" spans="1:3">
      <c r="A100" t="s">
        <v>824</v>
      </c>
      <c r="B100">
        <v>1300000</v>
      </c>
      <c r="C100">
        <v>1</v>
      </c>
    </row>
    <row r="101" spans="1:3">
      <c r="A101" t="s">
        <v>1383</v>
      </c>
      <c r="B101">
        <v>500000</v>
      </c>
      <c r="C101">
        <v>1</v>
      </c>
    </row>
    <row r="102" spans="1:3">
      <c r="A102" t="s">
        <v>1217</v>
      </c>
      <c r="B102">
        <v>2500000</v>
      </c>
      <c r="C102">
        <v>2</v>
      </c>
    </row>
    <row r="103" spans="1:3">
      <c r="A103" t="s">
        <v>17</v>
      </c>
      <c r="B103">
        <v>0</v>
      </c>
      <c r="C103">
        <v>1</v>
      </c>
    </row>
    <row r="104" spans="1:3">
      <c r="A104" t="s">
        <v>210</v>
      </c>
      <c r="B104">
        <v>0</v>
      </c>
      <c r="C104">
        <v>1</v>
      </c>
    </row>
    <row r="105" spans="1:3">
      <c r="A105" t="s">
        <v>1462</v>
      </c>
      <c r="B105">
        <v>700000</v>
      </c>
      <c r="C105">
        <v>1</v>
      </c>
    </row>
    <row r="106" spans="1:3">
      <c r="A106" t="s">
        <v>350</v>
      </c>
      <c r="B106">
        <v>200000000</v>
      </c>
      <c r="C106">
        <v>3</v>
      </c>
    </row>
    <row r="107" spans="1:3">
      <c r="A107" t="s">
        <v>609</v>
      </c>
      <c r="B107">
        <v>67000000</v>
      </c>
      <c r="C107">
        <v>1</v>
      </c>
    </row>
    <row r="108" spans="1:3">
      <c r="A108" t="s">
        <v>375</v>
      </c>
      <c r="B108">
        <v>0</v>
      </c>
      <c r="C108">
        <v>1</v>
      </c>
    </row>
    <row r="109" spans="1:3">
      <c r="A109" t="s">
        <v>406</v>
      </c>
      <c r="B109">
        <v>0</v>
      </c>
      <c r="C109">
        <v>1</v>
      </c>
    </row>
    <row r="110" spans="1:3">
      <c r="A110" t="s">
        <v>1096</v>
      </c>
      <c r="B110">
        <v>300000</v>
      </c>
      <c r="C110">
        <v>1</v>
      </c>
    </row>
    <row r="111" spans="1:3">
      <c r="A111" t="s">
        <v>1230</v>
      </c>
      <c r="B111">
        <v>0</v>
      </c>
      <c r="C111">
        <v>1</v>
      </c>
    </row>
    <row r="112" spans="1:3">
      <c r="A112" t="s">
        <v>128</v>
      </c>
      <c r="B112">
        <v>0</v>
      </c>
      <c r="C112">
        <v>1</v>
      </c>
    </row>
    <row r="113" spans="1:3">
      <c r="A113" t="s">
        <v>802</v>
      </c>
      <c r="B113">
        <v>2000000</v>
      </c>
      <c r="C113">
        <v>1</v>
      </c>
    </row>
    <row r="114" spans="1:3">
      <c r="A114" t="s">
        <v>1484</v>
      </c>
      <c r="B114">
        <v>400000</v>
      </c>
      <c r="C114">
        <v>1</v>
      </c>
    </row>
    <row r="115" spans="1:3">
      <c r="A115" t="s">
        <v>1402</v>
      </c>
      <c r="B115">
        <v>200000</v>
      </c>
      <c r="C115">
        <v>1</v>
      </c>
    </row>
    <row r="116" spans="1:3">
      <c r="A116" t="s">
        <v>391</v>
      </c>
      <c r="B116">
        <v>0</v>
      </c>
      <c r="C116">
        <v>1</v>
      </c>
    </row>
    <row r="117" spans="1:3">
      <c r="A117" t="s">
        <v>326</v>
      </c>
      <c r="B117">
        <v>0</v>
      </c>
      <c r="C117">
        <v>2</v>
      </c>
    </row>
    <row r="118" spans="1:3">
      <c r="A118" t="s">
        <v>1097</v>
      </c>
      <c r="B118">
        <v>200000</v>
      </c>
      <c r="C118">
        <v>1</v>
      </c>
    </row>
    <row r="119" spans="1:3">
      <c r="A119" t="s">
        <v>270</v>
      </c>
      <c r="B119">
        <v>0</v>
      </c>
      <c r="C119">
        <v>1</v>
      </c>
    </row>
    <row r="120" spans="1:3">
      <c r="A120" t="s">
        <v>790</v>
      </c>
      <c r="B120">
        <v>2000000</v>
      </c>
      <c r="C120">
        <v>1</v>
      </c>
    </row>
    <row r="121" spans="1:3">
      <c r="A121" t="s">
        <v>330</v>
      </c>
      <c r="B121">
        <v>0</v>
      </c>
      <c r="C121">
        <v>2</v>
      </c>
    </row>
    <row r="122" spans="1:3">
      <c r="A122" t="s">
        <v>1071</v>
      </c>
      <c r="B122">
        <v>1200000</v>
      </c>
      <c r="C122">
        <v>1</v>
      </c>
    </row>
    <row r="123" spans="1:3">
      <c r="A123" t="s">
        <v>688</v>
      </c>
      <c r="B123">
        <v>10000000</v>
      </c>
      <c r="C123">
        <v>1</v>
      </c>
    </row>
    <row r="124" spans="1:3">
      <c r="A124" t="s">
        <v>631</v>
      </c>
      <c r="B124">
        <v>40000000</v>
      </c>
      <c r="C124">
        <v>1</v>
      </c>
    </row>
    <row r="125" spans="1:3">
      <c r="A125" t="s">
        <v>1102</v>
      </c>
      <c r="B125">
        <v>200000</v>
      </c>
      <c r="C125">
        <v>1</v>
      </c>
    </row>
    <row r="126" spans="1:3">
      <c r="A126" t="s">
        <v>856</v>
      </c>
      <c r="B126">
        <v>6500000</v>
      </c>
      <c r="C126">
        <v>2</v>
      </c>
    </row>
    <row r="127" spans="1:3">
      <c r="A127" t="s">
        <v>415</v>
      </c>
      <c r="B127">
        <v>0</v>
      </c>
      <c r="C127">
        <v>1</v>
      </c>
    </row>
    <row r="128" spans="1:3">
      <c r="A128" t="s">
        <v>587</v>
      </c>
      <c r="B128">
        <v>200000000</v>
      </c>
      <c r="C128">
        <v>1</v>
      </c>
    </row>
    <row r="129" spans="1:3">
      <c r="A129" t="s">
        <v>1061</v>
      </c>
      <c r="B129">
        <v>3000000</v>
      </c>
      <c r="C129">
        <v>1</v>
      </c>
    </row>
    <row r="130" spans="1:3">
      <c r="A130" t="s">
        <v>1487</v>
      </c>
      <c r="B130">
        <v>100000</v>
      </c>
      <c r="C130">
        <v>1</v>
      </c>
    </row>
    <row r="131" spans="1:3">
      <c r="A131" t="s">
        <v>624</v>
      </c>
      <c r="B131">
        <v>50000000</v>
      </c>
      <c r="C131">
        <v>1</v>
      </c>
    </row>
    <row r="132" spans="1:3">
      <c r="A132" t="s">
        <v>362</v>
      </c>
      <c r="B132">
        <v>650000000</v>
      </c>
      <c r="C132">
        <v>4</v>
      </c>
    </row>
    <row r="133" spans="1:3">
      <c r="A133" t="s">
        <v>1289</v>
      </c>
      <c r="B133">
        <v>9500000</v>
      </c>
      <c r="C133">
        <v>1</v>
      </c>
    </row>
    <row r="134" spans="1:3">
      <c r="A134" t="s">
        <v>917</v>
      </c>
      <c r="B134">
        <v>200000</v>
      </c>
      <c r="C134">
        <v>1</v>
      </c>
    </row>
    <row r="135" spans="1:3">
      <c r="A135" t="s">
        <v>1025</v>
      </c>
      <c r="B135">
        <v>24000000</v>
      </c>
      <c r="C135">
        <v>2</v>
      </c>
    </row>
    <row r="136" spans="1:3">
      <c r="A136" t="s">
        <v>158</v>
      </c>
      <c r="B136">
        <v>0</v>
      </c>
      <c r="C136">
        <v>1</v>
      </c>
    </row>
    <row r="137" spans="1:3">
      <c r="A137" t="s">
        <v>777</v>
      </c>
      <c r="B137">
        <v>3000000</v>
      </c>
      <c r="C137">
        <v>1</v>
      </c>
    </row>
    <row r="138" spans="1:3">
      <c r="A138" t="s">
        <v>209</v>
      </c>
      <c r="B138">
        <v>0</v>
      </c>
      <c r="C138">
        <v>1</v>
      </c>
    </row>
    <row r="139" spans="1:3">
      <c r="A139" t="s">
        <v>619</v>
      </c>
      <c r="B139">
        <v>56000000</v>
      </c>
      <c r="C139">
        <v>2</v>
      </c>
    </row>
    <row r="140" spans="1:3">
      <c r="A140" t="s">
        <v>407</v>
      </c>
      <c r="B140">
        <v>52000000</v>
      </c>
      <c r="C140">
        <v>3</v>
      </c>
    </row>
    <row r="141" spans="1:3">
      <c r="A141" t="s">
        <v>118</v>
      </c>
      <c r="B141">
        <v>250000000</v>
      </c>
      <c r="C141">
        <v>1</v>
      </c>
    </row>
    <row r="142" spans="1:3">
      <c r="A142" t="s">
        <v>436</v>
      </c>
      <c r="B142">
        <v>0</v>
      </c>
      <c r="C142">
        <v>1</v>
      </c>
    </row>
    <row r="143" spans="1:3">
      <c r="A143" t="s">
        <v>203</v>
      </c>
      <c r="B143">
        <v>0</v>
      </c>
      <c r="C143">
        <v>1</v>
      </c>
    </row>
    <row r="144" spans="1:3">
      <c r="A144" t="s">
        <v>1001</v>
      </c>
      <c r="B144">
        <v>450000000</v>
      </c>
      <c r="C144">
        <v>1</v>
      </c>
    </row>
    <row r="145" spans="1:3">
      <c r="A145" t="s">
        <v>1450</v>
      </c>
      <c r="B145">
        <v>2300000</v>
      </c>
      <c r="C145">
        <v>1</v>
      </c>
    </row>
    <row r="146" spans="1:3">
      <c r="A146" t="s">
        <v>217</v>
      </c>
      <c r="B146">
        <v>0</v>
      </c>
      <c r="C146">
        <v>1</v>
      </c>
    </row>
    <row r="147" spans="1:3">
      <c r="A147" t="s">
        <v>116</v>
      </c>
      <c r="B147">
        <v>0</v>
      </c>
      <c r="C147">
        <v>1</v>
      </c>
    </row>
    <row r="148" spans="1:3">
      <c r="A148" t="s">
        <v>1198</v>
      </c>
      <c r="B148">
        <v>500000</v>
      </c>
      <c r="C148">
        <v>2</v>
      </c>
    </row>
    <row r="149" spans="1:3">
      <c r="A149" t="s">
        <v>810</v>
      </c>
      <c r="B149">
        <v>2000000</v>
      </c>
      <c r="C149">
        <v>1</v>
      </c>
    </row>
    <row r="150" spans="1:3">
      <c r="A150" t="s">
        <v>353</v>
      </c>
      <c r="B150">
        <v>0</v>
      </c>
      <c r="C150">
        <v>1</v>
      </c>
    </row>
    <row r="151" spans="1:3">
      <c r="A151" t="s">
        <v>1089</v>
      </c>
      <c r="B151">
        <v>600000</v>
      </c>
      <c r="C151">
        <v>1</v>
      </c>
    </row>
    <row r="152" spans="1:3">
      <c r="A152" t="s">
        <v>310</v>
      </c>
      <c r="B152">
        <v>40000000</v>
      </c>
      <c r="C152">
        <v>2</v>
      </c>
    </row>
    <row r="153" spans="1:3">
      <c r="A153" t="s">
        <v>291</v>
      </c>
      <c r="B153">
        <v>0</v>
      </c>
      <c r="C153">
        <v>1</v>
      </c>
    </row>
    <row r="154" spans="1:3">
      <c r="A154" t="s">
        <v>1029</v>
      </c>
      <c r="B154">
        <v>10000000</v>
      </c>
      <c r="C154">
        <v>1</v>
      </c>
    </row>
    <row r="155" spans="1:3">
      <c r="A155" t="s">
        <v>232</v>
      </c>
      <c r="B155">
        <v>0</v>
      </c>
      <c r="C155">
        <v>1</v>
      </c>
    </row>
    <row r="156" spans="1:3">
      <c r="A156" t="s">
        <v>1464</v>
      </c>
      <c r="B156">
        <v>300000</v>
      </c>
      <c r="C156">
        <v>1</v>
      </c>
    </row>
    <row r="157" spans="1:3">
      <c r="A157" t="s">
        <v>549</v>
      </c>
      <c r="B157">
        <v>19000000</v>
      </c>
      <c r="C157">
        <v>2</v>
      </c>
    </row>
    <row r="158" spans="1:3">
      <c r="A158" t="s">
        <v>1226</v>
      </c>
      <c r="B158">
        <v>0</v>
      </c>
      <c r="C158">
        <v>1</v>
      </c>
    </row>
    <row r="159" spans="1:3">
      <c r="A159" t="s">
        <v>859</v>
      </c>
      <c r="B159">
        <v>6000000</v>
      </c>
      <c r="C159">
        <v>2</v>
      </c>
    </row>
    <row r="160" spans="1:3">
      <c r="A160" t="s">
        <v>832</v>
      </c>
      <c r="B160">
        <v>1100000</v>
      </c>
      <c r="C160">
        <v>1</v>
      </c>
    </row>
    <row r="161" spans="1:3">
      <c r="A161" t="s">
        <v>992</v>
      </c>
      <c r="B161">
        <v>22000000</v>
      </c>
      <c r="C161">
        <v>2</v>
      </c>
    </row>
    <row r="162" spans="1:3">
      <c r="A162" t="s">
        <v>357</v>
      </c>
      <c r="B162">
        <v>0</v>
      </c>
      <c r="C162">
        <v>1</v>
      </c>
    </row>
    <row r="163" spans="1:3">
      <c r="A163" t="s">
        <v>611</v>
      </c>
      <c r="B163">
        <v>65000000</v>
      </c>
      <c r="C163">
        <v>1</v>
      </c>
    </row>
    <row r="164" spans="1:3">
      <c r="A164" t="s">
        <v>603</v>
      </c>
      <c r="B164">
        <v>75000000</v>
      </c>
      <c r="C164">
        <v>1</v>
      </c>
    </row>
    <row r="165" spans="1:3">
      <c r="A165" t="s">
        <v>1048</v>
      </c>
      <c r="B165">
        <v>4000000</v>
      </c>
      <c r="C165">
        <v>1</v>
      </c>
    </row>
    <row r="166" spans="1:3">
      <c r="A166" t="s">
        <v>331</v>
      </c>
      <c r="B166">
        <v>0</v>
      </c>
      <c r="C166">
        <v>1</v>
      </c>
    </row>
    <row r="167" spans="1:3">
      <c r="A167" t="s">
        <v>753</v>
      </c>
      <c r="B167">
        <v>4000000</v>
      </c>
      <c r="C167">
        <v>1</v>
      </c>
    </row>
    <row r="168" spans="1:3">
      <c r="A168" t="s">
        <v>1393</v>
      </c>
      <c r="B168">
        <v>300000</v>
      </c>
      <c r="C168">
        <v>1</v>
      </c>
    </row>
    <row r="169" spans="1:3">
      <c r="A169" t="s">
        <v>755</v>
      </c>
      <c r="B169">
        <v>4000000</v>
      </c>
      <c r="C169">
        <v>1</v>
      </c>
    </row>
    <row r="170" spans="1:3">
      <c r="A170" t="s">
        <v>706</v>
      </c>
      <c r="B170">
        <v>7000000</v>
      </c>
      <c r="C170">
        <v>1</v>
      </c>
    </row>
    <row r="171" spans="1:3">
      <c r="A171" t="s">
        <v>1187</v>
      </c>
      <c r="B171">
        <v>0</v>
      </c>
      <c r="C171">
        <v>1</v>
      </c>
    </row>
    <row r="172" spans="1:3">
      <c r="A172" t="s">
        <v>1202</v>
      </c>
      <c r="B172">
        <v>1200000</v>
      </c>
      <c r="C172">
        <v>2</v>
      </c>
    </row>
    <row r="173" spans="1:3">
      <c r="A173" t="s">
        <v>1372</v>
      </c>
      <c r="B173">
        <v>620000</v>
      </c>
      <c r="C173">
        <v>1</v>
      </c>
    </row>
    <row r="174" spans="1:3">
      <c r="A174" t="s">
        <v>797</v>
      </c>
      <c r="B174">
        <v>2000000</v>
      </c>
      <c r="C174">
        <v>1</v>
      </c>
    </row>
    <row r="175" spans="1:3">
      <c r="A175" t="s">
        <v>1483</v>
      </c>
      <c r="B175">
        <v>2500000</v>
      </c>
      <c r="C175">
        <v>1</v>
      </c>
    </row>
    <row r="176" spans="1:3">
      <c r="A176" t="s">
        <v>455</v>
      </c>
      <c r="B176">
        <v>260000000</v>
      </c>
      <c r="C176">
        <v>3</v>
      </c>
    </row>
    <row r="177" spans="1:3">
      <c r="A177" t="s">
        <v>637</v>
      </c>
      <c r="B177">
        <v>61000000</v>
      </c>
      <c r="C177">
        <v>2</v>
      </c>
    </row>
    <row r="178" spans="1:3">
      <c r="A178" t="s">
        <v>98</v>
      </c>
      <c r="B178">
        <v>10000000</v>
      </c>
      <c r="C178">
        <v>1</v>
      </c>
    </row>
    <row r="179" spans="1:3">
      <c r="A179" t="s">
        <v>934</v>
      </c>
      <c r="B179">
        <v>0</v>
      </c>
      <c r="C179">
        <v>1</v>
      </c>
    </row>
    <row r="180" spans="1:3">
      <c r="A180" t="s">
        <v>464</v>
      </c>
      <c r="B180">
        <v>0</v>
      </c>
      <c r="C180">
        <v>2</v>
      </c>
    </row>
    <row r="181" spans="1:3">
      <c r="A181" t="s">
        <v>1064</v>
      </c>
      <c r="B181">
        <v>2300000</v>
      </c>
      <c r="C181">
        <v>1</v>
      </c>
    </row>
    <row r="182" spans="1:3">
      <c r="A182" t="s">
        <v>740</v>
      </c>
      <c r="B182">
        <v>5000000</v>
      </c>
      <c r="C182">
        <v>1</v>
      </c>
    </row>
    <row r="183" spans="1:3">
      <c r="A183" t="s">
        <v>418</v>
      </c>
      <c r="B183">
        <v>0</v>
      </c>
      <c r="C183">
        <v>1</v>
      </c>
    </row>
    <row r="184" spans="1:3">
      <c r="A184" t="s">
        <v>696</v>
      </c>
      <c r="B184">
        <v>9000000</v>
      </c>
      <c r="C184">
        <v>1</v>
      </c>
    </row>
    <row r="185" spans="1:3">
      <c r="A185" t="s">
        <v>1189</v>
      </c>
      <c r="B185">
        <v>600000</v>
      </c>
      <c r="C185">
        <v>2</v>
      </c>
    </row>
    <row r="186" spans="1:3">
      <c r="A186" t="s">
        <v>208</v>
      </c>
      <c r="B186">
        <v>0</v>
      </c>
      <c r="C186">
        <v>1</v>
      </c>
    </row>
    <row r="187" spans="1:3">
      <c r="A187" t="s">
        <v>702</v>
      </c>
      <c r="B187">
        <v>8000000</v>
      </c>
      <c r="C187">
        <v>1</v>
      </c>
    </row>
    <row r="188" spans="1:3">
      <c r="A188" t="s">
        <v>1370</v>
      </c>
      <c r="B188">
        <v>700000</v>
      </c>
      <c r="C188">
        <v>1</v>
      </c>
    </row>
    <row r="189" spans="1:3">
      <c r="A189" t="s">
        <v>801</v>
      </c>
      <c r="B189">
        <v>2000000</v>
      </c>
      <c r="C189">
        <v>1</v>
      </c>
    </row>
    <row r="190" spans="1:3">
      <c r="A190" t="s">
        <v>297</v>
      </c>
      <c r="B190">
        <v>250000000</v>
      </c>
      <c r="C190">
        <v>3</v>
      </c>
    </row>
    <row r="191" spans="1:3">
      <c r="A191" t="s">
        <v>643</v>
      </c>
      <c r="B191">
        <v>30000000</v>
      </c>
      <c r="C191">
        <v>1</v>
      </c>
    </row>
    <row r="192" spans="1:3">
      <c r="A192" t="s">
        <v>1007</v>
      </c>
      <c r="B192">
        <v>90000000</v>
      </c>
      <c r="C192">
        <v>1</v>
      </c>
    </row>
    <row r="193" spans="1:3">
      <c r="A193" t="s">
        <v>650</v>
      </c>
      <c r="B193">
        <v>25000000</v>
      </c>
      <c r="C193">
        <v>1</v>
      </c>
    </row>
    <row r="194" spans="1:3">
      <c r="A194" t="s">
        <v>1232</v>
      </c>
      <c r="B194">
        <v>0</v>
      </c>
      <c r="C194">
        <v>1</v>
      </c>
    </row>
    <row r="195" spans="1:3">
      <c r="A195" t="s">
        <v>649</v>
      </c>
      <c r="B195">
        <v>25000000</v>
      </c>
      <c r="C195">
        <v>1</v>
      </c>
    </row>
    <row r="196" spans="1:3">
      <c r="A196" t="s">
        <v>719</v>
      </c>
      <c r="B196">
        <v>6500000</v>
      </c>
      <c r="C196">
        <v>1</v>
      </c>
    </row>
    <row r="197" spans="1:3">
      <c r="A197" t="s">
        <v>779</v>
      </c>
      <c r="B197">
        <v>2700000</v>
      </c>
      <c r="C197">
        <v>1</v>
      </c>
    </row>
    <row r="198" spans="1:3">
      <c r="A198" t="s">
        <v>1326</v>
      </c>
      <c r="B198">
        <v>3000000</v>
      </c>
      <c r="C198">
        <v>1</v>
      </c>
    </row>
    <row r="199" spans="1:3">
      <c r="A199" t="s">
        <v>472</v>
      </c>
      <c r="B199">
        <v>0</v>
      </c>
      <c r="C199">
        <v>1</v>
      </c>
    </row>
    <row r="200" spans="1:3">
      <c r="A200" t="s">
        <v>592</v>
      </c>
      <c r="B200">
        <v>145000000</v>
      </c>
      <c r="C200">
        <v>1</v>
      </c>
    </row>
    <row r="201" spans="1:3">
      <c r="A201" t="s">
        <v>1281</v>
      </c>
      <c r="B201">
        <v>26000000</v>
      </c>
      <c r="C201">
        <v>2</v>
      </c>
    </row>
    <row r="202" spans="1:3">
      <c r="A202" t="s">
        <v>1460</v>
      </c>
      <c r="B202">
        <v>1000000</v>
      </c>
      <c r="C202">
        <v>1</v>
      </c>
    </row>
    <row r="203" spans="1:3">
      <c r="A203" t="s">
        <v>923</v>
      </c>
      <c r="B203">
        <v>100000</v>
      </c>
      <c r="C203">
        <v>1</v>
      </c>
    </row>
    <row r="204" spans="1:3">
      <c r="A204" t="s">
        <v>906</v>
      </c>
      <c r="B204">
        <v>320000</v>
      </c>
      <c r="C204">
        <v>1</v>
      </c>
    </row>
    <row r="205" spans="1:3">
      <c r="A205" t="s">
        <v>1243</v>
      </c>
      <c r="B205">
        <v>0</v>
      </c>
      <c r="C205">
        <v>1</v>
      </c>
    </row>
    <row r="206" spans="1:3">
      <c r="A206" t="s">
        <v>1375</v>
      </c>
      <c r="B206">
        <v>570000</v>
      </c>
      <c r="C206">
        <v>1</v>
      </c>
    </row>
    <row r="207" spans="1:3">
      <c r="A207" t="s">
        <v>539</v>
      </c>
      <c r="B207">
        <v>0</v>
      </c>
      <c r="C207">
        <v>1</v>
      </c>
    </row>
    <row r="208" spans="1:3">
      <c r="A208" t="s">
        <v>1218</v>
      </c>
      <c r="B208">
        <v>0</v>
      </c>
      <c r="C208">
        <v>1</v>
      </c>
    </row>
    <row r="209" spans="1:3">
      <c r="A209" t="s">
        <v>593</v>
      </c>
      <c r="B209">
        <v>144000000</v>
      </c>
      <c r="C209">
        <v>3</v>
      </c>
    </row>
    <row r="210" spans="1:3">
      <c r="A210" t="s">
        <v>915</v>
      </c>
      <c r="B210">
        <v>200000</v>
      </c>
      <c r="C210">
        <v>1</v>
      </c>
    </row>
    <row r="211" spans="1:3">
      <c r="A211" t="s">
        <v>1295</v>
      </c>
      <c r="B211">
        <v>5500000</v>
      </c>
      <c r="C211">
        <v>1</v>
      </c>
    </row>
    <row r="212" spans="1:3">
      <c r="A212" t="s">
        <v>1006</v>
      </c>
      <c r="B212">
        <v>115000000</v>
      </c>
      <c r="C212">
        <v>2</v>
      </c>
    </row>
    <row r="213" spans="1:3">
      <c r="A213" t="s">
        <v>1002</v>
      </c>
      <c r="B213">
        <v>471000000</v>
      </c>
      <c r="C213">
        <v>3</v>
      </c>
    </row>
    <row r="214" spans="1:3">
      <c r="A214" t="s">
        <v>647</v>
      </c>
      <c r="B214">
        <v>25000000</v>
      </c>
      <c r="C214">
        <v>1</v>
      </c>
    </row>
    <row r="215" spans="1:3">
      <c r="A215" t="s">
        <v>1027</v>
      </c>
      <c r="B215">
        <v>12000000</v>
      </c>
      <c r="C215">
        <v>1</v>
      </c>
    </row>
    <row r="216" spans="1:3">
      <c r="A216" t="s">
        <v>524</v>
      </c>
      <c r="B216">
        <v>0</v>
      </c>
      <c r="C216">
        <v>1</v>
      </c>
    </row>
    <row r="217" spans="1:3">
      <c r="A217" t="s">
        <v>868</v>
      </c>
      <c r="B217">
        <v>600000</v>
      </c>
      <c r="C217">
        <v>1</v>
      </c>
    </row>
    <row r="218" spans="1:3">
      <c r="A218" t="s">
        <v>1292</v>
      </c>
      <c r="B218">
        <v>7000000</v>
      </c>
      <c r="C218">
        <v>1</v>
      </c>
    </row>
    <row r="219" spans="1:3">
      <c r="A219" t="s">
        <v>767</v>
      </c>
      <c r="B219">
        <v>3000000</v>
      </c>
      <c r="C219">
        <v>1</v>
      </c>
    </row>
    <row r="220" spans="1:3">
      <c r="A220" t="s">
        <v>783</v>
      </c>
      <c r="B220">
        <v>2500000</v>
      </c>
      <c r="C220">
        <v>1</v>
      </c>
    </row>
    <row r="221" spans="1:3">
      <c r="A221" t="s">
        <v>1192</v>
      </c>
      <c r="B221">
        <v>0</v>
      </c>
      <c r="C221">
        <v>1</v>
      </c>
    </row>
    <row r="222" spans="1:3">
      <c r="A222" t="s">
        <v>269</v>
      </c>
      <c r="B222">
        <v>200000000</v>
      </c>
      <c r="C222">
        <v>2</v>
      </c>
    </row>
    <row r="223" spans="1:3">
      <c r="A223" t="s">
        <v>674</v>
      </c>
      <c r="B223">
        <v>13000000</v>
      </c>
      <c r="C223">
        <v>1</v>
      </c>
    </row>
    <row r="224" spans="1:3">
      <c r="A224" t="s">
        <v>1479</v>
      </c>
      <c r="B224">
        <v>0</v>
      </c>
      <c r="C224">
        <v>1</v>
      </c>
    </row>
    <row r="225" spans="1:3">
      <c r="A225" t="s">
        <v>826</v>
      </c>
      <c r="B225">
        <v>1200000</v>
      </c>
      <c r="C225">
        <v>1</v>
      </c>
    </row>
    <row r="226" spans="1:3">
      <c r="A226" t="s">
        <v>977</v>
      </c>
      <c r="B226">
        <v>0</v>
      </c>
      <c r="C226">
        <v>1</v>
      </c>
    </row>
    <row r="227" spans="1:3">
      <c r="A227" t="s">
        <v>709</v>
      </c>
      <c r="B227">
        <v>7000000</v>
      </c>
      <c r="C227">
        <v>1</v>
      </c>
    </row>
    <row r="228" spans="1:3">
      <c r="A228" t="s">
        <v>1167</v>
      </c>
      <c r="B228">
        <v>3000000</v>
      </c>
      <c r="C228">
        <v>1</v>
      </c>
    </row>
    <row r="229" spans="1:3">
      <c r="A229" t="s">
        <v>947</v>
      </c>
      <c r="B229">
        <v>0</v>
      </c>
      <c r="C229">
        <v>2</v>
      </c>
    </row>
    <row r="230" spans="1:3">
      <c r="A230" t="s">
        <v>965</v>
      </c>
      <c r="B230">
        <v>0</v>
      </c>
      <c r="C230">
        <v>1</v>
      </c>
    </row>
    <row r="231" spans="1:3">
      <c r="A231" t="s">
        <v>745</v>
      </c>
      <c r="B231">
        <v>5000000</v>
      </c>
      <c r="C231">
        <v>1</v>
      </c>
    </row>
    <row r="232" spans="1:3">
      <c r="A232" t="s">
        <v>65</v>
      </c>
      <c r="B232">
        <v>840000000</v>
      </c>
      <c r="C232">
        <v>2</v>
      </c>
    </row>
    <row r="233" spans="1:3">
      <c r="A233" t="s">
        <v>845</v>
      </c>
      <c r="B233">
        <v>1000000</v>
      </c>
      <c r="C233">
        <v>1</v>
      </c>
    </row>
    <row r="234" spans="1:3">
      <c r="A234" t="s">
        <v>1003</v>
      </c>
      <c r="B234">
        <v>200000000</v>
      </c>
      <c r="C234">
        <v>1</v>
      </c>
    </row>
    <row r="235" spans="1:3">
      <c r="A235" t="s">
        <v>860</v>
      </c>
      <c r="B235">
        <v>1000000</v>
      </c>
      <c r="C235">
        <v>1</v>
      </c>
    </row>
    <row r="236" spans="1:3">
      <c r="A236" t="s">
        <v>1283</v>
      </c>
      <c r="B236">
        <v>11000000</v>
      </c>
      <c r="C236">
        <v>1</v>
      </c>
    </row>
    <row r="237" spans="1:3">
      <c r="A237" t="s">
        <v>392</v>
      </c>
      <c r="B237">
        <v>0</v>
      </c>
      <c r="C237">
        <v>1</v>
      </c>
    </row>
    <row r="238" spans="1:3">
      <c r="A238" t="s">
        <v>10</v>
      </c>
      <c r="B238">
        <v>60000000</v>
      </c>
      <c r="C238">
        <v>1</v>
      </c>
    </row>
    <row r="239" spans="1:3">
      <c r="A239" t="s">
        <v>504</v>
      </c>
      <c r="B239">
        <v>0</v>
      </c>
      <c r="C239">
        <v>1</v>
      </c>
    </row>
    <row r="240" spans="1:3">
      <c r="A240" t="s">
        <v>565</v>
      </c>
      <c r="B240">
        <v>0</v>
      </c>
      <c r="C240">
        <v>1</v>
      </c>
    </row>
    <row r="241" spans="1:3">
      <c r="A241" t="s">
        <v>736</v>
      </c>
      <c r="B241">
        <v>5400000</v>
      </c>
      <c r="C241">
        <v>1</v>
      </c>
    </row>
    <row r="242" spans="1:3">
      <c r="A242" t="s">
        <v>875</v>
      </c>
      <c r="B242">
        <v>500000</v>
      </c>
      <c r="C242">
        <v>1</v>
      </c>
    </row>
    <row r="243" spans="1:3">
      <c r="A243" t="s">
        <v>1456</v>
      </c>
      <c r="B243">
        <v>1200000</v>
      </c>
      <c r="C243">
        <v>1</v>
      </c>
    </row>
    <row r="244" spans="1:3">
      <c r="A244" t="s">
        <v>368</v>
      </c>
      <c r="B244">
        <v>0</v>
      </c>
      <c r="C244">
        <v>1</v>
      </c>
    </row>
    <row r="245" spans="1:3">
      <c r="A245" t="s">
        <v>1360</v>
      </c>
      <c r="B245">
        <v>1000000</v>
      </c>
      <c r="C245">
        <v>1</v>
      </c>
    </row>
    <row r="246" spans="1:3">
      <c r="A246" t="s">
        <v>1381</v>
      </c>
      <c r="B246">
        <v>500000</v>
      </c>
      <c r="C246">
        <v>1</v>
      </c>
    </row>
    <row r="247" spans="1:3">
      <c r="A247" t="s">
        <v>470</v>
      </c>
      <c r="B247">
        <v>0</v>
      </c>
      <c r="C247">
        <v>1</v>
      </c>
    </row>
    <row r="248" spans="1:3">
      <c r="A248" t="s">
        <v>912</v>
      </c>
      <c r="B248">
        <v>300000</v>
      </c>
      <c r="C248">
        <v>1</v>
      </c>
    </row>
    <row r="249" spans="1:3">
      <c r="A249" t="s">
        <v>1166</v>
      </c>
      <c r="B249">
        <v>0</v>
      </c>
      <c r="C249">
        <v>1</v>
      </c>
    </row>
    <row r="250" spans="1:3">
      <c r="A250" t="s">
        <v>1339</v>
      </c>
      <c r="B250">
        <v>2000000</v>
      </c>
      <c r="C250">
        <v>1</v>
      </c>
    </row>
    <row r="251" spans="1:3">
      <c r="A251" t="s">
        <v>572</v>
      </c>
      <c r="B251">
        <v>0</v>
      </c>
      <c r="C251">
        <v>1</v>
      </c>
    </row>
    <row r="252" spans="1:3">
      <c r="A252" t="s">
        <v>852</v>
      </c>
      <c r="B252">
        <v>1000000</v>
      </c>
      <c r="C252">
        <v>1</v>
      </c>
    </row>
    <row r="253" spans="1:3">
      <c r="A253" t="s">
        <v>155</v>
      </c>
      <c r="B253">
        <v>0</v>
      </c>
      <c r="C253">
        <v>1</v>
      </c>
    </row>
    <row r="254" spans="1:3">
      <c r="A254" t="s">
        <v>1054</v>
      </c>
      <c r="B254">
        <v>3500000</v>
      </c>
      <c r="C254">
        <v>1</v>
      </c>
    </row>
    <row r="255" spans="1:3">
      <c r="A255" t="s">
        <v>1307</v>
      </c>
      <c r="B255">
        <v>4500000</v>
      </c>
      <c r="C255">
        <v>1</v>
      </c>
    </row>
    <row r="256" spans="1:3">
      <c r="A256" t="s">
        <v>315</v>
      </c>
      <c r="B256">
        <v>0</v>
      </c>
      <c r="C256">
        <v>1</v>
      </c>
    </row>
    <row r="257" spans="1:3">
      <c r="A257" t="s">
        <v>1350</v>
      </c>
      <c r="B257">
        <v>3000000</v>
      </c>
      <c r="C257">
        <v>2</v>
      </c>
    </row>
    <row r="258" spans="1:3">
      <c r="A258" t="s">
        <v>1319</v>
      </c>
      <c r="B258">
        <v>3000000</v>
      </c>
      <c r="C258">
        <v>1</v>
      </c>
    </row>
    <row r="259" spans="1:3">
      <c r="A259" t="s">
        <v>798</v>
      </c>
      <c r="B259">
        <v>2000000</v>
      </c>
      <c r="C259">
        <v>1</v>
      </c>
    </row>
    <row r="260" spans="1:3">
      <c r="A260" t="s">
        <v>842</v>
      </c>
      <c r="B260">
        <v>1000000</v>
      </c>
      <c r="C260">
        <v>1</v>
      </c>
    </row>
    <row r="261" spans="1:3">
      <c r="A261" t="s">
        <v>805</v>
      </c>
      <c r="B261">
        <v>2000000</v>
      </c>
      <c r="C261">
        <v>1</v>
      </c>
    </row>
    <row r="262" spans="1:3">
      <c r="A262" t="s">
        <v>345</v>
      </c>
      <c r="B262">
        <v>0</v>
      </c>
      <c r="C262">
        <v>1</v>
      </c>
    </row>
    <row r="263" spans="1:3">
      <c r="A263" t="s">
        <v>908</v>
      </c>
      <c r="B263">
        <v>300000</v>
      </c>
      <c r="C263">
        <v>1</v>
      </c>
    </row>
    <row r="264" spans="1:3">
      <c r="A264" t="s">
        <v>1098</v>
      </c>
      <c r="B264">
        <v>200000</v>
      </c>
      <c r="C264">
        <v>1</v>
      </c>
    </row>
    <row r="265" spans="1:3">
      <c r="A265" t="s">
        <v>200</v>
      </c>
      <c r="B265">
        <v>0</v>
      </c>
      <c r="C265">
        <v>1</v>
      </c>
    </row>
    <row r="266" spans="1:3">
      <c r="A266" t="s">
        <v>821</v>
      </c>
      <c r="B266">
        <v>2600000</v>
      </c>
      <c r="C266">
        <v>2</v>
      </c>
    </row>
    <row r="267" spans="1:3">
      <c r="A267" t="s">
        <v>1480</v>
      </c>
      <c r="B267">
        <v>0</v>
      </c>
      <c r="C267">
        <v>1</v>
      </c>
    </row>
    <row r="268" spans="1:3">
      <c r="A268" t="s">
        <v>684</v>
      </c>
      <c r="B268">
        <v>10000000</v>
      </c>
      <c r="C268">
        <v>1</v>
      </c>
    </row>
    <row r="269" spans="1:3">
      <c r="A269" t="s">
        <v>1129</v>
      </c>
      <c r="B269">
        <v>0</v>
      </c>
      <c r="C269">
        <v>1</v>
      </c>
    </row>
    <row r="270" spans="1:3">
      <c r="A270" t="s">
        <v>866</v>
      </c>
      <c r="B270">
        <v>700000</v>
      </c>
      <c r="C270">
        <v>1</v>
      </c>
    </row>
    <row r="271" spans="1:3">
      <c r="A271" t="s">
        <v>371</v>
      </c>
      <c r="B271">
        <v>0</v>
      </c>
      <c r="C271">
        <v>2</v>
      </c>
    </row>
    <row r="272" spans="1:3">
      <c r="A272" t="s">
        <v>320</v>
      </c>
      <c r="B272">
        <v>0</v>
      </c>
      <c r="C272">
        <v>1</v>
      </c>
    </row>
    <row r="273" spans="1:3">
      <c r="A273" t="s">
        <v>372</v>
      </c>
      <c r="B273">
        <v>0</v>
      </c>
      <c r="C273">
        <v>1</v>
      </c>
    </row>
    <row r="274" spans="1:3">
      <c r="A274" t="s">
        <v>687</v>
      </c>
      <c r="B274">
        <v>10000000</v>
      </c>
      <c r="C274">
        <v>1</v>
      </c>
    </row>
    <row r="275" spans="1:3">
      <c r="A275" t="s">
        <v>1468</v>
      </c>
      <c r="B275">
        <v>150000</v>
      </c>
      <c r="C275">
        <v>1</v>
      </c>
    </row>
    <row r="276" spans="1:3">
      <c r="A276" t="s">
        <v>1301</v>
      </c>
      <c r="B276">
        <v>5000000</v>
      </c>
      <c r="C276">
        <v>1</v>
      </c>
    </row>
    <row r="277" spans="1:3">
      <c r="A277" t="s">
        <v>1377</v>
      </c>
      <c r="B277">
        <v>1000000</v>
      </c>
      <c r="C277">
        <v>2</v>
      </c>
    </row>
    <row r="278" spans="1:3">
      <c r="A278" t="s">
        <v>925</v>
      </c>
      <c r="C278">
        <v>1</v>
      </c>
    </row>
    <row r="279" spans="1:3">
      <c r="A279" t="s">
        <v>946</v>
      </c>
      <c r="B279">
        <v>0</v>
      </c>
      <c r="C279">
        <v>1</v>
      </c>
    </row>
    <row r="280" spans="1:3">
      <c r="A280" t="s">
        <v>638</v>
      </c>
      <c r="B280">
        <v>35000000</v>
      </c>
      <c r="C280">
        <v>1</v>
      </c>
    </row>
    <row r="281" spans="1:3">
      <c r="A281" t="s">
        <v>183</v>
      </c>
      <c r="B281">
        <v>2300000</v>
      </c>
      <c r="C281">
        <v>2</v>
      </c>
    </row>
    <row r="282" spans="1:3">
      <c r="A282" t="s">
        <v>1297</v>
      </c>
      <c r="B282">
        <v>5000000</v>
      </c>
      <c r="C282">
        <v>1</v>
      </c>
    </row>
    <row r="283" spans="1:3">
      <c r="A283" t="s">
        <v>983</v>
      </c>
      <c r="B283">
        <v>0</v>
      </c>
      <c r="C283">
        <v>1</v>
      </c>
    </row>
    <row r="284" spans="1:3">
      <c r="A284" t="s">
        <v>512</v>
      </c>
      <c r="B284">
        <v>0</v>
      </c>
      <c r="C284">
        <v>1</v>
      </c>
    </row>
    <row r="285" spans="1:3">
      <c r="A285" t="s">
        <v>1451</v>
      </c>
      <c r="B285">
        <v>2000000</v>
      </c>
      <c r="C285">
        <v>1</v>
      </c>
    </row>
    <row r="286" spans="1:3">
      <c r="A286" t="s">
        <v>387</v>
      </c>
      <c r="B286">
        <v>0</v>
      </c>
      <c r="C286">
        <v>1</v>
      </c>
    </row>
    <row r="287" spans="1:3">
      <c r="A287" t="s">
        <v>867</v>
      </c>
      <c r="B287">
        <v>900000</v>
      </c>
      <c r="C287">
        <v>2</v>
      </c>
    </row>
    <row r="288" spans="1:3">
      <c r="A288" t="s">
        <v>1338</v>
      </c>
      <c r="B288">
        <v>2000000</v>
      </c>
      <c r="C288">
        <v>1</v>
      </c>
    </row>
    <row r="289" spans="1:3">
      <c r="A289" t="s">
        <v>935</v>
      </c>
      <c r="B289">
        <v>0</v>
      </c>
      <c r="C289">
        <v>1</v>
      </c>
    </row>
    <row r="290" spans="1:3">
      <c r="A290" t="s">
        <v>216</v>
      </c>
      <c r="B290">
        <v>0</v>
      </c>
      <c r="C290">
        <v>1</v>
      </c>
    </row>
    <row r="291" spans="1:3">
      <c r="A291" t="s">
        <v>1086</v>
      </c>
      <c r="B291">
        <v>700000</v>
      </c>
      <c r="C291">
        <v>1</v>
      </c>
    </row>
    <row r="292" spans="1:3">
      <c r="A292" t="s">
        <v>1336</v>
      </c>
      <c r="B292">
        <v>2000000</v>
      </c>
      <c r="C292">
        <v>1</v>
      </c>
    </row>
    <row r="293" spans="1:3">
      <c r="A293" t="s">
        <v>636</v>
      </c>
      <c r="B293">
        <v>38000000</v>
      </c>
      <c r="C293">
        <v>1</v>
      </c>
    </row>
    <row r="294" spans="1:3">
      <c r="A294" t="s">
        <v>1175</v>
      </c>
      <c r="B294">
        <v>0</v>
      </c>
      <c r="C294">
        <v>2</v>
      </c>
    </row>
    <row r="295" spans="1:3">
      <c r="A295" t="s">
        <v>360</v>
      </c>
      <c r="B295">
        <v>0</v>
      </c>
      <c r="C295">
        <v>1</v>
      </c>
    </row>
    <row r="296" spans="1:3">
      <c r="A296" t="s">
        <v>1162</v>
      </c>
      <c r="B296">
        <v>0</v>
      </c>
      <c r="C296">
        <v>2</v>
      </c>
    </row>
    <row r="297" spans="1:3">
      <c r="A297" t="s">
        <v>1418</v>
      </c>
      <c r="B297">
        <v>2000000</v>
      </c>
      <c r="C297">
        <v>2</v>
      </c>
    </row>
    <row r="298" spans="1:3">
      <c r="A298" t="s">
        <v>968</v>
      </c>
      <c r="B298">
        <v>10000000</v>
      </c>
      <c r="C298">
        <v>2</v>
      </c>
    </row>
    <row r="299" spans="1:3">
      <c r="A299" t="s">
        <v>1084</v>
      </c>
      <c r="B299">
        <v>800000</v>
      </c>
      <c r="C299">
        <v>1</v>
      </c>
    </row>
    <row r="300" spans="1:3">
      <c r="A300" t="s">
        <v>1228</v>
      </c>
      <c r="B300">
        <v>20000000</v>
      </c>
      <c r="C300">
        <v>2</v>
      </c>
    </row>
    <row r="301" spans="1:3">
      <c r="A301" t="s">
        <v>617</v>
      </c>
      <c r="B301">
        <v>50000000</v>
      </c>
      <c r="C301">
        <v>1</v>
      </c>
    </row>
    <row r="302" spans="1:3">
      <c r="A302" t="s">
        <v>1099</v>
      </c>
      <c r="B302">
        <v>200000</v>
      </c>
      <c r="C302">
        <v>1</v>
      </c>
    </row>
    <row r="303" spans="1:3">
      <c r="A303" t="s">
        <v>1237</v>
      </c>
      <c r="B303">
        <v>0</v>
      </c>
      <c r="C303">
        <v>1</v>
      </c>
    </row>
    <row r="304" spans="1:3">
      <c r="A304" t="s">
        <v>424</v>
      </c>
      <c r="B304">
        <v>0</v>
      </c>
      <c r="C304">
        <v>1</v>
      </c>
    </row>
    <row r="305" spans="1:3">
      <c r="A305" t="s">
        <v>253</v>
      </c>
      <c r="B305">
        <v>0</v>
      </c>
      <c r="C305">
        <v>1</v>
      </c>
    </row>
    <row r="306" spans="1:3">
      <c r="A306" t="s">
        <v>1392</v>
      </c>
      <c r="B306">
        <v>300000</v>
      </c>
      <c r="C306">
        <v>1</v>
      </c>
    </row>
    <row r="307" spans="1:3">
      <c r="A307" t="s">
        <v>402</v>
      </c>
      <c r="B307">
        <v>0</v>
      </c>
      <c r="C307">
        <v>1</v>
      </c>
    </row>
    <row r="308" spans="1:3">
      <c r="A308" t="s">
        <v>678</v>
      </c>
      <c r="B308">
        <v>11000000</v>
      </c>
      <c r="C308">
        <v>1</v>
      </c>
    </row>
    <row r="309" spans="1:3">
      <c r="A309" t="s">
        <v>23</v>
      </c>
      <c r="B309">
        <v>0</v>
      </c>
      <c r="C309">
        <v>1</v>
      </c>
    </row>
    <row r="310" spans="1:3">
      <c r="A310" t="s">
        <v>1078</v>
      </c>
      <c r="B310">
        <v>1000000</v>
      </c>
      <c r="C310">
        <v>1</v>
      </c>
    </row>
    <row r="311" spans="1:3">
      <c r="A311" t="s">
        <v>1380</v>
      </c>
      <c r="B311">
        <v>500000</v>
      </c>
      <c r="C311">
        <v>1</v>
      </c>
    </row>
    <row r="312" spans="1:3">
      <c r="A312" t="s">
        <v>214</v>
      </c>
      <c r="B312">
        <v>1000000</v>
      </c>
      <c r="C312">
        <v>2</v>
      </c>
    </row>
    <row r="313" spans="1:3">
      <c r="A313" t="s">
        <v>1362</v>
      </c>
      <c r="B313">
        <v>1000000</v>
      </c>
      <c r="C313">
        <v>1</v>
      </c>
    </row>
    <row r="314" spans="1:3">
      <c r="A314" t="s">
        <v>749</v>
      </c>
      <c r="B314">
        <v>4800000</v>
      </c>
      <c r="C314">
        <v>1</v>
      </c>
    </row>
    <row r="315" spans="1:3">
      <c r="A315" t="s">
        <v>794</v>
      </c>
      <c r="B315">
        <v>2000000</v>
      </c>
      <c r="C315">
        <v>1</v>
      </c>
    </row>
    <row r="316" spans="1:3">
      <c r="A316" t="s">
        <v>890</v>
      </c>
      <c r="B316">
        <v>400000</v>
      </c>
      <c r="C316">
        <v>1</v>
      </c>
    </row>
    <row r="317" spans="1:3">
      <c r="A317" t="s">
        <v>570</v>
      </c>
      <c r="B317">
        <v>31000000</v>
      </c>
      <c r="C317">
        <v>2</v>
      </c>
    </row>
    <row r="318" spans="1:3">
      <c r="A318" t="s">
        <v>730</v>
      </c>
      <c r="B318">
        <v>5700000</v>
      </c>
      <c r="C318">
        <v>1</v>
      </c>
    </row>
    <row r="319" spans="1:3">
      <c r="A319" t="s">
        <v>893</v>
      </c>
      <c r="B319">
        <v>400000</v>
      </c>
      <c r="C319">
        <v>1</v>
      </c>
    </row>
    <row r="320" spans="1:3">
      <c r="A320" t="s">
        <v>813</v>
      </c>
      <c r="B320">
        <v>1900000</v>
      </c>
      <c r="C320">
        <v>1</v>
      </c>
    </row>
    <row r="321" spans="1:3">
      <c r="A321" t="s">
        <v>594</v>
      </c>
      <c r="B321">
        <v>125000000</v>
      </c>
      <c r="C321">
        <v>1</v>
      </c>
    </row>
    <row r="322" spans="1:3">
      <c r="A322" t="s">
        <v>1271</v>
      </c>
      <c r="B322">
        <v>61000000</v>
      </c>
      <c r="C322">
        <v>2</v>
      </c>
    </row>
    <row r="323" spans="1:3">
      <c r="A323" t="s">
        <v>563</v>
      </c>
      <c r="B323">
        <v>0</v>
      </c>
      <c r="C323">
        <v>1</v>
      </c>
    </row>
    <row r="324" spans="1:3">
      <c r="A324" t="s">
        <v>1178</v>
      </c>
      <c r="B324">
        <v>0</v>
      </c>
      <c r="C324">
        <v>1</v>
      </c>
    </row>
    <row r="325" spans="1:3">
      <c r="A325" t="s">
        <v>441</v>
      </c>
      <c r="B325">
        <v>0</v>
      </c>
      <c r="C325">
        <v>1</v>
      </c>
    </row>
    <row r="326" spans="1:3">
      <c r="A326" t="s">
        <v>716</v>
      </c>
      <c r="B326">
        <v>6500000</v>
      </c>
      <c r="C326">
        <v>1</v>
      </c>
    </row>
    <row r="327" spans="1:3">
      <c r="A327" t="s">
        <v>1280</v>
      </c>
      <c r="B327">
        <v>14000000</v>
      </c>
      <c r="C327">
        <v>1</v>
      </c>
    </row>
    <row r="328" spans="1:3">
      <c r="A328" t="s">
        <v>510</v>
      </c>
      <c r="B328">
        <v>0</v>
      </c>
      <c r="C328">
        <v>1</v>
      </c>
    </row>
    <row r="329" spans="1:3">
      <c r="A329" t="s">
        <v>53</v>
      </c>
      <c r="B329">
        <v>0</v>
      </c>
      <c r="C329">
        <v>2</v>
      </c>
    </row>
    <row r="330" spans="1:3">
      <c r="A330" t="s">
        <v>447</v>
      </c>
      <c r="B330">
        <v>100000000</v>
      </c>
      <c r="C330">
        <v>2</v>
      </c>
    </row>
    <row r="331" spans="1:3">
      <c r="A331" t="s">
        <v>901</v>
      </c>
      <c r="B331">
        <v>400000</v>
      </c>
      <c r="C331">
        <v>1</v>
      </c>
    </row>
    <row r="332" spans="1:3">
      <c r="A332" t="s">
        <v>1423</v>
      </c>
      <c r="B332">
        <v>0</v>
      </c>
      <c r="C332">
        <v>1</v>
      </c>
    </row>
    <row r="333" spans="1:3">
      <c r="A333" t="s">
        <v>1272</v>
      </c>
      <c r="B333">
        <v>36000000</v>
      </c>
      <c r="C333">
        <v>1</v>
      </c>
    </row>
    <row r="334" spans="1:3">
      <c r="A334" t="s">
        <v>1414</v>
      </c>
      <c r="B334">
        <v>0</v>
      </c>
      <c r="C334">
        <v>1</v>
      </c>
    </row>
    <row r="335" spans="1:3">
      <c r="A335" t="s">
        <v>1092</v>
      </c>
      <c r="B335">
        <v>450000</v>
      </c>
      <c r="C335">
        <v>1</v>
      </c>
    </row>
    <row r="336" spans="1:3">
      <c r="A336" t="s">
        <v>904</v>
      </c>
      <c r="B336">
        <v>320000</v>
      </c>
      <c r="C336">
        <v>1</v>
      </c>
    </row>
    <row r="337" spans="1:3">
      <c r="A337" t="s">
        <v>189</v>
      </c>
      <c r="B337">
        <v>0</v>
      </c>
      <c r="C337">
        <v>1</v>
      </c>
    </row>
    <row r="338" spans="1:3">
      <c r="A338" t="s">
        <v>1452</v>
      </c>
      <c r="B338">
        <v>2000000</v>
      </c>
      <c r="C338">
        <v>1</v>
      </c>
    </row>
    <row r="339" spans="1:3">
      <c r="A339" t="s">
        <v>1442</v>
      </c>
      <c r="B339">
        <v>8000000</v>
      </c>
      <c r="C339">
        <v>1</v>
      </c>
    </row>
    <row r="340" spans="1:3">
      <c r="A340" t="s">
        <v>808</v>
      </c>
      <c r="B340">
        <v>2000000</v>
      </c>
      <c r="C340">
        <v>1</v>
      </c>
    </row>
    <row r="341" spans="1:3">
      <c r="A341" t="s">
        <v>321</v>
      </c>
      <c r="B341">
        <v>0</v>
      </c>
      <c r="C341">
        <v>1</v>
      </c>
    </row>
    <row r="342" spans="1:3">
      <c r="A342" t="s">
        <v>970</v>
      </c>
      <c r="B342">
        <v>0</v>
      </c>
      <c r="C342">
        <v>1</v>
      </c>
    </row>
    <row r="343" spans="1:3">
      <c r="A343" t="s">
        <v>1056</v>
      </c>
      <c r="B343">
        <v>3000000</v>
      </c>
      <c r="C343">
        <v>1</v>
      </c>
    </row>
    <row r="344" spans="1:3">
      <c r="A344" t="s">
        <v>1242</v>
      </c>
      <c r="B344">
        <v>0</v>
      </c>
      <c r="C344">
        <v>1</v>
      </c>
    </row>
    <row r="345" spans="1:3">
      <c r="A345" t="s">
        <v>770</v>
      </c>
      <c r="B345">
        <v>3000000</v>
      </c>
      <c r="C345">
        <v>1</v>
      </c>
    </row>
    <row r="346" spans="1:3">
      <c r="A346" t="s">
        <v>1266</v>
      </c>
      <c r="B346">
        <v>150000000</v>
      </c>
      <c r="C346">
        <v>1</v>
      </c>
    </row>
    <row r="347" spans="1:3">
      <c r="A347" t="s">
        <v>1424</v>
      </c>
      <c r="B347">
        <v>0</v>
      </c>
      <c r="C347">
        <v>1</v>
      </c>
    </row>
    <row r="348" spans="1:3">
      <c r="A348" t="s">
        <v>806</v>
      </c>
      <c r="B348">
        <v>2000000</v>
      </c>
      <c r="C348">
        <v>1</v>
      </c>
    </row>
    <row r="349" spans="1:3">
      <c r="A349" t="s">
        <v>1080</v>
      </c>
      <c r="B349">
        <v>900000</v>
      </c>
      <c r="C349">
        <v>1</v>
      </c>
    </row>
    <row r="350" spans="1:3">
      <c r="A350" t="s">
        <v>1327</v>
      </c>
      <c r="B350">
        <v>2900000</v>
      </c>
      <c r="C350">
        <v>1</v>
      </c>
    </row>
    <row r="351" spans="1:3">
      <c r="A351" t="s">
        <v>1020</v>
      </c>
      <c r="B351">
        <v>20000000</v>
      </c>
      <c r="C351">
        <v>1</v>
      </c>
    </row>
    <row r="352" spans="1:3">
      <c r="A352" t="s">
        <v>275</v>
      </c>
      <c r="B352">
        <v>0</v>
      </c>
      <c r="C352">
        <v>1</v>
      </c>
    </row>
    <row r="353" spans="1:3">
      <c r="A353" t="s">
        <v>1183</v>
      </c>
      <c r="B353">
        <v>0</v>
      </c>
      <c r="C353">
        <v>1</v>
      </c>
    </row>
    <row r="354" spans="1:3">
      <c r="A354" t="s">
        <v>800</v>
      </c>
      <c r="B354">
        <v>2000000</v>
      </c>
      <c r="C354">
        <v>1</v>
      </c>
    </row>
    <row r="355" spans="1:3">
      <c r="A355" t="s">
        <v>1279</v>
      </c>
      <c r="B355">
        <v>20000000</v>
      </c>
      <c r="C355">
        <v>2</v>
      </c>
    </row>
    <row r="356" spans="1:3">
      <c r="A356" t="s">
        <v>1011</v>
      </c>
      <c r="B356">
        <v>42000000</v>
      </c>
      <c r="C356">
        <v>1</v>
      </c>
    </row>
    <row r="357" spans="1:3">
      <c r="A357" t="s">
        <v>1303</v>
      </c>
      <c r="B357">
        <v>5000000</v>
      </c>
      <c r="C357">
        <v>1</v>
      </c>
    </row>
    <row r="358" spans="1:3">
      <c r="A358" t="s">
        <v>1345</v>
      </c>
      <c r="B358">
        <v>1700000</v>
      </c>
      <c r="C358">
        <v>1</v>
      </c>
    </row>
    <row r="359" spans="1:3">
      <c r="A359" t="s">
        <v>841</v>
      </c>
      <c r="B359">
        <v>1000000</v>
      </c>
      <c r="C359">
        <v>1</v>
      </c>
    </row>
    <row r="360" spans="1:3">
      <c r="A360" t="s">
        <v>1371</v>
      </c>
      <c r="B360">
        <v>700000</v>
      </c>
      <c r="C360">
        <v>1</v>
      </c>
    </row>
    <row r="361" spans="1:3">
      <c r="A361" t="s">
        <v>855</v>
      </c>
      <c r="B361">
        <v>1000000</v>
      </c>
      <c r="C361">
        <v>1</v>
      </c>
    </row>
    <row r="362" spans="1:3">
      <c r="A362" t="s">
        <v>1435</v>
      </c>
      <c r="B362">
        <v>0</v>
      </c>
      <c r="C362">
        <v>1</v>
      </c>
    </row>
    <row r="363" spans="1:3">
      <c r="A363" t="s">
        <v>774</v>
      </c>
      <c r="B363">
        <v>3000000</v>
      </c>
      <c r="C363">
        <v>1</v>
      </c>
    </row>
    <row r="364" spans="1:3">
      <c r="A364" t="s">
        <v>713</v>
      </c>
      <c r="B364">
        <v>7000000</v>
      </c>
      <c r="C364">
        <v>1</v>
      </c>
    </row>
    <row r="365" spans="1:3">
      <c r="A365" t="s">
        <v>1031</v>
      </c>
      <c r="B365">
        <v>10000000</v>
      </c>
      <c r="C365">
        <v>1</v>
      </c>
    </row>
    <row r="366" spans="1:3">
      <c r="A366" t="s">
        <v>226</v>
      </c>
      <c r="B366">
        <v>0</v>
      </c>
      <c r="C366">
        <v>1</v>
      </c>
    </row>
    <row r="367" spans="1:3">
      <c r="A367" t="s">
        <v>170</v>
      </c>
      <c r="B367">
        <v>200000</v>
      </c>
      <c r="C367">
        <v>1</v>
      </c>
    </row>
    <row r="368" spans="1:3">
      <c r="A368" t="s">
        <v>751</v>
      </c>
      <c r="B368">
        <v>4500000</v>
      </c>
      <c r="C368">
        <v>1</v>
      </c>
    </row>
    <row r="369" spans="1:3">
      <c r="A369" t="s">
        <v>1067</v>
      </c>
      <c r="B369">
        <v>2000000</v>
      </c>
      <c r="C369">
        <v>1</v>
      </c>
    </row>
    <row r="370" spans="1:3">
      <c r="A370" t="s">
        <v>1449</v>
      </c>
      <c r="B370">
        <v>3000000</v>
      </c>
      <c r="C370">
        <v>1</v>
      </c>
    </row>
    <row r="371" spans="1:3">
      <c r="A371" t="s">
        <v>1235</v>
      </c>
      <c r="B371">
        <v>0</v>
      </c>
      <c r="C371">
        <v>1</v>
      </c>
    </row>
    <row r="372" spans="1:3">
      <c r="A372" t="s">
        <v>294</v>
      </c>
      <c r="B372">
        <v>250000000</v>
      </c>
      <c r="C372">
        <v>2</v>
      </c>
    </row>
    <row r="373" spans="1:3">
      <c r="A373" t="s">
        <v>1334</v>
      </c>
      <c r="B373">
        <v>2000000</v>
      </c>
      <c r="C373">
        <v>1</v>
      </c>
    </row>
    <row r="374" spans="1:3">
      <c r="A374" t="s">
        <v>1024</v>
      </c>
      <c r="B374">
        <v>12000000</v>
      </c>
      <c r="C374">
        <v>1</v>
      </c>
    </row>
    <row r="375" spans="1:3">
      <c r="A375" t="s">
        <v>819</v>
      </c>
      <c r="B375">
        <v>1600000</v>
      </c>
      <c r="C375">
        <v>1</v>
      </c>
    </row>
    <row r="376" spans="1:3">
      <c r="A376" t="s">
        <v>913</v>
      </c>
      <c r="B376">
        <v>250000</v>
      </c>
      <c r="C376">
        <v>1</v>
      </c>
    </row>
    <row r="377" spans="1:3">
      <c r="A377" t="s">
        <v>1391</v>
      </c>
      <c r="B377">
        <v>320000</v>
      </c>
      <c r="C377">
        <v>1</v>
      </c>
    </row>
    <row r="378" spans="1:3">
      <c r="A378" t="s">
        <v>662</v>
      </c>
      <c r="B378">
        <v>20000000</v>
      </c>
      <c r="C378">
        <v>1</v>
      </c>
    </row>
    <row r="379" spans="1:3">
      <c r="A379" t="s">
        <v>385</v>
      </c>
      <c r="B379">
        <v>0</v>
      </c>
      <c r="C379">
        <v>1</v>
      </c>
    </row>
    <row r="380" spans="1:3">
      <c r="A380" t="s">
        <v>1374</v>
      </c>
      <c r="B380">
        <v>600000</v>
      </c>
      <c r="C380">
        <v>1</v>
      </c>
    </row>
    <row r="381" spans="1:3">
      <c r="A381" t="s">
        <v>948</v>
      </c>
      <c r="B381">
        <v>0</v>
      </c>
      <c r="C381">
        <v>1</v>
      </c>
    </row>
    <row r="382" spans="1:3">
      <c r="A382" t="s">
        <v>1313</v>
      </c>
      <c r="B382">
        <v>3500000</v>
      </c>
      <c r="C382">
        <v>1</v>
      </c>
    </row>
    <row r="383" spans="1:3">
      <c r="A383" t="s">
        <v>715</v>
      </c>
      <c r="B383">
        <v>6700000</v>
      </c>
      <c r="C383">
        <v>1</v>
      </c>
    </row>
    <row r="384" spans="1:3">
      <c r="A384" t="s">
        <v>409</v>
      </c>
      <c r="B384">
        <v>0</v>
      </c>
      <c r="C384">
        <v>1</v>
      </c>
    </row>
    <row r="385" spans="1:3">
      <c r="A385" t="s">
        <v>87</v>
      </c>
      <c r="B385">
        <v>37000000</v>
      </c>
      <c r="C385">
        <v>1</v>
      </c>
    </row>
    <row r="386" spans="1:3">
      <c r="A386" t="s">
        <v>723</v>
      </c>
      <c r="B386">
        <v>6000000</v>
      </c>
      <c r="C386">
        <v>1</v>
      </c>
    </row>
    <row r="387" spans="1:3">
      <c r="A387" t="s">
        <v>606</v>
      </c>
      <c r="B387">
        <v>75000000</v>
      </c>
      <c r="C387">
        <v>1</v>
      </c>
    </row>
    <row r="388" spans="1:3">
      <c r="A388" t="s">
        <v>547</v>
      </c>
      <c r="B388">
        <v>0</v>
      </c>
      <c r="C388">
        <v>1</v>
      </c>
    </row>
    <row r="389" spans="1:3">
      <c r="A389" t="s">
        <v>466</v>
      </c>
      <c r="B389">
        <v>0</v>
      </c>
      <c r="C389">
        <v>1</v>
      </c>
    </row>
    <row r="390" spans="1:3">
      <c r="A390" t="s">
        <v>1341</v>
      </c>
      <c r="B390">
        <v>2000000</v>
      </c>
      <c r="C390">
        <v>1</v>
      </c>
    </row>
    <row r="391" spans="1:3">
      <c r="A391" t="s">
        <v>750</v>
      </c>
      <c r="B391">
        <v>4500000</v>
      </c>
      <c r="C391">
        <v>1</v>
      </c>
    </row>
    <row r="392" spans="1:3">
      <c r="A392" t="s">
        <v>193</v>
      </c>
      <c r="B392">
        <v>0</v>
      </c>
      <c r="C392">
        <v>1</v>
      </c>
    </row>
    <row r="393" spans="1:3">
      <c r="A393" t="s">
        <v>567</v>
      </c>
      <c r="B393">
        <v>0</v>
      </c>
      <c r="C393">
        <v>1</v>
      </c>
    </row>
    <row r="394" spans="1:3">
      <c r="A394" t="s">
        <v>105</v>
      </c>
      <c r="B394">
        <v>3000000</v>
      </c>
      <c r="C394">
        <v>1</v>
      </c>
    </row>
    <row r="395" spans="1:3">
      <c r="A395" t="s">
        <v>621</v>
      </c>
      <c r="B395">
        <v>50000000</v>
      </c>
      <c r="C395">
        <v>1</v>
      </c>
    </row>
    <row r="396" spans="1:3">
      <c r="A396" t="s">
        <v>714</v>
      </c>
      <c r="B396">
        <v>7000000</v>
      </c>
      <c r="C396">
        <v>1</v>
      </c>
    </row>
    <row r="397" spans="1:3">
      <c r="A397" t="s">
        <v>248</v>
      </c>
      <c r="B397">
        <v>0</v>
      </c>
      <c r="C397">
        <v>1</v>
      </c>
    </row>
    <row r="398" spans="1:3">
      <c r="A398" t="s">
        <v>986</v>
      </c>
      <c r="B398">
        <v>0</v>
      </c>
      <c r="C398">
        <v>1</v>
      </c>
    </row>
    <row r="399" spans="1:3">
      <c r="A399" t="s">
        <v>673</v>
      </c>
      <c r="B399">
        <v>15000000</v>
      </c>
      <c r="C399">
        <v>1</v>
      </c>
    </row>
    <row r="400" spans="1:3">
      <c r="A400" t="s">
        <v>256</v>
      </c>
      <c r="B400">
        <v>0</v>
      </c>
      <c r="C400">
        <v>1</v>
      </c>
    </row>
    <row r="401" spans="1:3">
      <c r="A401" t="s">
        <v>1437</v>
      </c>
      <c r="B401">
        <v>125000000</v>
      </c>
      <c r="C401">
        <v>1</v>
      </c>
    </row>
    <row r="402" spans="1:3">
      <c r="A402" t="s">
        <v>1194</v>
      </c>
      <c r="B402">
        <v>0</v>
      </c>
      <c r="C402">
        <v>1</v>
      </c>
    </row>
    <row r="403" spans="1:3">
      <c r="A403" t="s">
        <v>1203</v>
      </c>
      <c r="B403">
        <v>0</v>
      </c>
      <c r="C403">
        <v>1</v>
      </c>
    </row>
    <row r="404" spans="1:3">
      <c r="A404" t="s">
        <v>1352</v>
      </c>
      <c r="B404">
        <v>1300000</v>
      </c>
      <c r="C404">
        <v>1</v>
      </c>
    </row>
    <row r="405" spans="1:3">
      <c r="A405" t="s">
        <v>1055</v>
      </c>
      <c r="B405">
        <v>3000000</v>
      </c>
      <c r="C405">
        <v>1</v>
      </c>
    </row>
    <row r="406" spans="1:3">
      <c r="A406" t="s">
        <v>1107</v>
      </c>
      <c r="B406">
        <v>0</v>
      </c>
      <c r="C406">
        <v>1</v>
      </c>
    </row>
    <row r="407" spans="1:3">
      <c r="A407" t="s">
        <v>1310</v>
      </c>
      <c r="B407">
        <v>4000000</v>
      </c>
      <c r="C407">
        <v>1</v>
      </c>
    </row>
    <row r="408" spans="1:3">
      <c r="A408" t="s">
        <v>107</v>
      </c>
      <c r="B408">
        <v>1000000</v>
      </c>
      <c r="C408">
        <v>1</v>
      </c>
    </row>
    <row r="409" spans="1:3">
      <c r="A409" t="s">
        <v>457</v>
      </c>
      <c r="B409">
        <v>0</v>
      </c>
      <c r="C409">
        <v>1</v>
      </c>
    </row>
    <row r="410" spans="1:3">
      <c r="A410" t="s">
        <v>73</v>
      </c>
      <c r="B410">
        <v>0</v>
      </c>
      <c r="C410">
        <v>1</v>
      </c>
    </row>
    <row r="411" spans="1:3">
      <c r="A411" t="s">
        <v>683</v>
      </c>
      <c r="B411">
        <v>10000000</v>
      </c>
      <c r="C411">
        <v>1</v>
      </c>
    </row>
    <row r="412" spans="1:3">
      <c r="A412" t="s">
        <v>356</v>
      </c>
      <c r="B412">
        <v>0</v>
      </c>
      <c r="C412">
        <v>1</v>
      </c>
    </row>
    <row r="413" spans="1:3">
      <c r="A413" t="s">
        <v>192</v>
      </c>
      <c r="B413">
        <v>500000</v>
      </c>
      <c r="C413">
        <v>2</v>
      </c>
    </row>
    <row r="414" spans="1:3">
      <c r="A414" t="s">
        <v>485</v>
      </c>
      <c r="B414">
        <v>0</v>
      </c>
      <c r="C414">
        <v>1</v>
      </c>
    </row>
    <row r="415" spans="1:3">
      <c r="A415" t="s">
        <v>1361</v>
      </c>
      <c r="B415">
        <v>1000000</v>
      </c>
      <c r="C415">
        <v>1</v>
      </c>
    </row>
    <row r="416" spans="1:3">
      <c r="A416" t="s">
        <v>426</v>
      </c>
      <c r="B416">
        <v>0</v>
      </c>
      <c r="C416">
        <v>1</v>
      </c>
    </row>
    <row r="417" spans="1:3">
      <c r="A417" t="s">
        <v>1109</v>
      </c>
      <c r="B417">
        <v>0</v>
      </c>
      <c r="C417">
        <v>1</v>
      </c>
    </row>
    <row r="418" spans="1:3">
      <c r="A418" t="s">
        <v>612</v>
      </c>
      <c r="B418">
        <v>64000000</v>
      </c>
      <c r="C418">
        <v>1</v>
      </c>
    </row>
    <row r="419" spans="1:3">
      <c r="A419" t="s">
        <v>338</v>
      </c>
      <c r="B419">
        <v>0</v>
      </c>
      <c r="C419">
        <v>1</v>
      </c>
    </row>
    <row r="420" spans="1:3">
      <c r="A420" t="s">
        <v>421</v>
      </c>
      <c r="B420">
        <v>0</v>
      </c>
      <c r="C420">
        <v>1</v>
      </c>
    </row>
    <row r="421" spans="1:3">
      <c r="A421" t="s">
        <v>952</v>
      </c>
      <c r="B421">
        <v>40000000</v>
      </c>
      <c r="C421">
        <v>2</v>
      </c>
    </row>
    <row r="422" spans="1:3">
      <c r="A422" t="s">
        <v>282</v>
      </c>
      <c r="B422">
        <v>0</v>
      </c>
      <c r="C422">
        <v>1</v>
      </c>
    </row>
    <row r="423" spans="1:3">
      <c r="A423" t="s">
        <v>1122</v>
      </c>
      <c r="B423">
        <v>125000000</v>
      </c>
      <c r="C423">
        <v>3</v>
      </c>
    </row>
    <row r="424" spans="1:3">
      <c r="A424" t="s">
        <v>1158</v>
      </c>
      <c r="B424">
        <v>200000</v>
      </c>
      <c r="C424">
        <v>1</v>
      </c>
    </row>
    <row r="425" spans="1:3">
      <c r="A425" t="s">
        <v>240</v>
      </c>
      <c r="B425">
        <v>0</v>
      </c>
      <c r="C425">
        <v>1</v>
      </c>
    </row>
    <row r="426" spans="1:3">
      <c r="A426" t="s">
        <v>336</v>
      </c>
      <c r="B426">
        <v>0</v>
      </c>
      <c r="C426">
        <v>1</v>
      </c>
    </row>
    <row r="427" spans="1:3">
      <c r="A427" t="s">
        <v>1366</v>
      </c>
      <c r="B427">
        <v>800000</v>
      </c>
      <c r="C427">
        <v>1</v>
      </c>
    </row>
    <row r="428" spans="1:3">
      <c r="A428" t="s">
        <v>388</v>
      </c>
      <c r="B428">
        <v>60000000</v>
      </c>
      <c r="C428">
        <v>2</v>
      </c>
    </row>
    <row r="429" spans="1:3">
      <c r="A429" t="s">
        <v>919</v>
      </c>
      <c r="B429">
        <v>200000</v>
      </c>
      <c r="C429">
        <v>1</v>
      </c>
    </row>
    <row r="430" spans="1:3">
      <c r="A430" t="s">
        <v>246</v>
      </c>
      <c r="B430">
        <v>8000000</v>
      </c>
      <c r="C430">
        <v>2</v>
      </c>
    </row>
    <row r="431" spans="1:3">
      <c r="A431" t="s">
        <v>864</v>
      </c>
      <c r="B431">
        <v>1450000</v>
      </c>
      <c r="C431">
        <v>2</v>
      </c>
    </row>
    <row r="432" spans="1:3">
      <c r="A432" t="s">
        <v>1160</v>
      </c>
      <c r="B432">
        <v>100000</v>
      </c>
      <c r="C432">
        <v>1</v>
      </c>
    </row>
    <row r="433" spans="1:3">
      <c r="A433" t="s">
        <v>1196</v>
      </c>
      <c r="B433">
        <v>0</v>
      </c>
      <c r="C433">
        <v>1</v>
      </c>
    </row>
    <row r="434" spans="1:3">
      <c r="A434" t="s">
        <v>1485</v>
      </c>
      <c r="B434">
        <v>300000</v>
      </c>
      <c r="C434">
        <v>1</v>
      </c>
    </row>
    <row r="435" spans="1:3">
      <c r="A435" t="s">
        <v>763</v>
      </c>
      <c r="B435">
        <v>3600000</v>
      </c>
      <c r="C435">
        <v>1</v>
      </c>
    </row>
    <row r="436" spans="1:3">
      <c r="A436" t="s">
        <v>1100</v>
      </c>
      <c r="B436">
        <v>400000</v>
      </c>
      <c r="C436">
        <v>2</v>
      </c>
    </row>
    <row r="437" spans="1:3">
      <c r="A437" t="s">
        <v>1074</v>
      </c>
      <c r="B437">
        <v>1000000</v>
      </c>
      <c r="C437">
        <v>1</v>
      </c>
    </row>
    <row r="438" spans="1:3">
      <c r="A438" t="s">
        <v>420</v>
      </c>
      <c r="B438">
        <v>0</v>
      </c>
      <c r="C438">
        <v>1</v>
      </c>
    </row>
    <row r="439" spans="1:3">
      <c r="A439" t="s">
        <v>120</v>
      </c>
      <c r="B439">
        <v>53000000</v>
      </c>
      <c r="C439">
        <v>1</v>
      </c>
    </row>
    <row r="440" spans="1:3">
      <c r="A440" t="s">
        <v>427</v>
      </c>
      <c r="B440">
        <v>0</v>
      </c>
      <c r="C440">
        <v>1</v>
      </c>
    </row>
    <row r="441" spans="1:3">
      <c r="A441" t="s">
        <v>1249</v>
      </c>
      <c r="B441">
        <v>0</v>
      </c>
      <c r="C441">
        <v>1</v>
      </c>
    </row>
    <row r="442" spans="1:3">
      <c r="A442" t="s">
        <v>1253</v>
      </c>
      <c r="B442">
        <v>0</v>
      </c>
      <c r="C442">
        <v>1</v>
      </c>
    </row>
    <row r="443" spans="1:3">
      <c r="A443" t="s">
        <v>1306</v>
      </c>
      <c r="B443">
        <v>4500000</v>
      </c>
      <c r="C443">
        <v>1</v>
      </c>
    </row>
    <row r="444" spans="1:3">
      <c r="A444" t="s">
        <v>1247</v>
      </c>
      <c r="B444">
        <v>0</v>
      </c>
      <c r="C444">
        <v>1</v>
      </c>
    </row>
    <row r="445" spans="1:3">
      <c r="A445" t="s">
        <v>804</v>
      </c>
      <c r="B445">
        <v>2000000</v>
      </c>
      <c r="C445">
        <v>1</v>
      </c>
    </row>
    <row r="446" spans="1:3">
      <c r="A446" t="s">
        <v>962</v>
      </c>
      <c r="B446">
        <v>0</v>
      </c>
      <c r="C446">
        <v>1</v>
      </c>
    </row>
    <row r="447" spans="1:3">
      <c r="A447" t="s">
        <v>1404</v>
      </c>
      <c r="B447">
        <v>140000</v>
      </c>
      <c r="C447">
        <v>1</v>
      </c>
    </row>
    <row r="448" spans="1:3">
      <c r="A448" t="s">
        <v>1111</v>
      </c>
      <c r="B448">
        <v>0</v>
      </c>
      <c r="C448">
        <v>2</v>
      </c>
    </row>
    <row r="449" spans="1:3">
      <c r="A449" t="s">
        <v>544</v>
      </c>
      <c r="B449">
        <v>89000000</v>
      </c>
      <c r="C449">
        <v>3</v>
      </c>
    </row>
    <row r="450" spans="1:3">
      <c r="A450" t="s">
        <v>1259</v>
      </c>
      <c r="B450">
        <v>600000</v>
      </c>
      <c r="C450">
        <v>2</v>
      </c>
    </row>
    <row r="451" spans="1:3">
      <c r="A451" t="s">
        <v>627</v>
      </c>
      <c r="B451">
        <v>44000000</v>
      </c>
      <c r="C451">
        <v>1</v>
      </c>
    </row>
    <row r="452" spans="1:3">
      <c r="A452" t="s">
        <v>614</v>
      </c>
      <c r="B452">
        <v>60000000</v>
      </c>
      <c r="C452">
        <v>1</v>
      </c>
    </row>
    <row r="453" spans="1:3">
      <c r="A453" t="s">
        <v>126</v>
      </c>
      <c r="B453">
        <v>4000000</v>
      </c>
      <c r="C453">
        <v>1</v>
      </c>
    </row>
    <row r="454" spans="1:3">
      <c r="A454" t="s">
        <v>1353</v>
      </c>
      <c r="B454">
        <v>1300000</v>
      </c>
      <c r="C454">
        <v>1</v>
      </c>
    </row>
    <row r="455" spans="1:3">
      <c r="A455" t="s">
        <v>1144</v>
      </c>
      <c r="B455">
        <v>5000000</v>
      </c>
      <c r="C455">
        <v>1</v>
      </c>
    </row>
    <row r="456" spans="1:3">
      <c r="A456" t="s">
        <v>191</v>
      </c>
      <c r="B456">
        <v>12000000</v>
      </c>
      <c r="C456">
        <v>3</v>
      </c>
    </row>
    <row r="457" spans="1:3">
      <c r="A457" t="s">
        <v>488</v>
      </c>
      <c r="B457">
        <v>0</v>
      </c>
      <c r="C457">
        <v>1</v>
      </c>
    </row>
    <row r="458" spans="1:3">
      <c r="A458" t="s">
        <v>433</v>
      </c>
      <c r="B458">
        <v>0</v>
      </c>
      <c r="C458">
        <v>1</v>
      </c>
    </row>
    <row r="459" spans="1:3">
      <c r="A459" t="s">
        <v>1363</v>
      </c>
      <c r="B459">
        <v>900000</v>
      </c>
      <c r="C459">
        <v>1</v>
      </c>
    </row>
    <row r="460" spans="1:3">
      <c r="A460" t="s">
        <v>936</v>
      </c>
      <c r="B460">
        <v>0</v>
      </c>
      <c r="C460">
        <v>1</v>
      </c>
    </row>
    <row r="461" spans="1:3">
      <c r="A461" t="s">
        <v>234</v>
      </c>
      <c r="B461">
        <v>0</v>
      </c>
      <c r="C461">
        <v>1</v>
      </c>
    </row>
    <row r="462" spans="1:3">
      <c r="A462" t="s">
        <v>818</v>
      </c>
      <c r="B462">
        <v>1600000</v>
      </c>
      <c r="C462">
        <v>1</v>
      </c>
    </row>
    <row r="463" spans="1:3">
      <c r="A463" t="s">
        <v>817</v>
      </c>
      <c r="B463">
        <v>1700000</v>
      </c>
      <c r="C463">
        <v>1</v>
      </c>
    </row>
    <row r="464" spans="1:3">
      <c r="A464" t="s">
        <v>1066</v>
      </c>
      <c r="B464">
        <v>2000000</v>
      </c>
      <c r="C464">
        <v>1</v>
      </c>
    </row>
    <row r="465" spans="1:3">
      <c r="A465" t="s">
        <v>600</v>
      </c>
      <c r="B465">
        <v>100000000</v>
      </c>
      <c r="C465">
        <v>1</v>
      </c>
    </row>
    <row r="466" spans="1:3">
      <c r="A466" t="s">
        <v>1457</v>
      </c>
      <c r="B466">
        <v>1000000</v>
      </c>
      <c r="C466">
        <v>1</v>
      </c>
    </row>
    <row r="467" spans="1:3">
      <c r="A467" t="s">
        <v>1205</v>
      </c>
      <c r="B467">
        <v>0</v>
      </c>
      <c r="C467">
        <v>1</v>
      </c>
    </row>
    <row r="468" spans="1:3">
      <c r="A468" t="s">
        <v>327</v>
      </c>
      <c r="B468">
        <v>0</v>
      </c>
      <c r="C468">
        <v>1</v>
      </c>
    </row>
    <row r="469" spans="1:3">
      <c r="A469" t="s">
        <v>843</v>
      </c>
      <c r="B469">
        <v>2000000</v>
      </c>
      <c r="C469">
        <v>2</v>
      </c>
    </row>
    <row r="470" spans="1:3">
      <c r="A470" t="s">
        <v>1212</v>
      </c>
      <c r="B470">
        <v>0</v>
      </c>
      <c r="C470">
        <v>1</v>
      </c>
    </row>
    <row r="471" spans="1:3">
      <c r="A471" t="s">
        <v>1469</v>
      </c>
      <c r="B471">
        <v>0</v>
      </c>
      <c r="C471">
        <v>1</v>
      </c>
    </row>
    <row r="472" spans="1:3">
      <c r="A472" t="s">
        <v>1239</v>
      </c>
      <c r="B472">
        <v>0</v>
      </c>
      <c r="C472">
        <v>1</v>
      </c>
    </row>
    <row r="473" spans="1:3">
      <c r="A473" t="s">
        <v>462</v>
      </c>
      <c r="B473">
        <v>0</v>
      </c>
      <c r="C473">
        <v>1</v>
      </c>
    </row>
    <row r="474" spans="1:3">
      <c r="A474" t="s">
        <v>665</v>
      </c>
      <c r="B474">
        <v>22000000</v>
      </c>
      <c r="C474">
        <v>2</v>
      </c>
    </row>
    <row r="475" spans="1:3">
      <c r="A475" t="s">
        <v>924</v>
      </c>
      <c r="B475">
        <v>100000</v>
      </c>
      <c r="C475">
        <v>1</v>
      </c>
    </row>
    <row r="476" spans="1:3">
      <c r="A476" t="s">
        <v>972</v>
      </c>
      <c r="B476">
        <v>150000</v>
      </c>
      <c r="C476">
        <v>2</v>
      </c>
    </row>
    <row r="477" spans="1:3">
      <c r="A477" t="s">
        <v>1079</v>
      </c>
      <c r="B477">
        <v>1000000</v>
      </c>
      <c r="C477">
        <v>1</v>
      </c>
    </row>
    <row r="478" spans="1:3">
      <c r="A478" t="s">
        <v>286</v>
      </c>
      <c r="B478">
        <v>0</v>
      </c>
      <c r="C478">
        <v>1</v>
      </c>
    </row>
    <row r="479" spans="1:3">
      <c r="A479" t="s">
        <v>914</v>
      </c>
      <c r="B479">
        <v>235000</v>
      </c>
      <c r="C479">
        <v>1</v>
      </c>
    </row>
    <row r="480" spans="1:3">
      <c r="A480" t="s">
        <v>479</v>
      </c>
      <c r="B480">
        <v>0</v>
      </c>
      <c r="C480">
        <v>1</v>
      </c>
    </row>
    <row r="481" spans="1:3">
      <c r="A481" t="s">
        <v>1376</v>
      </c>
      <c r="B481">
        <v>550000</v>
      </c>
      <c r="C481">
        <v>1</v>
      </c>
    </row>
    <row r="482" spans="1:3">
      <c r="A482" t="s">
        <v>1221</v>
      </c>
      <c r="B482">
        <v>0</v>
      </c>
      <c r="C482">
        <v>2</v>
      </c>
    </row>
    <row r="483" spans="1:3">
      <c r="A483" t="s">
        <v>1369</v>
      </c>
      <c r="B483">
        <v>700000</v>
      </c>
      <c r="C483">
        <v>1</v>
      </c>
    </row>
    <row r="484" spans="1:3">
      <c r="A484" t="s">
        <v>127</v>
      </c>
      <c r="B484">
        <v>1000000</v>
      </c>
      <c r="C484">
        <v>1</v>
      </c>
    </row>
    <row r="485" spans="1:3">
      <c r="A485" t="s">
        <v>316</v>
      </c>
      <c r="B485">
        <v>8000000</v>
      </c>
      <c r="C485">
        <v>3</v>
      </c>
    </row>
    <row r="486" spans="1:3">
      <c r="A486" t="s">
        <v>245</v>
      </c>
      <c r="B486">
        <v>0</v>
      </c>
      <c r="C486">
        <v>1</v>
      </c>
    </row>
    <row r="487" spans="1:3">
      <c r="A487" t="s">
        <v>445</v>
      </c>
      <c r="B487">
        <v>0</v>
      </c>
      <c r="C487">
        <v>1</v>
      </c>
    </row>
    <row r="488" spans="1:3">
      <c r="A488" t="s">
        <v>1274</v>
      </c>
      <c r="B488">
        <v>26000000</v>
      </c>
      <c r="C488">
        <v>1</v>
      </c>
    </row>
    <row r="489" spans="1:3">
      <c r="A489" t="s">
        <v>1333</v>
      </c>
      <c r="B489">
        <v>2000000</v>
      </c>
      <c r="C489">
        <v>1</v>
      </c>
    </row>
    <row r="490" spans="1:3">
      <c r="A490" t="s">
        <v>1415</v>
      </c>
      <c r="B490">
        <v>0</v>
      </c>
      <c r="C490">
        <v>1</v>
      </c>
    </row>
    <row r="491" spans="1:3">
      <c r="A491" t="s">
        <v>1216</v>
      </c>
      <c r="B491">
        <v>0</v>
      </c>
      <c r="C491">
        <v>1</v>
      </c>
    </row>
    <row r="492" spans="1:3">
      <c r="A492" t="s">
        <v>228</v>
      </c>
      <c r="B492">
        <v>0</v>
      </c>
      <c r="C492">
        <v>1</v>
      </c>
    </row>
    <row r="493" spans="1:3">
      <c r="A493" t="s">
        <v>428</v>
      </c>
      <c r="B493">
        <v>0</v>
      </c>
      <c r="C493">
        <v>1</v>
      </c>
    </row>
    <row r="494" spans="1:3">
      <c r="A494" t="s">
        <v>176</v>
      </c>
      <c r="B494">
        <v>0</v>
      </c>
      <c r="C494">
        <v>1</v>
      </c>
    </row>
    <row r="495" spans="1:3">
      <c r="A495" t="s">
        <v>532</v>
      </c>
      <c r="B495">
        <v>55000000</v>
      </c>
      <c r="C495">
        <v>2</v>
      </c>
    </row>
    <row r="496" spans="1:3">
      <c r="A496" t="s">
        <v>680</v>
      </c>
      <c r="B496">
        <v>10000000</v>
      </c>
      <c r="C496">
        <v>1</v>
      </c>
    </row>
    <row r="497" spans="1:3">
      <c r="A497" t="s">
        <v>1081</v>
      </c>
      <c r="B497">
        <v>810000</v>
      </c>
      <c r="C497">
        <v>1</v>
      </c>
    </row>
    <row r="498" spans="1:3">
      <c r="A498" t="s">
        <v>1409</v>
      </c>
      <c r="B498">
        <v>0</v>
      </c>
      <c r="C498">
        <v>1</v>
      </c>
    </row>
    <row r="499" spans="1:3">
      <c r="A499" t="s">
        <v>1134</v>
      </c>
      <c r="B499">
        <v>0</v>
      </c>
      <c r="C499">
        <v>1</v>
      </c>
    </row>
    <row r="500" spans="1:3">
      <c r="A500" t="s">
        <v>939</v>
      </c>
      <c r="B500">
        <v>0</v>
      </c>
      <c r="C500">
        <v>1</v>
      </c>
    </row>
    <row r="501" spans="1:3">
      <c r="A501" t="s">
        <v>1016</v>
      </c>
      <c r="B501">
        <v>30000000</v>
      </c>
      <c r="C501">
        <v>1</v>
      </c>
    </row>
    <row r="502" spans="1:3">
      <c r="A502" t="s">
        <v>227</v>
      </c>
      <c r="B502">
        <v>0</v>
      </c>
      <c r="C502">
        <v>2</v>
      </c>
    </row>
    <row r="503" spans="1:3">
      <c r="A503" t="s">
        <v>957</v>
      </c>
      <c r="B503">
        <v>0</v>
      </c>
      <c r="C503">
        <v>1</v>
      </c>
    </row>
    <row r="504" spans="1:3">
      <c r="A504" t="s">
        <v>333</v>
      </c>
      <c r="B504">
        <v>0</v>
      </c>
      <c r="C504">
        <v>1</v>
      </c>
    </row>
    <row r="505" spans="1:3">
      <c r="A505" t="s">
        <v>679</v>
      </c>
      <c r="B505">
        <v>10000000</v>
      </c>
      <c r="C505">
        <v>1</v>
      </c>
    </row>
    <row r="506" spans="1:3">
      <c r="A506" t="s">
        <v>30</v>
      </c>
      <c r="B506">
        <v>0</v>
      </c>
      <c r="C506">
        <v>1</v>
      </c>
    </row>
    <row r="507" spans="1:3">
      <c r="A507" t="s">
        <v>133</v>
      </c>
      <c r="B507">
        <v>220000000</v>
      </c>
      <c r="C507">
        <v>2</v>
      </c>
    </row>
    <row r="508" spans="1:3">
      <c r="A508" t="s">
        <v>1095</v>
      </c>
      <c r="B508">
        <v>300000</v>
      </c>
      <c r="C508">
        <v>1</v>
      </c>
    </row>
    <row r="509" spans="1:3">
      <c r="A509" t="s">
        <v>185</v>
      </c>
      <c r="B509">
        <v>2000000</v>
      </c>
      <c r="C509">
        <v>2</v>
      </c>
    </row>
    <row r="510" spans="1:3">
      <c r="A510" t="s">
        <v>588</v>
      </c>
      <c r="B510">
        <v>244000000</v>
      </c>
      <c r="C510">
        <v>2</v>
      </c>
    </row>
    <row r="511" spans="1:3">
      <c r="A511" t="s">
        <v>690</v>
      </c>
      <c r="B511">
        <v>10000000</v>
      </c>
      <c r="C511">
        <v>1</v>
      </c>
    </row>
    <row r="512" spans="1:3">
      <c r="A512" t="s">
        <v>122</v>
      </c>
      <c r="B512">
        <v>30000000</v>
      </c>
      <c r="C512">
        <v>1</v>
      </c>
    </row>
    <row r="513" spans="1:3">
      <c r="A513" t="s">
        <v>1475</v>
      </c>
      <c r="B513">
        <v>0</v>
      </c>
      <c r="C513">
        <v>1</v>
      </c>
    </row>
    <row r="514" spans="1:3">
      <c r="A514" t="s">
        <v>1299</v>
      </c>
      <c r="B514">
        <v>5000000</v>
      </c>
      <c r="C514">
        <v>1</v>
      </c>
    </row>
    <row r="515" spans="1:3">
      <c r="A515" t="s">
        <v>1208</v>
      </c>
      <c r="B515">
        <v>0</v>
      </c>
      <c r="C515">
        <v>1</v>
      </c>
    </row>
    <row r="516" spans="1:3">
      <c r="A516" t="s">
        <v>757</v>
      </c>
      <c r="B516">
        <v>4000000</v>
      </c>
      <c r="C516">
        <v>1</v>
      </c>
    </row>
    <row r="517" spans="1:3">
      <c r="A517" t="s">
        <v>341</v>
      </c>
      <c r="B517">
        <v>0</v>
      </c>
      <c r="C517">
        <v>1</v>
      </c>
    </row>
    <row r="518" spans="1:3">
      <c r="A518" t="s">
        <v>828</v>
      </c>
      <c r="B518">
        <v>1200000</v>
      </c>
      <c r="C518">
        <v>1</v>
      </c>
    </row>
    <row r="519" spans="1:3">
      <c r="A519" t="s">
        <v>848</v>
      </c>
      <c r="B519">
        <v>1000000</v>
      </c>
      <c r="C519">
        <v>1</v>
      </c>
    </row>
    <row r="520" spans="1:3">
      <c r="A520" t="s">
        <v>697</v>
      </c>
      <c r="B520">
        <v>9000000</v>
      </c>
      <c r="C520">
        <v>1</v>
      </c>
    </row>
    <row r="521" spans="1:3">
      <c r="A521" t="s">
        <v>366</v>
      </c>
      <c r="B521">
        <v>0</v>
      </c>
      <c r="C521">
        <v>1</v>
      </c>
    </row>
    <row r="522" spans="1:3">
      <c r="A522" t="s">
        <v>623</v>
      </c>
      <c r="B522">
        <v>50000000</v>
      </c>
      <c r="C522">
        <v>1</v>
      </c>
    </row>
    <row r="523" spans="1:3">
      <c r="A523" t="s">
        <v>698</v>
      </c>
      <c r="B523">
        <v>10500000</v>
      </c>
      <c r="C523">
        <v>2</v>
      </c>
    </row>
    <row r="524" spans="1:3">
      <c r="A524" t="s">
        <v>307</v>
      </c>
      <c r="B524">
        <v>0</v>
      </c>
      <c r="C524">
        <v>1</v>
      </c>
    </row>
    <row r="525" spans="1:3">
      <c r="A525" t="s">
        <v>676</v>
      </c>
      <c r="B525">
        <v>12000000</v>
      </c>
      <c r="C525">
        <v>1</v>
      </c>
    </row>
    <row r="526" spans="1:3">
      <c r="A526" t="s">
        <v>668</v>
      </c>
      <c r="B526">
        <v>18000000</v>
      </c>
      <c r="C526">
        <v>1</v>
      </c>
    </row>
    <row r="527" spans="1:3">
      <c r="A527" t="s">
        <v>799</v>
      </c>
      <c r="B527">
        <v>2000000</v>
      </c>
      <c r="C527">
        <v>1</v>
      </c>
    </row>
    <row r="528" spans="1:3">
      <c r="A528" t="s">
        <v>1317</v>
      </c>
      <c r="B528">
        <v>3000000</v>
      </c>
      <c r="C528">
        <v>1</v>
      </c>
    </row>
    <row r="529" spans="1:3">
      <c r="A529" t="s">
        <v>996</v>
      </c>
      <c r="B529">
        <v>0</v>
      </c>
      <c r="C529">
        <v>1</v>
      </c>
    </row>
    <row r="530" spans="1:3">
      <c r="A530" t="s">
        <v>1012</v>
      </c>
      <c r="B530">
        <v>35000000</v>
      </c>
      <c r="C530">
        <v>1</v>
      </c>
    </row>
    <row r="531" spans="1:3">
      <c r="A531" t="s">
        <v>537</v>
      </c>
      <c r="B531">
        <v>0</v>
      </c>
      <c r="C531">
        <v>1</v>
      </c>
    </row>
    <row r="532" spans="1:3">
      <c r="A532" t="s">
        <v>1340</v>
      </c>
      <c r="B532">
        <v>2000000</v>
      </c>
      <c r="C532">
        <v>1</v>
      </c>
    </row>
    <row r="533" spans="1:3">
      <c r="A533" t="s">
        <v>278</v>
      </c>
      <c r="B533">
        <v>0</v>
      </c>
      <c r="C533">
        <v>1</v>
      </c>
    </row>
    <row r="534" spans="1:3">
      <c r="A534" t="s">
        <v>1009</v>
      </c>
      <c r="B534">
        <v>50000000</v>
      </c>
      <c r="C534">
        <v>1</v>
      </c>
    </row>
    <row r="535" spans="1:3">
      <c r="A535" t="s">
        <v>840</v>
      </c>
      <c r="B535">
        <v>1000000</v>
      </c>
      <c r="C535">
        <v>1</v>
      </c>
    </row>
    <row r="536" spans="1:3">
      <c r="A536" t="s">
        <v>732</v>
      </c>
      <c r="B536">
        <v>5500000</v>
      </c>
      <c r="C536">
        <v>1</v>
      </c>
    </row>
    <row r="537" spans="1:3">
      <c r="A537" t="s">
        <v>394</v>
      </c>
      <c r="B537">
        <v>0</v>
      </c>
      <c r="C537">
        <v>1</v>
      </c>
    </row>
    <row r="538" spans="1:3">
      <c r="A538" t="s">
        <v>340</v>
      </c>
      <c r="B538">
        <v>0</v>
      </c>
      <c r="C538">
        <v>1</v>
      </c>
    </row>
    <row r="539" spans="1:3">
      <c r="A539" t="s">
        <v>1170</v>
      </c>
      <c r="B539">
        <v>922000</v>
      </c>
      <c r="C539">
        <v>2</v>
      </c>
    </row>
    <row r="540" spans="1:3">
      <c r="A540" t="s">
        <v>162</v>
      </c>
      <c r="B540">
        <v>0</v>
      </c>
      <c r="C540">
        <v>1</v>
      </c>
    </row>
    <row r="541" spans="1:3">
      <c r="A541" t="s">
        <v>77</v>
      </c>
      <c r="B541">
        <v>0</v>
      </c>
      <c r="C541">
        <v>1</v>
      </c>
    </row>
    <row r="542" spans="1:3">
      <c r="A542" t="s">
        <v>438</v>
      </c>
      <c r="B542">
        <v>0</v>
      </c>
      <c r="C542">
        <v>1</v>
      </c>
    </row>
    <row r="543" spans="1:3">
      <c r="A543" t="s">
        <v>412</v>
      </c>
      <c r="B543">
        <v>6000000</v>
      </c>
      <c r="C543">
        <v>2</v>
      </c>
    </row>
    <row r="544" spans="1:3">
      <c r="A544" t="s">
        <v>68</v>
      </c>
      <c r="B544">
        <v>3000000</v>
      </c>
      <c r="C544">
        <v>3</v>
      </c>
    </row>
    <row r="545" spans="1:3">
      <c r="A545" t="s">
        <v>604</v>
      </c>
      <c r="B545">
        <v>75000000</v>
      </c>
      <c r="C545">
        <v>1</v>
      </c>
    </row>
    <row r="546" spans="1:3">
      <c r="A546" t="s">
        <v>1357</v>
      </c>
      <c r="B546">
        <v>1200000</v>
      </c>
      <c r="C546">
        <v>1</v>
      </c>
    </row>
    <row r="547" spans="1:3">
      <c r="A547" t="s">
        <v>1359</v>
      </c>
      <c r="B547">
        <v>1000000</v>
      </c>
      <c r="C547">
        <v>1</v>
      </c>
    </row>
    <row r="548" spans="1:3">
      <c r="A548" t="s">
        <v>1105</v>
      </c>
      <c r="B548">
        <v>0</v>
      </c>
      <c r="C548">
        <v>1</v>
      </c>
    </row>
    <row r="549" spans="1:3">
      <c r="A549" t="s">
        <v>1123</v>
      </c>
      <c r="B549">
        <v>0</v>
      </c>
      <c r="C549">
        <v>1</v>
      </c>
    </row>
    <row r="550" spans="1:3">
      <c r="A550" t="s">
        <v>413</v>
      </c>
      <c r="B550">
        <v>570000000</v>
      </c>
      <c r="C550">
        <v>2</v>
      </c>
    </row>
    <row r="551" spans="1:3">
      <c r="A551" t="s">
        <v>652</v>
      </c>
      <c r="B551">
        <v>24000000</v>
      </c>
      <c r="C551">
        <v>1</v>
      </c>
    </row>
    <row r="552" spans="1:3">
      <c r="A552" t="s">
        <v>1268</v>
      </c>
      <c r="B552">
        <v>135000000</v>
      </c>
      <c r="C552">
        <v>1</v>
      </c>
    </row>
    <row r="553" spans="1:3">
      <c r="A553" t="s">
        <v>1219</v>
      </c>
      <c r="B553">
        <v>0</v>
      </c>
      <c r="C553">
        <v>1</v>
      </c>
    </row>
    <row r="554" spans="1:3">
      <c r="A554" t="s">
        <v>461</v>
      </c>
      <c r="B554">
        <v>0</v>
      </c>
      <c r="C554">
        <v>1</v>
      </c>
    </row>
    <row r="555" spans="1:3">
      <c r="A555" t="s">
        <v>921</v>
      </c>
      <c r="B555">
        <v>150000</v>
      </c>
      <c r="C555">
        <v>1</v>
      </c>
    </row>
    <row r="556" spans="1:3">
      <c r="A556" t="s">
        <v>1387</v>
      </c>
      <c r="B556">
        <v>400000</v>
      </c>
      <c r="C556">
        <v>1</v>
      </c>
    </row>
    <row r="557" spans="1:3">
      <c r="A557" t="s">
        <v>876</v>
      </c>
      <c r="B557">
        <v>500000</v>
      </c>
      <c r="C557">
        <v>1</v>
      </c>
    </row>
    <row r="558" spans="1:3">
      <c r="A558" t="s">
        <v>922</v>
      </c>
      <c r="B558">
        <v>100000</v>
      </c>
      <c r="C558">
        <v>1</v>
      </c>
    </row>
    <row r="559" spans="1:3">
      <c r="A559" t="s">
        <v>752</v>
      </c>
      <c r="B559">
        <v>4000000</v>
      </c>
      <c r="C559">
        <v>1</v>
      </c>
    </row>
    <row r="560" spans="1:3">
      <c r="A560" t="s">
        <v>1234</v>
      </c>
      <c r="B560">
        <v>0</v>
      </c>
      <c r="C560">
        <v>1</v>
      </c>
    </row>
    <row r="561" spans="1:3">
      <c r="A561" t="s">
        <v>1182</v>
      </c>
      <c r="B561">
        <v>0</v>
      </c>
      <c r="C561">
        <v>1</v>
      </c>
    </row>
    <row r="562" spans="1:3">
      <c r="A562" t="s">
        <v>533</v>
      </c>
      <c r="B562">
        <v>48000000</v>
      </c>
      <c r="C562">
        <v>2</v>
      </c>
    </row>
    <row r="563" spans="1:3">
      <c r="A563" t="s">
        <v>1176</v>
      </c>
      <c r="B563">
        <v>0</v>
      </c>
      <c r="C563">
        <v>1</v>
      </c>
    </row>
    <row r="564" spans="1:3">
      <c r="A564" t="s">
        <v>1113</v>
      </c>
      <c r="B564">
        <v>0</v>
      </c>
      <c r="C564">
        <v>1</v>
      </c>
    </row>
    <row r="565" spans="1:3">
      <c r="A565" t="s">
        <v>324</v>
      </c>
      <c r="B565">
        <v>28000000</v>
      </c>
      <c r="C565">
        <v>2</v>
      </c>
    </row>
    <row r="566" spans="1:3">
      <c r="A566" t="s">
        <v>1039</v>
      </c>
      <c r="B566">
        <v>6000000</v>
      </c>
      <c r="C566">
        <v>1</v>
      </c>
    </row>
    <row r="567" spans="1:3">
      <c r="A567" t="s">
        <v>519</v>
      </c>
      <c r="B567">
        <v>0</v>
      </c>
      <c r="C567">
        <v>1</v>
      </c>
    </row>
    <row r="568" spans="1:3">
      <c r="A568" t="s">
        <v>1441</v>
      </c>
      <c r="B568">
        <v>10000000</v>
      </c>
      <c r="C568">
        <v>1</v>
      </c>
    </row>
    <row r="569" spans="1:3">
      <c r="A569" t="s">
        <v>104</v>
      </c>
      <c r="B569">
        <v>4700000</v>
      </c>
      <c r="C569">
        <v>1</v>
      </c>
    </row>
    <row r="570" spans="1:3">
      <c r="A570" t="s">
        <v>640</v>
      </c>
      <c r="B570">
        <v>30000000</v>
      </c>
      <c r="C570">
        <v>1</v>
      </c>
    </row>
    <row r="571" spans="1:3">
      <c r="A571" t="s">
        <v>1429</v>
      </c>
      <c r="B571">
        <v>0</v>
      </c>
      <c r="C571">
        <v>2</v>
      </c>
    </row>
    <row r="572" spans="1:3">
      <c r="A572" t="s">
        <v>577</v>
      </c>
      <c r="B572">
        <v>266000000</v>
      </c>
      <c r="C572">
        <v>1</v>
      </c>
    </row>
    <row r="573" spans="1:3">
      <c r="A573" t="s">
        <v>41</v>
      </c>
      <c r="B573">
        <v>0</v>
      </c>
      <c r="C573">
        <v>1</v>
      </c>
    </row>
    <row r="574" spans="1:3">
      <c r="A574" t="s">
        <v>168</v>
      </c>
      <c r="B574">
        <v>1200000</v>
      </c>
      <c r="C574">
        <v>1</v>
      </c>
    </row>
    <row r="575" spans="1:3">
      <c r="A575" t="s">
        <v>651</v>
      </c>
      <c r="B575">
        <v>24000000</v>
      </c>
      <c r="C575">
        <v>1</v>
      </c>
    </row>
    <row r="576" spans="1:3">
      <c r="A576" t="s">
        <v>280</v>
      </c>
      <c r="B576">
        <v>0</v>
      </c>
      <c r="C576">
        <v>3</v>
      </c>
    </row>
    <row r="577" spans="1:3">
      <c r="A577" t="s">
        <v>1151</v>
      </c>
      <c r="B577">
        <v>1000000</v>
      </c>
      <c r="C577">
        <v>1</v>
      </c>
    </row>
    <row r="578" spans="1:3">
      <c r="A578" t="s">
        <v>1351</v>
      </c>
      <c r="B578">
        <v>1500000</v>
      </c>
      <c r="C578">
        <v>1</v>
      </c>
    </row>
    <row r="579" spans="1:3">
      <c r="A579" t="s">
        <v>1254</v>
      </c>
      <c r="B579">
        <v>0</v>
      </c>
      <c r="C579">
        <v>1</v>
      </c>
    </row>
    <row r="580" spans="1:3">
      <c r="A580" t="s">
        <v>929</v>
      </c>
      <c r="B580">
        <v>0</v>
      </c>
      <c r="C580">
        <v>1</v>
      </c>
    </row>
    <row r="581" spans="1:3">
      <c r="A581" t="s">
        <v>1150</v>
      </c>
      <c r="B581">
        <v>1000000</v>
      </c>
      <c r="C581">
        <v>1</v>
      </c>
    </row>
    <row r="582" spans="1:3">
      <c r="A582" t="s">
        <v>317</v>
      </c>
      <c r="B582">
        <v>0</v>
      </c>
      <c r="C582">
        <v>1</v>
      </c>
    </row>
    <row r="583" spans="1:3">
      <c r="A583" t="s">
        <v>507</v>
      </c>
      <c r="B583">
        <v>0</v>
      </c>
      <c r="C583">
        <v>1</v>
      </c>
    </row>
    <row r="584" spans="1:3">
      <c r="A584" t="s">
        <v>1147</v>
      </c>
      <c r="B584">
        <v>1000000</v>
      </c>
      <c r="C584">
        <v>1</v>
      </c>
    </row>
    <row r="585" spans="1:3">
      <c r="A585" t="s">
        <v>468</v>
      </c>
      <c r="B585">
        <v>40000000</v>
      </c>
      <c r="C585">
        <v>2</v>
      </c>
    </row>
    <row r="586" spans="1:3">
      <c r="A586" t="s">
        <v>820</v>
      </c>
      <c r="B586">
        <v>1400000</v>
      </c>
      <c r="C586">
        <v>1</v>
      </c>
    </row>
    <row r="587" spans="1:3">
      <c r="A587" t="s">
        <v>759</v>
      </c>
      <c r="B587">
        <v>4000000</v>
      </c>
      <c r="C587">
        <v>1</v>
      </c>
    </row>
    <row r="588" spans="1:3">
      <c r="A588" t="s">
        <v>1407</v>
      </c>
      <c r="C588">
        <v>1</v>
      </c>
    </row>
    <row r="589" spans="1:3">
      <c r="A589" t="s">
        <v>807</v>
      </c>
      <c r="B589">
        <v>2000000</v>
      </c>
      <c r="C589">
        <v>1</v>
      </c>
    </row>
    <row r="590" spans="1:3">
      <c r="A590" t="s">
        <v>1045</v>
      </c>
      <c r="B590">
        <v>5000000</v>
      </c>
      <c r="C590">
        <v>1</v>
      </c>
    </row>
    <row r="591" spans="1:3">
      <c r="A591" t="s">
        <v>449</v>
      </c>
      <c r="B591">
        <v>0</v>
      </c>
      <c r="C591">
        <v>1</v>
      </c>
    </row>
    <row r="592" spans="1:3">
      <c r="A592" t="s">
        <v>916</v>
      </c>
      <c r="B592">
        <v>200000</v>
      </c>
      <c r="C592">
        <v>1</v>
      </c>
    </row>
    <row r="593" spans="1:3">
      <c r="A593" t="s">
        <v>230</v>
      </c>
      <c r="B593">
        <v>0</v>
      </c>
      <c r="C593">
        <v>1</v>
      </c>
    </row>
    <row r="594" spans="1:3">
      <c r="A594" t="s">
        <v>846</v>
      </c>
      <c r="B594">
        <v>1000000</v>
      </c>
      <c r="C594">
        <v>1</v>
      </c>
    </row>
    <row r="595" spans="1:3">
      <c r="A595" t="s">
        <v>72</v>
      </c>
      <c r="B595">
        <v>0</v>
      </c>
      <c r="C595">
        <v>2</v>
      </c>
    </row>
    <row r="596" spans="1:3">
      <c r="A596" t="s">
        <v>803</v>
      </c>
      <c r="B596">
        <v>2000000</v>
      </c>
      <c r="C596">
        <v>1</v>
      </c>
    </row>
    <row r="597" spans="1:3">
      <c r="A597" t="s">
        <v>1179</v>
      </c>
      <c r="B597">
        <v>0</v>
      </c>
      <c r="C597">
        <v>2</v>
      </c>
    </row>
    <row r="598" spans="1:3">
      <c r="A598" t="s">
        <v>1436</v>
      </c>
      <c r="B598">
        <v>0</v>
      </c>
      <c r="C598">
        <v>1</v>
      </c>
    </row>
    <row r="599" spans="1:3">
      <c r="A599" t="s">
        <v>879</v>
      </c>
      <c r="B599">
        <v>500000</v>
      </c>
      <c r="C599">
        <v>1</v>
      </c>
    </row>
    <row r="600" spans="1:3">
      <c r="A600" t="s">
        <v>92</v>
      </c>
      <c r="B600">
        <v>48000000</v>
      </c>
      <c r="C600">
        <v>2</v>
      </c>
    </row>
    <row r="601" spans="1:3">
      <c r="A601" t="s">
        <v>1047</v>
      </c>
      <c r="B601">
        <v>4000000</v>
      </c>
      <c r="C601">
        <v>1</v>
      </c>
    </row>
    <row r="602" spans="1:3">
      <c r="A602" t="s">
        <v>1104</v>
      </c>
      <c r="B602">
        <v>100000</v>
      </c>
      <c r="C602">
        <v>1</v>
      </c>
    </row>
    <row r="603" spans="1:3">
      <c r="A603" t="s">
        <v>1364</v>
      </c>
      <c r="B603">
        <v>800000</v>
      </c>
      <c r="C603">
        <v>1</v>
      </c>
    </row>
    <row r="604" spans="1:3">
      <c r="A604" t="s">
        <v>902</v>
      </c>
      <c r="B604">
        <v>370000</v>
      </c>
      <c r="C604">
        <v>1</v>
      </c>
    </row>
    <row r="605" spans="1:3">
      <c r="A605" t="s">
        <v>151</v>
      </c>
      <c r="B605">
        <v>0</v>
      </c>
      <c r="C605">
        <v>1</v>
      </c>
    </row>
    <row r="606" spans="1:3">
      <c r="A606" t="s">
        <v>1094</v>
      </c>
      <c r="B606">
        <v>300000</v>
      </c>
      <c r="C606">
        <v>1</v>
      </c>
    </row>
    <row r="607" spans="1:3">
      <c r="A607" t="s">
        <v>344</v>
      </c>
      <c r="B607">
        <v>0</v>
      </c>
      <c r="C607">
        <v>1</v>
      </c>
    </row>
    <row r="608" spans="1:3">
      <c r="A608" t="s">
        <v>1233</v>
      </c>
      <c r="B608">
        <v>0</v>
      </c>
      <c r="C608">
        <v>1</v>
      </c>
    </row>
    <row r="609" spans="1:3">
      <c r="A609" t="s">
        <v>1410</v>
      </c>
      <c r="B609">
        <v>1000000</v>
      </c>
      <c r="C609">
        <v>2</v>
      </c>
    </row>
    <row r="610" spans="1:3">
      <c r="A610" t="s">
        <v>181</v>
      </c>
      <c r="B610">
        <v>0</v>
      </c>
      <c r="C610">
        <v>1</v>
      </c>
    </row>
    <row r="611" spans="1:3">
      <c r="A611" t="s">
        <v>1076</v>
      </c>
      <c r="B611">
        <v>1000000</v>
      </c>
      <c r="C611">
        <v>1</v>
      </c>
    </row>
    <row r="612" spans="1:3">
      <c r="A612" t="s">
        <v>1013</v>
      </c>
      <c r="B612">
        <v>30000000</v>
      </c>
      <c r="C612">
        <v>1</v>
      </c>
    </row>
    <row r="613" spans="1:3">
      <c r="A613" t="s">
        <v>231</v>
      </c>
      <c r="B613">
        <v>0</v>
      </c>
      <c r="C613">
        <v>1</v>
      </c>
    </row>
    <row r="614" spans="1:3">
      <c r="A614" t="s">
        <v>1312</v>
      </c>
      <c r="B614">
        <v>3500000</v>
      </c>
      <c r="C614">
        <v>1</v>
      </c>
    </row>
    <row r="615" spans="1:3">
      <c r="A615" t="s">
        <v>938</v>
      </c>
      <c r="B615">
        <v>0</v>
      </c>
      <c r="C615">
        <v>1</v>
      </c>
    </row>
    <row r="616" spans="1:3">
      <c r="A616" t="s">
        <v>782</v>
      </c>
      <c r="B616">
        <v>2500000</v>
      </c>
      <c r="C616">
        <v>1</v>
      </c>
    </row>
    <row r="617" spans="1:3">
      <c r="A617" t="s">
        <v>481</v>
      </c>
      <c r="B617">
        <v>0</v>
      </c>
      <c r="C617">
        <v>1</v>
      </c>
    </row>
    <row r="618" spans="1:3">
      <c r="A618" t="s">
        <v>46</v>
      </c>
      <c r="B618">
        <v>60000000</v>
      </c>
      <c r="C618">
        <v>1</v>
      </c>
    </row>
    <row r="619" spans="1:3">
      <c r="A619" t="s">
        <v>787</v>
      </c>
      <c r="B619">
        <v>2100000</v>
      </c>
      <c r="C619">
        <v>1</v>
      </c>
    </row>
    <row r="620" spans="1:3">
      <c r="A620" t="s">
        <v>973</v>
      </c>
      <c r="B620">
        <v>0</v>
      </c>
      <c r="C620">
        <v>1</v>
      </c>
    </row>
    <row r="621" spans="1:3">
      <c r="A621" t="s">
        <v>113</v>
      </c>
      <c r="B621">
        <v>0</v>
      </c>
      <c r="C621">
        <v>3</v>
      </c>
    </row>
    <row r="622" spans="1:3">
      <c r="A622" t="s">
        <v>880</v>
      </c>
      <c r="B622">
        <v>500000</v>
      </c>
      <c r="C622">
        <v>1</v>
      </c>
    </row>
    <row r="623" spans="1:3">
      <c r="A623" t="s">
        <v>1285</v>
      </c>
      <c r="B623">
        <v>10000000</v>
      </c>
      <c r="C623">
        <v>1</v>
      </c>
    </row>
    <row r="624" spans="1:3">
      <c r="A624" t="s">
        <v>857</v>
      </c>
      <c r="B624">
        <v>1000000</v>
      </c>
      <c r="C624">
        <v>1</v>
      </c>
    </row>
    <row r="625" spans="1:3">
      <c r="A625" t="s">
        <v>896</v>
      </c>
      <c r="B625">
        <v>400000</v>
      </c>
      <c r="C625">
        <v>1</v>
      </c>
    </row>
    <row r="626" spans="1:3">
      <c r="A626" t="s">
        <v>1040</v>
      </c>
      <c r="B626">
        <v>6000000</v>
      </c>
      <c r="C626">
        <v>1</v>
      </c>
    </row>
    <row r="627" spans="1:3">
      <c r="A627" t="s">
        <v>933</v>
      </c>
      <c r="B627">
        <v>0</v>
      </c>
      <c r="C627">
        <v>1</v>
      </c>
    </row>
    <row r="628" spans="1:3">
      <c r="A628" t="s">
        <v>979</v>
      </c>
      <c r="B628">
        <v>325000000</v>
      </c>
      <c r="C628">
        <v>2</v>
      </c>
    </row>
    <row r="629" spans="1:3">
      <c r="A629" t="s">
        <v>576</v>
      </c>
      <c r="B629">
        <v>500000000</v>
      </c>
      <c r="C629">
        <v>1</v>
      </c>
    </row>
    <row r="630" spans="1:3">
      <c r="A630" t="s">
        <v>586</v>
      </c>
      <c r="B630">
        <v>500000000</v>
      </c>
      <c r="C630">
        <v>3</v>
      </c>
    </row>
    <row r="631" spans="1:3">
      <c r="A631" t="s">
        <v>773</v>
      </c>
      <c r="B631">
        <v>3000000</v>
      </c>
      <c r="C631">
        <v>1</v>
      </c>
    </row>
    <row r="632" spans="1:3">
      <c r="A632" t="s">
        <v>1331</v>
      </c>
      <c r="B632">
        <v>2200000</v>
      </c>
      <c r="C632">
        <v>1</v>
      </c>
    </row>
    <row r="633" spans="1:3">
      <c r="A633" t="s">
        <v>1302</v>
      </c>
      <c r="B633">
        <v>5000000</v>
      </c>
      <c r="C633">
        <v>1</v>
      </c>
    </row>
    <row r="634" spans="1:3">
      <c r="A634" t="s">
        <v>1471</v>
      </c>
      <c r="B634">
        <v>0</v>
      </c>
      <c r="C634">
        <v>1</v>
      </c>
    </row>
    <row r="635" spans="1:3">
      <c r="A635" t="s">
        <v>260</v>
      </c>
      <c r="B635">
        <v>0</v>
      </c>
      <c r="C635">
        <v>1</v>
      </c>
    </row>
    <row r="636" spans="1:3">
      <c r="A636" t="s">
        <v>213</v>
      </c>
      <c r="B636">
        <v>0</v>
      </c>
      <c r="C636">
        <v>1</v>
      </c>
    </row>
    <row r="637" spans="1:3">
      <c r="A637" t="s">
        <v>1278</v>
      </c>
      <c r="B637">
        <v>16000000</v>
      </c>
      <c r="C637">
        <v>2</v>
      </c>
    </row>
    <row r="638" spans="1:3">
      <c r="A638" t="s">
        <v>602</v>
      </c>
      <c r="B638">
        <v>90000000</v>
      </c>
      <c r="C638">
        <v>1</v>
      </c>
    </row>
    <row r="639" spans="1:3">
      <c r="A639" t="s">
        <v>1132</v>
      </c>
      <c r="B639">
        <v>0</v>
      </c>
      <c r="C639">
        <v>1</v>
      </c>
    </row>
    <row r="640" spans="1:3">
      <c r="A640" t="s">
        <v>1223</v>
      </c>
      <c r="B640">
        <v>0</v>
      </c>
      <c r="C640">
        <v>1</v>
      </c>
    </row>
    <row r="641" spans="1:3">
      <c r="A641" t="s">
        <v>999</v>
      </c>
      <c r="B641">
        <v>0</v>
      </c>
      <c r="C641">
        <v>1</v>
      </c>
    </row>
    <row r="642" spans="1:3">
      <c r="A642" t="s">
        <v>1440</v>
      </c>
      <c r="B642">
        <v>10200000</v>
      </c>
      <c r="C642">
        <v>1</v>
      </c>
    </row>
    <row r="643" spans="1:3">
      <c r="A643" t="s">
        <v>725</v>
      </c>
      <c r="B643">
        <v>6000000</v>
      </c>
      <c r="C643">
        <v>1</v>
      </c>
    </row>
    <row r="644" spans="1:3">
      <c r="A644" t="s">
        <v>1397</v>
      </c>
      <c r="B644">
        <v>300000</v>
      </c>
      <c r="C644">
        <v>1</v>
      </c>
    </row>
    <row r="645" spans="1:3">
      <c r="A645" t="s">
        <v>1428</v>
      </c>
      <c r="B645">
        <v>0</v>
      </c>
      <c r="C645">
        <v>1</v>
      </c>
    </row>
    <row r="646" spans="1:3">
      <c r="A646" t="s">
        <v>961</v>
      </c>
      <c r="B646">
        <v>0</v>
      </c>
      <c r="C646">
        <v>1</v>
      </c>
    </row>
    <row r="647" spans="1:3">
      <c r="A647" t="s">
        <v>311</v>
      </c>
      <c r="B647">
        <v>665000000</v>
      </c>
      <c r="C647">
        <v>4</v>
      </c>
    </row>
    <row r="648" spans="1:3">
      <c r="A648" t="s">
        <v>558</v>
      </c>
      <c r="B648">
        <v>0</v>
      </c>
      <c r="C648">
        <v>1</v>
      </c>
    </row>
    <row r="649" spans="1:3">
      <c r="A649" t="s">
        <v>102</v>
      </c>
      <c r="B649">
        <v>5000000</v>
      </c>
      <c r="C649">
        <v>1</v>
      </c>
    </row>
    <row r="650" spans="1:3">
      <c r="A650" t="s">
        <v>764</v>
      </c>
      <c r="B650">
        <v>3200000</v>
      </c>
      <c r="C650">
        <v>1</v>
      </c>
    </row>
    <row r="651" spans="1:3">
      <c r="A651" t="s">
        <v>561</v>
      </c>
      <c r="B651">
        <v>0</v>
      </c>
      <c r="C651">
        <v>1</v>
      </c>
    </row>
    <row r="652" spans="1:3">
      <c r="A652" t="s">
        <v>446</v>
      </c>
      <c r="B652">
        <v>0</v>
      </c>
      <c r="C652">
        <v>2</v>
      </c>
    </row>
    <row r="653" spans="1:3">
      <c r="A653" t="s">
        <v>645</v>
      </c>
      <c r="B653">
        <v>25000000</v>
      </c>
      <c r="C653">
        <v>1</v>
      </c>
    </row>
    <row r="654" spans="1:3">
      <c r="A654" t="s">
        <v>233</v>
      </c>
      <c r="B654">
        <v>0</v>
      </c>
      <c r="C654">
        <v>1</v>
      </c>
    </row>
    <row r="655" spans="1:3">
      <c r="A655" t="s">
        <v>224</v>
      </c>
      <c r="B655">
        <v>0</v>
      </c>
      <c r="C655">
        <v>1</v>
      </c>
    </row>
    <row r="656" spans="1:3">
      <c r="A656" t="s">
        <v>1177</v>
      </c>
      <c r="B656">
        <v>0</v>
      </c>
      <c r="C656">
        <v>1</v>
      </c>
    </row>
    <row r="657" spans="1:3">
      <c r="A657" t="s">
        <v>1304</v>
      </c>
      <c r="B657">
        <v>4900000</v>
      </c>
      <c r="C657">
        <v>1</v>
      </c>
    </row>
    <row r="658" spans="1:3">
      <c r="A658" t="s">
        <v>1349</v>
      </c>
      <c r="B658">
        <v>1500000</v>
      </c>
      <c r="C658">
        <v>1</v>
      </c>
    </row>
    <row r="659" spans="1:3">
      <c r="A659" t="s">
        <v>1191</v>
      </c>
      <c r="B659">
        <v>3500000</v>
      </c>
      <c r="C659">
        <v>2</v>
      </c>
    </row>
    <row r="660" spans="1:3">
      <c r="A660" t="s">
        <v>166</v>
      </c>
      <c r="B660">
        <v>75000000</v>
      </c>
      <c r="C660">
        <v>1</v>
      </c>
    </row>
    <row r="661" spans="1:3">
      <c r="A661" t="s">
        <v>1185</v>
      </c>
      <c r="B661">
        <v>0</v>
      </c>
      <c r="C661">
        <v>1</v>
      </c>
    </row>
    <row r="662" spans="1:3">
      <c r="A662" t="s">
        <v>911</v>
      </c>
      <c r="B662">
        <v>300000</v>
      </c>
      <c r="C662">
        <v>1</v>
      </c>
    </row>
    <row r="663" spans="1:3">
      <c r="A663" t="s">
        <v>1060</v>
      </c>
      <c r="B663">
        <v>3000000</v>
      </c>
      <c r="C663">
        <v>1</v>
      </c>
    </row>
    <row r="664" spans="1:3">
      <c r="A664" t="s">
        <v>514</v>
      </c>
      <c r="B664">
        <v>0</v>
      </c>
      <c r="C664">
        <v>1</v>
      </c>
    </row>
    <row r="665" spans="1:3">
      <c r="A665" t="s">
        <v>903</v>
      </c>
      <c r="B665">
        <v>330000</v>
      </c>
      <c r="C665">
        <v>1</v>
      </c>
    </row>
    <row r="666" spans="1:3">
      <c r="A666" t="s">
        <v>429</v>
      </c>
      <c r="B666">
        <v>0</v>
      </c>
      <c r="C666">
        <v>1</v>
      </c>
    </row>
    <row r="667" spans="1:3">
      <c r="A667" t="s">
        <v>870</v>
      </c>
      <c r="B667">
        <v>600000</v>
      </c>
      <c r="C667">
        <v>1</v>
      </c>
    </row>
    <row r="668" spans="1:3">
      <c r="A668" t="s">
        <v>1465</v>
      </c>
      <c r="B668">
        <v>260000</v>
      </c>
      <c r="C668">
        <v>1</v>
      </c>
    </row>
    <row r="669" spans="1:3">
      <c r="A669" t="s">
        <v>1046</v>
      </c>
      <c r="B669">
        <v>4500000</v>
      </c>
      <c r="C669">
        <v>1</v>
      </c>
    </row>
    <row r="670" spans="1:3">
      <c r="A670" t="s">
        <v>560</v>
      </c>
      <c r="B670">
        <v>0</v>
      </c>
      <c r="C670">
        <v>1</v>
      </c>
    </row>
    <row r="671" spans="1:3">
      <c r="A671" t="s">
        <v>397</v>
      </c>
      <c r="B671">
        <v>0</v>
      </c>
      <c r="C671">
        <v>1</v>
      </c>
    </row>
    <row r="672" spans="1:3">
      <c r="A672" t="s">
        <v>374</v>
      </c>
      <c r="B672">
        <v>0</v>
      </c>
      <c r="C672">
        <v>1</v>
      </c>
    </row>
    <row r="673" spans="1:3">
      <c r="A673" t="s">
        <v>926</v>
      </c>
      <c r="B673">
        <v>0</v>
      </c>
      <c r="C673">
        <v>1</v>
      </c>
    </row>
    <row r="674" spans="1:3">
      <c r="A674" t="s">
        <v>463</v>
      </c>
      <c r="B674">
        <v>0</v>
      </c>
      <c r="C674">
        <v>1</v>
      </c>
    </row>
    <row r="675" spans="1:3">
      <c r="A675" t="s">
        <v>1026</v>
      </c>
      <c r="B675">
        <v>12000000</v>
      </c>
      <c r="C675">
        <v>1</v>
      </c>
    </row>
    <row r="676" spans="1:3">
      <c r="A676" t="s">
        <v>43</v>
      </c>
      <c r="B676">
        <v>100600000</v>
      </c>
      <c r="C676">
        <v>2</v>
      </c>
    </row>
    <row r="677" spans="1:3">
      <c r="A677" t="s">
        <v>1399</v>
      </c>
      <c r="B677">
        <v>400000</v>
      </c>
      <c r="C677">
        <v>2</v>
      </c>
    </row>
    <row r="678" spans="1:3">
      <c r="A678" t="s">
        <v>396</v>
      </c>
      <c r="B678">
        <v>0</v>
      </c>
      <c r="C678">
        <v>1</v>
      </c>
    </row>
    <row r="679" spans="1:3">
      <c r="A679" t="s">
        <v>850</v>
      </c>
      <c r="B679">
        <v>1000000</v>
      </c>
      <c r="C679">
        <v>1</v>
      </c>
    </row>
    <row r="680" spans="1:3">
      <c r="A680" t="s">
        <v>304</v>
      </c>
      <c r="B680">
        <v>0</v>
      </c>
      <c r="C680">
        <v>1</v>
      </c>
    </row>
    <row r="681" spans="1:3">
      <c r="A681" t="s">
        <v>1023</v>
      </c>
      <c r="B681">
        <v>13000000</v>
      </c>
      <c r="C681">
        <v>1</v>
      </c>
    </row>
    <row r="682" spans="1:3">
      <c r="A682" t="s">
        <v>1068</v>
      </c>
      <c r="B682">
        <v>1600000</v>
      </c>
      <c r="C682">
        <v>1</v>
      </c>
    </row>
    <row r="683" spans="1:3">
      <c r="A683" t="s">
        <v>884</v>
      </c>
      <c r="B683">
        <v>500000</v>
      </c>
      <c r="C683">
        <v>1</v>
      </c>
    </row>
    <row r="684" spans="1:3">
      <c r="A684" t="s">
        <v>530</v>
      </c>
      <c r="B684">
        <v>0</v>
      </c>
      <c r="C684">
        <v>1</v>
      </c>
    </row>
    <row r="685" spans="1:3">
      <c r="A685" t="s">
        <v>1379</v>
      </c>
      <c r="B685">
        <v>500000</v>
      </c>
      <c r="C685">
        <v>1</v>
      </c>
    </row>
    <row r="686" spans="1:3">
      <c r="A686" t="s">
        <v>737</v>
      </c>
      <c r="B686">
        <v>5000000</v>
      </c>
      <c r="C686">
        <v>1</v>
      </c>
    </row>
    <row r="687" spans="1:3">
      <c r="A687" t="s">
        <v>538</v>
      </c>
      <c r="B687">
        <v>0</v>
      </c>
      <c r="C687">
        <v>1</v>
      </c>
    </row>
    <row r="688" spans="1:3">
      <c r="A688" t="s">
        <v>1153</v>
      </c>
      <c r="B688">
        <v>300000</v>
      </c>
      <c r="C688">
        <v>1</v>
      </c>
    </row>
    <row r="689" spans="1:3">
      <c r="A689" t="s">
        <v>451</v>
      </c>
      <c r="B689">
        <v>0</v>
      </c>
      <c r="C689">
        <v>1</v>
      </c>
    </row>
    <row r="690" spans="1:3">
      <c r="A690" t="s">
        <v>656</v>
      </c>
      <c r="B690">
        <v>22000000</v>
      </c>
      <c r="C690">
        <v>1</v>
      </c>
    </row>
    <row r="691" spans="1:3">
      <c r="A691" t="s">
        <v>207</v>
      </c>
      <c r="B691">
        <v>0</v>
      </c>
      <c r="C691">
        <v>1</v>
      </c>
    </row>
    <row r="692" spans="1:3">
      <c r="A692" t="s">
        <v>111</v>
      </c>
      <c r="B692">
        <v>0</v>
      </c>
      <c r="C692">
        <v>1</v>
      </c>
    </row>
    <row r="693" spans="1:3">
      <c r="A693" t="s">
        <v>238</v>
      </c>
      <c r="B693">
        <v>0</v>
      </c>
      <c r="C693">
        <v>1</v>
      </c>
    </row>
    <row r="694" spans="1:3">
      <c r="A694" t="s">
        <v>597</v>
      </c>
      <c r="B694">
        <v>100000000</v>
      </c>
      <c r="C694">
        <v>1</v>
      </c>
    </row>
    <row r="695" spans="1:3">
      <c r="A695" t="s">
        <v>582</v>
      </c>
      <c r="B695">
        <v>225000000</v>
      </c>
      <c r="C695">
        <v>1</v>
      </c>
    </row>
    <row r="696" spans="1:3">
      <c r="A696" t="s">
        <v>861</v>
      </c>
      <c r="B696">
        <v>1000000</v>
      </c>
      <c r="C696">
        <v>1</v>
      </c>
    </row>
    <row r="697" spans="1:3">
      <c r="A697" t="s">
        <v>1416</v>
      </c>
      <c r="B697">
        <v>0</v>
      </c>
      <c r="C697">
        <v>1</v>
      </c>
    </row>
    <row r="698" spans="1:3">
      <c r="A698" t="s">
        <v>1296</v>
      </c>
      <c r="B698">
        <v>5200000</v>
      </c>
      <c r="C698">
        <v>1</v>
      </c>
    </row>
    <row r="699" spans="1:3">
      <c r="A699" t="s">
        <v>145</v>
      </c>
      <c r="B699">
        <v>5000000</v>
      </c>
      <c r="C699">
        <v>2</v>
      </c>
    </row>
    <row r="700" spans="1:3">
      <c r="A700" t="s">
        <v>625</v>
      </c>
      <c r="B700">
        <v>48000000</v>
      </c>
      <c r="C700">
        <v>1</v>
      </c>
    </row>
    <row r="701" spans="1:3">
      <c r="A701" t="s">
        <v>1453</v>
      </c>
      <c r="B701">
        <v>1500000</v>
      </c>
      <c r="C701">
        <v>1</v>
      </c>
    </row>
    <row r="702" spans="1:3">
      <c r="A702" t="s">
        <v>945</v>
      </c>
      <c r="B702">
        <v>0</v>
      </c>
      <c r="C702">
        <v>1</v>
      </c>
    </row>
    <row r="703" spans="1:3">
      <c r="A703" t="s">
        <v>148</v>
      </c>
      <c r="B703">
        <v>0</v>
      </c>
      <c r="C703">
        <v>1</v>
      </c>
    </row>
    <row r="704" spans="1:3">
      <c r="A704" t="s">
        <v>953</v>
      </c>
      <c r="B704">
        <v>96000000</v>
      </c>
      <c r="C704">
        <v>2</v>
      </c>
    </row>
    <row r="705" spans="1:3">
      <c r="A705" t="s">
        <v>881</v>
      </c>
      <c r="B705">
        <v>500000</v>
      </c>
      <c r="C705">
        <v>1</v>
      </c>
    </row>
    <row r="706" spans="1:3">
      <c r="A706" t="s">
        <v>100</v>
      </c>
      <c r="B706">
        <v>6700000</v>
      </c>
      <c r="C706">
        <v>1</v>
      </c>
    </row>
    <row r="707" spans="1:3">
      <c r="A707" t="s">
        <v>1394</v>
      </c>
      <c r="B707">
        <v>300000</v>
      </c>
      <c r="C707">
        <v>1</v>
      </c>
    </row>
    <row r="708" spans="1:3">
      <c r="A708" t="s">
        <v>795</v>
      </c>
      <c r="B708">
        <v>2000000</v>
      </c>
      <c r="C708">
        <v>1</v>
      </c>
    </row>
    <row r="709" spans="1:3">
      <c r="A709" t="s">
        <v>1323</v>
      </c>
      <c r="B709">
        <v>3000000</v>
      </c>
      <c r="C709">
        <v>1</v>
      </c>
    </row>
    <row r="710" spans="1:3">
      <c r="A710" t="s">
        <v>516</v>
      </c>
      <c r="B710">
        <v>30000000</v>
      </c>
      <c r="C710">
        <v>2</v>
      </c>
    </row>
    <row r="711" spans="1:3">
      <c r="A711" t="s">
        <v>1156</v>
      </c>
      <c r="B711">
        <v>200000</v>
      </c>
      <c r="C711">
        <v>1</v>
      </c>
    </row>
    <row r="712" spans="1:3">
      <c r="A712" t="s">
        <v>1354</v>
      </c>
      <c r="B712">
        <v>1200000</v>
      </c>
      <c r="C712">
        <v>1</v>
      </c>
    </row>
    <row r="713" spans="1:3">
      <c r="A713" t="s">
        <v>928</v>
      </c>
      <c r="B713">
        <v>0</v>
      </c>
      <c r="C713">
        <v>2</v>
      </c>
    </row>
    <row r="714" spans="1:3">
      <c r="A714" t="s">
        <v>993</v>
      </c>
      <c r="B714">
        <v>0</v>
      </c>
      <c r="C714">
        <v>1</v>
      </c>
    </row>
    <row r="715" spans="1:3">
      <c r="A715" t="s">
        <v>423</v>
      </c>
      <c r="B715">
        <v>0</v>
      </c>
      <c r="C715">
        <v>1</v>
      </c>
    </row>
    <row r="716" spans="1:3">
      <c r="A716" t="s">
        <v>378</v>
      </c>
      <c r="B716">
        <v>70000000</v>
      </c>
      <c r="C716">
        <v>2</v>
      </c>
    </row>
    <row r="717" spans="1:3">
      <c r="A717" t="s">
        <v>263</v>
      </c>
      <c r="B717">
        <v>0</v>
      </c>
      <c r="C717">
        <v>1</v>
      </c>
    </row>
    <row r="718" spans="1:3">
      <c r="A718" t="s">
        <v>1210</v>
      </c>
      <c r="B718">
        <v>0</v>
      </c>
      <c r="C718">
        <v>1</v>
      </c>
    </row>
    <row r="719" spans="1:3">
      <c r="A719" t="s">
        <v>264</v>
      </c>
      <c r="B719">
        <v>0</v>
      </c>
      <c r="C719">
        <v>1</v>
      </c>
    </row>
    <row r="720" spans="1:3">
      <c r="A720" t="s">
        <v>241</v>
      </c>
      <c r="B720">
        <v>0</v>
      </c>
      <c r="C720">
        <v>1</v>
      </c>
    </row>
    <row r="721" spans="1:3">
      <c r="A721" t="s">
        <v>1432</v>
      </c>
      <c r="B721">
        <v>6750000</v>
      </c>
      <c r="C721">
        <v>2</v>
      </c>
    </row>
    <row r="722" spans="1:3">
      <c r="A722" t="s">
        <v>809</v>
      </c>
      <c r="B722">
        <v>2000000</v>
      </c>
      <c r="C722">
        <v>1</v>
      </c>
    </row>
    <row r="723" spans="1:3">
      <c r="A723" t="s">
        <v>863</v>
      </c>
      <c r="B723">
        <v>770000</v>
      </c>
      <c r="C723">
        <v>1</v>
      </c>
    </row>
    <row r="724" spans="1:3">
      <c r="A724" t="s">
        <v>554</v>
      </c>
      <c r="B724">
        <v>0</v>
      </c>
      <c r="C724">
        <v>1</v>
      </c>
    </row>
    <row r="725" spans="1:3">
      <c r="A725" t="s">
        <v>1043</v>
      </c>
      <c r="B725">
        <v>5000000</v>
      </c>
      <c r="C725">
        <v>1</v>
      </c>
    </row>
    <row r="726" spans="1:3">
      <c r="A726" t="s">
        <v>822</v>
      </c>
      <c r="B726">
        <v>1300000</v>
      </c>
      <c r="C726">
        <v>1</v>
      </c>
    </row>
    <row r="727" spans="1:3">
      <c r="A727" t="s">
        <v>244</v>
      </c>
      <c r="B727">
        <v>5000000</v>
      </c>
      <c r="C727">
        <v>2</v>
      </c>
    </row>
    <row r="728" spans="1:3">
      <c r="A728" t="s">
        <v>382</v>
      </c>
      <c r="B728">
        <v>52000000</v>
      </c>
      <c r="C728">
        <v>2</v>
      </c>
    </row>
    <row r="729" spans="1:3">
      <c r="A729" t="s">
        <v>1088</v>
      </c>
      <c r="B729">
        <v>700000</v>
      </c>
      <c r="C729">
        <v>1</v>
      </c>
    </row>
    <row r="730" spans="1:3">
      <c r="A730" t="s">
        <v>483</v>
      </c>
      <c r="B730">
        <v>0</v>
      </c>
      <c r="C730">
        <v>1</v>
      </c>
    </row>
    <row r="731" spans="1:3">
      <c r="A731" t="s">
        <v>522</v>
      </c>
      <c r="B731">
        <v>0</v>
      </c>
      <c r="C731">
        <v>1</v>
      </c>
    </row>
    <row r="732" spans="1:3">
      <c r="A732" t="s">
        <v>589</v>
      </c>
      <c r="B732">
        <v>175000000</v>
      </c>
      <c r="C732">
        <v>1</v>
      </c>
    </row>
    <row r="733" spans="1:3">
      <c r="A733" t="s">
        <v>960</v>
      </c>
      <c r="B733">
        <v>0</v>
      </c>
      <c r="C733">
        <v>1</v>
      </c>
    </row>
    <row r="734" spans="1:3">
      <c r="A734" t="s">
        <v>892</v>
      </c>
      <c r="B734">
        <v>400000</v>
      </c>
      <c r="C734">
        <v>1</v>
      </c>
    </row>
    <row r="735" spans="1:3">
      <c r="A735" t="s">
        <v>909</v>
      </c>
      <c r="B735">
        <v>300000</v>
      </c>
      <c r="C735">
        <v>1</v>
      </c>
    </row>
    <row r="736" spans="1:3">
      <c r="A736" t="s">
        <v>1276</v>
      </c>
      <c r="B736">
        <v>20000000</v>
      </c>
      <c r="C736">
        <v>1</v>
      </c>
    </row>
    <row r="737" spans="1:3">
      <c r="A737" t="s">
        <v>359</v>
      </c>
      <c r="B737">
        <v>0</v>
      </c>
      <c r="C737">
        <v>1</v>
      </c>
    </row>
    <row r="738" spans="1:3">
      <c r="A738" t="s">
        <v>1070</v>
      </c>
      <c r="B738">
        <v>1500000</v>
      </c>
      <c r="C738">
        <v>1</v>
      </c>
    </row>
    <row r="739" spans="1:3">
      <c r="A739" t="s">
        <v>1010</v>
      </c>
      <c r="B739">
        <v>55000000</v>
      </c>
      <c r="C739">
        <v>2</v>
      </c>
    </row>
    <row r="740" spans="1:3">
      <c r="A740" t="s">
        <v>681</v>
      </c>
      <c r="B740">
        <v>10000000</v>
      </c>
      <c r="C740">
        <v>1</v>
      </c>
    </row>
    <row r="741" spans="1:3">
      <c r="A741" t="s">
        <v>1244</v>
      </c>
      <c r="B741">
        <v>30000000</v>
      </c>
      <c r="C741">
        <v>2</v>
      </c>
    </row>
    <row r="742" spans="1:3">
      <c r="A742" t="s">
        <v>266</v>
      </c>
      <c r="B742">
        <v>4000000</v>
      </c>
      <c r="C742">
        <v>2</v>
      </c>
    </row>
    <row r="743" spans="1:3">
      <c r="A743" t="s">
        <v>758</v>
      </c>
      <c r="B743">
        <v>4000000</v>
      </c>
      <c r="C743">
        <v>1</v>
      </c>
    </row>
    <row r="744" spans="1:3">
      <c r="A744" t="s">
        <v>237</v>
      </c>
      <c r="B744">
        <v>0</v>
      </c>
      <c r="C744">
        <v>1</v>
      </c>
    </row>
    <row r="745" spans="1:3">
      <c r="A745" t="s">
        <v>675</v>
      </c>
      <c r="B745">
        <v>12000000</v>
      </c>
      <c r="C745">
        <v>1</v>
      </c>
    </row>
    <row r="746" spans="1:3">
      <c r="A746" t="s">
        <v>886</v>
      </c>
      <c r="B746">
        <v>500000</v>
      </c>
      <c r="C746">
        <v>1</v>
      </c>
    </row>
    <row r="747" spans="1:3">
      <c r="A747" t="s">
        <v>342</v>
      </c>
      <c r="B747">
        <v>0</v>
      </c>
      <c r="C747">
        <v>1</v>
      </c>
    </row>
    <row r="748" spans="1:3">
      <c r="A748" t="s">
        <v>854</v>
      </c>
      <c r="B748">
        <v>1000000</v>
      </c>
      <c r="C748">
        <v>1</v>
      </c>
    </row>
    <row r="749" spans="1:3">
      <c r="A749" t="s">
        <v>1467</v>
      </c>
      <c r="B749">
        <v>200000</v>
      </c>
      <c r="C749">
        <v>1</v>
      </c>
    </row>
    <row r="750" spans="1:3">
      <c r="A750" t="s">
        <v>299</v>
      </c>
      <c r="B750">
        <v>0</v>
      </c>
      <c r="C750">
        <v>1</v>
      </c>
    </row>
    <row r="751" spans="1:3">
      <c r="A751" t="s">
        <v>506</v>
      </c>
      <c r="B751">
        <v>2500000</v>
      </c>
      <c r="C751">
        <v>2</v>
      </c>
    </row>
    <row r="752" spans="1:3">
      <c r="A752" t="s">
        <v>364</v>
      </c>
      <c r="B752">
        <v>1000000</v>
      </c>
      <c r="C752">
        <v>2</v>
      </c>
    </row>
    <row r="753" spans="1:3">
      <c r="A753" t="s">
        <v>1263</v>
      </c>
      <c r="B753">
        <v>2000000</v>
      </c>
      <c r="C753">
        <v>3</v>
      </c>
    </row>
    <row r="754" spans="1:3">
      <c r="A754" t="s">
        <v>1332</v>
      </c>
      <c r="B754">
        <v>2000000</v>
      </c>
      <c r="C754">
        <v>1</v>
      </c>
    </row>
    <row r="755" spans="1:3">
      <c r="A755" t="s">
        <v>1115</v>
      </c>
      <c r="B755">
        <v>0</v>
      </c>
      <c r="C755">
        <v>1</v>
      </c>
    </row>
    <row r="756" spans="1:3">
      <c r="A756" t="s">
        <v>221</v>
      </c>
      <c r="B756">
        <v>0</v>
      </c>
      <c r="C756">
        <v>1</v>
      </c>
    </row>
    <row r="757" spans="1:3">
      <c r="A757" t="s">
        <v>669</v>
      </c>
      <c r="B757">
        <v>17000000</v>
      </c>
      <c r="C757">
        <v>1</v>
      </c>
    </row>
    <row r="758" spans="1:3">
      <c r="A758" t="s">
        <v>34</v>
      </c>
      <c r="B758">
        <v>0</v>
      </c>
      <c r="C758">
        <v>1</v>
      </c>
    </row>
    <row r="759" spans="1:3">
      <c r="A759" t="s">
        <v>1121</v>
      </c>
      <c r="B759">
        <v>0</v>
      </c>
      <c r="C759">
        <v>1</v>
      </c>
    </row>
    <row r="760" spans="1:3">
      <c r="A760" t="s">
        <v>1445</v>
      </c>
      <c r="B760">
        <v>4000000</v>
      </c>
      <c r="C760">
        <v>1</v>
      </c>
    </row>
    <row r="761" spans="1:3">
      <c r="A761" t="s">
        <v>874</v>
      </c>
      <c r="B761">
        <v>500000</v>
      </c>
      <c r="C761">
        <v>1</v>
      </c>
    </row>
    <row r="762" spans="1:3">
      <c r="A762" t="s">
        <v>1406</v>
      </c>
      <c r="B762">
        <v>125000</v>
      </c>
      <c r="C762">
        <v>1</v>
      </c>
    </row>
    <row r="763" spans="1:3">
      <c r="A763" t="s">
        <v>1000</v>
      </c>
      <c r="B763">
        <v>0</v>
      </c>
      <c r="C763">
        <v>1</v>
      </c>
    </row>
    <row r="764" spans="1:3">
      <c r="A764" t="s">
        <v>685</v>
      </c>
      <c r="B764">
        <v>10000000</v>
      </c>
      <c r="C764">
        <v>1</v>
      </c>
    </row>
    <row r="765" spans="1:3">
      <c r="A765" t="s">
        <v>839</v>
      </c>
      <c r="B765">
        <v>1000000</v>
      </c>
      <c r="C765">
        <v>1</v>
      </c>
    </row>
    <row r="766" spans="1:3">
      <c r="A766" t="s">
        <v>190</v>
      </c>
      <c r="B766">
        <v>150000</v>
      </c>
      <c r="C766">
        <v>2</v>
      </c>
    </row>
    <row r="767" spans="1:3">
      <c r="A767" t="s">
        <v>1481</v>
      </c>
      <c r="B767">
        <v>0</v>
      </c>
      <c r="C767">
        <v>1</v>
      </c>
    </row>
    <row r="768" spans="1:3">
      <c r="A768" t="s">
        <v>571</v>
      </c>
      <c r="B768">
        <v>0</v>
      </c>
      <c r="C768">
        <v>1</v>
      </c>
    </row>
    <row r="769" spans="1:3">
      <c r="A769" t="s">
        <v>173</v>
      </c>
      <c r="B769">
        <v>0</v>
      </c>
      <c r="C769">
        <v>1</v>
      </c>
    </row>
    <row r="770" spans="1:3">
      <c r="A770" t="s">
        <v>471</v>
      </c>
      <c r="B770">
        <v>10000000</v>
      </c>
      <c r="C770">
        <v>2</v>
      </c>
    </row>
    <row r="771" spans="1:3">
      <c r="A771" t="s">
        <v>373</v>
      </c>
      <c r="B771">
        <v>0</v>
      </c>
      <c r="C771">
        <v>1</v>
      </c>
    </row>
    <row r="772" spans="1:3">
      <c r="A772" t="s">
        <v>1255</v>
      </c>
      <c r="B772">
        <v>0</v>
      </c>
      <c r="C772">
        <v>1</v>
      </c>
    </row>
    <row r="773" spans="1:3">
      <c r="A773" t="s">
        <v>328</v>
      </c>
      <c r="B773">
        <v>0</v>
      </c>
      <c r="C773">
        <v>1</v>
      </c>
    </row>
    <row r="774" spans="1:3">
      <c r="A774" t="s">
        <v>695</v>
      </c>
      <c r="B774">
        <v>9000000</v>
      </c>
      <c r="C774">
        <v>1</v>
      </c>
    </row>
    <row r="775" spans="1:3">
      <c r="A775" t="s">
        <v>1258</v>
      </c>
      <c r="B775">
        <v>0</v>
      </c>
      <c r="C775">
        <v>1</v>
      </c>
    </row>
    <row r="776" spans="1:3">
      <c r="A776" t="s">
        <v>1378</v>
      </c>
      <c r="B776">
        <v>500000</v>
      </c>
      <c r="C776">
        <v>1</v>
      </c>
    </row>
    <row r="777" spans="1:3">
      <c r="A777" t="s">
        <v>250</v>
      </c>
      <c r="B777">
        <v>0</v>
      </c>
      <c r="C777">
        <v>1</v>
      </c>
    </row>
    <row r="778" spans="1:3">
      <c r="A778" t="s">
        <v>918</v>
      </c>
      <c r="B778">
        <v>200000</v>
      </c>
      <c r="C778">
        <v>1</v>
      </c>
    </row>
    <row r="779" spans="1:3">
      <c r="A779" t="s">
        <v>347</v>
      </c>
      <c r="B779">
        <v>0</v>
      </c>
      <c r="C779">
        <v>1</v>
      </c>
    </row>
    <row r="780" spans="1:3">
      <c r="A780" t="s">
        <v>629</v>
      </c>
      <c r="B780">
        <v>41000000</v>
      </c>
      <c r="C780">
        <v>1</v>
      </c>
    </row>
    <row r="781" spans="1:3">
      <c r="A781" t="s">
        <v>1400</v>
      </c>
      <c r="B781">
        <v>200000</v>
      </c>
      <c r="C781">
        <v>1</v>
      </c>
    </row>
    <row r="782" spans="1:3">
      <c r="A782" t="s">
        <v>1214</v>
      </c>
      <c r="B782">
        <v>0</v>
      </c>
      <c r="C782">
        <v>1</v>
      </c>
    </row>
    <row r="783" spans="1:3">
      <c r="A783" t="s">
        <v>177</v>
      </c>
      <c r="B783">
        <v>0</v>
      </c>
      <c r="C783">
        <v>1</v>
      </c>
    </row>
    <row r="784" spans="1:3">
      <c r="A784" t="s">
        <v>858</v>
      </c>
      <c r="B784">
        <v>1000000</v>
      </c>
      <c r="C784">
        <v>1</v>
      </c>
    </row>
    <row r="785" spans="1:3">
      <c r="A785" t="s">
        <v>632</v>
      </c>
      <c r="B785">
        <v>40000000</v>
      </c>
      <c r="C785">
        <v>1</v>
      </c>
    </row>
    <row r="786" spans="1:3">
      <c r="A786" t="s">
        <v>658</v>
      </c>
      <c r="B786">
        <v>21000000</v>
      </c>
      <c r="C786">
        <v>1</v>
      </c>
    </row>
    <row r="787" spans="1:3">
      <c r="A787" t="s">
        <v>1344</v>
      </c>
      <c r="B787">
        <v>1800000</v>
      </c>
      <c r="C787">
        <v>1</v>
      </c>
    </row>
    <row r="788" spans="1:3">
      <c r="A788" t="s">
        <v>1257</v>
      </c>
      <c r="B788">
        <v>3200000</v>
      </c>
      <c r="C788">
        <v>3</v>
      </c>
    </row>
    <row r="789" spans="1:3">
      <c r="A789" t="s">
        <v>403</v>
      </c>
      <c r="B789">
        <v>10000000</v>
      </c>
      <c r="C789">
        <v>2</v>
      </c>
    </row>
    <row r="790" spans="1:3">
      <c r="A790" t="s">
        <v>49</v>
      </c>
      <c r="B790">
        <v>53000000</v>
      </c>
      <c r="C790">
        <v>1</v>
      </c>
    </row>
    <row r="791" spans="1:3">
      <c r="A791" t="s">
        <v>1036</v>
      </c>
      <c r="B791">
        <v>9500000</v>
      </c>
      <c r="C791">
        <v>1</v>
      </c>
    </row>
    <row r="792" spans="1:3">
      <c r="A792" t="s">
        <v>729</v>
      </c>
      <c r="B792">
        <v>6000000</v>
      </c>
      <c r="C792">
        <v>1</v>
      </c>
    </row>
    <row r="793" spans="1:3">
      <c r="A793" t="s">
        <v>1225</v>
      </c>
      <c r="B793">
        <v>0</v>
      </c>
      <c r="C793">
        <v>1</v>
      </c>
    </row>
    <row r="794" spans="1:3">
      <c r="A794" t="s">
        <v>655</v>
      </c>
      <c r="B794">
        <v>23000000</v>
      </c>
      <c r="C794">
        <v>1</v>
      </c>
    </row>
    <row r="795" spans="1:3">
      <c r="A795" t="s">
        <v>775</v>
      </c>
      <c r="B795">
        <v>3000000</v>
      </c>
      <c r="C795">
        <v>1</v>
      </c>
    </row>
    <row r="796" spans="1:3">
      <c r="A796" t="s">
        <v>109</v>
      </c>
      <c r="B796">
        <v>1000000</v>
      </c>
      <c r="C796">
        <v>1</v>
      </c>
    </row>
    <row r="797" spans="1:3">
      <c r="A797" t="s">
        <v>204</v>
      </c>
      <c r="B797">
        <v>0</v>
      </c>
      <c r="C797">
        <v>1</v>
      </c>
    </row>
    <row r="798" spans="1:3">
      <c r="A798" t="s">
        <v>761</v>
      </c>
      <c r="B798">
        <v>3800000</v>
      </c>
      <c r="C798">
        <v>1</v>
      </c>
    </row>
    <row r="799" spans="1:3">
      <c r="A799" t="s">
        <v>585</v>
      </c>
      <c r="B799">
        <v>250000000</v>
      </c>
      <c r="C799">
        <v>3</v>
      </c>
    </row>
    <row r="800" spans="1:3">
      <c r="A800" t="s">
        <v>634</v>
      </c>
      <c r="B800">
        <v>40000000</v>
      </c>
      <c r="C800">
        <v>1</v>
      </c>
    </row>
    <row r="801" spans="1:3">
      <c r="A801" t="s">
        <v>13</v>
      </c>
      <c r="B801">
        <v>1000</v>
      </c>
      <c r="C801">
        <v>1</v>
      </c>
    </row>
    <row r="802" spans="1:3">
      <c r="A802" t="s">
        <v>376</v>
      </c>
      <c r="B802">
        <v>0</v>
      </c>
      <c r="C802">
        <v>1</v>
      </c>
    </row>
    <row r="803" spans="1:3">
      <c r="A803" t="s">
        <v>693</v>
      </c>
      <c r="B803">
        <v>10000000</v>
      </c>
      <c r="C803">
        <v>1</v>
      </c>
    </row>
    <row r="804" spans="1:3">
      <c r="A804" t="s">
        <v>1308</v>
      </c>
      <c r="B804">
        <v>4300000</v>
      </c>
      <c r="C804">
        <v>1</v>
      </c>
    </row>
    <row r="805" spans="1:3">
      <c r="A805" t="s">
        <v>60</v>
      </c>
      <c r="B805">
        <v>0</v>
      </c>
      <c r="C805">
        <v>1</v>
      </c>
    </row>
    <row r="806" spans="1:3">
      <c r="A806" t="s">
        <v>1041</v>
      </c>
      <c r="B806">
        <v>6000000</v>
      </c>
      <c r="C806">
        <v>1</v>
      </c>
    </row>
    <row r="807" spans="1:3">
      <c r="A807" t="s">
        <v>194</v>
      </c>
      <c r="B807">
        <v>0</v>
      </c>
      <c r="C807">
        <v>1</v>
      </c>
    </row>
    <row r="808" spans="1:3">
      <c r="A808" t="s">
        <v>1172</v>
      </c>
      <c r="C808">
        <v>1</v>
      </c>
    </row>
    <row r="809" spans="1:3">
      <c r="A809" t="s">
        <v>981</v>
      </c>
      <c r="B809">
        <v>0</v>
      </c>
      <c r="C809">
        <v>1</v>
      </c>
    </row>
    <row r="810" spans="1:3">
      <c r="A810" t="s">
        <v>692</v>
      </c>
      <c r="B810">
        <v>10000000</v>
      </c>
      <c r="C810">
        <v>1</v>
      </c>
    </row>
    <row r="811" spans="1:3">
      <c r="A811" t="s">
        <v>1448</v>
      </c>
      <c r="B811">
        <v>3000000</v>
      </c>
      <c r="C811">
        <v>1</v>
      </c>
    </row>
    <row r="812" spans="1:3">
      <c r="A812" t="s">
        <v>1058</v>
      </c>
      <c r="B812">
        <v>3000000</v>
      </c>
      <c r="C812">
        <v>1</v>
      </c>
    </row>
    <row r="813" spans="1:3">
      <c r="A813" t="s">
        <v>900</v>
      </c>
      <c r="B813">
        <v>400000</v>
      </c>
      <c r="C813">
        <v>1</v>
      </c>
    </row>
    <row r="814" spans="1:3">
      <c r="A814" t="s">
        <v>1197</v>
      </c>
      <c r="B814">
        <v>0</v>
      </c>
      <c r="C814">
        <v>1</v>
      </c>
    </row>
    <row r="815" spans="1:3">
      <c r="A815" t="s">
        <v>569</v>
      </c>
      <c r="B815">
        <v>0</v>
      </c>
      <c r="C815">
        <v>1</v>
      </c>
    </row>
    <row r="816" spans="1:3">
      <c r="A816" t="s">
        <v>1398</v>
      </c>
      <c r="B816">
        <v>300000</v>
      </c>
      <c r="C816">
        <v>1</v>
      </c>
    </row>
    <row r="817" spans="1:3">
      <c r="A817" t="s">
        <v>950</v>
      </c>
      <c r="B817">
        <v>356000000</v>
      </c>
      <c r="C817">
        <v>3</v>
      </c>
    </row>
    <row r="818" spans="1:3">
      <c r="A818" t="s">
        <v>1125</v>
      </c>
      <c r="B818">
        <v>0</v>
      </c>
      <c r="C818">
        <v>1</v>
      </c>
    </row>
    <row r="819" spans="1:3">
      <c r="A819" t="s">
        <v>984</v>
      </c>
      <c r="B819">
        <v>0</v>
      </c>
      <c r="C819">
        <v>1</v>
      </c>
    </row>
    <row r="820" spans="1:3">
      <c r="A820" t="s">
        <v>1337</v>
      </c>
      <c r="B820">
        <v>4000000</v>
      </c>
      <c r="C820">
        <v>2</v>
      </c>
    </row>
    <row r="821" spans="1:3">
      <c r="A821" t="s">
        <v>1386</v>
      </c>
      <c r="B821">
        <v>400000</v>
      </c>
      <c r="C821">
        <v>1</v>
      </c>
    </row>
    <row r="822" spans="1:3">
      <c r="A822" t="s">
        <v>894</v>
      </c>
      <c r="B822">
        <v>400000</v>
      </c>
      <c r="C822">
        <v>1</v>
      </c>
    </row>
    <row r="823" spans="1:3">
      <c r="A823" t="s">
        <v>1346</v>
      </c>
      <c r="B823">
        <v>3000000</v>
      </c>
      <c r="C823">
        <v>2</v>
      </c>
    </row>
    <row r="824" spans="1:3">
      <c r="A824" t="s">
        <v>1018</v>
      </c>
      <c r="B824">
        <v>25000000</v>
      </c>
      <c r="C824">
        <v>1</v>
      </c>
    </row>
    <row r="825" spans="1:3">
      <c r="A825" t="s">
        <v>411</v>
      </c>
      <c r="B825">
        <v>0</v>
      </c>
      <c r="C825">
        <v>1</v>
      </c>
    </row>
    <row r="826" spans="1:3">
      <c r="A826" t="s">
        <v>1305</v>
      </c>
      <c r="B826">
        <v>4500000</v>
      </c>
      <c r="C826">
        <v>1</v>
      </c>
    </row>
    <row r="827" spans="1:3">
      <c r="A827" t="s">
        <v>830</v>
      </c>
      <c r="B827">
        <v>1200000</v>
      </c>
      <c r="C827">
        <v>1</v>
      </c>
    </row>
    <row r="828" spans="1:3">
      <c r="A828" t="s">
        <v>75</v>
      </c>
      <c r="B828">
        <v>0</v>
      </c>
      <c r="C828">
        <v>1</v>
      </c>
    </row>
    <row r="829" spans="1:3">
      <c r="A829" t="s">
        <v>583</v>
      </c>
      <c r="B829">
        <v>225000000</v>
      </c>
      <c r="C829">
        <v>1</v>
      </c>
    </row>
    <row r="830" spans="1:3">
      <c r="A830" t="s">
        <v>1015</v>
      </c>
      <c r="B830">
        <v>30000000</v>
      </c>
      <c r="C830">
        <v>1</v>
      </c>
    </row>
    <row r="831" spans="1:3">
      <c r="A831" t="s">
        <v>1300</v>
      </c>
      <c r="B831">
        <v>5000000</v>
      </c>
      <c r="C831">
        <v>1</v>
      </c>
    </row>
    <row r="832" spans="1:3">
      <c r="A832" t="s">
        <v>722</v>
      </c>
      <c r="B832">
        <v>6000000</v>
      </c>
      <c r="C832">
        <v>1</v>
      </c>
    </row>
    <row r="833" spans="1:3">
      <c r="A833" t="s">
        <v>726</v>
      </c>
      <c r="B833">
        <v>6000000</v>
      </c>
      <c r="C833">
        <v>1</v>
      </c>
    </row>
    <row r="834" spans="1:3">
      <c r="A834" t="s">
        <v>1388</v>
      </c>
      <c r="B834">
        <v>400000</v>
      </c>
      <c r="C834">
        <v>1</v>
      </c>
    </row>
    <row r="835" spans="1:3">
      <c r="A835" t="s">
        <v>1365</v>
      </c>
      <c r="B835">
        <v>800000</v>
      </c>
      <c r="C835">
        <v>1</v>
      </c>
    </row>
    <row r="836" spans="1:3">
      <c r="A836" t="s">
        <v>955</v>
      </c>
      <c r="B836">
        <v>0</v>
      </c>
      <c r="C836">
        <v>1</v>
      </c>
    </row>
    <row r="837" spans="1:3">
      <c r="A837" t="s">
        <v>1288</v>
      </c>
      <c r="B837">
        <v>10000000</v>
      </c>
      <c r="C837">
        <v>1</v>
      </c>
    </row>
    <row r="838" spans="1:3">
      <c r="A838" t="s">
        <v>618</v>
      </c>
      <c r="B838">
        <v>50000000</v>
      </c>
      <c r="C838">
        <v>1</v>
      </c>
    </row>
    <row r="839" spans="1:3">
      <c r="A839" t="s">
        <v>1017</v>
      </c>
      <c r="B839">
        <v>28000000</v>
      </c>
      <c r="C839">
        <v>1</v>
      </c>
    </row>
    <row r="840" spans="1:3">
      <c r="A840" t="s">
        <v>201</v>
      </c>
      <c r="B840">
        <v>0</v>
      </c>
      <c r="C840">
        <v>1</v>
      </c>
    </row>
    <row r="841" spans="1:3">
      <c r="A841" t="s">
        <v>891</v>
      </c>
      <c r="B841">
        <v>400000</v>
      </c>
      <c r="C841">
        <v>1</v>
      </c>
    </row>
    <row r="842" spans="1:3">
      <c r="A842" t="s">
        <v>735</v>
      </c>
      <c r="B842">
        <v>11000000</v>
      </c>
      <c r="C842">
        <v>2</v>
      </c>
    </row>
    <row r="843" spans="1:3">
      <c r="A843" t="s">
        <v>139</v>
      </c>
      <c r="B843">
        <v>0</v>
      </c>
      <c r="C843">
        <v>1</v>
      </c>
    </row>
    <row r="844" spans="1:3">
      <c r="A844" t="s">
        <v>1420</v>
      </c>
      <c r="B844">
        <v>0</v>
      </c>
      <c r="C844">
        <v>1</v>
      </c>
    </row>
    <row r="845" spans="1:3">
      <c r="A845" t="s">
        <v>762</v>
      </c>
      <c r="B845">
        <v>3800000</v>
      </c>
      <c r="C845">
        <v>1</v>
      </c>
    </row>
    <row r="846" spans="1:3">
      <c r="A846" t="s">
        <v>404</v>
      </c>
      <c r="B846">
        <v>0</v>
      </c>
      <c r="C846">
        <v>1</v>
      </c>
    </row>
    <row r="847" spans="1:3">
      <c r="A847" t="s">
        <v>1426</v>
      </c>
      <c r="B847">
        <v>0</v>
      </c>
      <c r="C847">
        <v>1</v>
      </c>
    </row>
    <row r="848" spans="1:3">
      <c r="A848" t="s">
        <v>1328</v>
      </c>
      <c r="B848">
        <v>3300000</v>
      </c>
      <c r="C848">
        <v>2</v>
      </c>
    </row>
    <row r="849" spans="1:3">
      <c r="A849" t="s">
        <v>756</v>
      </c>
      <c r="B849">
        <v>4000000</v>
      </c>
      <c r="C849">
        <v>1</v>
      </c>
    </row>
    <row r="850" spans="1:3">
      <c r="A850" t="s">
        <v>566</v>
      </c>
      <c r="B850">
        <v>0</v>
      </c>
      <c r="C850">
        <v>1</v>
      </c>
    </row>
    <row r="851" spans="1:3">
      <c r="A851" t="s">
        <v>827</v>
      </c>
      <c r="B851">
        <v>1200000</v>
      </c>
      <c r="C851">
        <v>1</v>
      </c>
    </row>
    <row r="852" spans="1:3">
      <c r="A852" t="s">
        <v>63</v>
      </c>
      <c r="B852">
        <v>0</v>
      </c>
      <c r="C852">
        <v>1</v>
      </c>
    </row>
    <row r="853" spans="1:3">
      <c r="A853" t="s">
        <v>1463</v>
      </c>
      <c r="B853">
        <v>400000</v>
      </c>
      <c r="C853">
        <v>1</v>
      </c>
    </row>
    <row r="854" spans="1:3">
      <c r="A854" t="s">
        <v>974</v>
      </c>
      <c r="B854">
        <v>0</v>
      </c>
      <c r="C854">
        <v>1</v>
      </c>
    </row>
    <row r="855" spans="1:3">
      <c r="A855" t="s">
        <v>1059</v>
      </c>
      <c r="B855">
        <v>3000000</v>
      </c>
      <c r="C855">
        <v>1</v>
      </c>
    </row>
    <row r="856" spans="1:3">
      <c r="A856" t="s">
        <v>288</v>
      </c>
      <c r="B856">
        <v>0</v>
      </c>
      <c r="C856">
        <v>1</v>
      </c>
    </row>
    <row r="857" spans="1:3">
      <c r="A857" t="s">
        <v>760</v>
      </c>
      <c r="B857">
        <v>4000000</v>
      </c>
      <c r="C857">
        <v>1</v>
      </c>
    </row>
    <row r="858" spans="1:3">
      <c r="A858" t="s">
        <v>844</v>
      </c>
      <c r="B858">
        <v>1000000</v>
      </c>
      <c r="C858">
        <v>1</v>
      </c>
    </row>
    <row r="859" spans="1:3">
      <c r="A859" t="s">
        <v>1062</v>
      </c>
      <c r="B859">
        <v>3000000</v>
      </c>
      <c r="C859">
        <v>1</v>
      </c>
    </row>
    <row r="860" spans="1:3">
      <c r="A860" t="s">
        <v>354</v>
      </c>
      <c r="B860">
        <v>0</v>
      </c>
      <c r="C860">
        <v>1</v>
      </c>
    </row>
    <row r="861" spans="1:3">
      <c r="A861" t="s">
        <v>509</v>
      </c>
      <c r="B861">
        <v>0</v>
      </c>
      <c r="C861">
        <v>1</v>
      </c>
    </row>
    <row r="862" spans="1:3">
      <c r="A862" t="s">
        <v>1324</v>
      </c>
      <c r="B862">
        <v>3000000</v>
      </c>
      <c r="C862">
        <v>1</v>
      </c>
    </row>
    <row r="863" spans="1:3">
      <c r="A863" t="s">
        <v>743</v>
      </c>
      <c r="B863">
        <v>10000000</v>
      </c>
      <c r="C863">
        <v>2</v>
      </c>
    </row>
    <row r="864" spans="1:3">
      <c r="A864" t="s">
        <v>491</v>
      </c>
      <c r="B864">
        <v>0</v>
      </c>
      <c r="C864">
        <v>1</v>
      </c>
    </row>
    <row r="865" spans="1:3">
      <c r="A865" t="s">
        <v>1260</v>
      </c>
      <c r="B865">
        <v>98000000</v>
      </c>
      <c r="C865">
        <v>3</v>
      </c>
    </row>
    <row r="866" spans="1:3">
      <c r="A866" t="s">
        <v>1090</v>
      </c>
      <c r="B866">
        <v>500000</v>
      </c>
      <c r="C866">
        <v>1</v>
      </c>
    </row>
    <row r="867" spans="1:3">
      <c r="A867" t="s">
        <v>976</v>
      </c>
      <c r="B867">
        <v>0</v>
      </c>
      <c r="C867">
        <v>1</v>
      </c>
    </row>
    <row r="868" spans="1:3">
      <c r="A868" t="s">
        <v>989</v>
      </c>
      <c r="B868">
        <v>0</v>
      </c>
      <c r="C868">
        <v>1</v>
      </c>
    </row>
    <row r="869" spans="1:3">
      <c r="A869" t="s">
        <v>38</v>
      </c>
      <c r="B869">
        <v>0</v>
      </c>
      <c r="C869">
        <v>1</v>
      </c>
    </row>
    <row r="870" spans="1:3">
      <c r="A870" t="s">
        <v>1136</v>
      </c>
      <c r="B870">
        <v>0</v>
      </c>
      <c r="C870">
        <v>1</v>
      </c>
    </row>
    <row r="871" spans="1:3">
      <c r="A871" t="s">
        <v>1412</v>
      </c>
      <c r="B871">
        <v>0</v>
      </c>
      <c r="C871">
        <v>1</v>
      </c>
    </row>
    <row r="872" spans="1:3">
      <c r="A872" t="s">
        <v>982</v>
      </c>
      <c r="B872">
        <v>0</v>
      </c>
      <c r="C872">
        <v>1</v>
      </c>
    </row>
    <row r="873" spans="1:3">
      <c r="A873" t="s">
        <v>1265</v>
      </c>
      <c r="B873">
        <v>150000000</v>
      </c>
      <c r="C873">
        <v>1</v>
      </c>
    </row>
    <row r="874" spans="1:3">
      <c r="A874" t="s">
        <v>836</v>
      </c>
      <c r="B874">
        <v>1000000</v>
      </c>
      <c r="C874">
        <v>1</v>
      </c>
    </row>
    <row r="875" spans="1:3">
      <c r="A875" t="s">
        <v>1072</v>
      </c>
      <c r="B875">
        <v>1100000</v>
      </c>
      <c r="C875">
        <v>1</v>
      </c>
    </row>
    <row r="876" spans="1:3">
      <c r="A876" t="s">
        <v>814</v>
      </c>
      <c r="B876">
        <v>1700000</v>
      </c>
      <c r="C876">
        <v>1</v>
      </c>
    </row>
    <row r="877" spans="1:3">
      <c r="A877" t="s">
        <v>853</v>
      </c>
      <c r="B877">
        <v>1000000</v>
      </c>
      <c r="C877">
        <v>1</v>
      </c>
    </row>
    <row r="878" spans="1:3">
      <c r="A878" t="s">
        <v>941</v>
      </c>
      <c r="B878">
        <v>0</v>
      </c>
      <c r="C878">
        <v>1</v>
      </c>
    </row>
    <row r="879" spans="1:3">
      <c r="A879" t="s">
        <v>789</v>
      </c>
      <c r="B879">
        <v>2000000</v>
      </c>
      <c r="C879">
        <v>1</v>
      </c>
    </row>
    <row r="880" spans="1:3">
      <c r="A880" t="s">
        <v>728</v>
      </c>
      <c r="B880">
        <v>6000000</v>
      </c>
      <c r="C880">
        <v>1</v>
      </c>
    </row>
    <row r="881" spans="1:3">
      <c r="A881" t="s">
        <v>738</v>
      </c>
      <c r="B881">
        <v>5000000</v>
      </c>
      <c r="C881">
        <v>1</v>
      </c>
    </row>
    <row r="882" spans="1:3">
      <c r="A882" t="s">
        <v>1250</v>
      </c>
      <c r="B882">
        <v>0</v>
      </c>
      <c r="C882">
        <v>1</v>
      </c>
    </row>
    <row r="883" spans="1:3">
      <c r="A883" t="s">
        <v>739</v>
      </c>
      <c r="B883">
        <v>5000000</v>
      </c>
      <c r="C883">
        <v>1</v>
      </c>
    </row>
    <row r="884" spans="1:3">
      <c r="A884" t="s">
        <v>551</v>
      </c>
      <c r="B884">
        <v>0</v>
      </c>
      <c r="C884">
        <v>1</v>
      </c>
    </row>
    <row r="885" spans="1:3">
      <c r="A885" t="s">
        <v>1083</v>
      </c>
      <c r="B885">
        <v>800000</v>
      </c>
      <c r="C885">
        <v>1</v>
      </c>
    </row>
    <row r="886" spans="1:3">
      <c r="A886" t="s">
        <v>677</v>
      </c>
      <c r="B886">
        <v>11000000</v>
      </c>
      <c r="C886">
        <v>1</v>
      </c>
    </row>
    <row r="887" spans="1:3">
      <c r="A887" t="s">
        <v>346</v>
      </c>
      <c r="B887">
        <v>20000000</v>
      </c>
      <c r="C887">
        <v>2</v>
      </c>
    </row>
    <row r="888" spans="1:3">
      <c r="A888" t="s">
        <v>1329</v>
      </c>
      <c r="B888">
        <v>2500000</v>
      </c>
      <c r="C888">
        <v>1</v>
      </c>
    </row>
    <row r="889" spans="1:3">
      <c r="A889" t="s">
        <v>1073</v>
      </c>
      <c r="B889">
        <v>1000000</v>
      </c>
      <c r="C889">
        <v>1</v>
      </c>
    </row>
    <row r="890" spans="1:3">
      <c r="A890" t="s">
        <v>1075</v>
      </c>
      <c r="B890">
        <v>1000000</v>
      </c>
      <c r="C890">
        <v>1</v>
      </c>
    </row>
    <row r="891" spans="1:3">
      <c r="A891" t="s">
        <v>708</v>
      </c>
      <c r="B891">
        <v>7000000</v>
      </c>
      <c r="C891">
        <v>1</v>
      </c>
    </row>
    <row r="892" spans="1:3">
      <c r="A892" t="s">
        <v>785</v>
      </c>
      <c r="B892">
        <v>2200000</v>
      </c>
      <c r="C892">
        <v>1</v>
      </c>
    </row>
    <row r="893" spans="1:3">
      <c r="A893" t="s">
        <v>1403</v>
      </c>
      <c r="B893">
        <v>150000</v>
      </c>
      <c r="C893">
        <v>1</v>
      </c>
    </row>
    <row r="894" spans="1:3">
      <c r="A894" t="s">
        <v>671</v>
      </c>
      <c r="B894">
        <v>16000000</v>
      </c>
      <c r="C894">
        <v>1</v>
      </c>
    </row>
    <row r="895" spans="1:3">
      <c r="A895" t="s">
        <v>596</v>
      </c>
      <c r="B895">
        <v>145000000</v>
      </c>
      <c r="C895">
        <v>2</v>
      </c>
    </row>
    <row r="896" spans="1:3">
      <c r="A896" t="s">
        <v>1321</v>
      </c>
      <c r="B896">
        <v>3000000</v>
      </c>
      <c r="C896">
        <v>1</v>
      </c>
    </row>
    <row r="897" spans="1:3">
      <c r="A897" t="s">
        <v>1293</v>
      </c>
      <c r="B897">
        <v>13200000</v>
      </c>
      <c r="C897">
        <v>2</v>
      </c>
    </row>
    <row r="898" spans="1:3">
      <c r="A898" t="s">
        <v>711</v>
      </c>
      <c r="B898">
        <v>7000000</v>
      </c>
      <c r="C898">
        <v>1</v>
      </c>
    </row>
    <row r="899" spans="1:3">
      <c r="A899" t="s">
        <v>997</v>
      </c>
      <c r="B899">
        <v>30000000</v>
      </c>
      <c r="C899">
        <v>2</v>
      </c>
    </row>
    <row r="900" spans="1:3">
      <c r="A900" t="s">
        <v>520</v>
      </c>
      <c r="B900">
        <v>0</v>
      </c>
      <c r="C900">
        <v>1</v>
      </c>
    </row>
    <row r="901" spans="1:3">
      <c r="A901" t="s">
        <v>748</v>
      </c>
      <c r="B901">
        <v>5000000</v>
      </c>
      <c r="C901">
        <v>1</v>
      </c>
    </row>
    <row r="902" spans="1:3">
      <c r="A902" t="s">
        <v>442</v>
      </c>
      <c r="B902">
        <v>0</v>
      </c>
      <c r="C902">
        <v>1</v>
      </c>
    </row>
    <row r="903" spans="1:3">
      <c r="A903" t="s">
        <v>242</v>
      </c>
      <c r="B903">
        <v>0</v>
      </c>
      <c r="C903">
        <v>1</v>
      </c>
    </row>
    <row r="904" spans="1:3">
      <c r="A904" t="s">
        <v>873</v>
      </c>
      <c r="B904">
        <v>540000</v>
      </c>
      <c r="C904">
        <v>1</v>
      </c>
    </row>
    <row r="905" spans="1:3">
      <c r="A905" t="s">
        <v>172</v>
      </c>
      <c r="B905">
        <v>0</v>
      </c>
      <c r="C905">
        <v>1</v>
      </c>
    </row>
    <row r="906" spans="1:3">
      <c r="A906" t="s">
        <v>1246</v>
      </c>
      <c r="B906">
        <v>0</v>
      </c>
      <c r="C906">
        <v>1</v>
      </c>
    </row>
    <row r="907" spans="1:3">
      <c r="A907" t="s">
        <v>381</v>
      </c>
      <c r="B907">
        <v>0</v>
      </c>
      <c r="C907">
        <v>1</v>
      </c>
    </row>
    <row r="908" spans="1:3">
      <c r="A908" t="s">
        <v>1093</v>
      </c>
      <c r="B908">
        <v>400000</v>
      </c>
      <c r="C908">
        <v>1</v>
      </c>
    </row>
    <row r="909" spans="1:3">
      <c r="A909" t="s">
        <v>1330</v>
      </c>
      <c r="B909">
        <v>2500000</v>
      </c>
      <c r="C909">
        <v>1</v>
      </c>
    </row>
    <row r="910" spans="1:3">
      <c r="A910" t="s">
        <v>1005</v>
      </c>
      <c r="B910">
        <v>140000000</v>
      </c>
      <c r="C910">
        <v>1</v>
      </c>
    </row>
    <row r="911" spans="1:3">
      <c r="A911" t="s">
        <v>1184</v>
      </c>
      <c r="B911">
        <v>0</v>
      </c>
      <c r="C911">
        <v>1</v>
      </c>
    </row>
    <row r="912" spans="1:3">
      <c r="A912" t="s">
        <v>1200</v>
      </c>
      <c r="B912">
        <v>0</v>
      </c>
      <c r="C912">
        <v>2</v>
      </c>
    </row>
    <row r="913" spans="1:3">
      <c r="A913" t="s">
        <v>430</v>
      </c>
      <c r="B913">
        <v>0</v>
      </c>
      <c r="C913">
        <v>1</v>
      </c>
    </row>
    <row r="914" spans="1:3">
      <c r="A914" t="s">
        <v>435</v>
      </c>
      <c r="B914">
        <v>0</v>
      </c>
      <c r="C914">
        <v>1</v>
      </c>
    </row>
    <row r="915" spans="1:3">
      <c r="A915" t="s">
        <v>1277</v>
      </c>
      <c r="B915">
        <v>17500000</v>
      </c>
      <c r="C915">
        <v>1</v>
      </c>
    </row>
    <row r="916" spans="1:3">
      <c r="A916" t="s">
        <v>1264</v>
      </c>
      <c r="B916">
        <v>300000000</v>
      </c>
      <c r="C916">
        <v>2</v>
      </c>
    </row>
    <row r="917" spans="1:3">
      <c r="A917" t="s">
        <v>197</v>
      </c>
      <c r="B917">
        <v>0</v>
      </c>
      <c r="C917">
        <v>2</v>
      </c>
    </row>
    <row r="918" spans="1:3">
      <c r="A918" t="s">
        <v>499</v>
      </c>
      <c r="B918">
        <v>7000000</v>
      </c>
      <c r="C918">
        <v>2</v>
      </c>
    </row>
    <row r="919" spans="1:3">
      <c r="A919" t="s">
        <v>1270</v>
      </c>
      <c r="B919">
        <v>70000000</v>
      </c>
      <c r="C919">
        <v>1</v>
      </c>
    </row>
    <row r="920" spans="1:3">
      <c r="A920" t="s">
        <v>1433</v>
      </c>
      <c r="B920">
        <v>0</v>
      </c>
      <c r="C920">
        <v>1</v>
      </c>
    </row>
    <row r="921" spans="1:3">
      <c r="A921" t="s">
        <v>712</v>
      </c>
      <c r="B921">
        <v>7000000</v>
      </c>
      <c r="C921">
        <v>1</v>
      </c>
    </row>
    <row r="922" spans="1:3">
      <c r="A922" t="s">
        <v>1368</v>
      </c>
      <c r="B922">
        <v>1400000</v>
      </c>
      <c r="C922">
        <v>2</v>
      </c>
    </row>
    <row r="923" spans="1:3">
      <c r="A923" t="s">
        <v>931</v>
      </c>
      <c r="B923">
        <v>0</v>
      </c>
      <c r="C923">
        <v>1</v>
      </c>
    </row>
    <row r="924" spans="1:3">
      <c r="A924" t="s">
        <v>501</v>
      </c>
      <c r="B924">
        <v>25000000</v>
      </c>
      <c r="C924">
        <v>2</v>
      </c>
    </row>
    <row r="925" spans="1:3">
      <c r="A925" t="s">
        <v>1438</v>
      </c>
      <c r="B925">
        <v>42000000</v>
      </c>
      <c r="C925">
        <v>1</v>
      </c>
    </row>
    <row r="926" spans="1:3">
      <c r="A926" t="s">
        <v>831</v>
      </c>
      <c r="B926">
        <v>1200000</v>
      </c>
      <c r="C926">
        <v>1</v>
      </c>
    </row>
    <row r="927" spans="1:3">
      <c r="A927" t="s">
        <v>486</v>
      </c>
      <c r="B927">
        <v>0</v>
      </c>
      <c r="C927">
        <v>1</v>
      </c>
    </row>
    <row r="928" spans="1:3">
      <c r="A928" t="s">
        <v>473</v>
      </c>
      <c r="B928">
        <v>250000000</v>
      </c>
      <c r="C928">
        <v>2</v>
      </c>
    </row>
    <row r="929" spans="1:3">
      <c r="A929" t="s">
        <v>205</v>
      </c>
      <c r="B929">
        <v>0</v>
      </c>
      <c r="C929">
        <v>1</v>
      </c>
    </row>
    <row r="930" spans="1:3">
      <c r="A930" t="s">
        <v>1103</v>
      </c>
      <c r="B930">
        <v>100000</v>
      </c>
      <c r="C930">
        <v>1</v>
      </c>
    </row>
    <row r="931" spans="1:3">
      <c r="A931" t="s">
        <v>1390</v>
      </c>
      <c r="B931">
        <v>330000</v>
      </c>
      <c r="C931">
        <v>1</v>
      </c>
    </row>
    <row r="932" spans="1:3">
      <c r="A932" t="s">
        <v>1343</v>
      </c>
      <c r="B932">
        <v>1800000</v>
      </c>
      <c r="C932">
        <v>1</v>
      </c>
    </row>
    <row r="933" spans="1:3">
      <c r="A933" t="s">
        <v>747</v>
      </c>
      <c r="B933">
        <v>5000000</v>
      </c>
      <c r="C933">
        <v>1</v>
      </c>
    </row>
    <row r="934" spans="1:3">
      <c r="A934" t="s">
        <v>701</v>
      </c>
      <c r="B934">
        <v>8000000</v>
      </c>
      <c r="C934">
        <v>1</v>
      </c>
    </row>
    <row r="935" spans="1:3">
      <c r="A935" t="s">
        <v>664</v>
      </c>
      <c r="B935">
        <v>20000000</v>
      </c>
      <c r="C935">
        <v>1</v>
      </c>
    </row>
    <row r="936" spans="1:3">
      <c r="A936" t="s">
        <v>1033</v>
      </c>
      <c r="B936">
        <v>10000000</v>
      </c>
      <c r="C936">
        <v>1</v>
      </c>
    </row>
    <row r="937" spans="1:3">
      <c r="A937" t="s">
        <v>1489</v>
      </c>
      <c r="B937">
        <v>100000</v>
      </c>
      <c r="C937">
        <v>1</v>
      </c>
    </row>
    <row r="938" spans="1:3">
      <c r="A938" t="s">
        <v>865</v>
      </c>
      <c r="B938">
        <v>700000</v>
      </c>
      <c r="C938">
        <v>2</v>
      </c>
    </row>
    <row r="939" spans="1:3">
      <c r="A939" t="s">
        <v>642</v>
      </c>
      <c r="B939">
        <v>30000000</v>
      </c>
      <c r="C939">
        <v>1</v>
      </c>
    </row>
    <row r="940" spans="1:3">
      <c r="A940" t="s">
        <v>598</v>
      </c>
      <c r="B940">
        <v>100000000</v>
      </c>
      <c r="C940">
        <v>1</v>
      </c>
    </row>
    <row r="941" spans="1:3">
      <c r="A941" t="s">
        <v>90</v>
      </c>
      <c r="B941">
        <v>32000000</v>
      </c>
      <c r="C941">
        <v>1</v>
      </c>
    </row>
    <row r="942" spans="1:3">
      <c r="A942" t="s">
        <v>766</v>
      </c>
      <c r="B942">
        <v>3000000</v>
      </c>
      <c r="C942">
        <v>1</v>
      </c>
    </row>
    <row r="943" spans="1:3">
      <c r="A943" t="s">
        <v>1282</v>
      </c>
      <c r="B943">
        <v>13000000</v>
      </c>
      <c r="C943">
        <v>1</v>
      </c>
    </row>
    <row r="944" spans="1:3">
      <c r="A944" t="s">
        <v>1248</v>
      </c>
      <c r="B944">
        <v>20000000</v>
      </c>
      <c r="C944">
        <v>2</v>
      </c>
    </row>
    <row r="945" spans="1:3">
      <c r="A945" t="s">
        <v>1227</v>
      </c>
      <c r="B945">
        <v>0</v>
      </c>
      <c r="C945">
        <v>1</v>
      </c>
    </row>
    <row r="946" spans="1:3">
      <c r="A946" t="s">
        <v>835</v>
      </c>
      <c r="B946">
        <v>1000000</v>
      </c>
      <c r="C946">
        <v>1</v>
      </c>
    </row>
    <row r="947" spans="1:3">
      <c r="A947" t="s">
        <v>82</v>
      </c>
      <c r="B947">
        <v>450000000</v>
      </c>
      <c r="C947">
        <v>2</v>
      </c>
    </row>
    <row r="948" spans="1:3">
      <c r="A948" t="s">
        <v>143</v>
      </c>
      <c r="B948">
        <v>500000</v>
      </c>
      <c r="C948">
        <v>2</v>
      </c>
    </row>
    <row r="949" spans="1:3">
      <c r="A949" t="s">
        <v>788</v>
      </c>
      <c r="B949">
        <v>2000000</v>
      </c>
      <c r="C949">
        <v>1</v>
      </c>
    </row>
    <row r="950" spans="1:3">
      <c r="A950" t="s">
        <v>942</v>
      </c>
      <c r="B950">
        <v>0</v>
      </c>
      <c r="C950">
        <v>2</v>
      </c>
    </row>
    <row r="951" spans="1:3">
      <c r="A951" t="s">
        <v>705</v>
      </c>
      <c r="B951">
        <v>7500000</v>
      </c>
      <c r="C951">
        <v>1</v>
      </c>
    </row>
    <row r="952" spans="1:3">
      <c r="A952" t="s">
        <v>518</v>
      </c>
      <c r="B952">
        <v>0</v>
      </c>
      <c r="C952">
        <v>1</v>
      </c>
    </row>
    <row r="953" spans="1:3">
      <c r="A953" t="s">
        <v>778</v>
      </c>
      <c r="B953">
        <v>3000000</v>
      </c>
      <c r="C953">
        <v>1</v>
      </c>
    </row>
    <row r="954" spans="1:3">
      <c r="A954" t="s">
        <v>1199</v>
      </c>
      <c r="B954">
        <v>0</v>
      </c>
      <c r="C954">
        <v>1</v>
      </c>
    </row>
    <row r="955" spans="1:3">
      <c r="A955" t="s">
        <v>27</v>
      </c>
      <c r="B955">
        <v>4000000</v>
      </c>
      <c r="C955">
        <v>1</v>
      </c>
    </row>
    <row r="956" spans="1:3">
      <c r="A956" t="s">
        <v>476</v>
      </c>
      <c r="B956">
        <v>0</v>
      </c>
      <c r="C956">
        <v>1</v>
      </c>
    </row>
    <row r="957" spans="1:3">
      <c r="A957" t="s">
        <v>742</v>
      </c>
      <c r="B957">
        <v>5000000</v>
      </c>
      <c r="C957">
        <v>1</v>
      </c>
    </row>
    <row r="958" spans="1:3">
      <c r="A958" t="s">
        <v>771</v>
      </c>
      <c r="B958">
        <v>3000000</v>
      </c>
      <c r="C958">
        <v>1</v>
      </c>
    </row>
    <row r="959" spans="1:3">
      <c r="A959" t="s">
        <v>661</v>
      </c>
      <c r="B959">
        <v>20000000</v>
      </c>
      <c r="C959">
        <v>1</v>
      </c>
    </row>
    <row r="960" spans="1:3">
      <c r="A960" t="s">
        <v>178</v>
      </c>
      <c r="B960">
        <v>0</v>
      </c>
      <c r="C960">
        <v>1</v>
      </c>
    </row>
    <row r="961" spans="1:3">
      <c r="A961" t="s">
        <v>1342</v>
      </c>
      <c r="B961">
        <v>1800000</v>
      </c>
      <c r="C961">
        <v>1</v>
      </c>
    </row>
    <row r="962" spans="1:3">
      <c r="A962" t="s">
        <v>219</v>
      </c>
      <c r="B962">
        <v>0</v>
      </c>
      <c r="C962">
        <v>1</v>
      </c>
    </row>
    <row r="963" spans="1:3">
      <c r="A963" t="s">
        <v>1231</v>
      </c>
      <c r="B963">
        <v>0</v>
      </c>
      <c r="C963">
        <v>1</v>
      </c>
    </row>
    <row r="964" spans="1:3">
      <c r="A964" t="s">
        <v>218</v>
      </c>
      <c r="B964">
        <v>0</v>
      </c>
      <c r="C964">
        <v>1</v>
      </c>
    </row>
    <row r="965" spans="1:3">
      <c r="A965" t="s">
        <v>703</v>
      </c>
      <c r="B965">
        <v>8000000</v>
      </c>
      <c r="C965">
        <v>1</v>
      </c>
    </row>
    <row r="966" spans="1:3">
      <c r="A966" t="s">
        <v>1444</v>
      </c>
      <c r="B966">
        <v>4000000</v>
      </c>
      <c r="C966">
        <v>1</v>
      </c>
    </row>
    <row r="967" spans="1:3">
      <c r="A967" t="s">
        <v>20</v>
      </c>
      <c r="B967">
        <v>0</v>
      </c>
      <c r="C967">
        <v>1</v>
      </c>
    </row>
    <row r="968" spans="1:3">
      <c r="A968" t="s">
        <v>452</v>
      </c>
      <c r="B968">
        <v>0</v>
      </c>
      <c r="C968">
        <v>1</v>
      </c>
    </row>
    <row r="969" spans="1:3">
      <c r="A969" t="s">
        <v>1190</v>
      </c>
      <c r="B969">
        <v>0</v>
      </c>
      <c r="C969">
        <v>1</v>
      </c>
    </row>
    <row r="970" spans="1:3">
      <c r="A970" t="s">
        <v>1396</v>
      </c>
      <c r="B970">
        <v>300000</v>
      </c>
      <c r="C970">
        <v>1</v>
      </c>
    </row>
    <row r="971" spans="1:3">
      <c r="A971" t="s">
        <v>1389</v>
      </c>
      <c r="B971">
        <v>340000</v>
      </c>
      <c r="C971">
        <v>1</v>
      </c>
    </row>
    <row r="972" spans="1:3">
      <c r="A972" t="s">
        <v>733</v>
      </c>
      <c r="B972">
        <v>5500000</v>
      </c>
      <c r="C972">
        <v>1</v>
      </c>
    </row>
    <row r="973" spans="1:3">
      <c r="A973" t="s">
        <v>1385</v>
      </c>
      <c r="B973">
        <v>400000</v>
      </c>
      <c r="C973">
        <v>1</v>
      </c>
    </row>
    <row r="974" spans="1:3">
      <c r="A974" t="s">
        <v>1384</v>
      </c>
      <c r="B974">
        <v>500000</v>
      </c>
      <c r="C974">
        <v>1</v>
      </c>
    </row>
    <row r="975" spans="1:3">
      <c r="A975" t="s">
        <v>1021</v>
      </c>
      <c r="B975">
        <v>17000000</v>
      </c>
      <c r="C975">
        <v>1</v>
      </c>
    </row>
    <row r="976" spans="1:3">
      <c r="A976" t="s">
        <v>610</v>
      </c>
      <c r="B976">
        <v>65000000</v>
      </c>
      <c r="C976">
        <v>1</v>
      </c>
    </row>
    <row r="977" spans="1:3">
      <c r="A977" t="s">
        <v>1430</v>
      </c>
      <c r="B977">
        <v>0</v>
      </c>
      <c r="C977">
        <v>1</v>
      </c>
    </row>
    <row r="978" spans="1:3">
      <c r="A978" t="s">
        <v>1447</v>
      </c>
      <c r="B978">
        <v>3500000</v>
      </c>
      <c r="C978">
        <v>1</v>
      </c>
    </row>
    <row r="979" spans="1:3">
      <c r="A979" t="s">
        <v>301</v>
      </c>
      <c r="B979">
        <v>0</v>
      </c>
      <c r="C979">
        <v>1</v>
      </c>
    </row>
    <row r="980" spans="1:3">
      <c r="A980" t="s">
        <v>1466</v>
      </c>
      <c r="B980">
        <v>200000</v>
      </c>
      <c r="C980">
        <v>1</v>
      </c>
    </row>
    <row r="981" spans="1:3">
      <c r="A981" t="s">
        <v>96</v>
      </c>
      <c r="B981">
        <v>20000000</v>
      </c>
      <c r="C981">
        <v>1</v>
      </c>
    </row>
    <row r="982" spans="1:3">
      <c r="A982" t="s">
        <v>1290</v>
      </c>
      <c r="B982">
        <v>7000000</v>
      </c>
      <c r="C982">
        <v>1</v>
      </c>
    </row>
    <row r="983" spans="1:3">
      <c r="A983" t="s">
        <v>124</v>
      </c>
      <c r="B983">
        <v>15000000</v>
      </c>
      <c r="C983">
        <v>1</v>
      </c>
    </row>
    <row r="984" spans="1:3">
      <c r="A984" t="s">
        <v>272</v>
      </c>
      <c r="B984">
        <v>0</v>
      </c>
      <c r="C984">
        <v>1</v>
      </c>
    </row>
    <row r="985" spans="1:3">
      <c r="A985" t="s">
        <v>252</v>
      </c>
      <c r="B985">
        <v>0</v>
      </c>
      <c r="C985">
        <v>2</v>
      </c>
    </row>
    <row r="986" spans="1:3">
      <c r="A986" t="s">
        <v>1347</v>
      </c>
      <c r="B986">
        <v>1500000</v>
      </c>
      <c r="C986">
        <v>1</v>
      </c>
    </row>
    <row r="987" spans="1:3">
      <c r="A987" t="s">
        <v>897</v>
      </c>
      <c r="B987">
        <v>400000</v>
      </c>
      <c r="C987">
        <v>1</v>
      </c>
    </row>
    <row r="988" spans="1:3">
      <c r="A988" t="s">
        <v>1145</v>
      </c>
      <c r="B988">
        <v>4000000</v>
      </c>
      <c r="C988">
        <v>1</v>
      </c>
    </row>
    <row r="989" spans="1:3">
      <c r="A989" t="s">
        <v>998</v>
      </c>
      <c r="B989">
        <v>0</v>
      </c>
      <c r="C989">
        <v>1</v>
      </c>
    </row>
    <row r="990" spans="1:3">
      <c r="A990" t="s">
        <v>1443</v>
      </c>
      <c r="B990">
        <v>6000000</v>
      </c>
      <c r="C990">
        <v>1</v>
      </c>
    </row>
    <row r="991" spans="1:3">
      <c r="A991" t="s">
        <v>1155</v>
      </c>
      <c r="B991">
        <v>225000</v>
      </c>
      <c r="C991">
        <v>1</v>
      </c>
    </row>
    <row r="992" spans="1:3">
      <c r="A992" t="s">
        <v>1052</v>
      </c>
      <c r="B992">
        <v>3800000</v>
      </c>
      <c r="C992">
        <v>1</v>
      </c>
    </row>
    <row r="993" spans="1:3">
      <c r="A993" t="s">
        <v>1421</v>
      </c>
      <c r="B993">
        <v>0</v>
      </c>
      <c r="C993">
        <v>1</v>
      </c>
    </row>
    <row r="994" spans="1:3">
      <c r="A994" t="s">
        <v>898</v>
      </c>
      <c r="B994">
        <v>400000</v>
      </c>
      <c r="C994">
        <v>1</v>
      </c>
    </row>
    <row r="995" spans="1:3">
      <c r="A995" t="s">
        <v>1459</v>
      </c>
      <c r="B995">
        <v>1000000</v>
      </c>
      <c r="C995">
        <v>1</v>
      </c>
    </row>
    <row r="996" spans="1:3">
      <c r="A996" t="s">
        <v>164</v>
      </c>
      <c r="B996">
        <v>0</v>
      </c>
      <c r="C996">
        <v>1</v>
      </c>
    </row>
    <row r="997" spans="1:3">
      <c r="A997" t="s">
        <v>812</v>
      </c>
      <c r="B997">
        <v>1900000</v>
      </c>
      <c r="C997">
        <v>1</v>
      </c>
    </row>
    <row r="998" spans="1:3">
      <c r="A998" t="s">
        <v>175</v>
      </c>
      <c r="B998">
        <v>0</v>
      </c>
      <c r="C998">
        <v>1</v>
      </c>
    </row>
    <row r="999" spans="1:3">
      <c r="A999" t="s">
        <v>1269</v>
      </c>
      <c r="B999">
        <v>160000000</v>
      </c>
      <c r="C999">
        <v>2</v>
      </c>
    </row>
    <row r="1000" spans="1:3">
      <c r="A1000" t="s">
        <v>495</v>
      </c>
      <c r="B1000">
        <v>0</v>
      </c>
      <c r="C1000">
        <v>1</v>
      </c>
    </row>
    <row r="1001" spans="1:3">
      <c r="A1001" t="s">
        <v>620</v>
      </c>
      <c r="B1001">
        <v>50000000</v>
      </c>
      <c r="C1001">
        <v>1</v>
      </c>
    </row>
    <row r="1002" spans="1:3">
      <c r="A1002" t="s">
        <v>503</v>
      </c>
      <c r="B1002">
        <v>750000000</v>
      </c>
      <c r="C1002">
        <v>3</v>
      </c>
    </row>
    <row r="1003" spans="1:3">
      <c r="A1003" t="s">
        <v>535</v>
      </c>
      <c r="B1003">
        <v>0</v>
      </c>
      <c r="C1003">
        <v>1</v>
      </c>
    </row>
    <row r="1004" spans="1:3">
      <c r="A1004" t="s">
        <v>1478</v>
      </c>
      <c r="B1004">
        <v>0</v>
      </c>
      <c r="C1004">
        <v>1</v>
      </c>
    </row>
    <row r="1005" spans="1:3">
      <c r="A1005" t="s">
        <v>943</v>
      </c>
      <c r="B1005">
        <v>5000000</v>
      </c>
      <c r="C1005">
        <v>2</v>
      </c>
    </row>
    <row r="1006" spans="1:3">
      <c r="A1006" t="s">
        <v>494</v>
      </c>
      <c r="B1006">
        <v>0</v>
      </c>
      <c r="C1006">
        <v>1</v>
      </c>
    </row>
    <row r="1007" spans="1:3">
      <c r="A1007" t="s">
        <v>1262</v>
      </c>
      <c r="B1007">
        <v>40000000</v>
      </c>
      <c r="C1007">
        <v>2</v>
      </c>
    </row>
    <row r="1008" spans="1:3">
      <c r="A1008" t="s">
        <v>601</v>
      </c>
      <c r="B1008">
        <v>92000000</v>
      </c>
      <c r="C1008">
        <v>1</v>
      </c>
    </row>
    <row r="1009" spans="1:3">
      <c r="A1009" t="s">
        <v>1439</v>
      </c>
      <c r="B1009">
        <v>64000000</v>
      </c>
      <c r="C1009">
        <v>2</v>
      </c>
    </row>
    <row r="1010" spans="1:3">
      <c r="A1010" t="s">
        <v>497</v>
      </c>
      <c r="B1010">
        <v>0</v>
      </c>
      <c r="C1010">
        <v>1</v>
      </c>
    </row>
    <row r="1011" spans="1:3">
      <c r="A1011" t="s">
        <v>267</v>
      </c>
      <c r="B1011">
        <v>0</v>
      </c>
      <c r="C1011">
        <v>1</v>
      </c>
    </row>
    <row r="1012" spans="1:3">
      <c r="A1012" t="s">
        <v>573</v>
      </c>
      <c r="B1012">
        <v>30000000</v>
      </c>
      <c r="C1012">
        <v>2</v>
      </c>
    </row>
    <row r="1013" spans="1:3">
      <c r="A1013" t="s">
        <v>1037</v>
      </c>
      <c r="B1013">
        <v>7000000</v>
      </c>
      <c r="C1013">
        <v>1</v>
      </c>
    </row>
    <row r="1014" spans="1:3">
      <c r="A1014" t="s">
        <v>1495</v>
      </c>
      <c r="B1014">
        <v>19717568000</v>
      </c>
      <c r="C1014">
        <v>1194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520B-ED93-4AA7-B06E-676363F59AF9}">
  <dimension ref="A3:B30"/>
  <sheetViews>
    <sheetView topLeftCell="A10" workbookViewId="0">
      <selection activeCell="B10" sqref="B10"/>
    </sheetView>
  </sheetViews>
  <sheetFormatPr defaultRowHeight="15"/>
  <cols>
    <col min="1" max="1" width="14.28515625" bestFit="1" customWidth="1"/>
    <col min="2" max="2" width="25" bestFit="1" customWidth="1"/>
    <col min="3" max="3" width="11.28515625" bestFit="1" customWidth="1"/>
  </cols>
  <sheetData>
    <row r="3" spans="1:2">
      <c r="A3" s="13" t="s">
        <v>1496</v>
      </c>
      <c r="B3" t="s">
        <v>1493</v>
      </c>
    </row>
    <row r="4" spans="1:2">
      <c r="A4" s="14" t="s">
        <v>1497</v>
      </c>
      <c r="B4">
        <v>60001000</v>
      </c>
    </row>
    <row r="5" spans="1:2">
      <c r="A5" s="15" t="s">
        <v>1490</v>
      </c>
      <c r="B5">
        <v>60001000</v>
      </c>
    </row>
    <row r="6" spans="1:2">
      <c r="A6" s="14" t="s">
        <v>1498</v>
      </c>
      <c r="B6">
        <v>0</v>
      </c>
    </row>
    <row r="7" spans="1:2">
      <c r="A7" s="15" t="s">
        <v>1490</v>
      </c>
      <c r="B7">
        <v>0</v>
      </c>
    </row>
    <row r="8" spans="1:2">
      <c r="A8" s="14" t="s">
        <v>1499</v>
      </c>
      <c r="B8">
        <v>4000000</v>
      </c>
    </row>
    <row r="9" spans="1:2">
      <c r="A9" s="15" t="s">
        <v>1490</v>
      </c>
      <c r="B9">
        <v>0</v>
      </c>
    </row>
    <row r="10" spans="1:2">
      <c r="A10" s="15" t="s">
        <v>1491</v>
      </c>
      <c r="B10">
        <v>4000000</v>
      </c>
    </row>
    <row r="11" spans="1:2">
      <c r="A11" s="14" t="s">
        <v>1500</v>
      </c>
      <c r="B11">
        <v>213600000</v>
      </c>
    </row>
    <row r="12" spans="1:2">
      <c r="A12" s="15">
        <v>0</v>
      </c>
      <c r="B12">
        <v>0</v>
      </c>
    </row>
    <row r="13" spans="1:2">
      <c r="A13" s="15" t="s">
        <v>1490</v>
      </c>
      <c r="B13">
        <v>160600000</v>
      </c>
    </row>
    <row r="14" spans="1:2">
      <c r="A14" s="15" t="s">
        <v>1491</v>
      </c>
      <c r="B14">
        <v>53000000</v>
      </c>
    </row>
    <row r="15" spans="1:2">
      <c r="A15" s="14" t="s">
        <v>1501</v>
      </c>
      <c r="B15">
        <v>1599400000</v>
      </c>
    </row>
    <row r="16" spans="1:2">
      <c r="A16" s="15">
        <v>0</v>
      </c>
      <c r="B16">
        <v>0</v>
      </c>
    </row>
    <row r="17" spans="1:2">
      <c r="A17" s="15" t="s">
        <v>1490</v>
      </c>
      <c r="B17">
        <v>1011400000</v>
      </c>
    </row>
    <row r="18" spans="1:2">
      <c r="A18" s="15" t="s">
        <v>1491</v>
      </c>
      <c r="B18">
        <v>353000000</v>
      </c>
    </row>
    <row r="19" spans="1:2">
      <c r="A19" s="15" t="s">
        <v>1492</v>
      </c>
      <c r="B19">
        <v>235000000</v>
      </c>
    </row>
    <row r="20" spans="1:2">
      <c r="A20" s="14" t="s">
        <v>1502</v>
      </c>
      <c r="B20">
        <v>15806890000</v>
      </c>
    </row>
    <row r="21" spans="1:2">
      <c r="A21" s="15">
        <v>0</v>
      </c>
      <c r="B21">
        <v>76400000</v>
      </c>
    </row>
    <row r="22" spans="1:2">
      <c r="A22" s="15" t="s">
        <v>1490</v>
      </c>
      <c r="B22">
        <v>11800955000</v>
      </c>
    </row>
    <row r="23" spans="1:2">
      <c r="A23" s="15" t="s">
        <v>1491</v>
      </c>
      <c r="B23">
        <v>3762510000</v>
      </c>
    </row>
    <row r="24" spans="1:2">
      <c r="A24" s="15" t="s">
        <v>1492</v>
      </c>
      <c r="B24">
        <v>167025000</v>
      </c>
    </row>
    <row r="25" spans="1:2">
      <c r="A25" s="14" t="s">
        <v>1503</v>
      </c>
      <c r="B25">
        <v>2033677000</v>
      </c>
    </row>
    <row r="26" spans="1:2">
      <c r="A26" s="15">
        <v>0</v>
      </c>
      <c r="B26">
        <v>3922000</v>
      </c>
    </row>
    <row r="27" spans="1:2">
      <c r="A27" s="15" t="s">
        <v>1490</v>
      </c>
      <c r="B27">
        <v>1693695000</v>
      </c>
    </row>
    <row r="28" spans="1:2">
      <c r="A28" s="15" t="s">
        <v>1491</v>
      </c>
      <c r="B28">
        <v>332660000</v>
      </c>
    </row>
    <row r="29" spans="1:2">
      <c r="A29" s="15" t="s">
        <v>1492</v>
      </c>
      <c r="B29">
        <v>3400000</v>
      </c>
    </row>
    <row r="30" spans="1:2">
      <c r="A30" s="14" t="s">
        <v>1495</v>
      </c>
      <c r="B30">
        <v>19717568000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7371-9118-42E5-BD57-BC5306D9B748}">
  <dimension ref="A3:B272"/>
  <sheetViews>
    <sheetView workbookViewId="0">
      <selection activeCell="B6" sqref="B6"/>
    </sheetView>
  </sheetViews>
  <sheetFormatPr defaultRowHeight="15"/>
  <cols>
    <col min="1" max="1" width="34.85546875" bestFit="1" customWidth="1"/>
    <col min="2" max="3" width="28.5703125" bestFit="1" customWidth="1"/>
  </cols>
  <sheetData>
    <row r="3" spans="1:2">
      <c r="A3" s="13" t="s">
        <v>1496</v>
      </c>
      <c r="B3" t="s">
        <v>1504</v>
      </c>
    </row>
    <row r="4" spans="1:2">
      <c r="A4" s="14" t="s">
        <v>1116</v>
      </c>
      <c r="B4">
        <v>650000</v>
      </c>
    </row>
    <row r="5" spans="1:2">
      <c r="A5" s="15">
        <v>1000000</v>
      </c>
      <c r="B5" t="e">
        <v>#DIV/0!</v>
      </c>
    </row>
    <row r="6" spans="1:2">
      <c r="A6" s="15" t="s">
        <v>108</v>
      </c>
      <c r="B6">
        <v>1000000</v>
      </c>
    </row>
    <row r="7" spans="1:2">
      <c r="A7" s="15" t="s">
        <v>1505</v>
      </c>
      <c r="B7">
        <v>300000</v>
      </c>
    </row>
    <row r="8" spans="1:2">
      <c r="A8" s="14" t="s">
        <v>958</v>
      </c>
      <c r="B8">
        <v>21944444.444444444</v>
      </c>
    </row>
    <row r="9" spans="1:2">
      <c r="A9" s="15" t="s">
        <v>108</v>
      </c>
      <c r="B9">
        <v>1250000</v>
      </c>
    </row>
    <row r="10" spans="1:2">
      <c r="A10" s="15" t="s">
        <v>16</v>
      </c>
      <c r="B10">
        <v>300000</v>
      </c>
    </row>
    <row r="11" spans="1:2">
      <c r="A11" s="15" t="s">
        <v>89</v>
      </c>
      <c r="B11">
        <v>30000000</v>
      </c>
    </row>
    <row r="12" spans="1:2">
      <c r="A12" s="15" t="s">
        <v>70</v>
      </c>
      <c r="B12">
        <v>125000000</v>
      </c>
    </row>
    <row r="13" spans="1:2">
      <c r="A13" s="15" t="s">
        <v>1505</v>
      </c>
      <c r="B13">
        <v>9925000</v>
      </c>
    </row>
    <row r="14" spans="1:2">
      <c r="A14" s="14" t="s">
        <v>171</v>
      </c>
      <c r="B14">
        <v>200000</v>
      </c>
    </row>
    <row r="15" spans="1:2">
      <c r="A15" s="15" t="s">
        <v>1505</v>
      </c>
      <c r="B15">
        <v>200000</v>
      </c>
    </row>
    <row r="16" spans="1:2">
      <c r="A16" s="14" t="s">
        <v>1152</v>
      </c>
      <c r="B16">
        <v>1000000</v>
      </c>
    </row>
    <row r="17" spans="1:2">
      <c r="A17" s="15" t="s">
        <v>108</v>
      </c>
      <c r="B17">
        <v>1000000</v>
      </c>
    </row>
    <row r="18" spans="1:2">
      <c r="A18" s="14" t="s">
        <v>11</v>
      </c>
      <c r="B18">
        <v>38419195.402298853</v>
      </c>
    </row>
    <row r="19" spans="1:2">
      <c r="A19" s="15" t="s">
        <v>33</v>
      </c>
      <c r="B19">
        <v>26750000</v>
      </c>
    </row>
    <row r="20" spans="1:2">
      <c r="A20" s="15" t="s">
        <v>1186</v>
      </c>
      <c r="B20" t="e">
        <v>#DIV/0!</v>
      </c>
    </row>
    <row r="21" spans="1:2">
      <c r="A21" s="15" t="s">
        <v>212</v>
      </c>
      <c r="B21">
        <v>393500</v>
      </c>
    </row>
    <row r="22" spans="1:2">
      <c r="A22" s="15" t="s">
        <v>659</v>
      </c>
      <c r="B22">
        <v>21000000</v>
      </c>
    </row>
    <row r="23" spans="1:2">
      <c r="A23" s="15" t="s">
        <v>108</v>
      </c>
      <c r="B23">
        <v>4364285.7142857146</v>
      </c>
    </row>
    <row r="24" spans="1:2">
      <c r="A24" s="15" t="s">
        <v>147</v>
      </c>
      <c r="B24">
        <v>16000000</v>
      </c>
    </row>
    <row r="25" spans="1:2">
      <c r="A25" s="15" t="s">
        <v>16</v>
      </c>
      <c r="B25">
        <v>1785000</v>
      </c>
    </row>
    <row r="26" spans="1:2">
      <c r="A26" s="15" t="s">
        <v>89</v>
      </c>
      <c r="B26">
        <v>13544117.647058824</v>
      </c>
    </row>
    <row r="27" spans="1:2">
      <c r="A27" s="15" t="s">
        <v>700</v>
      </c>
      <c r="B27">
        <v>8500000</v>
      </c>
    </row>
    <row r="28" spans="1:2">
      <c r="A28" s="15" t="s">
        <v>672</v>
      </c>
      <c r="B28">
        <v>15000000</v>
      </c>
    </row>
    <row r="29" spans="1:2">
      <c r="A29" s="15" t="s">
        <v>70</v>
      </c>
      <c r="B29">
        <v>59153846.153846152</v>
      </c>
    </row>
    <row r="30" spans="1:2">
      <c r="A30" s="15" t="s">
        <v>546</v>
      </c>
      <c r="B30" t="e">
        <v>#DIV/0!</v>
      </c>
    </row>
    <row r="31" spans="1:2">
      <c r="A31" s="15" t="s">
        <v>56</v>
      </c>
      <c r="B31">
        <v>81500000</v>
      </c>
    </row>
    <row r="32" spans="1:2">
      <c r="A32" s="15" t="s">
        <v>296</v>
      </c>
      <c r="B32">
        <v>131500000</v>
      </c>
    </row>
    <row r="33" spans="1:2">
      <c r="A33" s="15" t="s">
        <v>95</v>
      </c>
      <c r="B33">
        <v>121137500</v>
      </c>
    </row>
    <row r="34" spans="1:2">
      <c r="A34" s="15" t="s">
        <v>52</v>
      </c>
      <c r="B34">
        <v>192000000</v>
      </c>
    </row>
    <row r="35" spans="1:2">
      <c r="A35" s="15" t="s">
        <v>579</v>
      </c>
      <c r="B35">
        <v>159000000</v>
      </c>
    </row>
    <row r="36" spans="1:2">
      <c r="A36" s="15" t="s">
        <v>85</v>
      </c>
      <c r="B36" t="e">
        <v>#DIV/0!</v>
      </c>
    </row>
    <row r="37" spans="1:2">
      <c r="A37" s="15" t="s">
        <v>1505</v>
      </c>
      <c r="B37">
        <v>57331337.209302329</v>
      </c>
    </row>
    <row r="38" spans="1:2">
      <c r="A38" s="14" t="s">
        <v>152</v>
      </c>
      <c r="B38" t="e">
        <v>#DIV/0!</v>
      </c>
    </row>
    <row r="39" spans="1:2">
      <c r="A39" s="15" t="s">
        <v>1505</v>
      </c>
      <c r="B39" t="e">
        <v>#DIV/0!</v>
      </c>
    </row>
    <row r="40" spans="1:2">
      <c r="A40" s="14" t="s">
        <v>1143</v>
      </c>
      <c r="B40">
        <v>8000000</v>
      </c>
    </row>
    <row r="41" spans="1:2">
      <c r="A41" s="15" t="s">
        <v>56</v>
      </c>
      <c r="B41">
        <v>8000000</v>
      </c>
    </row>
    <row r="42" spans="1:2">
      <c r="A42" s="14" t="s">
        <v>58</v>
      </c>
      <c r="B42" t="e">
        <v>#DIV/0!</v>
      </c>
    </row>
    <row r="43" spans="1:2">
      <c r="A43" s="15" t="s">
        <v>1505</v>
      </c>
      <c r="B43" t="e">
        <v>#DIV/0!</v>
      </c>
    </row>
    <row r="44" spans="1:2">
      <c r="A44" s="14" t="s">
        <v>1141</v>
      </c>
      <c r="B44">
        <v>11750000</v>
      </c>
    </row>
    <row r="45" spans="1:2">
      <c r="A45" s="15" t="s">
        <v>16</v>
      </c>
      <c r="B45">
        <v>2500000</v>
      </c>
    </row>
    <row r="46" spans="1:2">
      <c r="A46" s="15" t="s">
        <v>89</v>
      </c>
      <c r="B46">
        <v>21000000</v>
      </c>
    </row>
    <row r="47" spans="1:2">
      <c r="A47" s="15" t="s">
        <v>1505</v>
      </c>
      <c r="B47" t="e">
        <v>#DIV/0!</v>
      </c>
    </row>
    <row r="48" spans="1:2">
      <c r="A48" s="14" t="s">
        <v>24</v>
      </c>
      <c r="B48">
        <v>14244000</v>
      </c>
    </row>
    <row r="49" spans="1:2">
      <c r="A49" s="15" t="s">
        <v>33</v>
      </c>
      <c r="B49" t="e">
        <v>#DIV/0!</v>
      </c>
    </row>
    <row r="50" spans="1:2">
      <c r="A50" s="15" t="s">
        <v>212</v>
      </c>
      <c r="B50" t="e">
        <v>#DIV/0!</v>
      </c>
    </row>
    <row r="51" spans="1:2">
      <c r="A51" s="15" t="s">
        <v>108</v>
      </c>
      <c r="B51">
        <v>2800000</v>
      </c>
    </row>
    <row r="52" spans="1:2">
      <c r="A52" s="15" t="s">
        <v>16</v>
      </c>
      <c r="B52">
        <v>1516666.6666666667</v>
      </c>
    </row>
    <row r="53" spans="1:2">
      <c r="A53" s="15" t="s">
        <v>89</v>
      </c>
      <c r="B53">
        <v>35000000</v>
      </c>
    </row>
    <row r="54" spans="1:2">
      <c r="A54" s="15" t="s">
        <v>70</v>
      </c>
      <c r="B54" t="e">
        <v>#DIV/0!</v>
      </c>
    </row>
    <row r="55" spans="1:2">
      <c r="A55" s="15" t="s">
        <v>56</v>
      </c>
      <c r="B55">
        <v>87500000</v>
      </c>
    </row>
    <row r="56" spans="1:2">
      <c r="A56" s="15" t="s">
        <v>1505</v>
      </c>
      <c r="B56">
        <v>5116666.666666667</v>
      </c>
    </row>
    <row r="57" spans="1:2">
      <c r="A57" s="14" t="s">
        <v>1101</v>
      </c>
      <c r="B57">
        <v>200000</v>
      </c>
    </row>
    <row r="58" spans="1:2">
      <c r="A58" s="15" t="s">
        <v>108</v>
      </c>
      <c r="B58">
        <v>200000</v>
      </c>
    </row>
    <row r="59" spans="1:2">
      <c r="A59" s="15" t="s">
        <v>1505</v>
      </c>
      <c r="B59">
        <v>200000</v>
      </c>
    </row>
    <row r="60" spans="1:2">
      <c r="A60" s="14" t="s">
        <v>1112</v>
      </c>
      <c r="B60">
        <v>100000</v>
      </c>
    </row>
    <row r="61" spans="1:2">
      <c r="A61" s="15" t="s">
        <v>16</v>
      </c>
      <c r="B61">
        <v>100000</v>
      </c>
    </row>
    <row r="62" spans="1:2">
      <c r="A62" s="15" t="s">
        <v>89</v>
      </c>
      <c r="B62" t="e">
        <v>#DIV/0!</v>
      </c>
    </row>
    <row r="63" spans="1:2">
      <c r="A63" s="15" t="s">
        <v>1505</v>
      </c>
      <c r="B63" t="e">
        <v>#DIV/0!</v>
      </c>
    </row>
    <row r="64" spans="1:2">
      <c r="A64" s="14" t="s">
        <v>905</v>
      </c>
      <c r="B64" t="e">
        <v>#DIV/0!</v>
      </c>
    </row>
    <row r="65" spans="1:2">
      <c r="A65" s="15">
        <v>1200000</v>
      </c>
      <c r="B65" t="e">
        <v>#DIV/0!</v>
      </c>
    </row>
    <row r="66" spans="1:2">
      <c r="A66" s="14" t="s">
        <v>134</v>
      </c>
      <c r="B66">
        <v>220000000</v>
      </c>
    </row>
    <row r="67" spans="1:2">
      <c r="A67" s="15" t="s">
        <v>1505</v>
      </c>
      <c r="B67">
        <v>220000000</v>
      </c>
    </row>
    <row r="68" spans="1:2">
      <c r="A68" s="14" t="s">
        <v>1118</v>
      </c>
      <c r="B68" t="e">
        <v>#DIV/0!</v>
      </c>
    </row>
    <row r="69" spans="1:2">
      <c r="A69" s="15" t="s">
        <v>16</v>
      </c>
      <c r="B69" t="e">
        <v>#DIV/0!</v>
      </c>
    </row>
    <row r="70" spans="1:2">
      <c r="A70" s="15" t="s">
        <v>1505</v>
      </c>
      <c r="B70" t="e">
        <v>#DIV/0!</v>
      </c>
    </row>
    <row r="71" spans="1:2">
      <c r="A71" s="14" t="s">
        <v>61</v>
      </c>
      <c r="B71">
        <v>461000</v>
      </c>
    </row>
    <row r="72" spans="1:2">
      <c r="A72" s="15" t="s">
        <v>16</v>
      </c>
      <c r="B72">
        <v>461000</v>
      </c>
    </row>
    <row r="73" spans="1:2">
      <c r="A73" s="14" t="s">
        <v>1159</v>
      </c>
      <c r="B73">
        <v>200000</v>
      </c>
    </row>
    <row r="74" spans="1:2">
      <c r="A74" s="15" t="s">
        <v>16</v>
      </c>
      <c r="B74">
        <v>200000</v>
      </c>
    </row>
    <row r="75" spans="1:2">
      <c r="A75" s="14" t="s">
        <v>1049</v>
      </c>
      <c r="B75">
        <v>4000000</v>
      </c>
    </row>
    <row r="76" spans="1:2">
      <c r="A76" s="15" t="s">
        <v>108</v>
      </c>
      <c r="B76">
        <v>4000000</v>
      </c>
    </row>
    <row r="77" spans="1:2">
      <c r="A77" s="15" t="s">
        <v>1505</v>
      </c>
      <c r="B77" t="e">
        <v>#DIV/0!</v>
      </c>
    </row>
    <row r="78" spans="1:2">
      <c r="A78" s="14" t="s">
        <v>1126</v>
      </c>
      <c r="B78">
        <v>400000</v>
      </c>
    </row>
    <row r="79" spans="1:2">
      <c r="A79" s="15" t="s">
        <v>212</v>
      </c>
      <c r="B79">
        <v>400000</v>
      </c>
    </row>
    <row r="80" spans="1:2">
      <c r="A80" s="15" t="s">
        <v>1505</v>
      </c>
      <c r="B80" t="e">
        <v>#DIV/0!</v>
      </c>
    </row>
    <row r="81" spans="1:2">
      <c r="A81" s="14" t="s">
        <v>31</v>
      </c>
      <c r="B81" t="e">
        <v>#DIV/0!</v>
      </c>
    </row>
    <row r="82" spans="1:2">
      <c r="A82" s="15" t="s">
        <v>33</v>
      </c>
      <c r="B82" t="e">
        <v>#DIV/0!</v>
      </c>
    </row>
    <row r="83" spans="1:2">
      <c r="A83" s="15" t="s">
        <v>212</v>
      </c>
      <c r="B83" t="e">
        <v>#DIV/0!</v>
      </c>
    </row>
    <row r="84" spans="1:2">
      <c r="A84" s="15" t="s">
        <v>16</v>
      </c>
      <c r="B84" t="e">
        <v>#DIV/0!</v>
      </c>
    </row>
    <row r="85" spans="1:2">
      <c r="A85" s="14" t="s">
        <v>312</v>
      </c>
      <c r="B85">
        <v>35000000</v>
      </c>
    </row>
    <row r="86" spans="1:2">
      <c r="A86" s="15" t="s">
        <v>108</v>
      </c>
      <c r="B86" t="e">
        <v>#DIV/0!</v>
      </c>
    </row>
    <row r="87" spans="1:2">
      <c r="A87" s="15" t="s">
        <v>16</v>
      </c>
      <c r="B87" t="e">
        <v>#DIV/0!</v>
      </c>
    </row>
    <row r="88" spans="1:2">
      <c r="A88" s="15" t="s">
        <v>70</v>
      </c>
      <c r="B88">
        <v>35000000</v>
      </c>
    </row>
    <row r="89" spans="1:2">
      <c r="A89" s="15" t="s">
        <v>314</v>
      </c>
      <c r="B89" t="e">
        <v>#DIV/0!</v>
      </c>
    </row>
    <row r="90" spans="1:2">
      <c r="A90" s="15" t="s">
        <v>1505</v>
      </c>
      <c r="B90" t="e">
        <v>#DIV/0!</v>
      </c>
    </row>
    <row r="91" spans="1:2">
      <c r="A91" s="14" t="s">
        <v>28</v>
      </c>
      <c r="B91">
        <v>36093131.31313131</v>
      </c>
    </row>
    <row r="92" spans="1:2">
      <c r="A92" s="15" t="s">
        <v>883</v>
      </c>
      <c r="B92">
        <v>500000</v>
      </c>
    </row>
    <row r="93" spans="1:2">
      <c r="A93" s="15" t="s">
        <v>33</v>
      </c>
      <c r="B93" t="e">
        <v>#DIV/0!</v>
      </c>
    </row>
    <row r="94" spans="1:2">
      <c r="A94" s="15" t="s">
        <v>212</v>
      </c>
      <c r="B94">
        <v>1076666.6666666667</v>
      </c>
    </row>
    <row r="95" spans="1:2">
      <c r="A95" s="15" t="s">
        <v>108</v>
      </c>
      <c r="B95">
        <v>1847333.3333333333</v>
      </c>
    </row>
    <row r="96" spans="1:2">
      <c r="A96" s="15" t="s">
        <v>147</v>
      </c>
      <c r="B96">
        <v>4000000</v>
      </c>
    </row>
    <row r="97" spans="1:2">
      <c r="A97" s="15" t="s">
        <v>16</v>
      </c>
      <c r="B97">
        <v>5933333.333333333</v>
      </c>
    </row>
    <row r="98" spans="1:2">
      <c r="A98" s="15" t="s">
        <v>89</v>
      </c>
      <c r="B98">
        <v>8710000</v>
      </c>
    </row>
    <row r="99" spans="1:2">
      <c r="A99" s="15" t="s">
        <v>70</v>
      </c>
      <c r="B99">
        <v>20666666.666666668</v>
      </c>
    </row>
    <row r="100" spans="1:2">
      <c r="A100" s="15" t="s">
        <v>56</v>
      </c>
      <c r="B100">
        <v>32333333.333333332</v>
      </c>
    </row>
    <row r="101" spans="1:2">
      <c r="A101" s="15" t="s">
        <v>296</v>
      </c>
      <c r="B101">
        <v>111500000</v>
      </c>
    </row>
    <row r="102" spans="1:2">
      <c r="A102" s="15" t="s">
        <v>95</v>
      </c>
      <c r="B102">
        <v>172000000</v>
      </c>
    </row>
    <row r="103" spans="1:2">
      <c r="A103" s="15" t="s">
        <v>52</v>
      </c>
      <c r="B103">
        <v>450000000</v>
      </c>
    </row>
    <row r="104" spans="1:2">
      <c r="A104" s="15" t="s">
        <v>1044</v>
      </c>
      <c r="B104">
        <v>5000000</v>
      </c>
    </row>
    <row r="105" spans="1:2">
      <c r="A105" s="15" t="s">
        <v>85</v>
      </c>
      <c r="B105">
        <v>270000000</v>
      </c>
    </row>
    <row r="106" spans="1:2">
      <c r="A106" s="15" t="s">
        <v>1008</v>
      </c>
      <c r="B106">
        <v>76000000</v>
      </c>
    </row>
    <row r="107" spans="1:2">
      <c r="A107" s="15" t="s">
        <v>1505</v>
      </c>
      <c r="B107">
        <v>66396000</v>
      </c>
    </row>
    <row r="108" spans="1:2">
      <c r="A108" s="14" t="s">
        <v>1473</v>
      </c>
      <c r="B108" t="e">
        <v>#DIV/0!</v>
      </c>
    </row>
    <row r="109" spans="1:2">
      <c r="A109" s="15" t="s">
        <v>1505</v>
      </c>
      <c r="B109" t="e">
        <v>#DIV/0!</v>
      </c>
    </row>
    <row r="110" spans="1:2">
      <c r="A110" s="14" t="s">
        <v>930</v>
      </c>
      <c r="B110" t="e">
        <v>#DIV/0!</v>
      </c>
    </row>
    <row r="111" spans="1:2">
      <c r="A111" s="15" t="s">
        <v>108</v>
      </c>
      <c r="B111" t="e">
        <v>#DIV/0!</v>
      </c>
    </row>
    <row r="112" spans="1:2">
      <c r="A112" s="14" t="s">
        <v>944</v>
      </c>
      <c r="B112">
        <v>4750000</v>
      </c>
    </row>
    <row r="113" spans="1:2">
      <c r="A113" s="15" t="s">
        <v>108</v>
      </c>
      <c r="B113" t="e">
        <v>#DIV/0!</v>
      </c>
    </row>
    <row r="114" spans="1:2">
      <c r="A114" s="15" t="s">
        <v>16</v>
      </c>
      <c r="B114">
        <v>4750000</v>
      </c>
    </row>
    <row r="115" spans="1:2">
      <c r="A115" s="14" t="s">
        <v>93</v>
      </c>
      <c r="B115">
        <v>9640434.7826086953</v>
      </c>
    </row>
    <row r="116" spans="1:2">
      <c r="A116" s="15" t="s">
        <v>212</v>
      </c>
      <c r="B116">
        <v>330000</v>
      </c>
    </row>
    <row r="117" spans="1:2">
      <c r="A117" s="15" t="s">
        <v>108</v>
      </c>
      <c r="B117">
        <v>900000</v>
      </c>
    </row>
    <row r="118" spans="1:2">
      <c r="A118" s="15" t="s">
        <v>16</v>
      </c>
      <c r="B118">
        <v>1225000</v>
      </c>
    </row>
    <row r="119" spans="1:2">
      <c r="A119" s="15" t="s">
        <v>823</v>
      </c>
      <c r="B119">
        <v>1300000</v>
      </c>
    </row>
    <row r="120" spans="1:2">
      <c r="A120" s="15" t="s">
        <v>89</v>
      </c>
      <c r="B120">
        <v>6000000</v>
      </c>
    </row>
    <row r="121" spans="1:2">
      <c r="A121" s="15" t="s">
        <v>95</v>
      </c>
      <c r="B121">
        <v>24000000</v>
      </c>
    </row>
    <row r="122" spans="1:2">
      <c r="A122" s="15" t="s">
        <v>1505</v>
      </c>
      <c r="B122">
        <v>17562500</v>
      </c>
    </row>
    <row r="123" spans="1:2">
      <c r="A123" s="14" t="s">
        <v>1032</v>
      </c>
      <c r="B123">
        <v>10000000</v>
      </c>
    </row>
    <row r="124" spans="1:2">
      <c r="A124" s="15" t="s">
        <v>16</v>
      </c>
      <c r="B124" t="e">
        <v>#DIV/0!</v>
      </c>
    </row>
    <row r="125" spans="1:2">
      <c r="A125" s="15" t="s">
        <v>1505</v>
      </c>
      <c r="B125">
        <v>10000000</v>
      </c>
    </row>
    <row r="126" spans="1:2">
      <c r="A126" s="14" t="s">
        <v>45</v>
      </c>
      <c r="B126">
        <v>75000000</v>
      </c>
    </row>
    <row r="127" spans="1:2">
      <c r="A127" s="15" t="s">
        <v>56</v>
      </c>
      <c r="B127">
        <v>75000000</v>
      </c>
    </row>
    <row r="128" spans="1:2">
      <c r="A128" s="14" t="s">
        <v>50</v>
      </c>
      <c r="B128">
        <v>52583333.333333336</v>
      </c>
    </row>
    <row r="129" spans="1:2">
      <c r="A129" s="15" t="s">
        <v>33</v>
      </c>
      <c r="B129" t="e">
        <v>#DIV/0!</v>
      </c>
    </row>
    <row r="130" spans="1:2">
      <c r="A130" s="15" t="s">
        <v>108</v>
      </c>
      <c r="B130">
        <v>700000</v>
      </c>
    </row>
    <row r="131" spans="1:2">
      <c r="A131" s="15" t="s">
        <v>16</v>
      </c>
      <c r="B131">
        <v>1000000</v>
      </c>
    </row>
    <row r="132" spans="1:2">
      <c r="A132" s="15" t="s">
        <v>89</v>
      </c>
      <c r="B132">
        <v>10000000</v>
      </c>
    </row>
    <row r="133" spans="1:2">
      <c r="A133" s="15" t="s">
        <v>95</v>
      </c>
      <c r="B133">
        <v>250000000</v>
      </c>
    </row>
    <row r="134" spans="1:2">
      <c r="A134" s="15" t="s">
        <v>52</v>
      </c>
      <c r="B134">
        <v>53000000</v>
      </c>
    </row>
    <row r="135" spans="1:2">
      <c r="A135" s="15" t="s">
        <v>1505</v>
      </c>
      <c r="B135">
        <v>800000</v>
      </c>
    </row>
    <row r="136" spans="1:2">
      <c r="A136" s="14" t="s">
        <v>1470</v>
      </c>
      <c r="B136" t="e">
        <v>#DIV/0!</v>
      </c>
    </row>
    <row r="137" spans="1:2">
      <c r="A137" s="15" t="s">
        <v>1505</v>
      </c>
      <c r="B137" t="e">
        <v>#DIV/0!</v>
      </c>
    </row>
    <row r="138" spans="1:2">
      <c r="A138" s="14" t="s">
        <v>1482</v>
      </c>
      <c r="B138" t="e">
        <v>#DIV/0!</v>
      </c>
    </row>
    <row r="139" spans="1:2">
      <c r="A139" s="15" t="s">
        <v>16</v>
      </c>
      <c r="B139" t="e">
        <v>#DIV/0!</v>
      </c>
    </row>
    <row r="140" spans="1:2">
      <c r="A140" s="14" t="s">
        <v>927</v>
      </c>
      <c r="B140" t="e">
        <v>#DIV/0!</v>
      </c>
    </row>
    <row r="141" spans="1:2">
      <c r="A141" s="15" t="s">
        <v>1505</v>
      </c>
      <c r="B141" t="e">
        <v>#DIV/0!</v>
      </c>
    </row>
    <row r="142" spans="1:2">
      <c r="A142" s="14" t="s">
        <v>1085</v>
      </c>
      <c r="B142">
        <v>800000</v>
      </c>
    </row>
    <row r="143" spans="1:2">
      <c r="A143" s="15" t="s">
        <v>108</v>
      </c>
      <c r="B143">
        <v>800000</v>
      </c>
    </row>
    <row r="144" spans="1:2">
      <c r="A144" s="14" t="s">
        <v>125</v>
      </c>
      <c r="B144">
        <v>5600000</v>
      </c>
    </row>
    <row r="145" spans="1:2">
      <c r="A145" s="15" t="s">
        <v>1063</v>
      </c>
      <c r="B145">
        <v>3000000</v>
      </c>
    </row>
    <row r="146" spans="1:2">
      <c r="A146" s="15" t="s">
        <v>89</v>
      </c>
      <c r="B146">
        <v>4000000</v>
      </c>
    </row>
    <row r="147" spans="1:2">
      <c r="A147" s="15" t="s">
        <v>56</v>
      </c>
      <c r="B147">
        <v>15000000</v>
      </c>
    </row>
    <row r="148" spans="1:2">
      <c r="A148" s="15" t="s">
        <v>1505</v>
      </c>
      <c r="B148">
        <v>3000000</v>
      </c>
    </row>
    <row r="149" spans="1:2">
      <c r="A149" s="14" t="s">
        <v>165</v>
      </c>
      <c r="B149" t="e">
        <v>#DIV/0!</v>
      </c>
    </row>
    <row r="150" spans="1:2">
      <c r="A150" s="15" t="s">
        <v>1505</v>
      </c>
      <c r="B150" t="e">
        <v>#DIV/0!</v>
      </c>
    </row>
    <row r="151" spans="1:2">
      <c r="A151" s="14" t="s">
        <v>169</v>
      </c>
      <c r="B151">
        <v>1200000</v>
      </c>
    </row>
    <row r="152" spans="1:2">
      <c r="A152" s="15" t="s">
        <v>16</v>
      </c>
      <c r="B152">
        <v>1200000</v>
      </c>
    </row>
    <row r="153" spans="1:2">
      <c r="A153" s="14" t="s">
        <v>937</v>
      </c>
      <c r="B153">
        <v>150000</v>
      </c>
    </row>
    <row r="154" spans="1:2">
      <c r="A154" s="15" t="s">
        <v>108</v>
      </c>
      <c r="B154" t="e">
        <v>#DIV/0!</v>
      </c>
    </row>
    <row r="155" spans="1:2">
      <c r="A155" s="15" t="s">
        <v>1505</v>
      </c>
      <c r="B155">
        <v>150000</v>
      </c>
    </row>
    <row r="156" spans="1:2">
      <c r="A156" s="14" t="s">
        <v>1114</v>
      </c>
      <c r="B156" t="e">
        <v>#DIV/0!</v>
      </c>
    </row>
    <row r="157" spans="1:2">
      <c r="A157" s="15" t="s">
        <v>1505</v>
      </c>
      <c r="B157" t="e">
        <v>#DIV/0!</v>
      </c>
    </row>
    <row r="158" spans="1:2">
      <c r="A158" s="14" t="s">
        <v>1165</v>
      </c>
      <c r="B158" t="e">
        <v>#DIV/0!</v>
      </c>
    </row>
    <row r="159" spans="1:2">
      <c r="A159" s="15" t="s">
        <v>1505</v>
      </c>
      <c r="B159" t="e">
        <v>#DIV/0!</v>
      </c>
    </row>
    <row r="160" spans="1:2">
      <c r="A160" s="14" t="s">
        <v>14</v>
      </c>
      <c r="B160">
        <v>22290455.357142858</v>
      </c>
    </row>
    <row r="161" spans="1:2">
      <c r="A161" s="15">
        <v>300000</v>
      </c>
      <c r="B161" t="e">
        <v>#DIV/0!</v>
      </c>
    </row>
    <row r="162" spans="1:2">
      <c r="A162" s="15">
        <v>6000000</v>
      </c>
    </row>
    <row r="163" spans="1:2">
      <c r="A163" s="15" t="s">
        <v>33</v>
      </c>
      <c r="B163" t="e">
        <v>#DIV/0!</v>
      </c>
    </row>
    <row r="164" spans="1:2">
      <c r="A164" s="15" t="s">
        <v>529</v>
      </c>
      <c r="B164" t="e">
        <v>#DIV/0!</v>
      </c>
    </row>
    <row r="165" spans="1:2">
      <c r="A165" s="15" t="s">
        <v>212</v>
      </c>
      <c r="B165">
        <v>413333.33333333331</v>
      </c>
    </row>
    <row r="166" spans="1:2">
      <c r="A166" s="15" t="s">
        <v>659</v>
      </c>
      <c r="B166">
        <v>8000000</v>
      </c>
    </row>
    <row r="167" spans="1:2">
      <c r="A167" s="15" t="s">
        <v>108</v>
      </c>
      <c r="B167">
        <v>1681250</v>
      </c>
    </row>
    <row r="168" spans="1:2">
      <c r="A168" s="15" t="s">
        <v>568</v>
      </c>
      <c r="B168">
        <v>300000</v>
      </c>
    </row>
    <row r="169" spans="1:2">
      <c r="A169" s="15" t="s">
        <v>147</v>
      </c>
      <c r="B169">
        <v>10000000</v>
      </c>
    </row>
    <row r="170" spans="1:2">
      <c r="A170" s="15" t="s">
        <v>16</v>
      </c>
      <c r="B170">
        <v>2143857.1428571427</v>
      </c>
    </row>
    <row r="171" spans="1:2">
      <c r="A171" s="15" t="s">
        <v>89</v>
      </c>
      <c r="B171">
        <v>8446153.846153846</v>
      </c>
    </row>
    <row r="172" spans="1:2">
      <c r="A172" s="15" t="s">
        <v>70</v>
      </c>
      <c r="B172">
        <v>52428571.428571425</v>
      </c>
    </row>
    <row r="173" spans="1:2">
      <c r="A173" s="15" t="s">
        <v>56</v>
      </c>
      <c r="B173">
        <v>57500000</v>
      </c>
    </row>
    <row r="174" spans="1:2">
      <c r="A174" s="15" t="s">
        <v>296</v>
      </c>
      <c r="B174">
        <v>70000000</v>
      </c>
    </row>
    <row r="175" spans="1:2">
      <c r="A175" s="15" t="s">
        <v>95</v>
      </c>
      <c r="B175" t="e">
        <v>#DIV/0!</v>
      </c>
    </row>
    <row r="176" spans="1:2">
      <c r="A176" s="15" t="s">
        <v>52</v>
      </c>
      <c r="B176">
        <v>175000000</v>
      </c>
    </row>
    <row r="177" spans="1:2">
      <c r="A177" s="15" t="s">
        <v>1505</v>
      </c>
      <c r="B177">
        <v>33768333.333333336</v>
      </c>
    </row>
    <row r="178" spans="1:2">
      <c r="A178" s="14" t="s">
        <v>1422</v>
      </c>
      <c r="B178" t="e">
        <v>#DIV/0!</v>
      </c>
    </row>
    <row r="179" spans="1:2">
      <c r="A179" s="15" t="s">
        <v>212</v>
      </c>
      <c r="B179" t="e">
        <v>#DIV/0!</v>
      </c>
    </row>
    <row r="180" spans="1:2">
      <c r="A180" s="14" t="s">
        <v>35</v>
      </c>
      <c r="B180">
        <v>17052800</v>
      </c>
    </row>
    <row r="181" spans="1:2">
      <c r="A181" s="15">
        <v>300000</v>
      </c>
      <c r="B181" t="e">
        <v>#DIV/0!</v>
      </c>
    </row>
    <row r="182" spans="1:2">
      <c r="A182" s="15" t="s">
        <v>883</v>
      </c>
      <c r="B182">
        <v>500000</v>
      </c>
    </row>
    <row r="183" spans="1:2">
      <c r="A183" s="15" t="s">
        <v>33</v>
      </c>
      <c r="B183">
        <v>11000000</v>
      </c>
    </row>
    <row r="184" spans="1:2">
      <c r="A184" s="15" t="s">
        <v>212</v>
      </c>
      <c r="B184">
        <v>460000</v>
      </c>
    </row>
    <row r="185" spans="1:2">
      <c r="A185" s="15" t="s">
        <v>108</v>
      </c>
      <c r="B185">
        <v>1976315.7894736843</v>
      </c>
    </row>
    <row r="186" spans="1:2">
      <c r="A186" s="15" t="s">
        <v>147</v>
      </c>
      <c r="B186">
        <v>3500000</v>
      </c>
    </row>
    <row r="187" spans="1:2">
      <c r="A187" s="15" t="s">
        <v>16</v>
      </c>
      <c r="B187">
        <v>998333.33333333337</v>
      </c>
    </row>
    <row r="188" spans="1:2">
      <c r="A188" s="15" t="s">
        <v>89</v>
      </c>
      <c r="B188">
        <v>27388888.888888888</v>
      </c>
    </row>
    <row r="189" spans="1:2">
      <c r="A189" s="15" t="s">
        <v>70</v>
      </c>
      <c r="B189">
        <v>27500000</v>
      </c>
    </row>
    <row r="190" spans="1:2">
      <c r="A190" s="15" t="s">
        <v>56</v>
      </c>
      <c r="B190">
        <v>28750000</v>
      </c>
    </row>
    <row r="191" spans="1:2">
      <c r="A191" s="15" t="s">
        <v>296</v>
      </c>
      <c r="B191">
        <v>20000000</v>
      </c>
    </row>
    <row r="192" spans="1:2">
      <c r="A192" s="15" t="s">
        <v>630</v>
      </c>
      <c r="B192">
        <v>41000000</v>
      </c>
    </row>
    <row r="193" spans="1:2">
      <c r="A193" s="15" t="s">
        <v>95</v>
      </c>
      <c r="B193">
        <v>370000000</v>
      </c>
    </row>
    <row r="194" spans="1:2">
      <c r="A194" s="15" t="s">
        <v>52</v>
      </c>
      <c r="B194">
        <v>250000000</v>
      </c>
    </row>
    <row r="195" spans="1:2">
      <c r="A195" s="15" t="s">
        <v>1505</v>
      </c>
      <c r="B195">
        <v>4479166.666666667</v>
      </c>
    </row>
    <row r="196" spans="1:2">
      <c r="A196" s="14" t="s">
        <v>1168</v>
      </c>
      <c r="B196">
        <v>3000000</v>
      </c>
    </row>
    <row r="197" spans="1:2">
      <c r="A197" s="15" t="s">
        <v>1505</v>
      </c>
      <c r="B197">
        <v>3000000</v>
      </c>
    </row>
    <row r="198" spans="1:2">
      <c r="A198" s="14" t="s">
        <v>44</v>
      </c>
      <c r="B198">
        <v>13986956.521739131</v>
      </c>
    </row>
    <row r="199" spans="1:2">
      <c r="A199" s="15" t="s">
        <v>212</v>
      </c>
      <c r="B199">
        <v>5000000</v>
      </c>
    </row>
    <row r="200" spans="1:2">
      <c r="A200" s="15" t="s">
        <v>108</v>
      </c>
      <c r="B200">
        <v>2020000</v>
      </c>
    </row>
    <row r="201" spans="1:2">
      <c r="A201" s="15" t="s">
        <v>16</v>
      </c>
      <c r="B201">
        <v>3525000</v>
      </c>
    </row>
    <row r="202" spans="1:2">
      <c r="A202" s="15" t="s">
        <v>89</v>
      </c>
      <c r="B202">
        <v>15750000</v>
      </c>
    </row>
    <row r="203" spans="1:2">
      <c r="A203" s="15" t="s">
        <v>56</v>
      </c>
      <c r="B203">
        <v>65000000</v>
      </c>
    </row>
    <row r="204" spans="1:2">
      <c r="A204" s="15" t="s">
        <v>1505</v>
      </c>
      <c r="B204">
        <v>20562500</v>
      </c>
    </row>
    <row r="205" spans="1:2">
      <c r="A205" s="14" t="s">
        <v>1173</v>
      </c>
    </row>
    <row r="206" spans="1:2">
      <c r="A206" s="15" t="s">
        <v>1505</v>
      </c>
    </row>
    <row r="207" spans="1:2">
      <c r="A207" s="14" t="s">
        <v>1124</v>
      </c>
      <c r="B207" t="e">
        <v>#DIV/0!</v>
      </c>
    </row>
    <row r="208" spans="1:2">
      <c r="A208" s="15" t="s">
        <v>108</v>
      </c>
      <c r="B208" t="e">
        <v>#DIV/0!</v>
      </c>
    </row>
    <row r="209" spans="1:2">
      <c r="A209" s="14" t="s">
        <v>129</v>
      </c>
      <c r="B209" t="e">
        <v>#DIV/0!</v>
      </c>
    </row>
    <row r="210" spans="1:2">
      <c r="A210" s="15" t="s">
        <v>108</v>
      </c>
      <c r="B210" t="e">
        <v>#DIV/0!</v>
      </c>
    </row>
    <row r="211" spans="1:2">
      <c r="A211" s="14" t="s">
        <v>1161</v>
      </c>
      <c r="B211">
        <v>100000</v>
      </c>
    </row>
    <row r="212" spans="1:2">
      <c r="A212" s="15" t="s">
        <v>16</v>
      </c>
      <c r="B212">
        <v>100000</v>
      </c>
    </row>
    <row r="213" spans="1:2">
      <c r="A213" s="14" t="s">
        <v>1131</v>
      </c>
      <c r="B213" t="e">
        <v>#DIV/0!</v>
      </c>
    </row>
    <row r="214" spans="1:2">
      <c r="A214" s="15" t="s">
        <v>56</v>
      </c>
      <c r="B214" t="e">
        <v>#DIV/0!</v>
      </c>
    </row>
    <row r="215" spans="1:2">
      <c r="A215" s="14" t="s">
        <v>54</v>
      </c>
      <c r="B215" t="e">
        <v>#DIV/0!</v>
      </c>
    </row>
    <row r="216" spans="1:2">
      <c r="A216" s="15" t="s">
        <v>1505</v>
      </c>
      <c r="B216" t="e">
        <v>#DIV/0!</v>
      </c>
    </row>
    <row r="217" spans="1:2">
      <c r="A217" s="14" t="s">
        <v>1128</v>
      </c>
      <c r="B217" t="e">
        <v>#DIV/0!</v>
      </c>
    </row>
    <row r="218" spans="1:2">
      <c r="A218" s="15" t="s">
        <v>16</v>
      </c>
      <c r="B218" t="e">
        <v>#DIV/0!</v>
      </c>
    </row>
    <row r="219" spans="1:2">
      <c r="A219" s="14" t="s">
        <v>196</v>
      </c>
      <c r="B219">
        <v>12332857.142857144</v>
      </c>
    </row>
    <row r="220" spans="1:2">
      <c r="A220" s="15" t="s">
        <v>212</v>
      </c>
      <c r="B220">
        <v>1100000</v>
      </c>
    </row>
    <row r="221" spans="1:2">
      <c r="A221" s="15" t="s">
        <v>108</v>
      </c>
      <c r="B221">
        <v>3000000</v>
      </c>
    </row>
    <row r="222" spans="1:2">
      <c r="A222" s="15" t="s">
        <v>568</v>
      </c>
      <c r="B222">
        <v>1200000</v>
      </c>
    </row>
    <row r="223" spans="1:2">
      <c r="A223" s="15" t="s">
        <v>16</v>
      </c>
      <c r="B223">
        <v>1844000</v>
      </c>
    </row>
    <row r="224" spans="1:2">
      <c r="A224" s="15" t="s">
        <v>89</v>
      </c>
      <c r="B224">
        <v>6680000</v>
      </c>
    </row>
    <row r="225" spans="1:2">
      <c r="A225" s="15" t="s">
        <v>70</v>
      </c>
      <c r="B225">
        <v>20000000</v>
      </c>
    </row>
    <row r="226" spans="1:2">
      <c r="A226" s="15" t="s">
        <v>56</v>
      </c>
      <c r="B226">
        <v>30000000</v>
      </c>
    </row>
    <row r="227" spans="1:2">
      <c r="A227" s="15" t="s">
        <v>296</v>
      </c>
      <c r="B227">
        <v>110000000</v>
      </c>
    </row>
    <row r="228" spans="1:2">
      <c r="A228" s="15" t="s">
        <v>1505</v>
      </c>
      <c r="B228">
        <v>2577777.777777778</v>
      </c>
    </row>
    <row r="229" spans="1:2">
      <c r="A229" s="14" t="s">
        <v>156</v>
      </c>
      <c r="B229" t="e">
        <v>#DIV/0!</v>
      </c>
    </row>
    <row r="230" spans="1:2">
      <c r="A230" s="15" t="s">
        <v>1505</v>
      </c>
      <c r="B230" t="e">
        <v>#DIV/0!</v>
      </c>
    </row>
    <row r="231" spans="1:2">
      <c r="A231" s="14" t="s">
        <v>994</v>
      </c>
      <c r="B231" t="e">
        <v>#DIV/0!</v>
      </c>
    </row>
    <row r="232" spans="1:2">
      <c r="A232" s="15" t="s">
        <v>16</v>
      </c>
      <c r="B232" t="e">
        <v>#DIV/0!</v>
      </c>
    </row>
    <row r="233" spans="1:2">
      <c r="A233" s="14" t="s">
        <v>1110</v>
      </c>
      <c r="B233" t="e">
        <v>#DIV/0!</v>
      </c>
    </row>
    <row r="234" spans="1:2">
      <c r="A234" s="15" t="s">
        <v>16</v>
      </c>
      <c r="B234" t="e">
        <v>#DIV/0!</v>
      </c>
    </row>
    <row r="235" spans="1:2">
      <c r="A235" s="14" t="s">
        <v>1130</v>
      </c>
      <c r="B235" t="e">
        <v>#DIV/0!</v>
      </c>
    </row>
    <row r="236" spans="1:2">
      <c r="A236" s="15" t="s">
        <v>89</v>
      </c>
      <c r="B236" t="e">
        <v>#DIV/0!</v>
      </c>
    </row>
    <row r="237" spans="1:2">
      <c r="A237" s="14" t="s">
        <v>137</v>
      </c>
      <c r="B237">
        <v>15000000</v>
      </c>
    </row>
    <row r="238" spans="1:2">
      <c r="A238" s="15" t="s">
        <v>1505</v>
      </c>
      <c r="B238">
        <v>15000000</v>
      </c>
    </row>
    <row r="239" spans="1:2">
      <c r="A239" s="14" t="s">
        <v>1137</v>
      </c>
      <c r="B239" t="e">
        <v>#DIV/0!</v>
      </c>
    </row>
    <row r="240" spans="1:2">
      <c r="A240" s="15" t="s">
        <v>1505</v>
      </c>
      <c r="B240" t="e">
        <v>#DIV/0!</v>
      </c>
    </row>
    <row r="241" spans="1:2">
      <c r="A241" s="14" t="s">
        <v>1148</v>
      </c>
      <c r="B241">
        <v>1000000</v>
      </c>
    </row>
    <row r="242" spans="1:2">
      <c r="A242" s="15" t="s">
        <v>16</v>
      </c>
      <c r="B242">
        <v>1000000</v>
      </c>
    </row>
    <row r="243" spans="1:2">
      <c r="A243" s="14" t="s">
        <v>140</v>
      </c>
      <c r="B243" t="e">
        <v>#DIV/0!</v>
      </c>
    </row>
    <row r="244" spans="1:2">
      <c r="A244" s="15" t="s">
        <v>16</v>
      </c>
      <c r="B244" t="e">
        <v>#DIV/0!</v>
      </c>
    </row>
    <row r="245" spans="1:2">
      <c r="A245" s="14" t="s">
        <v>1146</v>
      </c>
      <c r="B245">
        <v>2050000</v>
      </c>
    </row>
    <row r="246" spans="1:2">
      <c r="A246" s="15" t="s">
        <v>212</v>
      </c>
      <c r="B246">
        <v>100000</v>
      </c>
    </row>
    <row r="247" spans="1:2">
      <c r="A247" s="15" t="s">
        <v>89</v>
      </c>
      <c r="B247">
        <v>4000000</v>
      </c>
    </row>
    <row r="248" spans="1:2">
      <c r="A248" s="14" t="s">
        <v>146</v>
      </c>
      <c r="B248" t="e">
        <v>#DIV/0!</v>
      </c>
    </row>
    <row r="249" spans="1:2">
      <c r="A249" s="15" t="s">
        <v>147</v>
      </c>
      <c r="B249" t="e">
        <v>#DIV/0!</v>
      </c>
    </row>
    <row r="250" spans="1:2">
      <c r="A250" s="14" t="s">
        <v>159</v>
      </c>
      <c r="B250" t="e">
        <v>#DIV/0!</v>
      </c>
    </row>
    <row r="251" spans="1:2">
      <c r="A251" s="15" t="s">
        <v>108</v>
      </c>
      <c r="B251" t="e">
        <v>#DIV/0!</v>
      </c>
    </row>
    <row r="252" spans="1:2">
      <c r="A252" s="14" t="s">
        <v>1106</v>
      </c>
      <c r="B252">
        <v>43408333.333333336</v>
      </c>
    </row>
    <row r="253" spans="1:2">
      <c r="A253" s="15" t="s">
        <v>33</v>
      </c>
      <c r="B253" t="e">
        <v>#DIV/0!</v>
      </c>
    </row>
    <row r="254" spans="1:2">
      <c r="A254" s="15" t="s">
        <v>212</v>
      </c>
      <c r="B254">
        <v>225000</v>
      </c>
    </row>
    <row r="255" spans="1:2">
      <c r="A255" s="15" t="s">
        <v>16</v>
      </c>
      <c r="B255" t="e">
        <v>#DIV/0!</v>
      </c>
    </row>
    <row r="256" spans="1:2">
      <c r="A256" s="15" t="s">
        <v>89</v>
      </c>
      <c r="B256">
        <v>5000000</v>
      </c>
    </row>
    <row r="257" spans="1:2">
      <c r="A257" s="15" t="s">
        <v>56</v>
      </c>
      <c r="B257" t="e">
        <v>#DIV/0!</v>
      </c>
    </row>
    <row r="258" spans="1:2">
      <c r="A258" s="15" t="s">
        <v>296</v>
      </c>
      <c r="B258">
        <v>125000000</v>
      </c>
    </row>
    <row r="259" spans="1:2">
      <c r="A259" s="15" t="s">
        <v>1505</v>
      </c>
      <c r="B259" t="e">
        <v>#DIV/0!</v>
      </c>
    </row>
    <row r="260" spans="1:2">
      <c r="A260" s="14" t="s">
        <v>1157</v>
      </c>
      <c r="B260">
        <v>200000</v>
      </c>
    </row>
    <row r="261" spans="1:2">
      <c r="A261" s="15" t="s">
        <v>16</v>
      </c>
      <c r="B261">
        <v>200000</v>
      </c>
    </row>
    <row r="262" spans="1:2">
      <c r="A262" s="14" t="s">
        <v>1108</v>
      </c>
      <c r="B262" t="e">
        <v>#DIV/0!</v>
      </c>
    </row>
    <row r="263" spans="1:2">
      <c r="A263" s="15" t="s">
        <v>108</v>
      </c>
      <c r="B263" t="e">
        <v>#DIV/0!</v>
      </c>
    </row>
    <row r="264" spans="1:2">
      <c r="A264" s="14" t="s">
        <v>1486</v>
      </c>
      <c r="B264">
        <v>300000</v>
      </c>
    </row>
    <row r="265" spans="1:2">
      <c r="A265" s="15" t="s">
        <v>16</v>
      </c>
      <c r="B265">
        <v>300000</v>
      </c>
    </row>
    <row r="266" spans="1:2">
      <c r="A266" s="14" t="s">
        <v>1030</v>
      </c>
      <c r="B266">
        <v>10000000</v>
      </c>
    </row>
    <row r="267" spans="1:2">
      <c r="A267" s="15" t="s">
        <v>1505</v>
      </c>
      <c r="B267">
        <v>10000000</v>
      </c>
    </row>
    <row r="268" spans="1:2">
      <c r="A268" s="14" t="s">
        <v>163</v>
      </c>
      <c r="B268" t="e">
        <v>#DIV/0!</v>
      </c>
    </row>
    <row r="269" spans="1:2">
      <c r="A269" s="15" t="s">
        <v>1505</v>
      </c>
      <c r="B269" t="e">
        <v>#DIV/0!</v>
      </c>
    </row>
    <row r="270" spans="1:2">
      <c r="A270" s="14" t="s">
        <v>1505</v>
      </c>
      <c r="B270" t="e">
        <v>#DIV/0!</v>
      </c>
    </row>
    <row r="271" spans="1:2">
      <c r="A271" s="15" t="s">
        <v>16</v>
      </c>
      <c r="B271" t="e">
        <v>#DIV/0!</v>
      </c>
    </row>
    <row r="272" spans="1:2">
      <c r="A272" s="14" t="s">
        <v>1495</v>
      </c>
      <c r="B272">
        <v>28087703.703703705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2024-03-01T05:51:53Z</dcterms:created>
  <dcterms:modified xsi:type="dcterms:W3CDTF">2024-04-01T10:57:59Z</dcterms:modified>
  <cp:category/>
  <cp:contentStatus/>
</cp:coreProperties>
</file>