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104" documentId="11_E60897F41BE170836B02CE998F75CCDC64E183C8" xr6:coauthVersionLast="47" xr6:coauthVersionMax="47" xr10:uidLastSave="{F01988F8-7E82-45DB-B293-CBA14D59C80B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R3" i="1"/>
  <c r="R4" i="1"/>
  <c r="N3" i="1" a="1"/>
  <c r="N3" i="1"/>
  <c r="N4" i="1" a="1"/>
  <c r="N4" i="1"/>
  <c r="N5" i="1" a="1"/>
  <c r="N5" i="1"/>
  <c r="N6" i="1" a="1"/>
  <c r="N6" i="1"/>
  <c r="N7" i="1" a="1"/>
  <c r="N7" i="1"/>
  <c r="N8" i="1" a="1"/>
  <c r="N8" i="1"/>
  <c r="N9" i="1" a="1"/>
  <c r="N9" i="1"/>
  <c r="N10" i="1" a="1"/>
  <c r="N10" i="1"/>
  <c r="N11" i="1" a="1"/>
  <c r="N11" i="1"/>
  <c r="N12" i="1" a="1"/>
  <c r="N12" i="1"/>
  <c r="N13" i="1" a="1"/>
  <c r="N13" i="1"/>
  <c r="N14" i="1" a="1"/>
  <c r="N14" i="1"/>
  <c r="N15" i="1" a="1"/>
  <c r="N15" i="1"/>
  <c r="N16" i="1" a="1"/>
  <c r="N16" i="1"/>
  <c r="N17" i="1" a="1"/>
  <c r="N17" i="1"/>
  <c r="N18" i="1" a="1"/>
  <c r="N18" i="1"/>
  <c r="N19" i="1" a="1"/>
  <c r="N19" i="1"/>
  <c r="N20" i="1" a="1"/>
  <c r="N20" i="1"/>
  <c r="N21" i="1" a="1"/>
  <c r="N21" i="1"/>
  <c r="N22" i="1" a="1"/>
  <c r="N22" i="1"/>
  <c r="N23" i="1" a="1"/>
  <c r="N23" i="1"/>
  <c r="N24" i="1" a="1"/>
  <c r="N24" i="1"/>
  <c r="N25" i="1" a="1"/>
  <c r="N25" i="1"/>
  <c r="N26" i="1" a="1"/>
  <c r="N26" i="1"/>
  <c r="N27" i="1" a="1"/>
  <c r="N27" i="1"/>
  <c r="N28" i="1" a="1"/>
  <c r="N28" i="1"/>
  <c r="N29" i="1" a="1"/>
  <c r="N29" i="1"/>
  <c r="N30" i="1" a="1"/>
  <c r="N30" i="1"/>
  <c r="N31" i="1" a="1"/>
  <c r="N31" i="1"/>
  <c r="N32" i="1" a="1"/>
  <c r="N32" i="1"/>
  <c r="N33" i="1" a="1"/>
  <c r="N33" i="1"/>
  <c r="N34" i="1" a="1"/>
  <c r="N34" i="1"/>
  <c r="N35" i="1" a="1"/>
  <c r="N35" i="1"/>
  <c r="N36" i="1" a="1"/>
  <c r="N36" i="1"/>
  <c r="N37" i="1" a="1"/>
  <c r="N37" i="1"/>
  <c r="N38" i="1" a="1"/>
  <c r="N38" i="1"/>
  <c r="N39" i="1" a="1"/>
  <c r="N39" i="1"/>
  <c r="N40" i="1" a="1"/>
  <c r="N40" i="1"/>
  <c r="N41" i="1" a="1"/>
  <c r="N41" i="1"/>
  <c r="N42" i="1" a="1"/>
  <c r="N42" i="1"/>
  <c r="N43" i="1" a="1"/>
  <c r="N43" i="1"/>
  <c r="N44" i="1" a="1"/>
  <c r="N44" i="1"/>
  <c r="N45" i="1" a="1"/>
  <c r="N45" i="1"/>
  <c r="N46" i="1" a="1"/>
  <c r="N46" i="1"/>
  <c r="N47" i="1" a="1"/>
  <c r="N47" i="1"/>
  <c r="N48" i="1" a="1"/>
  <c r="N48" i="1"/>
  <c r="N49" i="1" a="1"/>
  <c r="N49" i="1"/>
  <c r="N50" i="1" a="1"/>
  <c r="N50" i="1"/>
  <c r="N51" i="1" a="1"/>
  <c r="N51" i="1"/>
  <c r="N52" i="1" a="1"/>
  <c r="N52" i="1"/>
  <c r="N53" i="1" a="1"/>
  <c r="N53" i="1"/>
  <c r="N54" i="1" a="1"/>
  <c r="N54" i="1"/>
  <c r="N55" i="1" a="1"/>
  <c r="N55" i="1"/>
  <c r="N56" i="1" a="1"/>
  <c r="N56" i="1"/>
  <c r="N57" i="1" a="1"/>
  <c r="N57" i="1"/>
  <c r="N58" i="1" a="1"/>
  <c r="N58" i="1"/>
  <c r="N59" i="1" a="1"/>
  <c r="N59" i="1"/>
  <c r="N60" i="1" a="1"/>
  <c r="N60" i="1"/>
  <c r="N61" i="1" a="1"/>
  <c r="N61" i="1"/>
  <c r="N62" i="1" a="1"/>
  <c r="N62" i="1"/>
  <c r="N63" i="1" a="1"/>
  <c r="N63" i="1"/>
  <c r="N64" i="1" a="1"/>
  <c r="N64" i="1"/>
  <c r="N65" i="1" a="1"/>
  <c r="N65" i="1"/>
  <c r="N66" i="1" a="1"/>
  <c r="N66" i="1"/>
  <c r="N67" i="1" a="1"/>
  <c r="N67" i="1"/>
  <c r="N68" i="1" a="1"/>
  <c r="N68" i="1"/>
  <c r="N69" i="1" a="1"/>
  <c r="N69" i="1"/>
  <c r="N70" i="1" a="1"/>
  <c r="N70" i="1"/>
  <c r="N71" i="1" a="1"/>
  <c r="N71" i="1"/>
  <c r="N72" i="1" a="1"/>
  <c r="N72" i="1"/>
  <c r="N73" i="1" a="1"/>
  <c r="N73" i="1"/>
  <c r="N74" i="1" a="1"/>
  <c r="N74" i="1"/>
  <c r="N75" i="1" a="1"/>
  <c r="N75" i="1"/>
  <c r="N76" i="1" a="1"/>
  <c r="N76" i="1"/>
  <c r="N77" i="1" a="1"/>
  <c r="N77" i="1"/>
  <c r="N78" i="1" a="1"/>
  <c r="N78" i="1"/>
  <c r="N79" i="1" a="1"/>
  <c r="N79" i="1"/>
  <c r="N80" i="1" a="1"/>
  <c r="N80" i="1"/>
  <c r="N81" i="1" a="1"/>
  <c r="N81" i="1"/>
  <c r="N82" i="1" a="1"/>
  <c r="N82" i="1"/>
  <c r="N83" i="1" a="1"/>
  <c r="N83" i="1"/>
  <c r="N84" i="1" a="1"/>
  <c r="N84" i="1"/>
  <c r="N85" i="1" a="1"/>
  <c r="N85" i="1"/>
  <c r="N86" i="1" a="1"/>
  <c r="N86" i="1"/>
  <c r="N87" i="1" a="1"/>
  <c r="N87" i="1"/>
  <c r="N88" i="1" a="1"/>
  <c r="N88" i="1"/>
  <c r="N89" i="1" a="1"/>
  <c r="N89" i="1"/>
  <c r="N90" i="1" a="1"/>
  <c r="N90" i="1"/>
  <c r="N91" i="1" a="1"/>
  <c r="N91" i="1"/>
  <c r="N92" i="1" a="1"/>
  <c r="N92" i="1"/>
  <c r="N93" i="1" a="1"/>
  <c r="N93" i="1"/>
  <c r="N94" i="1" a="1"/>
  <c r="N94" i="1"/>
  <c r="N95" i="1" a="1"/>
  <c r="N95" i="1"/>
  <c r="N96" i="1" a="1"/>
  <c r="N96" i="1"/>
  <c r="N97" i="1" a="1"/>
  <c r="N97" i="1"/>
  <c r="N98" i="1" a="1"/>
  <c r="N98" i="1"/>
  <c r="N99" i="1" a="1"/>
  <c r="N99" i="1"/>
  <c r="N100" i="1" a="1"/>
  <c r="N100" i="1"/>
  <c r="N101" i="1" a="1"/>
  <c r="N101" i="1"/>
  <c r="N2" i="1" a="1"/>
  <c r="N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2" i="1"/>
  <c r="T2" i="1" a="1"/>
  <c r="T2" i="1"/>
  <c r="Q1" i="1" l="1" a="1"/>
  <c r="U4" i="1"/>
  <c r="U5" i="1"/>
  <c r="U6" i="1"/>
  <c r="U7" i="1"/>
  <c r="U8" i="1"/>
  <c r="U9" i="1"/>
  <c r="U10" i="1"/>
  <c r="U3" i="1"/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2" i="1"/>
  <c r="Q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<sst xmlns="http://schemas.openxmlformats.org/spreadsheetml/2006/main" count="635" uniqueCount="187">
  <si>
    <t>Region</t>
  </si>
  <si>
    <t>Country</t>
  </si>
  <si>
    <t>Item Type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</si>
  <si>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</si>
  <si>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</si>
  <si>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</si>
  <si>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</si>
  <si>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</si>
  <si>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</si>
  <si>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</si>
  <si>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</si>
  <si>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</si>
  <si>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</si>
  <si>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status</t>
  </si>
  <si>
    <t>lookup_function</t>
  </si>
  <si>
    <t>Region-Itemtype</t>
  </si>
  <si>
    <t>average profit</t>
  </si>
  <si>
    <t>different regions</t>
  </si>
  <si>
    <t>Average Profit</t>
  </si>
  <si>
    <t>Europe</t>
  </si>
  <si>
    <t>Albania</t>
  </si>
  <si>
    <t>Clothes</t>
  </si>
  <si>
    <t>C</t>
  </si>
  <si>
    <t>13-01-2017</t>
  </si>
  <si>
    <t>Sub-Saharan Africa</t>
  </si>
  <si>
    <t>Angola</t>
  </si>
  <si>
    <t>Household</t>
  </si>
  <si>
    <t>M</t>
  </si>
  <si>
    <t>23-04-2011</t>
  </si>
  <si>
    <t>Australia and Oceania</t>
  </si>
  <si>
    <t>Australia</t>
  </si>
  <si>
    <t>Office Supplies</t>
  </si>
  <si>
    <t>27-10-2015</t>
  </si>
  <si>
    <t>Cereal</t>
  </si>
  <si>
    <t>H</t>
  </si>
  <si>
    <t>Beverages</t>
  </si>
  <si>
    <t>Austria</t>
  </si>
  <si>
    <t>Cosmetics</t>
  </si>
  <si>
    <t>23-02-2015</t>
  </si>
  <si>
    <t>Middle East and North Africa</t>
  </si>
  <si>
    <t>Azerbaijan</t>
  </si>
  <si>
    <t>13-06-2012</t>
  </si>
  <si>
    <t>Asia</t>
  </si>
  <si>
    <t>Bangladesh</t>
  </si>
  <si>
    <t>L</t>
  </si>
  <si>
    <t>Central America and the Caribbean</t>
  </si>
  <si>
    <t>Belize</t>
  </si>
  <si>
    <t>25-07-2016</t>
  </si>
  <si>
    <t>Brunei</t>
  </si>
  <si>
    <t>Bulgaria</t>
  </si>
  <si>
    <t>23-04-2012</t>
  </si>
  <si>
    <t>16-02-2012</t>
  </si>
  <si>
    <t>Burkina Faso</t>
  </si>
  <si>
    <t>Vegetables</t>
  </si>
  <si>
    <t>17-07-2012</t>
  </si>
  <si>
    <t>Cameroon</t>
  </si>
  <si>
    <t>13-1-2017</t>
  </si>
  <si>
    <t>Cape Verde</t>
  </si>
  <si>
    <t>Comoros</t>
  </si>
  <si>
    <t>29-03-2016</t>
  </si>
  <si>
    <t>Costa Rica</t>
  </si>
  <si>
    <t>Personal Care</t>
  </si>
  <si>
    <t>Cote d'Ivoire</t>
  </si>
  <si>
    <t>Democratic Republic of the Congo</t>
  </si>
  <si>
    <t>26-05-2011</t>
  </si>
  <si>
    <t>Djibouti</t>
  </si>
  <si>
    <t>Snacks</t>
  </si>
  <si>
    <t>25-02-2017</t>
  </si>
  <si>
    <t>20-05-2017</t>
  </si>
  <si>
    <t>East Timor</t>
  </si>
  <si>
    <t>Meat</t>
  </si>
  <si>
    <t>31-07-2012</t>
  </si>
  <si>
    <t>Federated States of Micronesia</t>
  </si>
  <si>
    <t>28-10-2014</t>
  </si>
  <si>
    <t>Fiji</t>
  </si>
  <si>
    <t>30-06-2010</t>
  </si>
  <si>
    <t>France</t>
  </si>
  <si>
    <t>22-05-2017</t>
  </si>
  <si>
    <t>Gabon</t>
  </si>
  <si>
    <t>Grenada</t>
  </si>
  <si>
    <t>22-08-2012</t>
  </si>
  <si>
    <t>Haiti</t>
  </si>
  <si>
    <t>13-10-2013</t>
  </si>
  <si>
    <t>Honduras</t>
  </si>
  <si>
    <t>30-06-2016</t>
  </si>
  <si>
    <t>Iceland</t>
  </si>
  <si>
    <t>31-12-2016</t>
  </si>
  <si>
    <t>Iran</t>
  </si>
  <si>
    <t>15-11-2016</t>
  </si>
  <si>
    <t>Kenya</t>
  </si>
  <si>
    <t>18-03-2012</t>
  </si>
  <si>
    <t>Kiribati</t>
  </si>
  <si>
    <t>Fruits</t>
  </si>
  <si>
    <t>13-10-2014</t>
  </si>
  <si>
    <t>Kuwait</t>
  </si>
  <si>
    <t>30-04-2012</t>
  </si>
  <si>
    <t>Kyrgyzstan</t>
  </si>
  <si>
    <t>24-06-2011</t>
  </si>
  <si>
    <t>Laos</t>
  </si>
  <si>
    <t>15-9-2011</t>
  </si>
  <si>
    <t>Lebanon</t>
  </si>
  <si>
    <t>18-09-2012</t>
  </si>
  <si>
    <t>Lesotho</t>
  </si>
  <si>
    <t>18-08-2013</t>
  </si>
  <si>
    <t>Libya</t>
  </si>
  <si>
    <t>30-10-2010</t>
  </si>
  <si>
    <t>14-08-2015</t>
  </si>
  <si>
    <t>Lithuania</t>
  </si>
  <si>
    <t>24-10-2010</t>
  </si>
  <si>
    <t>Macedonia</t>
  </si>
  <si>
    <t>14-10-2014</t>
  </si>
  <si>
    <t>Madagascar</t>
  </si>
  <si>
    <t>25-04-2015</t>
  </si>
  <si>
    <t>Malaysia</t>
  </si>
  <si>
    <t>Mali</t>
  </si>
  <si>
    <t>26-07-2011</t>
  </si>
  <si>
    <t>Mauritania</t>
  </si>
  <si>
    <t>North America</t>
  </si>
  <si>
    <t>Mexico</t>
  </si>
  <si>
    <t>17-02-2012</t>
  </si>
  <si>
    <t>30-07-2015</t>
  </si>
  <si>
    <t>Moldova</t>
  </si>
  <si>
    <t>Monaco</t>
  </si>
  <si>
    <t>Baby Food</t>
  </si>
  <si>
    <t>29-05-2012</t>
  </si>
  <si>
    <t>Mongolia</t>
  </si>
  <si>
    <t>19-02-2014</t>
  </si>
  <si>
    <t>Mozambique</t>
  </si>
  <si>
    <t>Myanmar</t>
  </si>
  <si>
    <t>16-01-2015</t>
  </si>
  <si>
    <t>14-11-2015</t>
  </si>
  <si>
    <t>New Zealand</t>
  </si>
  <si>
    <t>Nicaragua</t>
  </si>
  <si>
    <t>Niger</t>
  </si>
  <si>
    <t>Norway</t>
  </si>
  <si>
    <t>14-05-2014</t>
  </si>
  <si>
    <t>18-07-2014</t>
  </si>
  <si>
    <t>Pakistan</t>
  </si>
  <si>
    <t>Portugal</t>
  </si>
  <si>
    <t>31-07-2015</t>
  </si>
  <si>
    <t>Republic of the Congo</t>
  </si>
  <si>
    <t>14-07-2015</t>
  </si>
  <si>
    <t>Romania</t>
  </si>
  <si>
    <t>26-11-2010</t>
  </si>
  <si>
    <t>Russia</t>
  </si>
  <si>
    <t>Rwanda</t>
  </si>
  <si>
    <t>Samoa</t>
  </si>
  <si>
    <t>20-07-2013</t>
  </si>
  <si>
    <t>San Marino</t>
  </si>
  <si>
    <t>26-06-2013</t>
  </si>
  <si>
    <t>Sao Tome and Principe</t>
  </si>
  <si>
    <t>20-06-2014</t>
  </si>
  <si>
    <t>17-9-2013</t>
  </si>
  <si>
    <t>16-01-2011</t>
  </si>
  <si>
    <t>Saudi Arabia</t>
  </si>
  <si>
    <t>25-03-2013</t>
  </si>
  <si>
    <t>Senegal</t>
  </si>
  <si>
    <t>18-04-2014</t>
  </si>
  <si>
    <t>Sierra Leone</t>
  </si>
  <si>
    <t>26-11-2011</t>
  </si>
  <si>
    <t>Slovakia</t>
  </si>
  <si>
    <t>Slovenia</t>
  </si>
  <si>
    <t>23-10-2016</t>
  </si>
  <si>
    <t>Solomon Islands</t>
  </si>
  <si>
    <t>South Sudan</t>
  </si>
  <si>
    <t>29-12-2013</t>
  </si>
  <si>
    <t>Spain</t>
  </si>
  <si>
    <t>21-10-2012</t>
  </si>
  <si>
    <t>Sri Lanka</t>
  </si>
  <si>
    <t>19-11-2016</t>
  </si>
  <si>
    <t>Switzerland</t>
  </si>
  <si>
    <t>17-9-2012</t>
  </si>
  <si>
    <t>23-12-2010</t>
  </si>
  <si>
    <t>Syria</t>
  </si>
  <si>
    <t>22-11-2011</t>
  </si>
  <si>
    <t>The Gambia</t>
  </si>
  <si>
    <t>26-05-2012</t>
  </si>
  <si>
    <t>14-01-2017</t>
  </si>
  <si>
    <t>Turkmenistan</t>
  </si>
  <si>
    <t>30-12-2010</t>
  </si>
  <si>
    <t>23-04-2013</t>
  </si>
  <si>
    <t>Tuvalu</t>
  </si>
  <si>
    <t>United Kingdom</t>
  </si>
  <si>
    <t>Zambia</t>
  </si>
  <si>
    <t>Sales channel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</si>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</sst>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10"/>
      <color theme="1"/>
      <name val="Arial"/>
      <charset val="1"/>
    </font>
    <font>
      <b/>
      <sz val="11"/>
      <color theme="1"/>
      <name val="Calibri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3" fillId="2" borderId="10" xfId="0" applyFont="1" applyFill="1" applyBorder="1" applyAlignment="1">
      <alignment horizontal="center" vertical="center" readingOrder="1"/>
    </xf>
    <xf numFmtId="1" fontId="3" fillId="2" borderId="10" xfId="0" applyNumberFormat="1" applyFont="1" applyFill="1" applyBorder="1" applyAlignment="1">
      <alignment horizontal="center" vertical="center" readingOrder="1"/>
    </xf>
    <xf numFmtId="1" fontId="1" fillId="0" borderId="10" xfId="0" applyNumberFormat="1" applyFont="1" applyBorder="1" applyAlignment="1">
      <alignment readingOrder="1"/>
    </xf>
    <xf numFmtId="1" fontId="0" fillId="0" borderId="0" xfId="0" applyNumberFormat="1"/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"/>
  <sheetViews>
    <sheetView tabSelected="1" workbookViewId="0">
      <pane ySplit="1" topLeftCell="A2" activePane="bottomLeft" state="frozen"/>
      <selection pane="bottomLeft" activeCell="O2" sqref="O2"/>
    </sheetView>
  </sheetViews>
  <sheetFormatPr defaultRowHeight="15"/>
  <cols>
    <col min="1" max="1" width="32.42578125" bestFit="1" customWidth="1"/>
    <col min="2" max="2" width="31.5703125" bestFit="1" customWidth="1"/>
    <col min="3" max="3" width="14.140625" bestFit="1" customWidth="1"/>
    <col min="4" max="4" width="13.5703125" bestFit="1" customWidth="1"/>
    <col min="5" max="5" width="11.140625" bestFit="1" customWidth="1"/>
    <col min="6" max="6" width="10.85546875" style="17" customWidth="1"/>
    <col min="7" max="7" width="11.140625" bestFit="1" customWidth="1"/>
    <col min="8" max="8" width="10.140625" style="17" bestFit="1" customWidth="1"/>
    <col min="9" max="9" width="9.85546875" style="17" bestFit="1" customWidth="1"/>
    <col min="10" max="10" width="9.28515625" style="17" bestFit="1" customWidth="1"/>
    <col min="11" max="11" width="14" style="17" bestFit="1" customWidth="1"/>
    <col min="12" max="12" width="10" style="17" bestFit="1" customWidth="1"/>
    <col min="13" max="13" width="11.140625" style="17" bestFit="1" customWidth="1"/>
    <col min="14" max="14" width="11.140625" style="17" customWidth="1"/>
    <col min="15" max="15" width="16" bestFit="1" customWidth="1"/>
    <col min="16" max="16" width="45.42578125" bestFit="1" customWidth="1"/>
    <col min="17" max="17" width="45.42578125" customWidth="1"/>
    <col min="18" max="18" width="13.85546875" bestFit="1" customWidth="1"/>
    <col min="20" max="20" width="32.42578125" bestFit="1" customWidth="1"/>
    <col min="21" max="21" width="14.140625" bestFit="1" customWidth="1"/>
  </cols>
  <sheetData>
    <row r="1" spans="1:21" s="18" customForma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9" t="s">
        <v>13</v>
      </c>
      <c r="O1" s="19" t="s">
        <v>14</v>
      </c>
      <c r="P1" s="19" t="s">
        <v>15</v>
      </c>
      <c r="Q1" s="19" t="str" cm="1">
        <f t="array" ref="Q1:Q51">_xlfn.UNIQUE(P:P)</f>
        <v>Region-Itemtype</v>
      </c>
      <c r="R1" s="19" t="s">
        <v>16</v>
      </c>
      <c r="T1" s="18" t="s">
        <v>17</v>
      </c>
      <c r="U1" s="18" t="s">
        <v>18</v>
      </c>
    </row>
    <row r="2" spans="1:21">
      <c r="A2" s="13" t="s">
        <v>19</v>
      </c>
      <c r="B2" s="13" t="s">
        <v>20</v>
      </c>
      <c r="C2" s="13" t="s">
        <v>21</v>
      </c>
      <c r="D2" s="13" t="s">
        <v>22</v>
      </c>
      <c r="E2" s="13" t="s">
        <v>23</v>
      </c>
      <c r="F2" s="16">
        <v>385000000</v>
      </c>
      <c r="G2" s="13" t="s">
        <v>23</v>
      </c>
      <c r="H2" s="16">
        <v>2269</v>
      </c>
      <c r="I2" s="16">
        <v>109.28</v>
      </c>
      <c r="J2" s="16">
        <v>35.840000000000003</v>
      </c>
      <c r="K2" s="16">
        <v>247956.32</v>
      </c>
      <c r="L2" s="16">
        <v>81320.960000000006</v>
      </c>
      <c r="M2" s="16">
        <v>166635.35999999999</v>
      </c>
      <c r="N2" t="str" cm="1">
        <f t="array" ref="N2">_xlfn.IFS(M2&gt;530000,"good",M2&gt;140000,"Average",M2&lt;=140000,"Poor")</f>
        <v>Average</v>
      </c>
      <c r="O2" t="str">
        <f>_xlfn.XLOOKUP(Sheet1!A2,Sheet2!A:A,Sheet2!B:B)</f>
        <v>Online</v>
      </c>
      <c r="P2" t="str">
        <f>CONCATENATE(A2,"-",C2)</f>
        <v>Europe-Clothes</v>
      </c>
      <c r="Q2" t="str">
        <v>Europe-Clothes</v>
      </c>
      <c r="R2">
        <f>AVERAGEIFS(M:M,P:P,Q2)</f>
        <v>288472.32000000001</v>
      </c>
      <c r="T2" t="str" cm="1">
        <f t="array" ref="T2:T10">_xlfn.UNIQUE(A:A)</f>
        <v>Region</v>
      </c>
    </row>
    <row r="3" spans="1:21">
      <c r="A3" s="13" t="s">
        <v>24</v>
      </c>
      <c r="B3" s="13" t="s">
        <v>25</v>
      </c>
      <c r="C3" s="13" t="s">
        <v>26</v>
      </c>
      <c r="D3" s="13" t="s">
        <v>27</v>
      </c>
      <c r="E3" s="13" t="s">
        <v>28</v>
      </c>
      <c r="F3" s="16">
        <v>135000000</v>
      </c>
      <c r="G3" s="13" t="s">
        <v>28</v>
      </c>
      <c r="H3" s="16">
        <v>4187</v>
      </c>
      <c r="I3" s="16">
        <v>668.27</v>
      </c>
      <c r="J3" s="16">
        <v>502.54</v>
      </c>
      <c r="K3" s="16">
        <v>2798046.49</v>
      </c>
      <c r="L3" s="16">
        <v>2104134.98</v>
      </c>
      <c r="M3" s="16">
        <v>693911.51</v>
      </c>
      <c r="N3" t="str" cm="1">
        <f t="array" ref="N3">_xlfn.IFS(M3&gt;530000,"good",M3&gt;140000,"Average",M3&lt;=140000,"Poor")</f>
        <v>good</v>
      </c>
      <c r="O3" t="str">
        <f>_xlfn.XLOOKUP(Sheet1!A3,Sheet2!A:A,Sheet2!B:B)</f>
        <v>Offline</v>
      </c>
      <c r="P3" t="str">
        <f t="shared" ref="P3:P66" si="0">CONCATENATE(A3,"-",C3)</f>
        <v>Sub-Saharan Africa-Household</v>
      </c>
      <c r="Q3" t="str">
        <v>Sub-Saharan Africa-Household</v>
      </c>
      <c r="R3">
        <f>AVERAGEIFS(M:M,P:P,Q3)</f>
        <v>658721.50666666671</v>
      </c>
      <c r="T3" t="str">
        <v>Europe</v>
      </c>
      <c r="U3">
        <f>AVERAGEIFS(M2:M101,A2:A101,T3)</f>
        <v>503769.93772727274</v>
      </c>
    </row>
    <row r="4" spans="1:21">
      <c r="A4" s="13" t="s">
        <v>29</v>
      </c>
      <c r="B4" s="13" t="s">
        <v>30</v>
      </c>
      <c r="C4" s="13" t="s">
        <v>31</v>
      </c>
      <c r="D4" s="13" t="s">
        <v>22</v>
      </c>
      <c r="E4" s="13" t="s">
        <v>32</v>
      </c>
      <c r="F4" s="16">
        <v>159000000</v>
      </c>
      <c r="G4" s="13" t="s">
        <v>32</v>
      </c>
      <c r="H4" s="16">
        <v>2924</v>
      </c>
      <c r="I4" s="16">
        <v>651.21</v>
      </c>
      <c r="J4" s="16">
        <v>524.96</v>
      </c>
      <c r="K4" s="16">
        <v>1904138.04</v>
      </c>
      <c r="L4" s="16">
        <v>1534983.04</v>
      </c>
      <c r="M4" s="16">
        <v>369155</v>
      </c>
      <c r="N4" t="str" cm="1">
        <f t="array" ref="N4">_xlfn.IFS(M4&gt;530000,"good",M4&gt;140000,"Average",M4&lt;=140000,"Poor")</f>
        <v>Average</v>
      </c>
      <c r="O4" t="str">
        <f>_xlfn.XLOOKUP(Sheet1!A4,Sheet2!A:A,Sheet2!B:B)</f>
        <v>Online</v>
      </c>
      <c r="P4" t="str">
        <f t="shared" si="0"/>
        <v>Australia and Oceania-Office Supplies</v>
      </c>
      <c r="Q4" t="str">
        <v>Australia and Oceania-Office Supplies</v>
      </c>
      <c r="R4">
        <f>AVERAGEIFS(M:M,P:P,Q4)</f>
        <v>369155</v>
      </c>
      <c r="T4" t="str">
        <v>Sub-Saharan Africa</v>
      </c>
      <c r="U4">
        <f>AVERAGEIFS(M3:M102,A3:A102,T4)</f>
        <v>338422.53888888896</v>
      </c>
    </row>
    <row r="5" spans="1:21">
      <c r="A5" s="13" t="s">
        <v>29</v>
      </c>
      <c r="B5" s="13" t="s">
        <v>30</v>
      </c>
      <c r="C5" s="13" t="s">
        <v>33</v>
      </c>
      <c r="D5" s="13" t="s">
        <v>34</v>
      </c>
      <c r="E5" s="13" t="s">
        <v>23</v>
      </c>
      <c r="F5" s="16">
        <v>451000000</v>
      </c>
      <c r="G5" s="13" t="s">
        <v>23</v>
      </c>
      <c r="H5" s="16">
        <v>682</v>
      </c>
      <c r="I5" s="16">
        <v>205.7</v>
      </c>
      <c r="J5" s="16">
        <v>117.11</v>
      </c>
      <c r="K5" s="16">
        <v>140287.4</v>
      </c>
      <c r="L5" s="16">
        <v>79869.02</v>
      </c>
      <c r="M5" s="16">
        <v>60418.38</v>
      </c>
      <c r="N5" t="str" cm="1">
        <f t="array" ref="N5">_xlfn.IFS(M5&gt;530000,"good",M5&gt;140000,"Average",M5&lt;=140000,"Poor")</f>
        <v>Poor</v>
      </c>
      <c r="O5" t="str">
        <f>_xlfn.XLOOKUP(Sheet1!A5,Sheet2!A:A,Sheet2!B:B)</f>
        <v>Online</v>
      </c>
      <c r="P5" t="str">
        <f t="shared" si="0"/>
        <v>Australia and Oceania-Cereal</v>
      </c>
      <c r="Q5" t="str">
        <v>Australia and Oceania-Cereal</v>
      </c>
      <c r="R5">
        <f>AVERAGEIFS(M:M,P:P,Q5)</f>
        <v>60418.38</v>
      </c>
      <c r="T5" t="str">
        <v>Australia and Oceania</v>
      </c>
      <c r="U5">
        <f>AVERAGEIFS(M4:M103,A4:A103,T5)</f>
        <v>429287.27545454539</v>
      </c>
    </row>
    <row r="6" spans="1:21">
      <c r="A6" s="13" t="s">
        <v>29</v>
      </c>
      <c r="B6" s="13" t="s">
        <v>30</v>
      </c>
      <c r="C6" s="13" t="s">
        <v>35</v>
      </c>
      <c r="D6" s="13" t="s">
        <v>34</v>
      </c>
      <c r="E6" s="13" t="s">
        <v>23</v>
      </c>
      <c r="F6" s="16">
        <v>240000000</v>
      </c>
      <c r="G6" s="13" t="s">
        <v>23</v>
      </c>
      <c r="H6" s="16">
        <v>9389</v>
      </c>
      <c r="I6" s="16">
        <v>47.45</v>
      </c>
      <c r="J6" s="16">
        <v>31.79</v>
      </c>
      <c r="K6" s="16">
        <v>445508.05</v>
      </c>
      <c r="L6" s="16">
        <v>298476.31</v>
      </c>
      <c r="M6" s="16">
        <v>147031.74</v>
      </c>
      <c r="N6" t="str" cm="1">
        <f t="array" ref="N6">_xlfn.IFS(M6&gt;530000,"good",M6&gt;140000,"Average",M6&lt;=140000,"Poor")</f>
        <v>Average</v>
      </c>
      <c r="O6" t="str">
        <f>_xlfn.XLOOKUP(Sheet1!A6,Sheet2!A:A,Sheet2!B:B)</f>
        <v>Online</v>
      </c>
      <c r="P6" t="str">
        <f t="shared" si="0"/>
        <v>Australia and Oceania-Beverages</v>
      </c>
      <c r="Q6" t="str">
        <v>Australia and Oceania-Beverages</v>
      </c>
      <c r="R6">
        <f>AVERAGEIFS(M:M,P:P,Q6)</f>
        <v>146953.44</v>
      </c>
      <c r="T6" t="str">
        <v>Middle East and North Africa</v>
      </c>
      <c r="U6">
        <f>AVERAGEIFS(M5:M104,A5:A104,T6)</f>
        <v>576119.18599999999</v>
      </c>
    </row>
    <row r="7" spans="1:21">
      <c r="A7" s="13" t="s">
        <v>19</v>
      </c>
      <c r="B7" s="13" t="s">
        <v>36</v>
      </c>
      <c r="C7" s="13" t="s">
        <v>37</v>
      </c>
      <c r="D7" s="13" t="s">
        <v>34</v>
      </c>
      <c r="E7" s="13" t="s">
        <v>38</v>
      </c>
      <c r="F7" s="16">
        <v>868000000</v>
      </c>
      <c r="G7" s="13" t="s">
        <v>38</v>
      </c>
      <c r="H7" s="16">
        <v>2847</v>
      </c>
      <c r="I7" s="16">
        <v>437.2</v>
      </c>
      <c r="J7" s="16">
        <v>263.33</v>
      </c>
      <c r="K7" s="16">
        <v>1244708.3999999999</v>
      </c>
      <c r="L7" s="16">
        <v>749700.51</v>
      </c>
      <c r="M7" s="16">
        <v>495007.89</v>
      </c>
      <c r="N7" t="str" cm="1">
        <f t="array" ref="N7">_xlfn.IFS(M7&gt;530000,"good",M7&gt;140000,"Average",M7&lt;=140000,"Poor")</f>
        <v>Average</v>
      </c>
      <c r="O7" t="str">
        <f>_xlfn.XLOOKUP(Sheet1!A7,Sheet2!A:A,Sheet2!B:B)</f>
        <v>Online</v>
      </c>
      <c r="P7" t="str">
        <f t="shared" si="0"/>
        <v>Europe-Cosmetics</v>
      </c>
      <c r="Q7" t="str">
        <v>Europe-Cosmetics</v>
      </c>
      <c r="R7">
        <f>AVERAGEIFS(M:M,P:P,Q7)</f>
        <v>1046697.4</v>
      </c>
      <c r="T7" t="str">
        <v>Asia</v>
      </c>
      <c r="U7">
        <f>AVERAGEIFS(M6:M105,A6:A105,T7)</f>
        <v>555804.17000000004</v>
      </c>
    </row>
    <row r="8" spans="1:21">
      <c r="A8" s="13" t="s">
        <v>39</v>
      </c>
      <c r="B8" s="13" t="s">
        <v>40</v>
      </c>
      <c r="C8" s="13" t="s">
        <v>37</v>
      </c>
      <c r="D8" s="13" t="s">
        <v>27</v>
      </c>
      <c r="E8" s="13" t="s">
        <v>23</v>
      </c>
      <c r="F8" s="16">
        <v>382000000</v>
      </c>
      <c r="G8" s="13" t="s">
        <v>23</v>
      </c>
      <c r="H8" s="16">
        <v>7234</v>
      </c>
      <c r="I8" s="16">
        <v>437.2</v>
      </c>
      <c r="J8" s="16">
        <v>263.33</v>
      </c>
      <c r="K8" s="16">
        <v>3162704.8</v>
      </c>
      <c r="L8" s="16">
        <v>1904929.22</v>
      </c>
      <c r="M8" s="16">
        <v>1257775.58</v>
      </c>
      <c r="N8" t="str" cm="1">
        <f t="array" ref="N8">_xlfn.IFS(M8&gt;530000,"good",M8&gt;140000,"Average",M8&lt;=140000,"Poor")</f>
        <v>good</v>
      </c>
      <c r="O8" t="str">
        <f>_xlfn.XLOOKUP(Sheet1!A8,Sheet2!A:A,Sheet2!B:B)</f>
        <v>Offline</v>
      </c>
      <c r="P8" t="str">
        <f t="shared" si="0"/>
        <v>Middle East and North Africa-Cosmetics</v>
      </c>
      <c r="Q8" t="str">
        <v>Middle East and North Africa-Cosmetics</v>
      </c>
      <c r="R8">
        <f>AVERAGEIFS(M:M,P:P,Q8)</f>
        <v>1368646.6833333333</v>
      </c>
      <c r="T8" t="str">
        <v>Central America and the Caribbean</v>
      </c>
      <c r="U8">
        <f>AVERAGEIFS(M7:M106,A7:A106,T8)</f>
        <v>406701.12142857147</v>
      </c>
    </row>
    <row r="9" spans="1:21">
      <c r="A9" s="13" t="s">
        <v>39</v>
      </c>
      <c r="B9" s="13" t="s">
        <v>40</v>
      </c>
      <c r="C9" s="13" t="s">
        <v>31</v>
      </c>
      <c r="D9" s="13" t="s">
        <v>27</v>
      </c>
      <c r="E9" s="13" t="s">
        <v>41</v>
      </c>
      <c r="F9" s="16">
        <v>423000000</v>
      </c>
      <c r="G9" s="13" t="s">
        <v>41</v>
      </c>
      <c r="H9" s="16">
        <v>2021</v>
      </c>
      <c r="I9" s="16">
        <v>651.21</v>
      </c>
      <c r="J9" s="16">
        <v>524.96</v>
      </c>
      <c r="K9" s="16">
        <v>1316095.4099999999</v>
      </c>
      <c r="L9" s="16">
        <v>1060944.1599999999</v>
      </c>
      <c r="M9" s="16">
        <v>255151.25</v>
      </c>
      <c r="N9" t="str" cm="1">
        <f t="array" ref="N9">_xlfn.IFS(M9&gt;530000,"good",M9&gt;140000,"Average",M9&lt;=140000,"Poor")</f>
        <v>Average</v>
      </c>
      <c r="O9" t="str">
        <f>_xlfn.XLOOKUP(Sheet1!A9,Sheet2!A:A,Sheet2!B:B)</f>
        <v>Offline</v>
      </c>
      <c r="P9" t="str">
        <f t="shared" si="0"/>
        <v>Middle East and North Africa-Office Supplies</v>
      </c>
      <c r="Q9" t="str">
        <v>Middle East and North Africa-Office Supplies</v>
      </c>
      <c r="R9">
        <f>AVERAGEIFS(M:M,P:P,Q9)</f>
        <v>255151.25</v>
      </c>
      <c r="T9" t="str">
        <v>North America</v>
      </c>
      <c r="U9">
        <f>AVERAGEIFS(M8:M107,A8:A107,T9)</f>
        <v>485980.92</v>
      </c>
    </row>
    <row r="10" spans="1:21">
      <c r="A10" s="13" t="s">
        <v>42</v>
      </c>
      <c r="B10" s="13" t="s">
        <v>43</v>
      </c>
      <c r="C10" s="13" t="s">
        <v>21</v>
      </c>
      <c r="D10" s="13" t="s">
        <v>44</v>
      </c>
      <c r="E10" s="13" t="s">
        <v>23</v>
      </c>
      <c r="F10" s="16">
        <v>187000000</v>
      </c>
      <c r="G10" s="13" t="s">
        <v>23</v>
      </c>
      <c r="H10" s="16">
        <v>8263</v>
      </c>
      <c r="I10" s="16">
        <v>109.28</v>
      </c>
      <c r="J10" s="16">
        <v>35.840000000000003</v>
      </c>
      <c r="K10" s="16">
        <v>902980.64</v>
      </c>
      <c r="L10" s="16">
        <v>296145.91999999998</v>
      </c>
      <c r="M10" s="16">
        <v>606834.72</v>
      </c>
      <c r="N10" t="str" cm="1">
        <f t="array" ref="N10">_xlfn.IFS(M10&gt;530000,"good",M10&gt;140000,"Average",M10&lt;=140000,"Poor")</f>
        <v>good</v>
      </c>
      <c r="O10" t="str">
        <f>_xlfn.XLOOKUP(Sheet1!A10,Sheet2!A:A,Sheet2!B:B)</f>
        <v>Online</v>
      </c>
      <c r="P10" t="str">
        <f t="shared" si="0"/>
        <v>Asia-Clothes</v>
      </c>
      <c r="Q10" t="str">
        <v>Asia-Clothes</v>
      </c>
      <c r="R10">
        <f>AVERAGEIFS(M:M,P:P,Q10)</f>
        <v>521166.95999999996</v>
      </c>
      <c r="T10">
        <v>0</v>
      </c>
      <c r="U10" t="e">
        <f>AVERAGEIFS(M9:M108,A9:A108,T10)</f>
        <v>#DIV/0!</v>
      </c>
    </row>
    <row r="11" spans="1:21">
      <c r="A11" s="13" t="s">
        <v>45</v>
      </c>
      <c r="B11" s="13" t="s">
        <v>46</v>
      </c>
      <c r="C11" s="13" t="s">
        <v>21</v>
      </c>
      <c r="D11" s="13" t="s">
        <v>27</v>
      </c>
      <c r="E11" s="13" t="s">
        <v>47</v>
      </c>
      <c r="F11" s="16">
        <v>807000000</v>
      </c>
      <c r="G11" s="13" t="s">
        <v>47</v>
      </c>
      <c r="H11" s="16">
        <v>5498</v>
      </c>
      <c r="I11" s="16">
        <v>109.28</v>
      </c>
      <c r="J11" s="16">
        <v>35.840000000000003</v>
      </c>
      <c r="K11" s="16">
        <v>600821.43999999994</v>
      </c>
      <c r="L11" s="16">
        <v>197048.32000000001</v>
      </c>
      <c r="M11" s="16">
        <v>403773.12</v>
      </c>
      <c r="N11" t="str" cm="1">
        <f t="array" ref="N11">_xlfn.IFS(M11&gt;530000,"good",M11&gt;140000,"Average",M11&lt;=140000,"Poor")</f>
        <v>Average</v>
      </c>
      <c r="O11" t="str">
        <f>_xlfn.XLOOKUP(Sheet1!A11,Sheet2!A:A,Sheet2!B:B)</f>
        <v>Online</v>
      </c>
      <c r="P11" t="str">
        <f t="shared" si="0"/>
        <v>Central America and the Caribbean-Clothes</v>
      </c>
      <c r="Q11" t="str">
        <v>Central America and the Caribbean-Clothes</v>
      </c>
      <c r="R11">
        <f>AVERAGEIFS(M:M,P:P,Q11)</f>
        <v>403773.12</v>
      </c>
    </row>
    <row r="12" spans="1:21">
      <c r="A12" s="13" t="s">
        <v>42</v>
      </c>
      <c r="B12" s="13" t="s">
        <v>48</v>
      </c>
      <c r="C12" s="13" t="s">
        <v>31</v>
      </c>
      <c r="D12" s="13" t="s">
        <v>44</v>
      </c>
      <c r="E12" s="13" t="s">
        <v>23</v>
      </c>
      <c r="F12" s="16">
        <v>320000000</v>
      </c>
      <c r="G12" s="13" t="s">
        <v>23</v>
      </c>
      <c r="H12" s="16">
        <v>6708</v>
      </c>
      <c r="I12" s="16">
        <v>651.21</v>
      </c>
      <c r="J12" s="16">
        <v>524.96</v>
      </c>
      <c r="K12" s="16">
        <v>4368316.68</v>
      </c>
      <c r="L12" s="16">
        <v>3521431.68</v>
      </c>
      <c r="M12" s="16">
        <v>846885</v>
      </c>
      <c r="N12" t="str" cm="1">
        <f t="array" ref="N12">_xlfn.IFS(M12&gt;530000,"good",M12&gt;140000,"Average",M12&lt;=140000,"Poor")</f>
        <v>good</v>
      </c>
      <c r="O12" t="str">
        <f>_xlfn.XLOOKUP(Sheet1!A12,Sheet2!A:A,Sheet2!B:B)</f>
        <v>Online</v>
      </c>
      <c r="P12" t="str">
        <f t="shared" si="0"/>
        <v>Asia-Office Supplies</v>
      </c>
      <c r="Q12" t="str">
        <v>Asia-Office Supplies</v>
      </c>
      <c r="R12">
        <f>AVERAGEIFS(M:M,P:P,Q12)</f>
        <v>739698.75</v>
      </c>
    </row>
    <row r="13" spans="1:21">
      <c r="A13" s="13" t="s">
        <v>19</v>
      </c>
      <c r="B13" s="13" t="s">
        <v>49</v>
      </c>
      <c r="C13" s="13" t="s">
        <v>21</v>
      </c>
      <c r="D13" s="13" t="s">
        <v>27</v>
      </c>
      <c r="E13" s="13" t="s">
        <v>50</v>
      </c>
      <c r="F13" s="16">
        <v>972000000</v>
      </c>
      <c r="G13" s="13" t="s">
        <v>50</v>
      </c>
      <c r="H13" s="16">
        <v>1673</v>
      </c>
      <c r="I13" s="16">
        <v>109.28</v>
      </c>
      <c r="J13" s="16">
        <v>35.840000000000003</v>
      </c>
      <c r="K13" s="16">
        <v>182825.44</v>
      </c>
      <c r="L13" s="16">
        <v>59960.32</v>
      </c>
      <c r="M13" s="16">
        <v>122865.12</v>
      </c>
      <c r="N13" t="str" cm="1">
        <f t="array" ref="N13">_xlfn.IFS(M13&gt;530000,"good",M13&gt;140000,"Average",M13&lt;=140000,"Poor")</f>
        <v>Poor</v>
      </c>
      <c r="O13" t="str">
        <f>_xlfn.XLOOKUP(Sheet1!A13,Sheet2!A:A,Sheet2!B:B)</f>
        <v>Online</v>
      </c>
      <c r="P13" t="str">
        <f t="shared" si="0"/>
        <v>Europe-Clothes</v>
      </c>
      <c r="Q13" t="str">
        <v>Europe-Office Supplies</v>
      </c>
      <c r="R13">
        <f>AVERAGEIFS(M:M,P:P,Q13)</f>
        <v>591397.08333333337</v>
      </c>
    </row>
    <row r="14" spans="1:21">
      <c r="A14" s="13" t="s">
        <v>19</v>
      </c>
      <c r="B14" s="13" t="s">
        <v>49</v>
      </c>
      <c r="C14" s="13" t="s">
        <v>31</v>
      </c>
      <c r="D14" s="13" t="s">
        <v>27</v>
      </c>
      <c r="E14" s="13" t="s">
        <v>51</v>
      </c>
      <c r="F14" s="16">
        <v>190000000</v>
      </c>
      <c r="G14" s="13" t="s">
        <v>51</v>
      </c>
      <c r="H14" s="16">
        <v>3987</v>
      </c>
      <c r="I14" s="16">
        <v>651.21</v>
      </c>
      <c r="J14" s="16">
        <v>524.96</v>
      </c>
      <c r="K14" s="16">
        <v>2596374.27</v>
      </c>
      <c r="L14" s="16">
        <v>2093015.52</v>
      </c>
      <c r="M14" s="16">
        <v>503358.75</v>
      </c>
      <c r="N14" t="str" cm="1">
        <f t="array" ref="N14">_xlfn.IFS(M14&gt;530000,"good",M14&gt;140000,"Average",M14&lt;=140000,"Poor")</f>
        <v>Average</v>
      </c>
      <c r="O14" t="str">
        <f>_xlfn.XLOOKUP(Sheet1!A14,Sheet2!A:A,Sheet2!B:B)</f>
        <v>Online</v>
      </c>
      <c r="P14" t="str">
        <f t="shared" si="0"/>
        <v>Europe-Office Supplies</v>
      </c>
      <c r="Q14" t="str">
        <v>Sub-Saharan Africa-Vegetables</v>
      </c>
      <c r="R14">
        <f>AVERAGEIFS(M:M,P:P,Q14)</f>
        <v>337198.37333333335</v>
      </c>
    </row>
    <row r="15" spans="1:21">
      <c r="A15" s="13" t="s">
        <v>24</v>
      </c>
      <c r="B15" s="13" t="s">
        <v>52</v>
      </c>
      <c r="C15" s="13" t="s">
        <v>53</v>
      </c>
      <c r="D15" s="13" t="s">
        <v>34</v>
      </c>
      <c r="E15" s="13" t="s">
        <v>54</v>
      </c>
      <c r="F15" s="16">
        <v>872000000</v>
      </c>
      <c r="G15" s="13" t="s">
        <v>54</v>
      </c>
      <c r="H15" s="16">
        <v>8082</v>
      </c>
      <c r="I15" s="16">
        <v>154.06</v>
      </c>
      <c r="J15" s="16">
        <v>90.93</v>
      </c>
      <c r="K15" s="16">
        <v>1245112.92</v>
      </c>
      <c r="L15" s="16">
        <v>734896.26</v>
      </c>
      <c r="M15" s="16">
        <v>510216.66</v>
      </c>
      <c r="N15" t="str" cm="1">
        <f t="array" ref="N15">_xlfn.IFS(M15&gt;530000,"good",M15&gt;140000,"Average",M15&lt;=140000,"Poor")</f>
        <v>Average</v>
      </c>
      <c r="O15" t="str">
        <f>_xlfn.XLOOKUP(Sheet1!A15,Sheet2!A:A,Sheet2!B:B)</f>
        <v>Offline</v>
      </c>
      <c r="P15" t="str">
        <f t="shared" si="0"/>
        <v>Sub-Saharan Africa-Vegetables</v>
      </c>
      <c r="Q15" t="str">
        <v>Sub-Saharan Africa-Beverages</v>
      </c>
      <c r="R15">
        <f>AVERAGEIFS(M:M,P:P,Q15)</f>
        <v>104400</v>
      </c>
    </row>
    <row r="16" spans="1:21">
      <c r="A16" s="13" t="s">
        <v>24</v>
      </c>
      <c r="B16" s="13" t="s">
        <v>55</v>
      </c>
      <c r="C16" s="13" t="s">
        <v>35</v>
      </c>
      <c r="D16" s="13" t="s">
        <v>22</v>
      </c>
      <c r="E16" s="13" t="s">
        <v>23</v>
      </c>
      <c r="F16" s="16">
        <v>520000000</v>
      </c>
      <c r="G16" s="13" t="s">
        <v>23</v>
      </c>
      <c r="H16" s="16">
        <v>5430</v>
      </c>
      <c r="I16" s="16">
        <v>47.45</v>
      </c>
      <c r="J16" s="16">
        <v>31.79</v>
      </c>
      <c r="K16" s="16">
        <v>257653.5</v>
      </c>
      <c r="L16" s="16">
        <v>172619.7</v>
      </c>
      <c r="M16" s="16">
        <v>85033.8</v>
      </c>
      <c r="N16" t="str" cm="1">
        <f t="array" ref="N16">_xlfn.IFS(M16&gt;530000,"good",M16&gt;140000,"Average",M16&lt;=140000,"Poor")</f>
        <v>Poor</v>
      </c>
      <c r="O16" t="str">
        <f>_xlfn.XLOOKUP(Sheet1!A16,Sheet2!A:A,Sheet2!B:B)</f>
        <v>Offline</v>
      </c>
      <c r="P16" t="str">
        <f t="shared" si="0"/>
        <v>Sub-Saharan Africa-Beverages</v>
      </c>
      <c r="Q16" t="str">
        <v>Sub-Saharan Africa-Office Supplies</v>
      </c>
      <c r="R16">
        <f>AVERAGEIFS(M:M,P:P,Q16)</f>
        <v>410337.75</v>
      </c>
    </row>
    <row r="17" spans="1:18">
      <c r="A17" s="13" t="s">
        <v>24</v>
      </c>
      <c r="B17" s="13" t="s">
        <v>55</v>
      </c>
      <c r="C17" s="13" t="s">
        <v>31</v>
      </c>
      <c r="D17" s="13" t="s">
        <v>27</v>
      </c>
      <c r="E17" s="13" t="s">
        <v>56</v>
      </c>
      <c r="F17" s="16">
        <v>178000000</v>
      </c>
      <c r="G17" s="13" t="s">
        <v>56</v>
      </c>
      <c r="H17" s="16">
        <v>5518</v>
      </c>
      <c r="I17" s="16">
        <v>651.21</v>
      </c>
      <c r="J17" s="16">
        <v>524.96</v>
      </c>
      <c r="K17" s="16">
        <v>3593376.78</v>
      </c>
      <c r="L17" s="16">
        <v>2896729.28</v>
      </c>
      <c r="M17" s="16">
        <v>696647.5</v>
      </c>
      <c r="N17" t="str" cm="1">
        <f t="array" ref="N17">_xlfn.IFS(M17&gt;530000,"good",M17&gt;140000,"Average",M17&lt;=140000,"Poor")</f>
        <v>good</v>
      </c>
      <c r="O17" t="str">
        <f>_xlfn.XLOOKUP(Sheet1!A17,Sheet2!A:A,Sheet2!B:B)</f>
        <v>Offline</v>
      </c>
      <c r="P17" t="str">
        <f t="shared" si="0"/>
        <v>Sub-Saharan Africa-Office Supplies</v>
      </c>
      <c r="Q17" t="str">
        <v>Sub-Saharan Africa-Clothes</v>
      </c>
      <c r="R17">
        <f>AVERAGEIFS(M:M,P:P,Q17)</f>
        <v>291556.8</v>
      </c>
    </row>
    <row r="18" spans="1:18">
      <c r="A18" s="13" t="s">
        <v>24</v>
      </c>
      <c r="B18" s="13" t="s">
        <v>57</v>
      </c>
      <c r="C18" s="13" t="s">
        <v>21</v>
      </c>
      <c r="D18" s="13" t="s">
        <v>34</v>
      </c>
      <c r="E18" s="13" t="s">
        <v>23</v>
      </c>
      <c r="F18" s="16">
        <v>940000000</v>
      </c>
      <c r="G18" s="13" t="s">
        <v>23</v>
      </c>
      <c r="H18" s="16">
        <v>4168</v>
      </c>
      <c r="I18" s="16">
        <v>109.28</v>
      </c>
      <c r="J18" s="16">
        <v>35.840000000000003</v>
      </c>
      <c r="K18" s="16">
        <v>455479.03999999998</v>
      </c>
      <c r="L18" s="16">
        <v>149381.12</v>
      </c>
      <c r="M18" s="16">
        <v>306097.91999999998</v>
      </c>
      <c r="N18" t="str" cm="1">
        <f t="array" ref="N18">_xlfn.IFS(M18&gt;530000,"good",M18&gt;140000,"Average",M18&lt;=140000,"Poor")</f>
        <v>Average</v>
      </c>
      <c r="O18" t="str">
        <f>_xlfn.XLOOKUP(Sheet1!A18,Sheet2!A:A,Sheet2!B:B)</f>
        <v>Offline</v>
      </c>
      <c r="P18" t="str">
        <f t="shared" si="0"/>
        <v>Sub-Saharan Africa-Clothes</v>
      </c>
      <c r="Q18" t="str">
        <v>Sub-Saharan Africa-Cereal</v>
      </c>
      <c r="R18">
        <f>AVERAGEIFS(M:M,P:P,Q18)</f>
        <v>405919.38</v>
      </c>
    </row>
    <row r="19" spans="1:18">
      <c r="A19" s="13" t="s">
        <v>24</v>
      </c>
      <c r="B19" s="13" t="s">
        <v>58</v>
      </c>
      <c r="C19" s="13" t="s">
        <v>33</v>
      </c>
      <c r="D19" s="13" t="s">
        <v>34</v>
      </c>
      <c r="E19" s="13" t="s">
        <v>59</v>
      </c>
      <c r="F19" s="16">
        <v>902000000</v>
      </c>
      <c r="G19" s="13" t="s">
        <v>59</v>
      </c>
      <c r="H19" s="16">
        <v>962</v>
      </c>
      <c r="I19" s="16">
        <v>205.7</v>
      </c>
      <c r="J19" s="16">
        <v>117.11</v>
      </c>
      <c r="K19" s="16">
        <v>197883.4</v>
      </c>
      <c r="L19" s="16">
        <v>112659.82</v>
      </c>
      <c r="M19" s="16">
        <v>85223.58</v>
      </c>
      <c r="N19" t="str" cm="1">
        <f t="array" ref="N19">_xlfn.IFS(M19&gt;530000,"good",M19&gt;140000,"Average",M19&lt;=140000,"Poor")</f>
        <v>Poor</v>
      </c>
      <c r="O19" t="str">
        <f>_xlfn.XLOOKUP(Sheet1!A19,Sheet2!A:A,Sheet2!B:B)</f>
        <v>Offline</v>
      </c>
      <c r="P19" t="str">
        <f t="shared" si="0"/>
        <v>Sub-Saharan Africa-Cereal</v>
      </c>
      <c r="Q19" t="str">
        <v>Central America and the Caribbean-Personal Care</v>
      </c>
      <c r="R19">
        <f>AVERAGEIFS(M:M,P:P,Q19)</f>
        <v>160609.54</v>
      </c>
    </row>
    <row r="20" spans="1:18">
      <c r="A20" s="13" t="s">
        <v>45</v>
      </c>
      <c r="B20" s="13" t="s">
        <v>60</v>
      </c>
      <c r="C20" s="13" t="s">
        <v>61</v>
      </c>
      <c r="D20" s="13" t="s">
        <v>44</v>
      </c>
      <c r="E20" s="13" t="s">
        <v>23</v>
      </c>
      <c r="F20" s="16">
        <v>457000000</v>
      </c>
      <c r="G20" s="13" t="s">
        <v>23</v>
      </c>
      <c r="H20" s="16">
        <v>6409</v>
      </c>
      <c r="I20" s="16">
        <v>81.73</v>
      </c>
      <c r="J20" s="16">
        <v>56.67</v>
      </c>
      <c r="K20" s="16">
        <v>523807.57</v>
      </c>
      <c r="L20" s="16">
        <v>363198.03</v>
      </c>
      <c r="M20" s="16">
        <v>160609.54</v>
      </c>
      <c r="N20" t="str" cm="1">
        <f t="array" ref="N20">_xlfn.IFS(M20&gt;530000,"good",M20&gt;140000,"Average",M20&lt;=140000,"Poor")</f>
        <v>Average</v>
      </c>
      <c r="O20" t="str">
        <f>_xlfn.XLOOKUP(Sheet1!A20,Sheet2!A:A,Sheet2!B:B)</f>
        <v>Online</v>
      </c>
      <c r="P20" t="str">
        <f t="shared" si="0"/>
        <v>Central America and the Caribbean-Personal Care</v>
      </c>
      <c r="Q20" t="str">
        <v>Sub-Saharan Africa-Snacks</v>
      </c>
      <c r="R20">
        <f>AVERAGEIFS(M:M,P:P,Q20)</f>
        <v>314628.84000000003</v>
      </c>
    </row>
    <row r="21" spans="1:18">
      <c r="A21" s="13" t="s">
        <v>24</v>
      </c>
      <c r="B21" s="13" t="s">
        <v>62</v>
      </c>
      <c r="C21" s="13" t="s">
        <v>21</v>
      </c>
      <c r="D21" s="13" t="s">
        <v>22</v>
      </c>
      <c r="E21" s="13" t="s">
        <v>23</v>
      </c>
      <c r="F21" s="16">
        <v>115000000</v>
      </c>
      <c r="G21" s="13" t="s">
        <v>23</v>
      </c>
      <c r="H21" s="16">
        <v>3482</v>
      </c>
      <c r="I21" s="16">
        <v>109.28</v>
      </c>
      <c r="J21" s="16">
        <v>35.840000000000003</v>
      </c>
      <c r="K21" s="16">
        <v>380512.96</v>
      </c>
      <c r="L21" s="16">
        <v>124794.88</v>
      </c>
      <c r="M21" s="16">
        <v>255718.08</v>
      </c>
      <c r="N21" t="str" cm="1">
        <f t="array" ref="N21">_xlfn.IFS(M21&gt;530000,"good",M21&gt;140000,"Average",M21&lt;=140000,"Poor")</f>
        <v>Average</v>
      </c>
      <c r="O21" t="str">
        <f>_xlfn.XLOOKUP(Sheet1!A21,Sheet2!A:A,Sheet2!B:B)</f>
        <v>Offline</v>
      </c>
      <c r="P21" t="str">
        <f t="shared" si="0"/>
        <v>Sub-Saharan Africa-Clothes</v>
      </c>
      <c r="Q21" t="str">
        <v>Sub-Saharan Africa-Cosmetics</v>
      </c>
      <c r="R21">
        <f>AVERAGEIFS(M:M,P:P,Q21)</f>
        <v>1016444.02</v>
      </c>
    </row>
    <row r="22" spans="1:18">
      <c r="A22" s="13" t="s">
        <v>24</v>
      </c>
      <c r="B22" s="13" t="s">
        <v>63</v>
      </c>
      <c r="C22" s="13" t="s">
        <v>35</v>
      </c>
      <c r="D22" s="13" t="s">
        <v>22</v>
      </c>
      <c r="E22" s="13" t="s">
        <v>64</v>
      </c>
      <c r="F22" s="16">
        <v>586000000</v>
      </c>
      <c r="G22" s="13" t="s">
        <v>64</v>
      </c>
      <c r="H22" s="16">
        <v>5741</v>
      </c>
      <c r="I22" s="16">
        <v>47.45</v>
      </c>
      <c r="J22" s="16">
        <v>31.79</v>
      </c>
      <c r="K22" s="16">
        <v>272410.45</v>
      </c>
      <c r="L22" s="16">
        <v>182506.39</v>
      </c>
      <c r="M22" s="16">
        <v>89904.06</v>
      </c>
      <c r="N22" t="str" cm="1">
        <f t="array" ref="N22">_xlfn.IFS(M22&gt;530000,"good",M22&gt;140000,"Average",M22&lt;=140000,"Poor")</f>
        <v>Poor</v>
      </c>
      <c r="O22" t="str">
        <f>_xlfn.XLOOKUP(Sheet1!A22,Sheet2!A:A,Sheet2!B:B)</f>
        <v>Offline</v>
      </c>
      <c r="P22" t="str">
        <f t="shared" si="0"/>
        <v>Sub-Saharan Africa-Beverages</v>
      </c>
      <c r="Q22" t="str">
        <v>Australia and Oceania-Meat</v>
      </c>
      <c r="R22">
        <f>AVERAGEIFS(M:M,P:P,Q22)</f>
        <v>337937.6</v>
      </c>
    </row>
    <row r="23" spans="1:18">
      <c r="A23" s="13" t="s">
        <v>24</v>
      </c>
      <c r="B23" s="13" t="s">
        <v>65</v>
      </c>
      <c r="C23" s="13" t="s">
        <v>66</v>
      </c>
      <c r="D23" s="13" t="s">
        <v>27</v>
      </c>
      <c r="E23" s="13" t="s">
        <v>67</v>
      </c>
      <c r="F23" s="16">
        <v>756000000</v>
      </c>
      <c r="G23" s="13" t="s">
        <v>67</v>
      </c>
      <c r="H23" s="16">
        <v>7327</v>
      </c>
      <c r="I23" s="16">
        <v>152.58000000000001</v>
      </c>
      <c r="J23" s="16">
        <v>97.44</v>
      </c>
      <c r="K23" s="16">
        <v>1117953.6599999999</v>
      </c>
      <c r="L23" s="16">
        <v>713942.88</v>
      </c>
      <c r="M23" s="16">
        <v>404010.78</v>
      </c>
      <c r="N23" t="str" cm="1">
        <f t="array" ref="N23">_xlfn.IFS(M23&gt;530000,"good",M23&gt;140000,"Average",M23&lt;=140000,"Poor")</f>
        <v>Average</v>
      </c>
      <c r="O23" t="str">
        <f>_xlfn.XLOOKUP(Sheet1!A23,Sheet2!A:A,Sheet2!B:B)</f>
        <v>Offline</v>
      </c>
      <c r="P23" t="str">
        <f t="shared" si="0"/>
        <v>Sub-Saharan Africa-Snacks</v>
      </c>
      <c r="Q23" t="str">
        <v>Australia and Oceania-Clothes</v>
      </c>
      <c r="R23">
        <f>AVERAGEIFS(M:M,P:P,Q23)</f>
        <v>727423.2</v>
      </c>
    </row>
    <row r="24" spans="1:18">
      <c r="A24" s="13" t="s">
        <v>24</v>
      </c>
      <c r="B24" s="13" t="s">
        <v>65</v>
      </c>
      <c r="C24" s="13" t="s">
        <v>37</v>
      </c>
      <c r="D24" s="13" t="s">
        <v>34</v>
      </c>
      <c r="E24" s="13" t="s">
        <v>23</v>
      </c>
      <c r="F24" s="16">
        <v>259000000</v>
      </c>
      <c r="G24" s="13" t="s">
        <v>23</v>
      </c>
      <c r="H24" s="16">
        <v>7215</v>
      </c>
      <c r="I24" s="16">
        <v>437.2</v>
      </c>
      <c r="J24" s="16">
        <v>263.33</v>
      </c>
      <c r="K24" s="16">
        <v>3154398</v>
      </c>
      <c r="L24" s="16">
        <v>1899925.95</v>
      </c>
      <c r="M24" s="16">
        <v>1254472.05</v>
      </c>
      <c r="N24" t="str" cm="1">
        <f t="array" ref="N24">_xlfn.IFS(M24&gt;530000,"good",M24&gt;140000,"Average",M24&lt;=140000,"Poor")</f>
        <v>good</v>
      </c>
      <c r="O24" t="str">
        <f>_xlfn.XLOOKUP(Sheet1!A24,Sheet2!A:A,Sheet2!B:B)</f>
        <v>Offline</v>
      </c>
      <c r="P24" t="str">
        <f t="shared" si="0"/>
        <v>Sub-Saharan Africa-Cosmetics</v>
      </c>
      <c r="Q24" t="str">
        <v>Sub-Saharan Africa-Personal Care</v>
      </c>
      <c r="R24">
        <f>AVERAGEIFS(M:M,P:P,Q24)</f>
        <v>124460.49</v>
      </c>
    </row>
    <row r="25" spans="1:18">
      <c r="A25" s="13" t="s">
        <v>24</v>
      </c>
      <c r="B25" s="13" t="s">
        <v>65</v>
      </c>
      <c r="C25" s="13" t="s">
        <v>33</v>
      </c>
      <c r="D25" s="13" t="s">
        <v>34</v>
      </c>
      <c r="E25" s="13" t="s">
        <v>68</v>
      </c>
      <c r="F25" s="16">
        <v>556000000</v>
      </c>
      <c r="G25" s="13" t="s">
        <v>68</v>
      </c>
      <c r="H25" s="16">
        <v>8656</v>
      </c>
      <c r="I25" s="16">
        <v>205.7</v>
      </c>
      <c r="J25" s="16">
        <v>117.11</v>
      </c>
      <c r="K25" s="16">
        <v>1780539.2</v>
      </c>
      <c r="L25" s="16">
        <v>1013704.16</v>
      </c>
      <c r="M25" s="16">
        <v>766835.04</v>
      </c>
      <c r="N25" t="str" cm="1">
        <f t="array" ref="N25">_xlfn.IFS(M25&gt;530000,"good",M25&gt;140000,"Average",M25&lt;=140000,"Poor")</f>
        <v>good</v>
      </c>
      <c r="O25" t="str">
        <f>_xlfn.XLOOKUP(Sheet1!A25,Sheet2!A:A,Sheet2!B:B)</f>
        <v>Offline</v>
      </c>
      <c r="P25" t="str">
        <f t="shared" si="0"/>
        <v>Sub-Saharan Africa-Cereal</v>
      </c>
      <c r="Q25" t="str">
        <v>Central America and the Caribbean-Cereal</v>
      </c>
      <c r="R25">
        <f>AVERAGEIFS(M:M,P:P,Q25)</f>
        <v>248406.36</v>
      </c>
    </row>
    <row r="26" spans="1:18">
      <c r="A26" s="13" t="s">
        <v>29</v>
      </c>
      <c r="B26" s="13" t="s">
        <v>69</v>
      </c>
      <c r="C26" s="13" t="s">
        <v>70</v>
      </c>
      <c r="D26" s="13" t="s">
        <v>44</v>
      </c>
      <c r="E26" s="13" t="s">
        <v>71</v>
      </c>
      <c r="F26" s="16">
        <v>322000000</v>
      </c>
      <c r="G26" s="13" t="s">
        <v>71</v>
      </c>
      <c r="H26" s="16">
        <v>5908</v>
      </c>
      <c r="I26" s="16">
        <v>421.89</v>
      </c>
      <c r="J26" s="16">
        <v>364.69</v>
      </c>
      <c r="K26" s="16">
        <v>2492526.12</v>
      </c>
      <c r="L26" s="16">
        <v>2154588.52</v>
      </c>
      <c r="M26" s="16">
        <v>337937.6</v>
      </c>
      <c r="N26" t="str" cm="1">
        <f t="array" ref="N26">_xlfn.IFS(M26&gt;530000,"good",M26&gt;140000,"Average",M26&lt;=140000,"Poor")</f>
        <v>Average</v>
      </c>
      <c r="O26" t="str">
        <f>_xlfn.XLOOKUP(Sheet1!A26,Sheet2!A:A,Sheet2!B:B)</f>
        <v>Online</v>
      </c>
      <c r="P26" t="str">
        <f t="shared" si="0"/>
        <v>Australia and Oceania-Meat</v>
      </c>
      <c r="Q26" t="str">
        <v>Central America and the Caribbean-Cosmetics</v>
      </c>
      <c r="R26">
        <f>AVERAGEIFS(M:M,P:P,Q26)</f>
        <v>296448.34999999998</v>
      </c>
    </row>
    <row r="27" spans="1:18">
      <c r="A27" s="13" t="s">
        <v>29</v>
      </c>
      <c r="B27" s="13" t="s">
        <v>72</v>
      </c>
      <c r="C27" s="13" t="s">
        <v>35</v>
      </c>
      <c r="D27" s="13" t="s">
        <v>22</v>
      </c>
      <c r="E27" s="13" t="s">
        <v>73</v>
      </c>
      <c r="F27" s="16">
        <v>217000000</v>
      </c>
      <c r="G27" s="13" t="s">
        <v>73</v>
      </c>
      <c r="H27" s="16">
        <v>9379</v>
      </c>
      <c r="I27" s="16">
        <v>47.45</v>
      </c>
      <c r="J27" s="16">
        <v>31.79</v>
      </c>
      <c r="K27" s="16">
        <v>445033.55</v>
      </c>
      <c r="L27" s="16">
        <v>298158.40999999997</v>
      </c>
      <c r="M27" s="16">
        <v>146875.14000000001</v>
      </c>
      <c r="N27" t="str" cm="1">
        <f t="array" ref="N27">_xlfn.IFS(M27&gt;530000,"good",M27&gt;140000,"Average",M27&lt;=140000,"Poor")</f>
        <v>Average</v>
      </c>
      <c r="O27" t="str">
        <f>_xlfn.XLOOKUP(Sheet1!A27,Sheet2!A:A,Sheet2!B:B)</f>
        <v>Online</v>
      </c>
      <c r="P27" t="str">
        <f t="shared" si="0"/>
        <v>Australia and Oceania-Beverages</v>
      </c>
      <c r="Q27" t="str">
        <v>Central America and the Caribbean-Household</v>
      </c>
      <c r="R27">
        <f>AVERAGEIFS(M:M,P:P,Q27)</f>
        <v>1487261.02</v>
      </c>
    </row>
    <row r="28" spans="1:18">
      <c r="A28" s="13" t="s">
        <v>29</v>
      </c>
      <c r="B28" s="13" t="s">
        <v>74</v>
      </c>
      <c r="C28" s="13" t="s">
        <v>21</v>
      </c>
      <c r="D28" s="13" t="s">
        <v>22</v>
      </c>
      <c r="E28" s="13" t="s">
        <v>75</v>
      </c>
      <c r="F28" s="16">
        <v>648000000</v>
      </c>
      <c r="G28" s="13" t="s">
        <v>75</v>
      </c>
      <c r="H28" s="16">
        <v>9905</v>
      </c>
      <c r="I28" s="16">
        <v>109.28</v>
      </c>
      <c r="J28" s="16">
        <v>35.840000000000003</v>
      </c>
      <c r="K28" s="16">
        <v>1082418.3999999999</v>
      </c>
      <c r="L28" s="16">
        <v>354995.20000000001</v>
      </c>
      <c r="M28" s="16">
        <v>727423.2</v>
      </c>
      <c r="N28" t="str" cm="1">
        <f t="array" ref="N28">_xlfn.IFS(M28&gt;530000,"good",M28&gt;140000,"Average",M28&lt;=140000,"Poor")</f>
        <v>good</v>
      </c>
      <c r="O28" t="str">
        <f>_xlfn.XLOOKUP(Sheet1!A28,Sheet2!A:A,Sheet2!B:B)</f>
        <v>Online</v>
      </c>
      <c r="P28" t="str">
        <f t="shared" si="0"/>
        <v>Australia and Oceania-Clothes</v>
      </c>
      <c r="Q28" t="str">
        <v>Central America and the Caribbean-Snacks</v>
      </c>
      <c r="R28">
        <f>AVERAGEIFS(M:M,P:P,Q28)</f>
        <v>122686.5</v>
      </c>
    </row>
    <row r="29" spans="1:18">
      <c r="A29" s="13" t="s">
        <v>19</v>
      </c>
      <c r="B29" s="13" t="s">
        <v>76</v>
      </c>
      <c r="C29" s="13" t="s">
        <v>37</v>
      </c>
      <c r="D29" s="13" t="s">
        <v>34</v>
      </c>
      <c r="E29" s="13" t="s">
        <v>77</v>
      </c>
      <c r="F29" s="16">
        <v>899000000</v>
      </c>
      <c r="G29" s="13" t="s">
        <v>77</v>
      </c>
      <c r="H29" s="16">
        <v>1815</v>
      </c>
      <c r="I29" s="16">
        <v>437.2</v>
      </c>
      <c r="J29" s="16">
        <v>263.33</v>
      </c>
      <c r="K29" s="16">
        <v>793518</v>
      </c>
      <c r="L29" s="16">
        <v>477943.95</v>
      </c>
      <c r="M29" s="16">
        <v>315574.05</v>
      </c>
      <c r="N29" t="str" cm="1">
        <f t="array" ref="N29">_xlfn.IFS(M29&gt;530000,"good",M29&gt;140000,"Average",M29&lt;=140000,"Poor")</f>
        <v>Average</v>
      </c>
      <c r="O29" t="str">
        <f>_xlfn.XLOOKUP(Sheet1!A29,Sheet2!A:A,Sheet2!B:B)</f>
        <v>Online</v>
      </c>
      <c r="P29" t="str">
        <f t="shared" si="0"/>
        <v>Europe-Cosmetics</v>
      </c>
      <c r="Q29" t="str">
        <v>Australia and Oceania-Fruits</v>
      </c>
      <c r="R29">
        <f>AVERAGEIFS(M:M,P:P,Q29)</f>
        <v>9139.9249999999993</v>
      </c>
    </row>
    <row r="30" spans="1:18">
      <c r="A30" s="13" t="s">
        <v>24</v>
      </c>
      <c r="B30" s="13" t="s">
        <v>78</v>
      </c>
      <c r="C30" s="13" t="s">
        <v>61</v>
      </c>
      <c r="D30" s="13" t="s">
        <v>44</v>
      </c>
      <c r="E30" s="13" t="s">
        <v>23</v>
      </c>
      <c r="F30" s="16">
        <v>229000000</v>
      </c>
      <c r="G30" s="13" t="s">
        <v>23</v>
      </c>
      <c r="H30" s="16">
        <v>8656</v>
      </c>
      <c r="I30" s="16">
        <v>81.73</v>
      </c>
      <c r="J30" s="16">
        <v>56.67</v>
      </c>
      <c r="K30" s="16">
        <v>707454.88</v>
      </c>
      <c r="L30" s="16">
        <v>490535.52</v>
      </c>
      <c r="M30" s="16">
        <v>216919.36</v>
      </c>
      <c r="N30" t="str" cm="1">
        <f t="array" ref="N30">_xlfn.IFS(M30&gt;530000,"good",M30&gt;140000,"Average",M30&lt;=140000,"Poor")</f>
        <v>Average</v>
      </c>
      <c r="O30" t="str">
        <f>_xlfn.XLOOKUP(Sheet1!A30,Sheet2!A:A,Sheet2!B:B)</f>
        <v>Offline</v>
      </c>
      <c r="P30" t="str">
        <f t="shared" si="0"/>
        <v>Sub-Saharan Africa-Personal Care</v>
      </c>
      <c r="Q30" t="str">
        <v>Middle East and North Africa-Fruits</v>
      </c>
      <c r="R30">
        <f>AVERAGEIFS(M:M,P:P,Q30)</f>
        <v>3999.7966666666666</v>
      </c>
    </row>
    <row r="31" spans="1:18">
      <c r="A31" s="13" t="s">
        <v>45</v>
      </c>
      <c r="B31" s="13" t="s">
        <v>79</v>
      </c>
      <c r="C31" s="13" t="s">
        <v>33</v>
      </c>
      <c r="D31" s="13" t="s">
        <v>22</v>
      </c>
      <c r="E31" s="13" t="s">
        <v>80</v>
      </c>
      <c r="F31" s="16">
        <v>964000000</v>
      </c>
      <c r="G31" s="13" t="s">
        <v>80</v>
      </c>
      <c r="H31" s="16">
        <v>2804</v>
      </c>
      <c r="I31" s="16">
        <v>205.7</v>
      </c>
      <c r="J31" s="16">
        <v>117.11</v>
      </c>
      <c r="K31" s="16">
        <v>576782.80000000005</v>
      </c>
      <c r="L31" s="16">
        <v>328376.44</v>
      </c>
      <c r="M31" s="16">
        <v>248406.36</v>
      </c>
      <c r="N31" t="str" cm="1">
        <f t="array" ref="N31">_xlfn.IFS(M31&gt;530000,"good",M31&gt;140000,"Average",M31&lt;=140000,"Poor")</f>
        <v>Average</v>
      </c>
      <c r="O31" t="str">
        <f>_xlfn.XLOOKUP(Sheet1!A31,Sheet2!A:A,Sheet2!B:B)</f>
        <v>Online</v>
      </c>
      <c r="P31" t="str">
        <f t="shared" si="0"/>
        <v>Central America and the Caribbean-Cereal</v>
      </c>
      <c r="Q31" t="str">
        <v>Asia-Vegetables</v>
      </c>
      <c r="R31">
        <f>AVERAGEIFS(M:M,P:P,Q31)</f>
        <v>121714.64</v>
      </c>
    </row>
    <row r="32" spans="1:18">
      <c r="A32" s="13" t="s">
        <v>45</v>
      </c>
      <c r="B32" s="13" t="s">
        <v>81</v>
      </c>
      <c r="C32" s="13" t="s">
        <v>37</v>
      </c>
      <c r="D32" s="13" t="s">
        <v>34</v>
      </c>
      <c r="E32" s="13" t="s">
        <v>82</v>
      </c>
      <c r="F32" s="16">
        <v>506000000</v>
      </c>
      <c r="G32" s="13" t="s">
        <v>82</v>
      </c>
      <c r="H32" s="16">
        <v>1705</v>
      </c>
      <c r="I32" s="16">
        <v>437.2</v>
      </c>
      <c r="J32" s="16">
        <v>263.33</v>
      </c>
      <c r="K32" s="16">
        <v>745426</v>
      </c>
      <c r="L32" s="16">
        <v>448977.65</v>
      </c>
      <c r="M32" s="16">
        <v>296448.34999999998</v>
      </c>
      <c r="N32" t="str" cm="1">
        <f t="array" ref="N32">_xlfn.IFS(M32&gt;530000,"good",M32&gt;140000,"Average",M32&lt;=140000,"Poor")</f>
        <v>Average</v>
      </c>
      <c r="O32" t="str">
        <f>_xlfn.XLOOKUP(Sheet1!A32,Sheet2!A:A,Sheet2!B:B)</f>
        <v>Online</v>
      </c>
      <c r="P32" t="str">
        <f t="shared" si="0"/>
        <v>Central America and the Caribbean-Cosmetics</v>
      </c>
      <c r="Q32" t="str">
        <v>Middle East and North Africa-Clothes</v>
      </c>
      <c r="R32">
        <f>AVERAGEIFS(M:M,P:P,Q32)</f>
        <v>514080</v>
      </c>
    </row>
    <row r="33" spans="1:18">
      <c r="A33" s="13" t="s">
        <v>45</v>
      </c>
      <c r="B33" s="13" t="s">
        <v>83</v>
      </c>
      <c r="C33" s="13" t="s">
        <v>26</v>
      </c>
      <c r="D33" s="13" t="s">
        <v>34</v>
      </c>
      <c r="E33" s="13" t="s">
        <v>23</v>
      </c>
      <c r="F33" s="16">
        <v>523000000</v>
      </c>
      <c r="G33" s="13" t="s">
        <v>23</v>
      </c>
      <c r="H33" s="16">
        <v>8974</v>
      </c>
      <c r="I33" s="16">
        <v>668.27</v>
      </c>
      <c r="J33" s="16">
        <v>502.54</v>
      </c>
      <c r="K33" s="16">
        <v>5997054.9800000004</v>
      </c>
      <c r="L33" s="16">
        <v>4509793.96</v>
      </c>
      <c r="M33" s="16">
        <v>1487261.02</v>
      </c>
      <c r="N33" t="str" cm="1">
        <f t="array" ref="N33">_xlfn.IFS(M33&gt;530000,"good",M33&gt;140000,"Average",M33&lt;=140000,"Poor")</f>
        <v>good</v>
      </c>
      <c r="O33" t="str">
        <f>_xlfn.XLOOKUP(Sheet1!A33,Sheet2!A:A,Sheet2!B:B)</f>
        <v>Online</v>
      </c>
      <c r="P33" t="str">
        <f t="shared" si="0"/>
        <v>Central America and the Caribbean-Household</v>
      </c>
      <c r="Q33" t="str">
        <v>Sub-Saharan Africa-Fruits</v>
      </c>
      <c r="R33">
        <f>AVERAGEIFS(M:M,P:P,Q33)</f>
        <v>18778.1175</v>
      </c>
    </row>
    <row r="34" spans="1:18">
      <c r="A34" s="13" t="s">
        <v>45</v>
      </c>
      <c r="B34" s="13" t="s">
        <v>83</v>
      </c>
      <c r="C34" s="13" t="s">
        <v>66</v>
      </c>
      <c r="D34" s="13" t="s">
        <v>44</v>
      </c>
      <c r="E34" s="13" t="s">
        <v>84</v>
      </c>
      <c r="F34" s="16">
        <v>795000000</v>
      </c>
      <c r="G34" s="13" t="s">
        <v>84</v>
      </c>
      <c r="H34" s="16">
        <v>2225</v>
      </c>
      <c r="I34" s="16">
        <v>152.58000000000001</v>
      </c>
      <c r="J34" s="16">
        <v>97.44</v>
      </c>
      <c r="K34" s="16">
        <v>339490.5</v>
      </c>
      <c r="L34" s="16">
        <v>216804</v>
      </c>
      <c r="M34" s="16">
        <v>122686.5</v>
      </c>
      <c r="N34" t="str" cm="1">
        <f t="array" ref="N34">_xlfn.IFS(M34&gt;530000,"good",M34&gt;140000,"Average",M34&lt;=140000,"Poor")</f>
        <v>Poor</v>
      </c>
      <c r="O34" t="str">
        <f>_xlfn.XLOOKUP(Sheet1!A34,Sheet2!A:A,Sheet2!B:B)</f>
        <v>Online</v>
      </c>
      <c r="P34" t="str">
        <f t="shared" si="0"/>
        <v>Central America and the Caribbean-Snacks</v>
      </c>
      <c r="Q34" t="str">
        <v>Asia-Fruits</v>
      </c>
      <c r="R34">
        <f>AVERAGEIFS(M:M,P:P,Q34)</f>
        <v>15103.47</v>
      </c>
    </row>
    <row r="35" spans="1:18">
      <c r="A35" s="13" t="s">
        <v>19</v>
      </c>
      <c r="B35" s="13" t="s">
        <v>85</v>
      </c>
      <c r="C35" s="13" t="s">
        <v>37</v>
      </c>
      <c r="D35" s="13" t="s">
        <v>22</v>
      </c>
      <c r="E35" s="13" t="s">
        <v>86</v>
      </c>
      <c r="F35" s="16">
        <v>331000000</v>
      </c>
      <c r="G35" s="13" t="s">
        <v>86</v>
      </c>
      <c r="H35" s="16">
        <v>8867</v>
      </c>
      <c r="I35" s="16">
        <v>437.2</v>
      </c>
      <c r="J35" s="16">
        <v>263.33</v>
      </c>
      <c r="K35" s="16">
        <v>3876652.4</v>
      </c>
      <c r="L35" s="16">
        <v>2334947.11</v>
      </c>
      <c r="M35" s="16">
        <v>1541705.29</v>
      </c>
      <c r="N35" t="str" cm="1">
        <f t="array" ref="N35">_xlfn.IFS(M35&gt;530000,"good",M35&gt;140000,"Average",M35&lt;=140000,"Poor")</f>
        <v>good</v>
      </c>
      <c r="O35" t="str">
        <f>_xlfn.XLOOKUP(Sheet1!A35,Sheet2!A:A,Sheet2!B:B)</f>
        <v>Online</v>
      </c>
      <c r="P35" t="str">
        <f t="shared" si="0"/>
        <v>Europe-Cosmetics</v>
      </c>
      <c r="Q35" t="str">
        <v>North America-Household</v>
      </c>
      <c r="R35">
        <f>AVERAGEIFS(M:M,P:P,Q35)</f>
        <v>1152486.42</v>
      </c>
    </row>
    <row r="36" spans="1:18">
      <c r="A36" s="13" t="s">
        <v>39</v>
      </c>
      <c r="B36" s="13" t="s">
        <v>87</v>
      </c>
      <c r="C36" s="13" t="s">
        <v>37</v>
      </c>
      <c r="D36" s="13" t="s">
        <v>34</v>
      </c>
      <c r="E36" s="13" t="s">
        <v>88</v>
      </c>
      <c r="F36" s="16">
        <v>287000000</v>
      </c>
      <c r="G36" s="13" t="s">
        <v>88</v>
      </c>
      <c r="H36" s="16">
        <v>6489</v>
      </c>
      <c r="I36" s="16">
        <v>437.2</v>
      </c>
      <c r="J36" s="16">
        <v>263.33</v>
      </c>
      <c r="K36" s="16">
        <v>2836990.8</v>
      </c>
      <c r="L36" s="16">
        <v>1708748.37</v>
      </c>
      <c r="M36" s="16">
        <v>1128242.43</v>
      </c>
      <c r="N36" t="str" cm="1">
        <f t="array" ref="N36">_xlfn.IFS(M36&gt;530000,"good",M36&gt;140000,"Average",M36&lt;=140000,"Poor")</f>
        <v>good</v>
      </c>
      <c r="O36" t="str">
        <f>_xlfn.XLOOKUP(Sheet1!A36,Sheet2!A:A,Sheet2!B:B)</f>
        <v>Offline</v>
      </c>
      <c r="P36" t="str">
        <f t="shared" si="0"/>
        <v>Middle East and North Africa-Cosmetics</v>
      </c>
      <c r="Q36" t="str">
        <v>North America-Personal Care</v>
      </c>
      <c r="R36">
        <f>AVERAGEIFS(M:M,P:P,Q36)</f>
        <v>152728.16999999998</v>
      </c>
    </row>
    <row r="37" spans="1:18">
      <c r="A37" s="13" t="s">
        <v>24</v>
      </c>
      <c r="B37" s="13" t="s">
        <v>89</v>
      </c>
      <c r="C37" s="13" t="s">
        <v>53</v>
      </c>
      <c r="D37" s="13" t="s">
        <v>44</v>
      </c>
      <c r="E37" s="13" t="s">
        <v>90</v>
      </c>
      <c r="F37" s="16">
        <v>828000000</v>
      </c>
      <c r="G37" s="13" t="s">
        <v>90</v>
      </c>
      <c r="H37" s="16">
        <v>6457</v>
      </c>
      <c r="I37" s="16">
        <v>154.06</v>
      </c>
      <c r="J37" s="16">
        <v>90.93</v>
      </c>
      <c r="K37" s="16">
        <v>994765.42</v>
      </c>
      <c r="L37" s="16">
        <v>587135.01</v>
      </c>
      <c r="M37" s="16">
        <v>407630.41</v>
      </c>
      <c r="N37" t="str" cm="1">
        <f t="array" ref="N37">_xlfn.IFS(M37&gt;530000,"good",M37&gt;140000,"Average",M37&lt;=140000,"Poor")</f>
        <v>Average</v>
      </c>
      <c r="O37" t="str">
        <f>_xlfn.XLOOKUP(Sheet1!A37,Sheet2!A:A,Sheet2!B:B)</f>
        <v>Offline</v>
      </c>
      <c r="P37" t="str">
        <f t="shared" si="0"/>
        <v>Sub-Saharan Africa-Vegetables</v>
      </c>
      <c r="Q37" t="str">
        <v>Europe-Personal Care</v>
      </c>
      <c r="R37">
        <f>AVERAGEIFS(M:M,P:P,Q37)</f>
        <v>66947.789999999994</v>
      </c>
    </row>
    <row r="38" spans="1:18">
      <c r="A38" s="13" t="s">
        <v>29</v>
      </c>
      <c r="B38" s="13" t="s">
        <v>91</v>
      </c>
      <c r="C38" s="13" t="s">
        <v>92</v>
      </c>
      <c r="D38" s="13" t="s">
        <v>27</v>
      </c>
      <c r="E38" s="13" t="s">
        <v>93</v>
      </c>
      <c r="F38" s="16">
        <v>347000000</v>
      </c>
      <c r="G38" s="13" t="s">
        <v>93</v>
      </c>
      <c r="H38" s="16">
        <v>5398</v>
      </c>
      <c r="I38" s="16">
        <v>9.33</v>
      </c>
      <c r="J38" s="16">
        <v>6.92</v>
      </c>
      <c r="K38" s="16">
        <v>50363.34</v>
      </c>
      <c r="L38" s="16">
        <v>37354.160000000003</v>
      </c>
      <c r="M38" s="16">
        <v>13009.18</v>
      </c>
      <c r="N38" t="str" cm="1">
        <f t="array" ref="N38">_xlfn.IFS(M38&gt;530000,"good",M38&gt;140000,"Average",M38&lt;=140000,"Poor")</f>
        <v>Poor</v>
      </c>
      <c r="O38" t="str">
        <f>_xlfn.XLOOKUP(Sheet1!A38,Sheet2!A:A,Sheet2!B:B)</f>
        <v>Online</v>
      </c>
      <c r="P38" t="str">
        <f t="shared" si="0"/>
        <v>Australia and Oceania-Fruits</v>
      </c>
      <c r="Q38" t="str">
        <v>Europe-Baby Food</v>
      </c>
      <c r="R38">
        <f>AVERAGEIFS(M:M,P:P,Q38)</f>
        <v>529314.95500000007</v>
      </c>
    </row>
    <row r="39" spans="1:18">
      <c r="A39" s="13" t="s">
        <v>39</v>
      </c>
      <c r="B39" s="13" t="s">
        <v>94</v>
      </c>
      <c r="C39" s="13" t="s">
        <v>92</v>
      </c>
      <c r="D39" s="13" t="s">
        <v>27</v>
      </c>
      <c r="E39" s="13" t="s">
        <v>95</v>
      </c>
      <c r="F39" s="16">
        <v>513000000</v>
      </c>
      <c r="G39" s="13" t="s">
        <v>95</v>
      </c>
      <c r="H39" s="16">
        <v>522</v>
      </c>
      <c r="I39" s="16">
        <v>9.33</v>
      </c>
      <c r="J39" s="16">
        <v>6.92</v>
      </c>
      <c r="K39" s="16">
        <v>4870.26</v>
      </c>
      <c r="L39" s="16">
        <v>3612.24</v>
      </c>
      <c r="M39" s="16">
        <v>1258.02</v>
      </c>
      <c r="N39" t="str" cm="1">
        <f t="array" ref="N39">_xlfn.IFS(M39&gt;530000,"good",M39&gt;140000,"Average",M39&lt;=140000,"Poor")</f>
        <v>Poor</v>
      </c>
      <c r="O39" t="str">
        <f>_xlfn.XLOOKUP(Sheet1!A39,Sheet2!A:A,Sheet2!B:B)</f>
        <v>Offline</v>
      </c>
      <c r="P39" t="str">
        <f t="shared" si="0"/>
        <v>Middle East and North Africa-Fruits</v>
      </c>
      <c r="Q39" t="str">
        <v>Asia-Personal Care</v>
      </c>
      <c r="R39">
        <f>AVERAGEIFS(M:M,P:P,Q39)</f>
        <v>122819.06</v>
      </c>
    </row>
    <row r="40" spans="1:18">
      <c r="A40" s="13" t="s">
        <v>42</v>
      </c>
      <c r="B40" s="13" t="s">
        <v>96</v>
      </c>
      <c r="C40" s="13" t="s">
        <v>53</v>
      </c>
      <c r="D40" s="13" t="s">
        <v>34</v>
      </c>
      <c r="E40" s="13" t="s">
        <v>97</v>
      </c>
      <c r="F40" s="16">
        <v>815000000</v>
      </c>
      <c r="G40" s="13" t="s">
        <v>97</v>
      </c>
      <c r="H40" s="16">
        <v>124</v>
      </c>
      <c r="I40" s="16">
        <v>154.06</v>
      </c>
      <c r="J40" s="16">
        <v>90.93</v>
      </c>
      <c r="K40" s="16">
        <v>19103.439999999999</v>
      </c>
      <c r="L40" s="16">
        <v>11275.32</v>
      </c>
      <c r="M40" s="16">
        <v>7828.12</v>
      </c>
      <c r="N40" t="str" cm="1">
        <f t="array" ref="N40">_xlfn.IFS(M40&gt;530000,"good",M40&gt;140000,"Average",M40&lt;=140000,"Poor")</f>
        <v>Poor</v>
      </c>
      <c r="O40" t="str">
        <f>_xlfn.XLOOKUP(Sheet1!A40,Sheet2!A:A,Sheet2!B:B)</f>
        <v>Online</v>
      </c>
      <c r="P40" t="str">
        <f t="shared" si="0"/>
        <v>Asia-Vegetables</v>
      </c>
      <c r="Q40" t="str">
        <v>Asia-Household</v>
      </c>
      <c r="R40">
        <f>AVERAGEIFS(M:M,P:P,Q40)</f>
        <v>1001009.2</v>
      </c>
    </row>
    <row r="41" spans="1:18">
      <c r="A41" s="13" t="s">
        <v>42</v>
      </c>
      <c r="B41" s="13" t="s">
        <v>98</v>
      </c>
      <c r="C41" s="13" t="s">
        <v>53</v>
      </c>
      <c r="D41" s="13" t="s">
        <v>22</v>
      </c>
      <c r="E41" s="13" t="s">
        <v>99</v>
      </c>
      <c r="F41" s="16">
        <v>789000000</v>
      </c>
      <c r="G41" s="13" t="s">
        <v>99</v>
      </c>
      <c r="H41" s="16">
        <v>3732</v>
      </c>
      <c r="I41" s="16">
        <v>154.06</v>
      </c>
      <c r="J41" s="16">
        <v>90.93</v>
      </c>
      <c r="K41" s="16">
        <v>574951.92000000004</v>
      </c>
      <c r="L41" s="16">
        <v>339350.76</v>
      </c>
      <c r="M41" s="16">
        <v>235601.16</v>
      </c>
      <c r="N41" t="str" cm="1">
        <f t="array" ref="N41">_xlfn.IFS(M41&gt;530000,"good",M41&gt;140000,"Average",M41&lt;=140000,"Poor")</f>
        <v>Average</v>
      </c>
      <c r="O41" t="str">
        <f>_xlfn.XLOOKUP(Sheet1!A41,Sheet2!A:A,Sheet2!B:B)</f>
        <v>Online</v>
      </c>
      <c r="P41" t="str">
        <f t="shared" si="0"/>
        <v>Asia-Vegetables</v>
      </c>
      <c r="Q41" t="str">
        <v>Central America and the Caribbean-Beverages</v>
      </c>
      <c r="R41">
        <f>AVERAGEIFS(M:M,P:P,Q41)</f>
        <v>127722.96</v>
      </c>
    </row>
    <row r="42" spans="1:18">
      <c r="A42" s="13" t="s">
        <v>39</v>
      </c>
      <c r="B42" s="13" t="s">
        <v>100</v>
      </c>
      <c r="C42" s="13" t="s">
        <v>21</v>
      </c>
      <c r="D42" s="13" t="s">
        <v>44</v>
      </c>
      <c r="E42" s="13" t="s">
        <v>101</v>
      </c>
      <c r="F42" s="16">
        <v>663000000</v>
      </c>
      <c r="G42" s="13" t="s">
        <v>101</v>
      </c>
      <c r="H42" s="16">
        <v>7884</v>
      </c>
      <c r="I42" s="16">
        <v>109.28</v>
      </c>
      <c r="J42" s="16">
        <v>35.840000000000003</v>
      </c>
      <c r="K42" s="16">
        <v>861563.52</v>
      </c>
      <c r="L42" s="16">
        <v>282562.56</v>
      </c>
      <c r="M42" s="16">
        <v>579000.96</v>
      </c>
      <c r="N42" t="str" cm="1">
        <f t="array" ref="N42">_xlfn.IFS(M42&gt;530000,"good",M42&gt;140000,"Average",M42&lt;=140000,"Poor")</f>
        <v>good</v>
      </c>
      <c r="O42" t="str">
        <f>_xlfn.XLOOKUP(Sheet1!A42,Sheet2!A:A,Sheet2!B:B)</f>
        <v>Offline</v>
      </c>
      <c r="P42" t="str">
        <f t="shared" si="0"/>
        <v>Middle East and North Africa-Clothes</v>
      </c>
      <c r="Q42" t="str">
        <v>Europe-Beverages</v>
      </c>
      <c r="R42">
        <f>AVERAGEIFS(M:M,P:P,Q42)</f>
        <v>76608.72</v>
      </c>
    </row>
    <row r="43" spans="1:18">
      <c r="A43" s="13" t="s">
        <v>24</v>
      </c>
      <c r="B43" s="13" t="s">
        <v>102</v>
      </c>
      <c r="C43" s="13" t="s">
        <v>92</v>
      </c>
      <c r="D43" s="13" t="s">
        <v>44</v>
      </c>
      <c r="E43" s="13" t="s">
        <v>103</v>
      </c>
      <c r="F43" s="16">
        <v>918000000</v>
      </c>
      <c r="G43" s="13" t="s">
        <v>103</v>
      </c>
      <c r="H43" s="16">
        <v>9606</v>
      </c>
      <c r="I43" s="16">
        <v>9.33</v>
      </c>
      <c r="J43" s="16">
        <v>6.92</v>
      </c>
      <c r="K43" s="16">
        <v>89623.98</v>
      </c>
      <c r="L43" s="16">
        <v>66473.52</v>
      </c>
      <c r="M43" s="16">
        <v>23150.46</v>
      </c>
      <c r="N43" t="str" cm="1">
        <f t="array" ref="N43">_xlfn.IFS(M43&gt;530000,"good",M43&gt;140000,"Average",M43&lt;=140000,"Poor")</f>
        <v>Poor</v>
      </c>
      <c r="O43" t="str">
        <f>_xlfn.XLOOKUP(Sheet1!A43,Sheet2!A:A,Sheet2!B:B)</f>
        <v>Offline</v>
      </c>
      <c r="P43" t="str">
        <f t="shared" si="0"/>
        <v>Sub-Saharan Africa-Fruits</v>
      </c>
      <c r="Q43" t="str">
        <v>Australia and Oceania-Cosmetics</v>
      </c>
      <c r="R43">
        <f>AVERAGEIFS(M:M,P:P,Q43)</f>
        <v>1678540.98</v>
      </c>
    </row>
    <row r="44" spans="1:18">
      <c r="A44" s="13" t="s">
        <v>39</v>
      </c>
      <c r="B44" s="13" t="s">
        <v>104</v>
      </c>
      <c r="C44" s="13" t="s">
        <v>21</v>
      </c>
      <c r="D44" s="13" t="s">
        <v>34</v>
      </c>
      <c r="E44" s="13" t="s">
        <v>105</v>
      </c>
      <c r="F44" s="16">
        <v>706000000</v>
      </c>
      <c r="G44" s="13" t="s">
        <v>105</v>
      </c>
      <c r="H44" s="16">
        <v>6116</v>
      </c>
      <c r="I44" s="16">
        <v>109.28</v>
      </c>
      <c r="J44" s="16">
        <v>35.840000000000003</v>
      </c>
      <c r="K44" s="16">
        <v>668356.48</v>
      </c>
      <c r="L44" s="16">
        <v>219197.44</v>
      </c>
      <c r="M44" s="16">
        <v>449159.04</v>
      </c>
      <c r="N44" t="str" cm="1">
        <f t="array" ref="N44">_xlfn.IFS(M44&gt;530000,"good",M44&gt;140000,"Average",M44&lt;=140000,"Poor")</f>
        <v>Average</v>
      </c>
      <c r="O44" t="str">
        <f>_xlfn.XLOOKUP(Sheet1!A44,Sheet2!A:A,Sheet2!B:B)</f>
        <v>Offline</v>
      </c>
      <c r="P44" t="str">
        <f t="shared" si="0"/>
        <v>Middle East and North Africa-Clothes</v>
      </c>
      <c r="Q44" t="str">
        <v>Middle East and North Africa-Cereal</v>
      </c>
      <c r="R44">
        <f>AVERAGEIFS(M:M,P:P,Q44)</f>
        <v>359941.17</v>
      </c>
    </row>
    <row r="45" spans="1:18">
      <c r="A45" s="13" t="s">
        <v>39</v>
      </c>
      <c r="B45" s="13" t="s">
        <v>104</v>
      </c>
      <c r="C45" s="13" t="s">
        <v>92</v>
      </c>
      <c r="D45" s="13" t="s">
        <v>44</v>
      </c>
      <c r="E45" s="13" t="s">
        <v>106</v>
      </c>
      <c r="F45" s="16">
        <v>816000000</v>
      </c>
      <c r="G45" s="13" t="s">
        <v>106</v>
      </c>
      <c r="H45" s="16">
        <v>673</v>
      </c>
      <c r="I45" s="16">
        <v>9.33</v>
      </c>
      <c r="J45" s="16">
        <v>6.92</v>
      </c>
      <c r="K45" s="16">
        <v>6279.09</v>
      </c>
      <c r="L45" s="16">
        <v>4657.16</v>
      </c>
      <c r="M45" s="16">
        <v>1621.93</v>
      </c>
      <c r="N45" t="str" cm="1">
        <f t="array" ref="N45">_xlfn.IFS(M45&gt;530000,"good",M45&gt;140000,"Average",M45&lt;=140000,"Poor")</f>
        <v>Poor</v>
      </c>
      <c r="O45" t="str">
        <f>_xlfn.XLOOKUP(Sheet1!A45,Sheet2!A:A,Sheet2!B:B)</f>
        <v>Offline</v>
      </c>
      <c r="P45" t="str">
        <f t="shared" si="0"/>
        <v>Middle East and North Africa-Fruits</v>
      </c>
      <c r="Q45" t="str">
        <v>Europe-Vegetables</v>
      </c>
      <c r="R45">
        <f>AVERAGEIFS(M:M,P:P,Q45)</f>
        <v>10795.23</v>
      </c>
    </row>
    <row r="46" spans="1:18">
      <c r="A46" s="13" t="s">
        <v>19</v>
      </c>
      <c r="B46" s="13" t="s">
        <v>107</v>
      </c>
      <c r="C46" s="13" t="s">
        <v>31</v>
      </c>
      <c r="D46" s="13" t="s">
        <v>34</v>
      </c>
      <c r="E46" s="13" t="s">
        <v>108</v>
      </c>
      <c r="F46" s="16">
        <v>166000000</v>
      </c>
      <c r="G46" s="13" t="s">
        <v>108</v>
      </c>
      <c r="H46" s="16">
        <v>8287</v>
      </c>
      <c r="I46" s="16">
        <v>651.21</v>
      </c>
      <c r="J46" s="16">
        <v>524.96</v>
      </c>
      <c r="K46" s="16">
        <v>5396577.2699999996</v>
      </c>
      <c r="L46" s="16">
        <v>4350343.5199999996</v>
      </c>
      <c r="M46" s="16">
        <v>1046233.75</v>
      </c>
      <c r="N46" t="str" cm="1">
        <f t="array" ref="N46">_xlfn.IFS(M46&gt;530000,"good",M46&gt;140000,"Average",M46&lt;=140000,"Poor")</f>
        <v>good</v>
      </c>
      <c r="O46" t="str">
        <f>_xlfn.XLOOKUP(Sheet1!A46,Sheet2!A:A,Sheet2!B:B)</f>
        <v>Online</v>
      </c>
      <c r="P46" t="str">
        <f t="shared" si="0"/>
        <v>Europe-Office Supplies</v>
      </c>
      <c r="Q46" t="str">
        <v>Australia and Oceania-Baby Food</v>
      </c>
      <c r="R46">
        <f>AVERAGEIFS(M:M,P:P,Q46)</f>
        <v>618249.07000000007</v>
      </c>
    </row>
    <row r="47" spans="1:18">
      <c r="A47" s="13" t="s">
        <v>19</v>
      </c>
      <c r="B47" s="13" t="s">
        <v>109</v>
      </c>
      <c r="C47" s="13" t="s">
        <v>21</v>
      </c>
      <c r="D47" s="13" t="s">
        <v>22</v>
      </c>
      <c r="E47" s="13" t="s">
        <v>110</v>
      </c>
      <c r="F47" s="16">
        <v>787000000</v>
      </c>
      <c r="G47" s="13" t="s">
        <v>110</v>
      </c>
      <c r="H47" s="16">
        <v>7842</v>
      </c>
      <c r="I47" s="16">
        <v>109.28</v>
      </c>
      <c r="J47" s="16">
        <v>35.840000000000003</v>
      </c>
      <c r="K47" s="16">
        <v>856973.76</v>
      </c>
      <c r="L47" s="16">
        <v>281057.28000000003</v>
      </c>
      <c r="M47" s="16">
        <v>575916.48</v>
      </c>
      <c r="N47" t="str" cm="1">
        <f t="array" ref="N47">_xlfn.IFS(M47&gt;530000,"good",M47&gt;140000,"Average",M47&lt;=140000,"Poor")</f>
        <v>good</v>
      </c>
      <c r="O47" t="str">
        <f>_xlfn.XLOOKUP(Sheet1!A47,Sheet2!A:A,Sheet2!B:B)</f>
        <v>Online</v>
      </c>
      <c r="P47" t="str">
        <f t="shared" si="0"/>
        <v>Europe-Clothes</v>
      </c>
      <c r="Q47" t="str">
        <v>Europe-Household</v>
      </c>
      <c r="R47">
        <f>AVERAGEIFS(M:M,P:P,Q47)</f>
        <v>397337.67499999999</v>
      </c>
    </row>
    <row r="48" spans="1:18">
      <c r="A48" s="13" t="s">
        <v>24</v>
      </c>
      <c r="B48" s="13" t="s">
        <v>111</v>
      </c>
      <c r="C48" s="13" t="s">
        <v>21</v>
      </c>
      <c r="D48" s="13" t="s">
        <v>44</v>
      </c>
      <c r="E48" s="13" t="s">
        <v>112</v>
      </c>
      <c r="F48" s="16">
        <v>610000000</v>
      </c>
      <c r="G48" s="13" t="s">
        <v>112</v>
      </c>
      <c r="H48" s="16">
        <v>7342</v>
      </c>
      <c r="I48" s="16">
        <v>109.28</v>
      </c>
      <c r="J48" s="16">
        <v>35.840000000000003</v>
      </c>
      <c r="K48" s="16">
        <v>802333.76</v>
      </c>
      <c r="L48" s="16">
        <v>263137.28000000003</v>
      </c>
      <c r="M48" s="16">
        <v>539196.48</v>
      </c>
      <c r="N48" t="str" cm="1">
        <f t="array" ref="N48">_xlfn.IFS(M48&gt;530000,"good",M48&gt;140000,"Average",M48&lt;=140000,"Poor")</f>
        <v>good</v>
      </c>
      <c r="O48" t="str">
        <f>_xlfn.XLOOKUP(Sheet1!A48,Sheet2!A:A,Sheet2!B:B)</f>
        <v>Offline</v>
      </c>
      <c r="P48" t="str">
        <f t="shared" si="0"/>
        <v>Sub-Saharan Africa-Clothes</v>
      </c>
      <c r="Q48" t="str">
        <v>Asia-Cosmetics</v>
      </c>
      <c r="R48">
        <f>AVERAGEIFS(M:M,P:P,Q48)</f>
        <v>1208744.24</v>
      </c>
    </row>
    <row r="49" spans="1:18">
      <c r="A49" s="13" t="s">
        <v>42</v>
      </c>
      <c r="B49" s="13" t="s">
        <v>113</v>
      </c>
      <c r="C49" s="13" t="s">
        <v>92</v>
      </c>
      <c r="D49" s="13" t="s">
        <v>44</v>
      </c>
      <c r="E49" s="13" t="s">
        <v>56</v>
      </c>
      <c r="F49" s="16">
        <v>811000000</v>
      </c>
      <c r="G49" s="13" t="s">
        <v>56</v>
      </c>
      <c r="H49" s="16">
        <v>6267</v>
      </c>
      <c r="I49" s="16">
        <v>9.33</v>
      </c>
      <c r="J49" s="16">
        <v>6.92</v>
      </c>
      <c r="K49" s="16">
        <v>58471.11</v>
      </c>
      <c r="L49" s="16">
        <v>43367.64</v>
      </c>
      <c r="M49" s="16">
        <v>15103.47</v>
      </c>
      <c r="N49" t="str" cm="1">
        <f t="array" ref="N49">_xlfn.IFS(M49&gt;530000,"good",M49&gt;140000,"Average",M49&lt;=140000,"Poor")</f>
        <v>Poor</v>
      </c>
      <c r="O49" t="str">
        <f>_xlfn.XLOOKUP(Sheet1!A49,Sheet2!A:A,Sheet2!B:B)</f>
        <v>Online</v>
      </c>
      <c r="P49" t="str">
        <f t="shared" si="0"/>
        <v>Asia-Fruits</v>
      </c>
      <c r="Q49" t="str">
        <v>Sub-Saharan Africa-Meat</v>
      </c>
      <c r="R49">
        <f>AVERAGEIFS(M:M,P:P,Q49)</f>
        <v>272672.40000000002</v>
      </c>
    </row>
    <row r="50" spans="1:18">
      <c r="A50" s="13" t="s">
        <v>24</v>
      </c>
      <c r="B50" s="13" t="s">
        <v>114</v>
      </c>
      <c r="C50" s="13" t="s">
        <v>92</v>
      </c>
      <c r="D50" s="13" t="s">
        <v>44</v>
      </c>
      <c r="E50" s="13" t="s">
        <v>23</v>
      </c>
      <c r="F50" s="16">
        <v>686000000</v>
      </c>
      <c r="G50" s="13" t="s">
        <v>23</v>
      </c>
      <c r="H50" s="16">
        <v>5822</v>
      </c>
      <c r="I50" s="16">
        <v>9.33</v>
      </c>
      <c r="J50" s="16">
        <v>6.92</v>
      </c>
      <c r="K50" s="16">
        <v>54319.26</v>
      </c>
      <c r="L50" s="16">
        <v>40288.239999999998</v>
      </c>
      <c r="M50" s="16">
        <v>14031.02</v>
      </c>
      <c r="N50" t="str" cm="1">
        <f t="array" ref="N50">_xlfn.IFS(M50&gt;530000,"good",M50&gt;140000,"Average",M50&lt;=140000,"Poor")</f>
        <v>Poor</v>
      </c>
      <c r="O50" t="str">
        <f>_xlfn.XLOOKUP(Sheet1!A50,Sheet2!A:A,Sheet2!B:B)</f>
        <v>Offline</v>
      </c>
      <c r="P50" t="str">
        <f t="shared" si="0"/>
        <v>Sub-Saharan Africa-Fruits</v>
      </c>
      <c r="Q50" t="str">
        <v>Sub-Saharan Africa-Baby Food</v>
      </c>
      <c r="R50">
        <f>AVERAGEIFS(M:M,P:P,Q50)</f>
        <v>532885.74</v>
      </c>
    </row>
    <row r="51" spans="1:18">
      <c r="A51" s="13" t="s">
        <v>24</v>
      </c>
      <c r="B51" s="13" t="s">
        <v>114</v>
      </c>
      <c r="C51" s="13" t="s">
        <v>21</v>
      </c>
      <c r="D51" s="13" t="s">
        <v>27</v>
      </c>
      <c r="E51" s="13" t="s">
        <v>115</v>
      </c>
      <c r="F51" s="16">
        <v>513000000</v>
      </c>
      <c r="G51" s="13" t="s">
        <v>115</v>
      </c>
      <c r="H51" s="16">
        <v>888</v>
      </c>
      <c r="I51" s="16">
        <v>109.28</v>
      </c>
      <c r="J51" s="16">
        <v>35.840000000000003</v>
      </c>
      <c r="K51" s="16">
        <v>97040.639999999999</v>
      </c>
      <c r="L51" s="16">
        <v>31825.919999999998</v>
      </c>
      <c r="M51" s="16">
        <v>65214.720000000001</v>
      </c>
      <c r="N51" t="str" cm="1">
        <f t="array" ref="N51">_xlfn.IFS(M51&gt;530000,"good",M51&gt;140000,"Average",M51&lt;=140000,"Poor")</f>
        <v>Poor</v>
      </c>
      <c r="O51" t="str">
        <f>_xlfn.XLOOKUP(Sheet1!A51,Sheet2!A:A,Sheet2!B:B)</f>
        <v>Offline</v>
      </c>
      <c r="P51" t="str">
        <f t="shared" si="0"/>
        <v>Sub-Saharan Africa-Clothes</v>
      </c>
      <c r="Q51">
        <v>0</v>
      </c>
    </row>
    <row r="52" spans="1:18">
      <c r="A52" s="13" t="s">
        <v>24</v>
      </c>
      <c r="B52" s="13" t="s">
        <v>116</v>
      </c>
      <c r="C52" s="13" t="s">
        <v>31</v>
      </c>
      <c r="D52" s="13" t="s">
        <v>22</v>
      </c>
      <c r="E52" s="13" t="s">
        <v>23</v>
      </c>
      <c r="F52" s="16">
        <v>838000000</v>
      </c>
      <c r="G52" s="13" t="s">
        <v>23</v>
      </c>
      <c r="H52" s="16">
        <v>1266</v>
      </c>
      <c r="I52" s="16">
        <v>651.21</v>
      </c>
      <c r="J52" s="16">
        <v>524.96</v>
      </c>
      <c r="K52" s="16">
        <v>824431.86</v>
      </c>
      <c r="L52" s="16">
        <v>664599.36</v>
      </c>
      <c r="M52" s="16">
        <v>159832.5</v>
      </c>
      <c r="N52" t="str" cm="1">
        <f t="array" ref="N52">_xlfn.IFS(M52&gt;530000,"good",M52&gt;140000,"Average",M52&lt;=140000,"Poor")</f>
        <v>Average</v>
      </c>
      <c r="O52" t="str">
        <f>_xlfn.XLOOKUP(Sheet1!A52,Sheet2!A:A,Sheet2!B:B)</f>
        <v>Offline</v>
      </c>
      <c r="P52" t="str">
        <f t="shared" si="0"/>
        <v>Sub-Saharan Africa-Office Supplies</v>
      </c>
    </row>
    <row r="53" spans="1:18">
      <c r="A53" s="13" t="s">
        <v>117</v>
      </c>
      <c r="B53" s="13" t="s">
        <v>118</v>
      </c>
      <c r="C53" s="13" t="s">
        <v>26</v>
      </c>
      <c r="D53" s="13" t="s">
        <v>22</v>
      </c>
      <c r="E53" s="13" t="s">
        <v>56</v>
      </c>
      <c r="F53" s="16">
        <v>986000000</v>
      </c>
      <c r="G53" s="13" t="s">
        <v>56</v>
      </c>
      <c r="H53" s="16">
        <v>6954</v>
      </c>
      <c r="I53" s="16">
        <v>668.27</v>
      </c>
      <c r="J53" s="16">
        <v>502.54</v>
      </c>
      <c r="K53" s="16">
        <v>4647149.58</v>
      </c>
      <c r="L53" s="16">
        <v>3494663.16</v>
      </c>
      <c r="M53" s="16">
        <v>1152486.42</v>
      </c>
      <c r="N53" t="str" cm="1">
        <f t="array" ref="N53">_xlfn.IFS(M53&gt;530000,"good",M53&gt;140000,"Average",M53&lt;=140000,"Poor")</f>
        <v>good</v>
      </c>
      <c r="O53" t="str">
        <f>_xlfn.XLOOKUP(Sheet1!A53,Sheet2!A:A,Sheet2!B:B)</f>
        <v>Online</v>
      </c>
      <c r="P53" t="str">
        <f t="shared" si="0"/>
        <v>North America-Household</v>
      </c>
    </row>
    <row r="54" spans="1:18">
      <c r="A54" s="13" t="s">
        <v>117</v>
      </c>
      <c r="B54" s="13" t="s">
        <v>118</v>
      </c>
      <c r="C54" s="13" t="s">
        <v>61</v>
      </c>
      <c r="D54" s="13" t="s">
        <v>44</v>
      </c>
      <c r="E54" s="13" t="s">
        <v>119</v>
      </c>
      <c r="F54" s="16">
        <v>431000000</v>
      </c>
      <c r="G54" s="13" t="s">
        <v>119</v>
      </c>
      <c r="H54" s="16">
        <v>6422</v>
      </c>
      <c r="I54" s="16">
        <v>81.73</v>
      </c>
      <c r="J54" s="16">
        <v>56.67</v>
      </c>
      <c r="K54" s="16">
        <v>524870.06000000006</v>
      </c>
      <c r="L54" s="16">
        <v>363934.74</v>
      </c>
      <c r="M54" s="16">
        <v>160935.32</v>
      </c>
      <c r="N54" t="str" cm="1">
        <f t="array" ref="N54">_xlfn.IFS(M54&gt;530000,"good",M54&gt;140000,"Average",M54&lt;=140000,"Poor")</f>
        <v>Average</v>
      </c>
      <c r="O54" t="str">
        <f>_xlfn.XLOOKUP(Sheet1!A54,Sheet2!A:A,Sheet2!B:B)</f>
        <v>Online</v>
      </c>
      <c r="P54" t="str">
        <f t="shared" si="0"/>
        <v>North America-Personal Care</v>
      </c>
    </row>
    <row r="55" spans="1:18">
      <c r="A55" s="13" t="s">
        <v>117</v>
      </c>
      <c r="B55" s="13" t="s">
        <v>118</v>
      </c>
      <c r="C55" s="13" t="s">
        <v>61</v>
      </c>
      <c r="D55" s="13" t="s">
        <v>27</v>
      </c>
      <c r="E55" s="13" t="s">
        <v>120</v>
      </c>
      <c r="F55" s="16">
        <v>559000000</v>
      </c>
      <c r="G55" s="13" t="s">
        <v>120</v>
      </c>
      <c r="H55" s="16">
        <v>5767</v>
      </c>
      <c r="I55" s="16">
        <v>81.73</v>
      </c>
      <c r="J55" s="16">
        <v>56.67</v>
      </c>
      <c r="K55" s="16">
        <v>471336.91</v>
      </c>
      <c r="L55" s="16">
        <v>326815.89</v>
      </c>
      <c r="M55" s="16">
        <v>144521.01999999999</v>
      </c>
      <c r="N55" t="str" cm="1">
        <f t="array" ref="N55">_xlfn.IFS(M55&gt;530000,"good",M55&gt;140000,"Average",M55&lt;=140000,"Poor")</f>
        <v>Average</v>
      </c>
      <c r="O55" t="str">
        <f>_xlfn.XLOOKUP(Sheet1!A55,Sheet2!A:A,Sheet2!B:B)</f>
        <v>Online</v>
      </c>
      <c r="P55" t="str">
        <f t="shared" si="0"/>
        <v>North America-Personal Care</v>
      </c>
    </row>
    <row r="56" spans="1:18">
      <c r="A56" s="13" t="s">
        <v>19</v>
      </c>
      <c r="B56" s="13" t="s">
        <v>121</v>
      </c>
      <c r="C56" s="13" t="s">
        <v>61</v>
      </c>
      <c r="D56" s="13" t="s">
        <v>44</v>
      </c>
      <c r="E56" s="13" t="s">
        <v>23</v>
      </c>
      <c r="F56" s="16">
        <v>740000000</v>
      </c>
      <c r="G56" s="13" t="s">
        <v>23</v>
      </c>
      <c r="H56" s="16">
        <v>5070</v>
      </c>
      <c r="I56" s="16">
        <v>81.73</v>
      </c>
      <c r="J56" s="16">
        <v>56.67</v>
      </c>
      <c r="K56" s="16">
        <v>414371.1</v>
      </c>
      <c r="L56" s="16">
        <v>287316.90000000002</v>
      </c>
      <c r="M56" s="16">
        <v>127054.2</v>
      </c>
      <c r="N56" t="str" cm="1">
        <f t="array" ref="N56">_xlfn.IFS(M56&gt;530000,"good",M56&gt;140000,"Average",M56&lt;=140000,"Poor")</f>
        <v>Poor</v>
      </c>
      <c r="O56" t="str">
        <f>_xlfn.XLOOKUP(Sheet1!A56,Sheet2!A:A,Sheet2!B:B)</f>
        <v>Online</v>
      </c>
      <c r="P56" t="str">
        <f t="shared" si="0"/>
        <v>Europe-Personal Care</v>
      </c>
    </row>
    <row r="57" spans="1:18">
      <c r="A57" s="13" t="s">
        <v>19</v>
      </c>
      <c r="B57" s="13" t="s">
        <v>122</v>
      </c>
      <c r="C57" s="13" t="s">
        <v>123</v>
      </c>
      <c r="D57" s="13" t="s">
        <v>34</v>
      </c>
      <c r="E57" s="13" t="s">
        <v>124</v>
      </c>
      <c r="F57" s="16">
        <v>688000000</v>
      </c>
      <c r="G57" s="13" t="s">
        <v>124</v>
      </c>
      <c r="H57" s="16">
        <v>8614</v>
      </c>
      <c r="I57" s="16">
        <v>255.28</v>
      </c>
      <c r="J57" s="16">
        <v>159.41999999999999</v>
      </c>
      <c r="K57" s="16">
        <v>2198981.92</v>
      </c>
      <c r="L57" s="16">
        <v>1373243.88</v>
      </c>
      <c r="M57" s="16">
        <v>825738.04</v>
      </c>
      <c r="N57" t="str" cm="1">
        <f t="array" ref="N57">_xlfn.IFS(M57&gt;530000,"good",M57&gt;140000,"Average",M57&lt;=140000,"Poor")</f>
        <v>good</v>
      </c>
      <c r="O57" t="str">
        <f>_xlfn.XLOOKUP(Sheet1!A57,Sheet2!A:A,Sheet2!B:B)</f>
        <v>Online</v>
      </c>
      <c r="P57" t="str">
        <f t="shared" si="0"/>
        <v>Europe-Baby Food</v>
      </c>
    </row>
    <row r="58" spans="1:18">
      <c r="A58" s="13" t="s">
        <v>42</v>
      </c>
      <c r="B58" s="13" t="s">
        <v>125</v>
      </c>
      <c r="C58" s="13" t="s">
        <v>61</v>
      </c>
      <c r="D58" s="13" t="s">
        <v>22</v>
      </c>
      <c r="E58" s="13" t="s">
        <v>126</v>
      </c>
      <c r="F58" s="16">
        <v>832000000</v>
      </c>
      <c r="G58" s="13" t="s">
        <v>126</v>
      </c>
      <c r="H58" s="16">
        <v>4901</v>
      </c>
      <c r="I58" s="16">
        <v>81.73</v>
      </c>
      <c r="J58" s="16">
        <v>56.67</v>
      </c>
      <c r="K58" s="16">
        <v>400558.73</v>
      </c>
      <c r="L58" s="16">
        <v>277739.67</v>
      </c>
      <c r="M58" s="16">
        <v>122819.06</v>
      </c>
      <c r="N58" t="str" cm="1">
        <f t="array" ref="N58">_xlfn.IFS(M58&gt;530000,"good",M58&gt;140000,"Average",M58&lt;=140000,"Poor")</f>
        <v>Poor</v>
      </c>
      <c r="O58" t="str">
        <f>_xlfn.XLOOKUP(Sheet1!A58,Sheet2!A:A,Sheet2!B:B)</f>
        <v>Online</v>
      </c>
      <c r="P58" t="str">
        <f t="shared" si="0"/>
        <v>Asia-Personal Care</v>
      </c>
    </row>
    <row r="59" spans="1:18">
      <c r="A59" s="13" t="s">
        <v>24</v>
      </c>
      <c r="B59" s="13" t="s">
        <v>127</v>
      </c>
      <c r="C59" s="13" t="s">
        <v>26</v>
      </c>
      <c r="D59" s="13" t="s">
        <v>44</v>
      </c>
      <c r="E59" s="13" t="s">
        <v>23</v>
      </c>
      <c r="F59" s="16">
        <v>665000000</v>
      </c>
      <c r="G59" s="13" t="s">
        <v>23</v>
      </c>
      <c r="H59" s="16">
        <v>5367</v>
      </c>
      <c r="I59" s="16">
        <v>668.27</v>
      </c>
      <c r="J59" s="16">
        <v>502.54</v>
      </c>
      <c r="K59" s="16">
        <v>3586605.09</v>
      </c>
      <c r="L59" s="16">
        <v>2697132.18</v>
      </c>
      <c r="M59" s="16">
        <v>889472.91</v>
      </c>
      <c r="N59" t="str" cm="1">
        <f t="array" ref="N59">_xlfn.IFS(M59&gt;530000,"good",M59&gt;140000,"Average",M59&lt;=140000,"Poor")</f>
        <v>good</v>
      </c>
      <c r="O59" t="str">
        <f>_xlfn.XLOOKUP(Sheet1!A59,Sheet2!A:A,Sheet2!B:B)</f>
        <v>Offline</v>
      </c>
      <c r="P59" t="str">
        <f t="shared" si="0"/>
        <v>Sub-Saharan Africa-Household</v>
      </c>
    </row>
    <row r="60" spans="1:18">
      <c r="A60" s="13" t="s">
        <v>42</v>
      </c>
      <c r="B60" s="13" t="s">
        <v>128</v>
      </c>
      <c r="C60" s="13" t="s">
        <v>26</v>
      </c>
      <c r="D60" s="13" t="s">
        <v>34</v>
      </c>
      <c r="E60" s="13" t="s">
        <v>129</v>
      </c>
      <c r="F60" s="16">
        <v>178000000</v>
      </c>
      <c r="G60" s="13" t="s">
        <v>129</v>
      </c>
      <c r="H60" s="16">
        <v>8250</v>
      </c>
      <c r="I60" s="16">
        <v>668.27</v>
      </c>
      <c r="J60" s="16">
        <v>502.54</v>
      </c>
      <c r="K60" s="16">
        <v>5513227.5</v>
      </c>
      <c r="L60" s="16">
        <v>4145955</v>
      </c>
      <c r="M60" s="16">
        <v>1367272.5</v>
      </c>
      <c r="N60" t="str" cm="1">
        <f t="array" ref="N60">_xlfn.IFS(M60&gt;530000,"good",M60&gt;140000,"Average",M60&lt;=140000,"Poor")</f>
        <v>good</v>
      </c>
      <c r="O60" t="str">
        <f>_xlfn.XLOOKUP(Sheet1!A60,Sheet2!A:A,Sheet2!B:B)</f>
        <v>Online</v>
      </c>
      <c r="P60" t="str">
        <f t="shared" si="0"/>
        <v>Asia-Household</v>
      </c>
    </row>
    <row r="61" spans="1:18">
      <c r="A61" s="13" t="s">
        <v>42</v>
      </c>
      <c r="B61" s="13" t="s">
        <v>128</v>
      </c>
      <c r="C61" s="13" t="s">
        <v>21</v>
      </c>
      <c r="D61" s="13" t="s">
        <v>34</v>
      </c>
      <c r="E61" s="13" t="s">
        <v>130</v>
      </c>
      <c r="F61" s="16">
        <v>223000000</v>
      </c>
      <c r="G61" s="13" t="s">
        <v>130</v>
      </c>
      <c r="H61" s="16">
        <v>5930</v>
      </c>
      <c r="I61" s="16">
        <v>109.28</v>
      </c>
      <c r="J61" s="16">
        <v>35.840000000000003</v>
      </c>
      <c r="K61" s="16">
        <v>648030.4</v>
      </c>
      <c r="L61" s="16">
        <v>212531.20000000001</v>
      </c>
      <c r="M61" s="16">
        <v>435499.2</v>
      </c>
      <c r="N61" t="str" cm="1">
        <f t="array" ref="N61">_xlfn.IFS(M61&gt;530000,"good",M61&gt;140000,"Average",M61&lt;=140000,"Poor")</f>
        <v>Average</v>
      </c>
      <c r="O61" t="str">
        <f>_xlfn.XLOOKUP(Sheet1!A61,Sheet2!A:A,Sheet2!B:B)</f>
        <v>Online</v>
      </c>
      <c r="P61" t="str">
        <f t="shared" si="0"/>
        <v>Asia-Clothes</v>
      </c>
    </row>
    <row r="62" spans="1:18">
      <c r="A62" s="13" t="s">
        <v>29</v>
      </c>
      <c r="B62" s="13" t="s">
        <v>131</v>
      </c>
      <c r="C62" s="13" t="s">
        <v>92</v>
      </c>
      <c r="D62" s="13" t="s">
        <v>34</v>
      </c>
      <c r="E62" s="13" t="s">
        <v>23</v>
      </c>
      <c r="F62" s="16">
        <v>142000000</v>
      </c>
      <c r="G62" s="13" t="s">
        <v>23</v>
      </c>
      <c r="H62" s="16">
        <v>2187</v>
      </c>
      <c r="I62" s="16">
        <v>9.33</v>
      </c>
      <c r="J62" s="16">
        <v>6.92</v>
      </c>
      <c r="K62" s="16">
        <v>20404.71</v>
      </c>
      <c r="L62" s="16">
        <v>15134.04</v>
      </c>
      <c r="M62" s="16">
        <v>5270.67</v>
      </c>
      <c r="N62" t="str" cm="1">
        <f t="array" ref="N62">_xlfn.IFS(M62&gt;530000,"good",M62&gt;140000,"Average",M62&lt;=140000,"Poor")</f>
        <v>Poor</v>
      </c>
      <c r="O62" t="str">
        <f>_xlfn.XLOOKUP(Sheet1!A62,Sheet2!A:A,Sheet2!B:B)</f>
        <v>Online</v>
      </c>
      <c r="P62" t="str">
        <f t="shared" si="0"/>
        <v>Australia and Oceania-Fruits</v>
      </c>
    </row>
    <row r="63" spans="1:18">
      <c r="A63" s="13" t="s">
        <v>45</v>
      </c>
      <c r="B63" s="13" t="s">
        <v>132</v>
      </c>
      <c r="C63" s="13" t="s">
        <v>35</v>
      </c>
      <c r="D63" s="13" t="s">
        <v>22</v>
      </c>
      <c r="E63" s="13" t="s">
        <v>23</v>
      </c>
      <c r="F63" s="16">
        <v>963000000</v>
      </c>
      <c r="G63" s="13" t="s">
        <v>23</v>
      </c>
      <c r="H63" s="16">
        <v>8156</v>
      </c>
      <c r="I63" s="16">
        <v>47.45</v>
      </c>
      <c r="J63" s="16">
        <v>31.79</v>
      </c>
      <c r="K63" s="16">
        <v>387002.2</v>
      </c>
      <c r="L63" s="16">
        <v>259279.24</v>
      </c>
      <c r="M63" s="16">
        <v>127722.96</v>
      </c>
      <c r="N63" t="str" cm="1">
        <f t="array" ref="N63">_xlfn.IFS(M63&gt;530000,"good",M63&gt;140000,"Average",M63&lt;=140000,"Poor")</f>
        <v>Poor</v>
      </c>
      <c r="O63" t="str">
        <f>_xlfn.XLOOKUP(Sheet1!A63,Sheet2!A:A,Sheet2!B:B)</f>
        <v>Online</v>
      </c>
      <c r="P63" t="str">
        <f t="shared" si="0"/>
        <v>Central America and the Caribbean-Beverages</v>
      </c>
    </row>
    <row r="64" spans="1:18">
      <c r="A64" s="13" t="s">
        <v>24</v>
      </c>
      <c r="B64" s="13" t="s">
        <v>133</v>
      </c>
      <c r="C64" s="13" t="s">
        <v>61</v>
      </c>
      <c r="D64" s="13" t="s">
        <v>34</v>
      </c>
      <c r="E64" s="13" t="s">
        <v>23</v>
      </c>
      <c r="F64" s="16">
        <v>699000000</v>
      </c>
      <c r="G64" s="13" t="s">
        <v>23</v>
      </c>
      <c r="H64" s="16">
        <v>3015</v>
      </c>
      <c r="I64" s="16">
        <v>81.73</v>
      </c>
      <c r="J64" s="16">
        <v>56.67</v>
      </c>
      <c r="K64" s="16">
        <v>246415.95</v>
      </c>
      <c r="L64" s="16">
        <v>170860.05</v>
      </c>
      <c r="M64" s="16">
        <v>75555.899999999994</v>
      </c>
      <c r="N64" t="str" cm="1">
        <f t="array" ref="N64">_xlfn.IFS(M64&gt;530000,"good",M64&gt;140000,"Average",M64&lt;=140000,"Poor")</f>
        <v>Poor</v>
      </c>
      <c r="O64" t="str">
        <f>_xlfn.XLOOKUP(Sheet1!A64,Sheet2!A:A,Sheet2!B:B)</f>
        <v>Offline</v>
      </c>
      <c r="P64" t="str">
        <f t="shared" si="0"/>
        <v>Sub-Saharan Africa-Personal Care</v>
      </c>
    </row>
    <row r="65" spans="1:16">
      <c r="A65" s="13" t="s">
        <v>19</v>
      </c>
      <c r="B65" s="13" t="s">
        <v>134</v>
      </c>
      <c r="C65" s="13" t="s">
        <v>123</v>
      </c>
      <c r="D65" s="13" t="s">
        <v>44</v>
      </c>
      <c r="E65" s="13" t="s">
        <v>135</v>
      </c>
      <c r="F65" s="16">
        <v>819000000</v>
      </c>
      <c r="G65" s="13" t="s">
        <v>135</v>
      </c>
      <c r="H65" s="16">
        <v>7450</v>
      </c>
      <c r="I65" s="16">
        <v>255.28</v>
      </c>
      <c r="J65" s="16">
        <v>159.41999999999999</v>
      </c>
      <c r="K65" s="16">
        <v>1901836</v>
      </c>
      <c r="L65" s="16">
        <v>1187679</v>
      </c>
      <c r="M65" s="16">
        <v>714157</v>
      </c>
      <c r="N65" t="str" cm="1">
        <f t="array" ref="N65">_xlfn.IFS(M65&gt;530000,"good",M65&gt;140000,"Average",M65&lt;=140000,"Poor")</f>
        <v>good</v>
      </c>
      <c r="O65" t="str">
        <f>_xlfn.XLOOKUP(Sheet1!A65,Sheet2!A:A,Sheet2!B:B)</f>
        <v>Online</v>
      </c>
      <c r="P65" t="str">
        <f t="shared" si="0"/>
        <v>Europe-Baby Food</v>
      </c>
    </row>
    <row r="66" spans="1:16">
      <c r="A66" s="13" t="s">
        <v>19</v>
      </c>
      <c r="B66" s="13" t="s">
        <v>134</v>
      </c>
      <c r="C66" s="13" t="s">
        <v>35</v>
      </c>
      <c r="D66" s="13" t="s">
        <v>22</v>
      </c>
      <c r="E66" s="13" t="s">
        <v>136</v>
      </c>
      <c r="F66" s="16">
        <v>436000000</v>
      </c>
      <c r="G66" s="13" t="s">
        <v>136</v>
      </c>
      <c r="H66" s="16">
        <v>5124</v>
      </c>
      <c r="I66" s="16">
        <v>47.45</v>
      </c>
      <c r="J66" s="16">
        <v>31.79</v>
      </c>
      <c r="K66" s="16">
        <v>243133.8</v>
      </c>
      <c r="L66" s="16">
        <v>162891.96</v>
      </c>
      <c r="M66" s="16">
        <v>80241.84</v>
      </c>
      <c r="N66" t="str" cm="1">
        <f t="array" ref="N66">_xlfn.IFS(M66&gt;530000,"good",M66&gt;140000,"Average",M66&lt;=140000,"Poor")</f>
        <v>Poor</v>
      </c>
      <c r="O66" t="str">
        <f>_xlfn.XLOOKUP(Sheet1!A66,Sheet2!A:A,Sheet2!B:B)</f>
        <v>Online</v>
      </c>
      <c r="P66" t="str">
        <f t="shared" si="0"/>
        <v>Europe-Beverages</v>
      </c>
    </row>
    <row r="67" spans="1:16">
      <c r="A67" s="13" t="s">
        <v>39</v>
      </c>
      <c r="B67" s="13" t="s">
        <v>137</v>
      </c>
      <c r="C67" s="13" t="s">
        <v>37</v>
      </c>
      <c r="D67" s="13" t="s">
        <v>44</v>
      </c>
      <c r="E67" s="13" t="s">
        <v>23</v>
      </c>
      <c r="F67" s="16">
        <v>231000000</v>
      </c>
      <c r="G67" s="13" t="s">
        <v>23</v>
      </c>
      <c r="H67" s="16">
        <v>9892</v>
      </c>
      <c r="I67" s="16">
        <v>437.2</v>
      </c>
      <c r="J67" s="16">
        <v>263.33</v>
      </c>
      <c r="K67" s="16">
        <v>4324782.4000000004</v>
      </c>
      <c r="L67" s="16">
        <v>2604860.36</v>
      </c>
      <c r="M67" s="16">
        <v>1719922.04</v>
      </c>
      <c r="N67" t="str" cm="1">
        <f t="array" ref="N67">_xlfn.IFS(M67&gt;530000,"good",M67&gt;140000,"Average",M67&lt;=140000,"Poor")</f>
        <v>good</v>
      </c>
      <c r="O67" t="str">
        <f>_xlfn.XLOOKUP(Sheet1!A67,Sheet2!A:A,Sheet2!B:B)</f>
        <v>Offline</v>
      </c>
      <c r="P67" t="str">
        <f t="shared" ref="P67:P101" si="1">CONCATENATE(A67,"-",C67)</f>
        <v>Middle East and North Africa-Cosmetics</v>
      </c>
    </row>
    <row r="68" spans="1:16">
      <c r="A68" s="13" t="s">
        <v>19</v>
      </c>
      <c r="B68" s="13" t="s">
        <v>138</v>
      </c>
      <c r="C68" s="13" t="s">
        <v>123</v>
      </c>
      <c r="D68" s="13" t="s">
        <v>34</v>
      </c>
      <c r="E68" s="13" t="s">
        <v>139</v>
      </c>
      <c r="F68" s="16">
        <v>861000000</v>
      </c>
      <c r="G68" s="13" t="s">
        <v>139</v>
      </c>
      <c r="H68" s="16">
        <v>1273</v>
      </c>
      <c r="I68" s="16">
        <v>255.28</v>
      </c>
      <c r="J68" s="16">
        <v>159.41999999999999</v>
      </c>
      <c r="K68" s="16">
        <v>324971.44</v>
      </c>
      <c r="L68" s="16">
        <v>202941.66</v>
      </c>
      <c r="M68" s="16">
        <v>122029.78</v>
      </c>
      <c r="N68" t="str" cm="1">
        <f t="array" ref="N68">_xlfn.IFS(M68&gt;530000,"good",M68&gt;140000,"Average",M68&lt;=140000,"Poor")</f>
        <v>Poor</v>
      </c>
      <c r="O68" t="str">
        <f>_xlfn.XLOOKUP(Sheet1!A68,Sheet2!A:A,Sheet2!B:B)</f>
        <v>Online</v>
      </c>
      <c r="P68" t="str">
        <f t="shared" si="1"/>
        <v>Europe-Baby Food</v>
      </c>
    </row>
    <row r="69" spans="1:16">
      <c r="A69" s="13" t="s">
        <v>24</v>
      </c>
      <c r="B69" s="13" t="s">
        <v>140</v>
      </c>
      <c r="C69" s="13" t="s">
        <v>61</v>
      </c>
      <c r="D69" s="13" t="s">
        <v>27</v>
      </c>
      <c r="E69" s="13" t="s">
        <v>141</v>
      </c>
      <c r="F69" s="16">
        <v>770000000</v>
      </c>
      <c r="G69" s="13" t="s">
        <v>141</v>
      </c>
      <c r="H69" s="16">
        <v>6070</v>
      </c>
      <c r="I69" s="16">
        <v>81.73</v>
      </c>
      <c r="J69" s="16">
        <v>56.67</v>
      </c>
      <c r="K69" s="16">
        <v>496101.1</v>
      </c>
      <c r="L69" s="16">
        <v>343986.9</v>
      </c>
      <c r="M69" s="16">
        <v>152114.20000000001</v>
      </c>
      <c r="N69" t="str" cm="1">
        <f t="array" ref="N69">_xlfn.IFS(M69&gt;530000,"good",M69&gt;140000,"Average",M69&lt;=140000,"Poor")</f>
        <v>Average</v>
      </c>
      <c r="O69" t="str">
        <f>_xlfn.XLOOKUP(Sheet1!A69,Sheet2!A:A,Sheet2!B:B)</f>
        <v>Offline</v>
      </c>
      <c r="P69" t="str">
        <f t="shared" si="1"/>
        <v>Sub-Saharan Africa-Personal Care</v>
      </c>
    </row>
    <row r="70" spans="1:16">
      <c r="A70" s="13" t="s">
        <v>19</v>
      </c>
      <c r="B70" s="13" t="s">
        <v>142</v>
      </c>
      <c r="C70" s="13" t="s">
        <v>37</v>
      </c>
      <c r="D70" s="13" t="s">
        <v>34</v>
      </c>
      <c r="E70" s="13" t="s">
        <v>143</v>
      </c>
      <c r="F70" s="16">
        <v>661000000</v>
      </c>
      <c r="G70" s="13" t="s">
        <v>143</v>
      </c>
      <c r="H70" s="16">
        <v>7910</v>
      </c>
      <c r="I70" s="16">
        <v>437.2</v>
      </c>
      <c r="J70" s="16">
        <v>263.33</v>
      </c>
      <c r="K70" s="16">
        <v>3458252</v>
      </c>
      <c r="L70" s="16">
        <v>2082940.3</v>
      </c>
      <c r="M70" s="16">
        <v>1375311.7</v>
      </c>
      <c r="N70" t="str" cm="1">
        <f t="array" ref="N70">_xlfn.IFS(M70&gt;530000,"good",M70&gt;140000,"Average",M70&lt;=140000,"Poor")</f>
        <v>good</v>
      </c>
      <c r="O70" t="str">
        <f>_xlfn.XLOOKUP(Sheet1!A70,Sheet2!A:A,Sheet2!B:B)</f>
        <v>Online</v>
      </c>
      <c r="P70" t="str">
        <f t="shared" si="1"/>
        <v>Europe-Cosmetics</v>
      </c>
    </row>
    <row r="71" spans="1:16">
      <c r="A71" s="13" t="s">
        <v>19</v>
      </c>
      <c r="B71" s="13" t="s">
        <v>144</v>
      </c>
      <c r="C71" s="13" t="s">
        <v>31</v>
      </c>
      <c r="D71" s="13" t="s">
        <v>44</v>
      </c>
      <c r="E71" s="13" t="s">
        <v>23</v>
      </c>
      <c r="F71" s="16">
        <v>341000000</v>
      </c>
      <c r="G71" s="13" t="s">
        <v>23</v>
      </c>
      <c r="H71" s="16">
        <v>1779</v>
      </c>
      <c r="I71" s="16">
        <v>651.21</v>
      </c>
      <c r="J71" s="16">
        <v>524.96</v>
      </c>
      <c r="K71" s="16">
        <v>1158502.5900000001</v>
      </c>
      <c r="L71" s="16">
        <v>933903.84</v>
      </c>
      <c r="M71" s="16">
        <v>224598.75</v>
      </c>
      <c r="N71" t="str" cm="1">
        <f t="array" ref="N71">_xlfn.IFS(M71&gt;530000,"good",M71&gt;140000,"Average",M71&lt;=140000,"Poor")</f>
        <v>Average</v>
      </c>
      <c r="O71" t="str">
        <f>_xlfn.XLOOKUP(Sheet1!A71,Sheet2!A:A,Sheet2!B:B)</f>
        <v>Online</v>
      </c>
      <c r="P71" t="str">
        <f t="shared" si="1"/>
        <v>Europe-Office Supplies</v>
      </c>
    </row>
    <row r="72" spans="1:16">
      <c r="A72" s="13" t="s">
        <v>24</v>
      </c>
      <c r="B72" s="13" t="s">
        <v>145</v>
      </c>
      <c r="C72" s="13" t="s">
        <v>31</v>
      </c>
      <c r="D72" s="13" t="s">
        <v>44</v>
      </c>
      <c r="E72" s="13" t="s">
        <v>23</v>
      </c>
      <c r="F72" s="16">
        <v>115000000</v>
      </c>
      <c r="G72" s="13" t="s">
        <v>23</v>
      </c>
      <c r="H72" s="16">
        <v>5062</v>
      </c>
      <c r="I72" s="16">
        <v>651.21</v>
      </c>
      <c r="J72" s="16">
        <v>524.96</v>
      </c>
      <c r="K72" s="16">
        <v>3296425.02</v>
      </c>
      <c r="L72" s="16">
        <v>2657347.52</v>
      </c>
      <c r="M72" s="16">
        <v>639077.5</v>
      </c>
      <c r="N72" t="str" cm="1">
        <f t="array" ref="N72">_xlfn.IFS(M72&gt;530000,"good",M72&gt;140000,"Average",M72&lt;=140000,"Poor")</f>
        <v>good</v>
      </c>
      <c r="O72" t="str">
        <f>_xlfn.XLOOKUP(Sheet1!A72,Sheet2!A:A,Sheet2!B:B)</f>
        <v>Offline</v>
      </c>
      <c r="P72" t="str">
        <f t="shared" si="1"/>
        <v>Sub-Saharan Africa-Office Supplies</v>
      </c>
    </row>
    <row r="73" spans="1:16">
      <c r="A73" s="13" t="s">
        <v>24</v>
      </c>
      <c r="B73" s="13" t="s">
        <v>145</v>
      </c>
      <c r="C73" s="13" t="s">
        <v>37</v>
      </c>
      <c r="D73" s="13" t="s">
        <v>34</v>
      </c>
      <c r="E73" s="13" t="s">
        <v>56</v>
      </c>
      <c r="F73" s="16">
        <v>699000000</v>
      </c>
      <c r="G73" s="13" t="s">
        <v>56</v>
      </c>
      <c r="H73" s="16">
        <v>4477</v>
      </c>
      <c r="I73" s="16">
        <v>437.2</v>
      </c>
      <c r="J73" s="16">
        <v>263.33</v>
      </c>
      <c r="K73" s="16">
        <v>1957344.4</v>
      </c>
      <c r="L73" s="16">
        <v>1178928.4099999999</v>
      </c>
      <c r="M73" s="16">
        <v>778415.99</v>
      </c>
      <c r="N73" t="str" cm="1">
        <f t="array" ref="N73">_xlfn.IFS(M73&gt;530000,"good",M73&gt;140000,"Average",M73&lt;=140000,"Poor")</f>
        <v>good</v>
      </c>
      <c r="O73" t="str">
        <f>_xlfn.XLOOKUP(Sheet1!A73,Sheet2!A:A,Sheet2!B:B)</f>
        <v>Offline</v>
      </c>
      <c r="P73" t="str">
        <f t="shared" si="1"/>
        <v>Sub-Saharan Africa-Cosmetics</v>
      </c>
    </row>
    <row r="74" spans="1:16">
      <c r="A74" s="13" t="s">
        <v>29</v>
      </c>
      <c r="B74" s="13" t="s">
        <v>146</v>
      </c>
      <c r="C74" s="13" t="s">
        <v>37</v>
      </c>
      <c r="D74" s="13" t="s">
        <v>34</v>
      </c>
      <c r="E74" s="13" t="s">
        <v>147</v>
      </c>
      <c r="F74" s="16">
        <v>671000000</v>
      </c>
      <c r="G74" s="13" t="s">
        <v>147</v>
      </c>
      <c r="H74" s="16">
        <v>9654</v>
      </c>
      <c r="I74" s="16">
        <v>437.2</v>
      </c>
      <c r="J74" s="16">
        <v>263.33</v>
      </c>
      <c r="K74" s="16">
        <v>4220728.8</v>
      </c>
      <c r="L74" s="16">
        <v>2542187.8199999998</v>
      </c>
      <c r="M74" s="16">
        <v>1678540.98</v>
      </c>
      <c r="N74" t="str" cm="1">
        <f t="array" ref="N74">_xlfn.IFS(M74&gt;530000,"good",M74&gt;140000,"Average",M74&lt;=140000,"Poor")</f>
        <v>good</v>
      </c>
      <c r="O74" t="str">
        <f>_xlfn.XLOOKUP(Sheet1!A74,Sheet2!A:A,Sheet2!B:B)</f>
        <v>Online</v>
      </c>
      <c r="P74" t="str">
        <f t="shared" si="1"/>
        <v>Australia and Oceania-Cosmetics</v>
      </c>
    </row>
    <row r="75" spans="1:16">
      <c r="A75" s="13" t="s">
        <v>19</v>
      </c>
      <c r="B75" s="13" t="s">
        <v>148</v>
      </c>
      <c r="C75" s="13" t="s">
        <v>123</v>
      </c>
      <c r="D75" s="13" t="s">
        <v>44</v>
      </c>
      <c r="E75" s="13" t="s">
        <v>149</v>
      </c>
      <c r="F75" s="16">
        <v>570000000</v>
      </c>
      <c r="G75" s="13" t="s">
        <v>149</v>
      </c>
      <c r="H75" s="16">
        <v>4750</v>
      </c>
      <c r="I75" s="16">
        <v>255.28</v>
      </c>
      <c r="J75" s="16">
        <v>159.41999999999999</v>
      </c>
      <c r="K75" s="16">
        <v>1212580</v>
      </c>
      <c r="L75" s="16">
        <v>757245</v>
      </c>
      <c r="M75" s="16">
        <v>455335</v>
      </c>
      <c r="N75" t="str" cm="1">
        <f t="array" ref="N75">_xlfn.IFS(M75&gt;530000,"good",M75&gt;140000,"Average",M75&lt;=140000,"Poor")</f>
        <v>Average</v>
      </c>
      <c r="O75" t="str">
        <f>_xlfn.XLOOKUP(Sheet1!A75,Sheet2!A:A,Sheet2!B:B)</f>
        <v>Online</v>
      </c>
      <c r="P75" t="str">
        <f t="shared" si="1"/>
        <v>Europe-Baby Food</v>
      </c>
    </row>
    <row r="76" spans="1:16">
      <c r="A76" s="13" t="s">
        <v>24</v>
      </c>
      <c r="B76" s="13" t="s">
        <v>150</v>
      </c>
      <c r="C76" s="13" t="s">
        <v>92</v>
      </c>
      <c r="D76" s="13" t="s">
        <v>22</v>
      </c>
      <c r="E76" s="13" t="s">
        <v>151</v>
      </c>
      <c r="F76" s="16">
        <v>514000000</v>
      </c>
      <c r="G76" s="13" t="s">
        <v>151</v>
      </c>
      <c r="H76" s="16">
        <v>8102</v>
      </c>
      <c r="I76" s="16">
        <v>9.33</v>
      </c>
      <c r="J76" s="16">
        <v>6.92</v>
      </c>
      <c r="K76" s="16">
        <v>75591.66</v>
      </c>
      <c r="L76" s="16">
        <v>56065.84</v>
      </c>
      <c r="M76" s="16">
        <v>19525.82</v>
      </c>
      <c r="N76" t="str" cm="1">
        <f t="array" ref="N76">_xlfn.IFS(M76&gt;530000,"good",M76&gt;140000,"Average",M76&lt;=140000,"Poor")</f>
        <v>Poor</v>
      </c>
      <c r="O76" t="str">
        <f>_xlfn.XLOOKUP(Sheet1!A76,Sheet2!A:A,Sheet2!B:B)</f>
        <v>Offline</v>
      </c>
      <c r="P76" t="str">
        <f t="shared" si="1"/>
        <v>Sub-Saharan Africa-Fruits</v>
      </c>
    </row>
    <row r="77" spans="1:16">
      <c r="A77" s="13" t="s">
        <v>24</v>
      </c>
      <c r="B77" s="13" t="s">
        <v>150</v>
      </c>
      <c r="C77" s="13" t="s">
        <v>92</v>
      </c>
      <c r="D77" s="13" t="s">
        <v>34</v>
      </c>
      <c r="E77" s="13" t="s">
        <v>152</v>
      </c>
      <c r="F77" s="16">
        <v>509000000</v>
      </c>
      <c r="G77" s="13" t="s">
        <v>152</v>
      </c>
      <c r="H77" s="16">
        <v>7637</v>
      </c>
      <c r="I77" s="16">
        <v>9.33</v>
      </c>
      <c r="J77" s="16">
        <v>6.92</v>
      </c>
      <c r="K77" s="16">
        <v>71253.210000000006</v>
      </c>
      <c r="L77" s="16">
        <v>52848.04</v>
      </c>
      <c r="M77" s="16">
        <v>18405.169999999998</v>
      </c>
      <c r="N77" t="str" cm="1">
        <f t="array" ref="N77">_xlfn.IFS(M77&gt;530000,"good",M77&gt;140000,"Average",M77&lt;=140000,"Poor")</f>
        <v>Poor</v>
      </c>
      <c r="O77" t="str">
        <f>_xlfn.XLOOKUP(Sheet1!A77,Sheet2!A:A,Sheet2!B:B)</f>
        <v>Offline</v>
      </c>
      <c r="P77" t="str">
        <f t="shared" si="1"/>
        <v>Sub-Saharan Africa-Fruits</v>
      </c>
    </row>
    <row r="78" spans="1:16">
      <c r="A78" s="13" t="s">
        <v>24</v>
      </c>
      <c r="B78" s="13" t="s">
        <v>150</v>
      </c>
      <c r="C78" s="13" t="s">
        <v>35</v>
      </c>
      <c r="D78" s="13" t="s">
        <v>22</v>
      </c>
      <c r="E78" s="13" t="s">
        <v>153</v>
      </c>
      <c r="F78" s="16">
        <v>180000000</v>
      </c>
      <c r="G78" s="13" t="s">
        <v>153</v>
      </c>
      <c r="H78" s="16">
        <v>8829</v>
      </c>
      <c r="I78" s="16">
        <v>47.45</v>
      </c>
      <c r="J78" s="16">
        <v>31.79</v>
      </c>
      <c r="K78" s="16">
        <v>418936.05</v>
      </c>
      <c r="L78" s="16">
        <v>280673.90999999997</v>
      </c>
      <c r="M78" s="16">
        <v>138262.14000000001</v>
      </c>
      <c r="N78" t="str" cm="1">
        <f t="array" ref="N78">_xlfn.IFS(M78&gt;530000,"good",M78&gt;140000,"Average",M78&lt;=140000,"Poor")</f>
        <v>Poor</v>
      </c>
      <c r="O78" t="str">
        <f>_xlfn.XLOOKUP(Sheet1!A78,Sheet2!A:A,Sheet2!B:B)</f>
        <v>Offline</v>
      </c>
      <c r="P78" t="str">
        <f t="shared" si="1"/>
        <v>Sub-Saharan Africa-Beverages</v>
      </c>
    </row>
    <row r="79" spans="1:16">
      <c r="A79" s="13" t="s">
        <v>39</v>
      </c>
      <c r="B79" s="13" t="s">
        <v>154</v>
      </c>
      <c r="C79" s="13" t="s">
        <v>33</v>
      </c>
      <c r="D79" s="13" t="s">
        <v>27</v>
      </c>
      <c r="E79" s="13" t="s">
        <v>155</v>
      </c>
      <c r="F79" s="16">
        <v>845000000</v>
      </c>
      <c r="G79" s="13" t="s">
        <v>155</v>
      </c>
      <c r="H79" s="16">
        <v>4063</v>
      </c>
      <c r="I79" s="16">
        <v>205.7</v>
      </c>
      <c r="J79" s="16">
        <v>117.11</v>
      </c>
      <c r="K79" s="16">
        <v>835759.1</v>
      </c>
      <c r="L79" s="16">
        <v>475817.93</v>
      </c>
      <c r="M79" s="16">
        <v>359941.17</v>
      </c>
      <c r="N79" t="str" cm="1">
        <f t="array" ref="N79">_xlfn.IFS(M79&gt;530000,"good",M79&gt;140000,"Average",M79&lt;=140000,"Poor")</f>
        <v>Average</v>
      </c>
      <c r="O79" t="str">
        <f>_xlfn.XLOOKUP(Sheet1!A79,Sheet2!A:A,Sheet2!B:B)</f>
        <v>Offline</v>
      </c>
      <c r="P79" t="str">
        <f t="shared" si="1"/>
        <v>Middle East and North Africa-Cereal</v>
      </c>
    </row>
    <row r="80" spans="1:16">
      <c r="A80" s="13" t="s">
        <v>24</v>
      </c>
      <c r="B80" s="13" t="s">
        <v>156</v>
      </c>
      <c r="C80" s="13" t="s">
        <v>33</v>
      </c>
      <c r="D80" s="13" t="s">
        <v>34</v>
      </c>
      <c r="E80" s="13" t="s">
        <v>157</v>
      </c>
      <c r="F80" s="16">
        <v>617000000</v>
      </c>
      <c r="G80" s="13" t="s">
        <v>157</v>
      </c>
      <c r="H80" s="16">
        <v>6593</v>
      </c>
      <c r="I80" s="16">
        <v>205.7</v>
      </c>
      <c r="J80" s="16">
        <v>117.11</v>
      </c>
      <c r="K80" s="16">
        <v>1356180.1</v>
      </c>
      <c r="L80" s="16">
        <v>772106.23</v>
      </c>
      <c r="M80" s="16">
        <v>584073.87</v>
      </c>
      <c r="N80" t="str" cm="1">
        <f t="array" ref="N80">_xlfn.IFS(M80&gt;530000,"good",M80&gt;140000,"Average",M80&lt;=140000,"Poor")</f>
        <v>good</v>
      </c>
      <c r="O80" t="str">
        <f>_xlfn.XLOOKUP(Sheet1!A80,Sheet2!A:A,Sheet2!B:B)</f>
        <v>Offline</v>
      </c>
      <c r="P80" t="str">
        <f t="shared" si="1"/>
        <v>Sub-Saharan Africa-Cereal</v>
      </c>
    </row>
    <row r="81" spans="1:16">
      <c r="A81" s="13" t="s">
        <v>24</v>
      </c>
      <c r="B81" s="13" t="s">
        <v>158</v>
      </c>
      <c r="C81" s="13" t="s">
        <v>31</v>
      </c>
      <c r="D81" s="13" t="s">
        <v>27</v>
      </c>
      <c r="E81" s="13" t="s">
        <v>159</v>
      </c>
      <c r="F81" s="16">
        <v>442000000</v>
      </c>
      <c r="G81" s="13" t="s">
        <v>159</v>
      </c>
      <c r="H81" s="16">
        <v>3457</v>
      </c>
      <c r="I81" s="16">
        <v>651.21</v>
      </c>
      <c r="J81" s="16">
        <v>524.96</v>
      </c>
      <c r="K81" s="16">
        <v>2251232.9700000002</v>
      </c>
      <c r="L81" s="16">
        <v>1814786.72</v>
      </c>
      <c r="M81" s="16">
        <v>436446.25</v>
      </c>
      <c r="N81" t="str" cm="1">
        <f t="array" ref="N81">_xlfn.IFS(M81&gt;530000,"good",M81&gt;140000,"Average",M81&lt;=140000,"Poor")</f>
        <v>Average</v>
      </c>
      <c r="O81" t="str">
        <f>_xlfn.XLOOKUP(Sheet1!A81,Sheet2!A:A,Sheet2!B:B)</f>
        <v>Offline</v>
      </c>
      <c r="P81" t="str">
        <f t="shared" si="1"/>
        <v>Sub-Saharan Africa-Office Supplies</v>
      </c>
    </row>
    <row r="82" spans="1:16">
      <c r="A82" s="13" t="s">
        <v>24</v>
      </c>
      <c r="B82" s="13" t="s">
        <v>158</v>
      </c>
      <c r="C82" s="13" t="s">
        <v>31</v>
      </c>
      <c r="D82" s="13" t="s">
        <v>34</v>
      </c>
      <c r="E82" s="13" t="s">
        <v>56</v>
      </c>
      <c r="F82" s="16">
        <v>621000000</v>
      </c>
      <c r="G82" s="13" t="s">
        <v>56</v>
      </c>
      <c r="H82" s="16">
        <v>948</v>
      </c>
      <c r="I82" s="16">
        <v>651.21</v>
      </c>
      <c r="J82" s="16">
        <v>524.96</v>
      </c>
      <c r="K82" s="16">
        <v>617347.07999999996</v>
      </c>
      <c r="L82" s="16">
        <v>497662.08</v>
      </c>
      <c r="M82" s="16">
        <v>119685</v>
      </c>
      <c r="N82" t="str" cm="1">
        <f t="array" ref="N82">_xlfn.IFS(M82&gt;530000,"good",M82&gt;140000,"Average",M82&lt;=140000,"Poor")</f>
        <v>Poor</v>
      </c>
      <c r="O82" t="str">
        <f>_xlfn.XLOOKUP(Sheet1!A82,Sheet2!A:A,Sheet2!B:B)</f>
        <v>Offline</v>
      </c>
      <c r="P82" t="str">
        <f t="shared" si="1"/>
        <v>Sub-Saharan Africa-Office Supplies</v>
      </c>
    </row>
    <row r="83" spans="1:16">
      <c r="A83" s="13" t="s">
        <v>24</v>
      </c>
      <c r="B83" s="13" t="s">
        <v>158</v>
      </c>
      <c r="C83" s="13" t="s">
        <v>53</v>
      </c>
      <c r="D83" s="13" t="s">
        <v>22</v>
      </c>
      <c r="E83" s="13" t="s">
        <v>23</v>
      </c>
      <c r="F83" s="16">
        <v>729000000</v>
      </c>
      <c r="G83" s="13" t="s">
        <v>23</v>
      </c>
      <c r="H83" s="16">
        <v>1485</v>
      </c>
      <c r="I83" s="16">
        <v>154.06</v>
      </c>
      <c r="J83" s="16">
        <v>90.93</v>
      </c>
      <c r="K83" s="16">
        <v>228779.1</v>
      </c>
      <c r="L83" s="16">
        <v>135031.04999999999</v>
      </c>
      <c r="M83" s="16">
        <v>93748.05</v>
      </c>
      <c r="N83" t="str" cm="1">
        <f t="array" ref="N83">_xlfn.IFS(M83&gt;530000,"good",M83&gt;140000,"Average",M83&lt;=140000,"Poor")</f>
        <v>Poor</v>
      </c>
      <c r="O83" t="str">
        <f>_xlfn.XLOOKUP(Sheet1!A83,Sheet2!A:A,Sheet2!B:B)</f>
        <v>Offline</v>
      </c>
      <c r="P83" t="str">
        <f t="shared" si="1"/>
        <v>Sub-Saharan Africa-Vegetables</v>
      </c>
    </row>
    <row r="84" spans="1:16">
      <c r="A84" s="13" t="s">
        <v>19</v>
      </c>
      <c r="B84" s="13" t="s">
        <v>160</v>
      </c>
      <c r="C84" s="13" t="s">
        <v>53</v>
      </c>
      <c r="D84" s="13" t="s">
        <v>34</v>
      </c>
      <c r="E84" s="13" t="s">
        <v>56</v>
      </c>
      <c r="F84" s="16">
        <v>759000000</v>
      </c>
      <c r="G84" s="13" t="s">
        <v>56</v>
      </c>
      <c r="H84" s="16">
        <v>171</v>
      </c>
      <c r="I84" s="16">
        <v>154.06</v>
      </c>
      <c r="J84" s="16">
        <v>90.93</v>
      </c>
      <c r="K84" s="16">
        <v>26344.26</v>
      </c>
      <c r="L84" s="16">
        <v>15549.03</v>
      </c>
      <c r="M84" s="16">
        <v>10795.23</v>
      </c>
      <c r="N84" t="str" cm="1">
        <f t="array" ref="N84">_xlfn.IFS(M84&gt;530000,"good",M84&gt;140000,"Average",M84&lt;=140000,"Poor")</f>
        <v>Poor</v>
      </c>
      <c r="O84" t="str">
        <f>_xlfn.XLOOKUP(Sheet1!A84,Sheet2!A:A,Sheet2!B:B)</f>
        <v>Online</v>
      </c>
      <c r="P84" t="str">
        <f t="shared" si="1"/>
        <v>Europe-Vegetables</v>
      </c>
    </row>
    <row r="85" spans="1:16">
      <c r="A85" s="13" t="s">
        <v>19</v>
      </c>
      <c r="B85" s="13" t="s">
        <v>161</v>
      </c>
      <c r="C85" s="13" t="s">
        <v>35</v>
      </c>
      <c r="D85" s="13" t="s">
        <v>22</v>
      </c>
      <c r="E85" s="13" t="s">
        <v>162</v>
      </c>
      <c r="F85" s="16">
        <v>346000000</v>
      </c>
      <c r="G85" s="13" t="s">
        <v>162</v>
      </c>
      <c r="H85" s="16">
        <v>4660</v>
      </c>
      <c r="I85" s="16">
        <v>47.45</v>
      </c>
      <c r="J85" s="16">
        <v>31.79</v>
      </c>
      <c r="K85" s="16">
        <v>221117</v>
      </c>
      <c r="L85" s="16">
        <v>148141.4</v>
      </c>
      <c r="M85" s="16">
        <v>72975.600000000006</v>
      </c>
      <c r="N85" t="str" cm="1">
        <f t="array" ref="N85">_xlfn.IFS(M85&gt;530000,"good",M85&gt;140000,"Average",M85&lt;=140000,"Poor")</f>
        <v>Poor</v>
      </c>
      <c r="O85" t="str">
        <f>_xlfn.XLOOKUP(Sheet1!A85,Sheet2!A:A,Sheet2!B:B)</f>
        <v>Online</v>
      </c>
      <c r="P85" t="str">
        <f t="shared" si="1"/>
        <v>Europe-Beverages</v>
      </c>
    </row>
    <row r="86" spans="1:16">
      <c r="A86" s="13" t="s">
        <v>29</v>
      </c>
      <c r="B86" s="13" t="s">
        <v>163</v>
      </c>
      <c r="C86" s="13" t="s">
        <v>123</v>
      </c>
      <c r="D86" s="13" t="s">
        <v>22</v>
      </c>
      <c r="E86" s="13" t="s">
        <v>23</v>
      </c>
      <c r="F86" s="16">
        <v>548000000</v>
      </c>
      <c r="G86" s="13" t="s">
        <v>23</v>
      </c>
      <c r="H86" s="16">
        <v>2974</v>
      </c>
      <c r="I86" s="16">
        <v>255.28</v>
      </c>
      <c r="J86" s="16">
        <v>159.41999999999999</v>
      </c>
      <c r="K86" s="16">
        <v>759202.72</v>
      </c>
      <c r="L86" s="16">
        <v>474115.08</v>
      </c>
      <c r="M86" s="16">
        <v>285087.64</v>
      </c>
      <c r="N86" t="str" cm="1">
        <f t="array" ref="N86">_xlfn.IFS(M86&gt;530000,"good",M86&gt;140000,"Average",M86&lt;=140000,"Poor")</f>
        <v>Average</v>
      </c>
      <c r="O86" t="str">
        <f>_xlfn.XLOOKUP(Sheet1!A86,Sheet2!A:A,Sheet2!B:B)</f>
        <v>Online</v>
      </c>
      <c r="P86" t="str">
        <f t="shared" si="1"/>
        <v>Australia and Oceania-Baby Food</v>
      </c>
    </row>
    <row r="87" spans="1:16">
      <c r="A87" s="13" t="s">
        <v>24</v>
      </c>
      <c r="B87" s="13" t="s">
        <v>164</v>
      </c>
      <c r="C87" s="13" t="s">
        <v>61</v>
      </c>
      <c r="D87" s="13" t="s">
        <v>22</v>
      </c>
      <c r="E87" s="13" t="s">
        <v>165</v>
      </c>
      <c r="F87" s="16">
        <v>407000000</v>
      </c>
      <c r="G87" s="13" t="s">
        <v>165</v>
      </c>
      <c r="H87" s="16">
        <v>2125</v>
      </c>
      <c r="I87" s="16">
        <v>81.73</v>
      </c>
      <c r="J87" s="16">
        <v>56.67</v>
      </c>
      <c r="K87" s="16">
        <v>173676.25</v>
      </c>
      <c r="L87" s="16">
        <v>120423.75</v>
      </c>
      <c r="M87" s="16">
        <v>53252.5</v>
      </c>
      <c r="N87" t="str" cm="1">
        <f t="array" ref="N87">_xlfn.IFS(M87&gt;530000,"good",M87&gt;140000,"Average",M87&lt;=140000,"Poor")</f>
        <v>Poor</v>
      </c>
      <c r="O87" t="str">
        <f>_xlfn.XLOOKUP(Sheet1!A87,Sheet2!A:A,Sheet2!B:B)</f>
        <v>Offline</v>
      </c>
      <c r="P87" t="str">
        <f t="shared" si="1"/>
        <v>Sub-Saharan Africa-Personal Care</v>
      </c>
    </row>
    <row r="88" spans="1:16">
      <c r="A88" s="13" t="s">
        <v>19</v>
      </c>
      <c r="B88" s="13" t="s">
        <v>166</v>
      </c>
      <c r="C88" s="13" t="s">
        <v>26</v>
      </c>
      <c r="D88" s="13" t="s">
        <v>44</v>
      </c>
      <c r="E88" s="13" t="s">
        <v>167</v>
      </c>
      <c r="F88" s="16">
        <v>213000000</v>
      </c>
      <c r="G88" s="13" t="s">
        <v>167</v>
      </c>
      <c r="H88" s="16">
        <v>4513</v>
      </c>
      <c r="I88" s="16">
        <v>668.27</v>
      </c>
      <c r="J88" s="16">
        <v>502.54</v>
      </c>
      <c r="K88" s="16">
        <v>3015902.51</v>
      </c>
      <c r="L88" s="16">
        <v>2267963.02</v>
      </c>
      <c r="M88" s="16">
        <v>747939.49</v>
      </c>
      <c r="N88" t="str" cm="1">
        <f t="array" ref="N88">_xlfn.IFS(M88&gt;530000,"good",M88&gt;140000,"Average",M88&lt;=140000,"Poor")</f>
        <v>good</v>
      </c>
      <c r="O88" t="str">
        <f>_xlfn.XLOOKUP(Sheet1!A88,Sheet2!A:A,Sheet2!B:B)</f>
        <v>Online</v>
      </c>
      <c r="P88" t="str">
        <f t="shared" si="1"/>
        <v>Europe-Household</v>
      </c>
    </row>
    <row r="89" spans="1:16">
      <c r="A89" s="13" t="s">
        <v>42</v>
      </c>
      <c r="B89" s="13" t="s">
        <v>168</v>
      </c>
      <c r="C89" s="13" t="s">
        <v>37</v>
      </c>
      <c r="D89" s="13" t="s">
        <v>27</v>
      </c>
      <c r="E89" s="13" t="s">
        <v>169</v>
      </c>
      <c r="F89" s="16">
        <v>419000000</v>
      </c>
      <c r="G89" s="13" t="s">
        <v>169</v>
      </c>
      <c r="H89" s="16">
        <v>6952</v>
      </c>
      <c r="I89" s="16">
        <v>437.2</v>
      </c>
      <c r="J89" s="16">
        <v>263.33</v>
      </c>
      <c r="K89" s="16">
        <v>3039414.4</v>
      </c>
      <c r="L89" s="16">
        <v>1830670.16</v>
      </c>
      <c r="M89" s="16">
        <v>1208744.24</v>
      </c>
      <c r="N89" t="str" cm="1">
        <f t="array" ref="N89">_xlfn.IFS(M89&gt;530000,"good",M89&gt;140000,"Average",M89&lt;=140000,"Poor")</f>
        <v>good</v>
      </c>
      <c r="O89" t="str">
        <f>_xlfn.XLOOKUP(Sheet1!A89,Sheet2!A:A,Sheet2!B:B)</f>
        <v>Online</v>
      </c>
      <c r="P89" t="str">
        <f t="shared" si="1"/>
        <v>Asia-Cosmetics</v>
      </c>
    </row>
    <row r="90" spans="1:16">
      <c r="A90" s="13" t="s">
        <v>19</v>
      </c>
      <c r="B90" s="13" t="s">
        <v>170</v>
      </c>
      <c r="C90" s="13" t="s">
        <v>37</v>
      </c>
      <c r="D90" s="13" t="s">
        <v>27</v>
      </c>
      <c r="E90" s="13" t="s">
        <v>171</v>
      </c>
      <c r="F90" s="16">
        <v>250000000</v>
      </c>
      <c r="G90" s="13" t="s">
        <v>171</v>
      </c>
      <c r="H90" s="16">
        <v>8661</v>
      </c>
      <c r="I90" s="16">
        <v>437.2</v>
      </c>
      <c r="J90" s="16">
        <v>263.33</v>
      </c>
      <c r="K90" s="16">
        <v>3786589.2</v>
      </c>
      <c r="L90" s="16">
        <v>2280701.13</v>
      </c>
      <c r="M90" s="16">
        <v>1505888.07</v>
      </c>
      <c r="N90" t="str" cm="1">
        <f t="array" ref="N90">_xlfn.IFS(M90&gt;530000,"good",M90&gt;140000,"Average",M90&lt;=140000,"Poor")</f>
        <v>good</v>
      </c>
      <c r="O90" t="str">
        <f>_xlfn.XLOOKUP(Sheet1!A90,Sheet2!A:A,Sheet2!B:B)</f>
        <v>Online</v>
      </c>
      <c r="P90" t="str">
        <f t="shared" si="1"/>
        <v>Europe-Cosmetics</v>
      </c>
    </row>
    <row r="91" spans="1:16">
      <c r="A91" s="13" t="s">
        <v>19</v>
      </c>
      <c r="B91" s="13" t="s">
        <v>170</v>
      </c>
      <c r="C91" s="13" t="s">
        <v>61</v>
      </c>
      <c r="D91" s="13" t="s">
        <v>27</v>
      </c>
      <c r="E91" s="13" t="s">
        <v>172</v>
      </c>
      <c r="F91" s="16">
        <v>618000000</v>
      </c>
      <c r="G91" s="13" t="s">
        <v>172</v>
      </c>
      <c r="H91" s="16">
        <v>273</v>
      </c>
      <c r="I91" s="16">
        <v>81.73</v>
      </c>
      <c r="J91" s="16">
        <v>56.67</v>
      </c>
      <c r="K91" s="16">
        <v>22312.29</v>
      </c>
      <c r="L91" s="16">
        <v>15470.91</v>
      </c>
      <c r="M91" s="16">
        <v>6841.38</v>
      </c>
      <c r="N91" t="str" cm="1">
        <f t="array" ref="N91">_xlfn.IFS(M91&gt;530000,"good",M91&gt;140000,"Average",M91&lt;=140000,"Poor")</f>
        <v>Poor</v>
      </c>
      <c r="O91" t="str">
        <f>_xlfn.XLOOKUP(Sheet1!A91,Sheet2!A:A,Sheet2!B:B)</f>
        <v>Online</v>
      </c>
      <c r="P91" t="str">
        <f t="shared" si="1"/>
        <v>Europe-Personal Care</v>
      </c>
    </row>
    <row r="92" spans="1:16">
      <c r="A92" s="13" t="s">
        <v>39</v>
      </c>
      <c r="B92" s="13" t="s">
        <v>173</v>
      </c>
      <c r="C92" s="13" t="s">
        <v>92</v>
      </c>
      <c r="D92" s="13" t="s">
        <v>44</v>
      </c>
      <c r="E92" s="13" t="s">
        <v>174</v>
      </c>
      <c r="F92" s="16">
        <v>162000000</v>
      </c>
      <c r="G92" s="13" t="s">
        <v>174</v>
      </c>
      <c r="H92" s="16">
        <v>3784</v>
      </c>
      <c r="I92" s="16">
        <v>9.33</v>
      </c>
      <c r="J92" s="16">
        <v>6.92</v>
      </c>
      <c r="K92" s="16">
        <v>35304.720000000001</v>
      </c>
      <c r="L92" s="16">
        <v>26185.279999999999</v>
      </c>
      <c r="M92" s="16">
        <v>9119.44</v>
      </c>
      <c r="N92" t="str" cm="1">
        <f t="array" ref="N92">_xlfn.IFS(M92&gt;530000,"good",M92&gt;140000,"Average",M92&lt;=140000,"Poor")</f>
        <v>Poor</v>
      </c>
      <c r="O92" t="str">
        <f>_xlfn.XLOOKUP(Sheet1!A92,Sheet2!A:A,Sheet2!B:B)</f>
        <v>Offline</v>
      </c>
      <c r="P92" t="str">
        <f t="shared" si="1"/>
        <v>Middle East and North Africa-Fruits</v>
      </c>
    </row>
    <row r="93" spans="1:16">
      <c r="A93" s="13" t="s">
        <v>24</v>
      </c>
      <c r="B93" s="13" t="s">
        <v>175</v>
      </c>
      <c r="C93" s="13" t="s">
        <v>26</v>
      </c>
      <c r="D93" s="13" t="s">
        <v>44</v>
      </c>
      <c r="E93" s="13" t="s">
        <v>176</v>
      </c>
      <c r="F93" s="16">
        <v>886000000</v>
      </c>
      <c r="G93" s="13" t="s">
        <v>176</v>
      </c>
      <c r="H93" s="16">
        <v>2370</v>
      </c>
      <c r="I93" s="16">
        <v>668.27</v>
      </c>
      <c r="J93" s="16">
        <v>502.54</v>
      </c>
      <c r="K93" s="16">
        <v>1583799.9</v>
      </c>
      <c r="L93" s="16">
        <v>1191019.8</v>
      </c>
      <c r="M93" s="16">
        <v>392780.1</v>
      </c>
      <c r="N93" t="str" cm="1">
        <f t="array" ref="N93">_xlfn.IFS(M93&gt;530000,"good",M93&gt;140000,"Average",M93&lt;=140000,"Poor")</f>
        <v>Average</v>
      </c>
      <c r="O93" t="str">
        <f>_xlfn.XLOOKUP(Sheet1!A93,Sheet2!A:A,Sheet2!B:B)</f>
        <v>Offline</v>
      </c>
      <c r="P93" t="str">
        <f t="shared" si="1"/>
        <v>Sub-Saharan Africa-Household</v>
      </c>
    </row>
    <row r="94" spans="1:16">
      <c r="A94" s="13" t="s">
        <v>24</v>
      </c>
      <c r="B94" s="13" t="s">
        <v>175</v>
      </c>
      <c r="C94" s="13" t="s">
        <v>70</v>
      </c>
      <c r="D94" s="13" t="s">
        <v>27</v>
      </c>
      <c r="E94" s="13" t="s">
        <v>177</v>
      </c>
      <c r="F94" s="16">
        <v>825000000</v>
      </c>
      <c r="G94" s="13" t="s">
        <v>177</v>
      </c>
      <c r="H94" s="16">
        <v>4767</v>
      </c>
      <c r="I94" s="16">
        <v>421.89</v>
      </c>
      <c r="J94" s="16">
        <v>364.69</v>
      </c>
      <c r="K94" s="16">
        <v>2011149.63</v>
      </c>
      <c r="L94" s="16">
        <v>1738477.23</v>
      </c>
      <c r="M94" s="16">
        <v>272672.40000000002</v>
      </c>
      <c r="N94" t="str" cm="1">
        <f t="array" ref="N94">_xlfn.IFS(M94&gt;530000,"good",M94&gt;140000,"Average",M94&lt;=140000,"Poor")</f>
        <v>Average</v>
      </c>
      <c r="O94" t="str">
        <f>_xlfn.XLOOKUP(Sheet1!A94,Sheet2!A:A,Sheet2!B:B)</f>
        <v>Offline</v>
      </c>
      <c r="P94" t="str">
        <f t="shared" si="1"/>
        <v>Sub-Saharan Africa-Meat</v>
      </c>
    </row>
    <row r="95" spans="1:16">
      <c r="A95" s="13" t="s">
        <v>24</v>
      </c>
      <c r="B95" s="13" t="s">
        <v>175</v>
      </c>
      <c r="C95" s="13" t="s">
        <v>33</v>
      </c>
      <c r="D95" s="13" t="s">
        <v>34</v>
      </c>
      <c r="E95" s="13" t="s">
        <v>23</v>
      </c>
      <c r="F95" s="16">
        <v>994000000</v>
      </c>
      <c r="G95" s="13" t="s">
        <v>23</v>
      </c>
      <c r="H95" s="16">
        <v>2117</v>
      </c>
      <c r="I95" s="16">
        <v>205.7</v>
      </c>
      <c r="J95" s="16">
        <v>117.11</v>
      </c>
      <c r="K95" s="16">
        <v>435466.9</v>
      </c>
      <c r="L95" s="16">
        <v>247921.87</v>
      </c>
      <c r="M95" s="16">
        <v>187545.03</v>
      </c>
      <c r="N95" t="str" cm="1">
        <f t="array" ref="N95">_xlfn.IFS(M95&gt;530000,"good",M95&gt;140000,"Average",M95&lt;=140000,"Poor")</f>
        <v>Average</v>
      </c>
      <c r="O95" t="str">
        <f>_xlfn.XLOOKUP(Sheet1!A95,Sheet2!A:A,Sheet2!B:B)</f>
        <v>Offline</v>
      </c>
      <c r="P95" t="str">
        <f t="shared" si="1"/>
        <v>Sub-Saharan Africa-Cereal</v>
      </c>
    </row>
    <row r="96" spans="1:16">
      <c r="A96" s="13" t="s">
        <v>24</v>
      </c>
      <c r="B96" s="13" t="s">
        <v>175</v>
      </c>
      <c r="C96" s="13" t="s">
        <v>123</v>
      </c>
      <c r="D96" s="13" t="s">
        <v>27</v>
      </c>
      <c r="E96" s="13" t="s">
        <v>23</v>
      </c>
      <c r="F96" s="16">
        <v>495000000</v>
      </c>
      <c r="G96" s="13" t="s">
        <v>23</v>
      </c>
      <c r="H96" s="16">
        <v>5559</v>
      </c>
      <c r="I96" s="16">
        <v>255.28</v>
      </c>
      <c r="J96" s="16">
        <v>159.41999999999999</v>
      </c>
      <c r="K96" s="16">
        <v>1419101.52</v>
      </c>
      <c r="L96" s="16">
        <v>886215.78</v>
      </c>
      <c r="M96" s="16">
        <v>532885.74</v>
      </c>
      <c r="N96" t="str" cm="1">
        <f t="array" ref="N96">_xlfn.IFS(M96&gt;530000,"good",M96&gt;140000,"Average",M96&lt;=140000,"Poor")</f>
        <v>good</v>
      </c>
      <c r="O96" t="str">
        <f>_xlfn.XLOOKUP(Sheet1!A96,Sheet2!A:A,Sheet2!B:B)</f>
        <v>Offline</v>
      </c>
      <c r="P96" t="str">
        <f t="shared" si="1"/>
        <v>Sub-Saharan Africa-Baby Food</v>
      </c>
    </row>
    <row r="97" spans="1:16">
      <c r="A97" s="13" t="s">
        <v>42</v>
      </c>
      <c r="B97" s="13" t="s">
        <v>178</v>
      </c>
      <c r="C97" s="13" t="s">
        <v>26</v>
      </c>
      <c r="D97" s="13" t="s">
        <v>44</v>
      </c>
      <c r="E97" s="13" t="s">
        <v>179</v>
      </c>
      <c r="F97" s="16">
        <v>442000000</v>
      </c>
      <c r="G97" s="13" t="s">
        <v>179</v>
      </c>
      <c r="H97" s="16">
        <v>3830</v>
      </c>
      <c r="I97" s="16">
        <v>668.27</v>
      </c>
      <c r="J97" s="16">
        <v>502.54</v>
      </c>
      <c r="K97" s="16">
        <v>2559474.1</v>
      </c>
      <c r="L97" s="16">
        <v>1924728.2</v>
      </c>
      <c r="M97" s="16">
        <v>634745.9</v>
      </c>
      <c r="N97" t="str" cm="1">
        <f t="array" ref="N97">_xlfn.IFS(M97&gt;530000,"good",M97&gt;140000,"Average",M97&lt;=140000,"Poor")</f>
        <v>good</v>
      </c>
      <c r="O97" t="str">
        <f>_xlfn.XLOOKUP(Sheet1!A97,Sheet2!A:A,Sheet2!B:B)</f>
        <v>Online</v>
      </c>
      <c r="P97" t="str">
        <f t="shared" si="1"/>
        <v>Asia-Household</v>
      </c>
    </row>
    <row r="98" spans="1:16">
      <c r="A98" s="13" t="s">
        <v>42</v>
      </c>
      <c r="B98" s="13" t="s">
        <v>178</v>
      </c>
      <c r="C98" s="13" t="s">
        <v>31</v>
      </c>
      <c r="D98" s="13" t="s">
        <v>27</v>
      </c>
      <c r="E98" s="13" t="s">
        <v>180</v>
      </c>
      <c r="F98" s="16">
        <v>462000000</v>
      </c>
      <c r="G98" s="13" t="s">
        <v>180</v>
      </c>
      <c r="H98" s="16">
        <v>5010</v>
      </c>
      <c r="I98" s="16">
        <v>651.21</v>
      </c>
      <c r="J98" s="16">
        <v>524.96</v>
      </c>
      <c r="K98" s="16">
        <v>3262562.1</v>
      </c>
      <c r="L98" s="16">
        <v>2630049.6</v>
      </c>
      <c r="M98" s="16">
        <v>632512.5</v>
      </c>
      <c r="N98" t="str" cm="1">
        <f t="array" ref="N98">_xlfn.IFS(M98&gt;530000,"good",M98&gt;140000,"Average",M98&lt;=140000,"Poor")</f>
        <v>good</v>
      </c>
      <c r="O98" t="str">
        <f>_xlfn.XLOOKUP(Sheet1!A98,Sheet2!A:A,Sheet2!B:B)</f>
        <v>Online</v>
      </c>
      <c r="P98" t="str">
        <f t="shared" si="1"/>
        <v>Asia-Office Supplies</v>
      </c>
    </row>
    <row r="99" spans="1:16">
      <c r="A99" s="13" t="s">
        <v>29</v>
      </c>
      <c r="B99" s="13" t="s">
        <v>181</v>
      </c>
      <c r="C99" s="13" t="s">
        <v>123</v>
      </c>
      <c r="D99" s="13" t="s">
        <v>34</v>
      </c>
      <c r="E99" s="13" t="s">
        <v>23</v>
      </c>
      <c r="F99" s="16">
        <v>669000000</v>
      </c>
      <c r="G99" s="13" t="s">
        <v>23</v>
      </c>
      <c r="H99" s="16">
        <v>9925</v>
      </c>
      <c r="I99" s="16">
        <v>255.28</v>
      </c>
      <c r="J99" s="16">
        <v>159.41999999999999</v>
      </c>
      <c r="K99" s="16">
        <v>2533654</v>
      </c>
      <c r="L99" s="16">
        <v>1582243.5</v>
      </c>
      <c r="M99" s="16">
        <v>951410.5</v>
      </c>
      <c r="N99" t="str" cm="1">
        <f t="array" ref="N99">_xlfn.IFS(M99&gt;530000,"good",M99&gt;140000,"Average",M99&lt;=140000,"Poor")</f>
        <v>good</v>
      </c>
      <c r="O99" t="str">
        <f>_xlfn.XLOOKUP(Sheet1!A99,Sheet2!A:A,Sheet2!B:B)</f>
        <v>Online</v>
      </c>
      <c r="P99" t="str">
        <f t="shared" si="1"/>
        <v>Australia and Oceania-Baby Food</v>
      </c>
    </row>
    <row r="100" spans="1:16">
      <c r="A100" s="13" t="s">
        <v>19</v>
      </c>
      <c r="B100" s="13" t="s">
        <v>182</v>
      </c>
      <c r="C100" s="13" t="s">
        <v>26</v>
      </c>
      <c r="D100" s="13" t="s">
        <v>44</v>
      </c>
      <c r="E100" s="13" t="s">
        <v>23</v>
      </c>
      <c r="F100" s="16">
        <v>955000000</v>
      </c>
      <c r="G100" s="13" t="s">
        <v>23</v>
      </c>
      <c r="H100" s="16">
        <v>282</v>
      </c>
      <c r="I100" s="16">
        <v>668.27</v>
      </c>
      <c r="J100" s="16">
        <v>502.54</v>
      </c>
      <c r="K100" s="16">
        <v>188452.14</v>
      </c>
      <c r="L100" s="16">
        <v>141716.28</v>
      </c>
      <c r="M100" s="16">
        <v>46735.86</v>
      </c>
      <c r="N100" t="str" cm="1">
        <f t="array" ref="N100">_xlfn.IFS(M100&gt;530000,"good",M100&gt;140000,"Average",M100&lt;=140000,"Poor")</f>
        <v>Poor</v>
      </c>
      <c r="O100" t="str">
        <f>_xlfn.XLOOKUP(Sheet1!A100,Sheet2!A:A,Sheet2!B:B)</f>
        <v>Online</v>
      </c>
      <c r="P100" t="str">
        <f t="shared" si="1"/>
        <v>Europe-Household</v>
      </c>
    </row>
    <row r="101" spans="1:16">
      <c r="A101" s="13" t="s">
        <v>24</v>
      </c>
      <c r="B101" s="13" t="s">
        <v>183</v>
      </c>
      <c r="C101" s="13" t="s">
        <v>66</v>
      </c>
      <c r="D101" s="13" t="s">
        <v>44</v>
      </c>
      <c r="E101" s="13" t="s">
        <v>23</v>
      </c>
      <c r="F101" s="16">
        <v>123000000</v>
      </c>
      <c r="G101" s="13" t="s">
        <v>23</v>
      </c>
      <c r="H101" s="16">
        <v>4085</v>
      </c>
      <c r="I101" s="16">
        <v>152.58000000000001</v>
      </c>
      <c r="J101" s="16">
        <v>97.44</v>
      </c>
      <c r="K101" s="16">
        <v>623289.30000000005</v>
      </c>
      <c r="L101" s="16">
        <v>398042.4</v>
      </c>
      <c r="M101" s="16">
        <v>225246.9</v>
      </c>
      <c r="N101" t="str" cm="1">
        <f t="array" ref="N101">_xlfn.IFS(M101&gt;530000,"good",M101&gt;140000,"Average",M101&lt;=140000,"Poor")</f>
        <v>Average</v>
      </c>
      <c r="O101" t="str">
        <f>_xlfn.XLOOKUP(Sheet1!A101,Sheet2!A:A,Sheet2!B:B)</f>
        <v>Offline</v>
      </c>
      <c r="P101" t="str">
        <f t="shared" si="1"/>
        <v>Sub-Saharan Africa-Snacks</v>
      </c>
    </row>
    <row r="102" spans="1:16">
      <c r="N102"/>
    </row>
    <row r="103" spans="1:16">
      <c r="N103"/>
    </row>
    <row r="104" spans="1:16">
      <c r="N104"/>
    </row>
    <row r="105" spans="1:16">
      <c r="N105"/>
    </row>
    <row r="106" spans="1:16">
      <c r="N106"/>
    </row>
    <row r="107" spans="1:16">
      <c r="N107"/>
    </row>
    <row r="108" spans="1:16">
      <c r="N108"/>
    </row>
    <row r="109" spans="1:16">
      <c r="N109"/>
    </row>
    <row r="110" spans="1:16">
      <c r="N110"/>
    </row>
    <row r="111" spans="1:16">
      <c r="N111"/>
    </row>
    <row r="112" spans="1:16">
      <c r="N112"/>
    </row>
    <row r="113" spans="14:14">
      <c r="N113"/>
    </row>
    <row r="114" spans="14:14">
      <c r="N114"/>
    </row>
    <row r="115" spans="14:14">
      <c r="N115"/>
    </row>
    <row r="116" spans="14:14">
      <c r="N116"/>
    </row>
    <row r="117" spans="14:14">
      <c r="N117"/>
    </row>
    <row r="118" spans="14:14">
      <c r="N118"/>
    </row>
    <row r="119" spans="14:14">
      <c r="N119"/>
    </row>
    <row r="120" spans="14:14">
      <c r="N120"/>
    </row>
    <row r="121" spans="14:14">
      <c r="N121"/>
    </row>
    <row r="122" spans="14:14">
      <c r="N122"/>
    </row>
    <row r="123" spans="14:14">
      <c r="N123"/>
    </row>
    <row r="124" spans="14:14">
      <c r="N124"/>
    </row>
    <row r="125" spans="14:14">
      <c r="N125"/>
    </row>
    <row r="126" spans="14:14">
      <c r="N126"/>
    </row>
    <row r="127" spans="14:14">
      <c r="N127"/>
    </row>
    <row r="128" spans="14:14">
      <c r="N128"/>
    </row>
    <row r="129" spans="14:14">
      <c r="N129"/>
    </row>
    <row r="130" spans="14:14">
      <c r="N130"/>
    </row>
    <row r="131" spans="14:14">
      <c r="N131"/>
    </row>
    <row r="132" spans="14:14">
      <c r="N132"/>
    </row>
    <row r="133" spans="14:14">
      <c r="N133"/>
    </row>
    <row r="134" spans="14:14">
      <c r="N134"/>
    </row>
    <row r="135" spans="14:14">
      <c r="N135"/>
    </row>
    <row r="136" spans="14:14">
      <c r="N136"/>
    </row>
    <row r="137" spans="14:14">
      <c r="N137"/>
    </row>
    <row r="138" spans="14:14">
      <c r="N138"/>
    </row>
    <row r="139" spans="14:14">
      <c r="N139"/>
    </row>
    <row r="140" spans="14:14">
      <c r="N140"/>
    </row>
    <row r="141" spans="14:14">
      <c r="N141"/>
    </row>
    <row r="142" spans="14:14">
      <c r="N142"/>
    </row>
    <row r="143" spans="14:14">
      <c r="N143"/>
    </row>
    <row r="144" spans="14:14">
      <c r="N144"/>
    </row>
    <row r="145" spans="14:14">
      <c r="N145"/>
    </row>
    <row r="146" spans="14:14">
      <c r="N146"/>
    </row>
    <row r="147" spans="14:14">
      <c r="N147"/>
    </row>
    <row r="148" spans="14:14">
      <c r="N148"/>
    </row>
    <row r="149" spans="14:14">
      <c r="N149"/>
    </row>
    <row r="150" spans="14:14">
      <c r="N150"/>
    </row>
    <row r="151" spans="14:14">
      <c r="N151"/>
    </row>
    <row r="152" spans="14:14">
      <c r="N152"/>
    </row>
    <row r="153" spans="14:14">
      <c r="N153"/>
    </row>
    <row r="154" spans="14:14">
      <c r="N154"/>
    </row>
    <row r="155" spans="14:14">
      <c r="N155"/>
    </row>
    <row r="156" spans="14:14">
      <c r="N156"/>
    </row>
    <row r="157" spans="14:14">
      <c r="N157"/>
    </row>
    <row r="158" spans="14:14">
      <c r="N158"/>
    </row>
    <row r="159" spans="14:14">
      <c r="N159"/>
    </row>
    <row r="160" spans="14:14">
      <c r="N160"/>
    </row>
    <row r="161" spans="14:14">
      <c r="N161"/>
    </row>
    <row r="162" spans="14:14">
      <c r="N162"/>
    </row>
    <row r="163" spans="14:14">
      <c r="N163"/>
    </row>
    <row r="164" spans="14:14">
      <c r="N164"/>
    </row>
    <row r="165" spans="14:14">
      <c r="N165"/>
    </row>
    <row r="166" spans="14:14">
      <c r="N166"/>
    </row>
    <row r="167" spans="14:14">
      <c r="N167"/>
    </row>
    <row r="168" spans="14:14">
      <c r="N168"/>
    </row>
    <row r="169" spans="14:14">
      <c r="N169"/>
    </row>
    <row r="170" spans="14:14">
      <c r="N170"/>
    </row>
    <row r="171" spans="14:14">
      <c r="N171"/>
    </row>
    <row r="172" spans="14:14">
      <c r="N172"/>
    </row>
    <row r="173" spans="14:14">
      <c r="N173"/>
    </row>
    <row r="174" spans="14:14">
      <c r="N174"/>
    </row>
    <row r="175" spans="14:14">
      <c r="N175"/>
    </row>
    <row r="176" spans="14:14">
      <c r="N176"/>
    </row>
    <row r="177" spans="14:14">
      <c r="N177"/>
    </row>
    <row r="178" spans="14:14">
      <c r="N178"/>
    </row>
    <row r="179" spans="14:14">
      <c r="N179"/>
    </row>
    <row r="180" spans="14:14">
      <c r="N180"/>
    </row>
    <row r="181" spans="14:14">
      <c r="N181"/>
    </row>
    <row r="182" spans="14:14">
      <c r="N182"/>
    </row>
    <row r="183" spans="14:14">
      <c r="N183"/>
    </row>
    <row r="184" spans="14:14">
      <c r="N184"/>
    </row>
    <row r="185" spans="14:14">
      <c r="N185"/>
    </row>
    <row r="186" spans="14:14">
      <c r="N186"/>
    </row>
    <row r="187" spans="14:14">
      <c r="N187"/>
    </row>
    <row r="188" spans="14:14">
      <c r="N188"/>
    </row>
    <row r="189" spans="14:14">
      <c r="N189"/>
    </row>
    <row r="190" spans="14:14">
      <c r="N190"/>
    </row>
    <row r="191" spans="14:14">
      <c r="N191"/>
    </row>
    <row r="192" spans="14:14">
      <c r="N192"/>
    </row>
    <row r="193" spans="14:14">
      <c r="N193"/>
    </row>
    <row r="194" spans="14:14">
      <c r="N194"/>
    </row>
    <row r="195" spans="14:14">
      <c r="N195"/>
    </row>
    <row r="196" spans="14:14">
      <c r="N196"/>
    </row>
    <row r="197" spans="14:14">
      <c r="N197"/>
    </row>
    <row r="198" spans="14:14">
      <c r="N198"/>
    </row>
    <row r="199" spans="14:14">
      <c r="N199"/>
    </row>
    <row r="200" spans="14:14">
      <c r="N200"/>
    </row>
  </sheetData>
  <sortState xmlns:xlrd2="http://schemas.microsoft.com/office/spreadsheetml/2017/richdata2" ref="A2:M102">
    <sortCondition ref="B2:B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7169-90F0-44D1-BD63-7CDBB4E3FC3B}">
  <dimension ref="A1:Z1000"/>
  <sheetViews>
    <sheetView workbookViewId="0">
      <selection activeCell="A2" sqref="A2"/>
    </sheetView>
  </sheetViews>
  <sheetFormatPr defaultRowHeight="15"/>
  <cols>
    <col min="1" max="1" width="32.42578125" bestFit="1" customWidth="1"/>
    <col min="2" max="2" width="12.85546875" bestFit="1" customWidth="1"/>
  </cols>
  <sheetData>
    <row r="1" spans="1:26">
      <c r="A1" s="1" t="s">
        <v>0</v>
      </c>
      <c r="B1" s="2" t="s">
        <v>184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>
      <c r="A2" s="5" t="s">
        <v>29</v>
      </c>
      <c r="B2" s="6" t="s">
        <v>185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>
      <c r="A3" s="5" t="s">
        <v>45</v>
      </c>
      <c r="B3" s="6" t="s">
        <v>185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>
      <c r="A4" s="5" t="s">
        <v>19</v>
      </c>
      <c r="B4" s="6" t="s">
        <v>185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>
      <c r="A5" s="5" t="s">
        <v>24</v>
      </c>
      <c r="B5" s="6" t="s">
        <v>186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>
      <c r="A6" s="5" t="s">
        <v>42</v>
      </c>
      <c r="B6" s="6" t="s">
        <v>185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>
      <c r="A7" s="5" t="s">
        <v>39</v>
      </c>
      <c r="B7" s="6" t="s">
        <v>186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>
      <c r="A8" s="5" t="s">
        <v>117</v>
      </c>
      <c r="B8" s="6" t="s">
        <v>185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26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1:26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1:26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spans="1:26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spans="1:26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spans="1:26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spans="1:26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spans="1:26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 spans="1:26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1:26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1:26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spans="1:26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spans="1:26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spans="1:26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spans="1:26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spans="1:26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spans="1:26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spans="1:26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spans="1:26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1:26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1:26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spans="1:26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spans="1:26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spans="1:26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spans="1:26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spans="1:26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spans="1:26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spans="1:26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spans="1:26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spans="1:26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spans="1:26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spans="1:26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</row>
    <row r="52" spans="1:26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spans="1:26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spans="1:26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spans="1:26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spans="1:26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spans="1:26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spans="1:26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spans="1:26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spans="1:26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spans="1:26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spans="1:26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spans="1:26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spans="1:26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spans="1:26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spans="1:26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spans="1:26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spans="1:26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spans="1:26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spans="1:26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spans="1:26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spans="1:26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spans="1:26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spans="1:26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spans="1:26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spans="1:26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8"/>
    </row>
    <row r="77" spans="1:26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spans="1:26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spans="1:26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spans="1:26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spans="1:26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spans="1:26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spans="1:26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spans="1:26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spans="1:26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spans="1:26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spans="1:26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spans="1:26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spans="1:26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spans="1:26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spans="1:26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spans="1:26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spans="1:26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1:26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1:26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spans="1:26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1:26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1:26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1:26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 spans="1:26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1:26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spans="1:26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spans="1:26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spans="1:26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spans="1:26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spans="1:26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spans="1:26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spans="1:26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spans="1:26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spans="1:26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spans="1:26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spans="1:26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spans="1:26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spans="1:26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spans="1:26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spans="1:26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spans="1:26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spans="1:26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spans="1:26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spans="1:26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spans="1:26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spans="1:26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8"/>
    </row>
    <row r="123" spans="1:26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spans="1:26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spans="1:26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spans="1:26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spans="1:26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spans="1:26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spans="1:26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spans="1:26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spans="1:26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spans="1:26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spans="1:26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spans="1:26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spans="1:26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spans="1:26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spans="1:26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/>
    </row>
    <row r="138" spans="1:26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spans="1:26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8"/>
    </row>
    <row r="140" spans="1:26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/>
    </row>
    <row r="141" spans="1:26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/>
    </row>
    <row r="142" spans="1:26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8"/>
    </row>
    <row r="143" spans="1:26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8"/>
    </row>
    <row r="144" spans="1:26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8"/>
    </row>
    <row r="145" spans="1:26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/>
    </row>
    <row r="146" spans="1:26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8"/>
    </row>
    <row r="147" spans="1:26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8"/>
    </row>
    <row r="148" spans="1:26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8"/>
    </row>
    <row r="149" spans="1:26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/>
    </row>
    <row r="150" spans="1:26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8"/>
    </row>
    <row r="151" spans="1:26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8"/>
    </row>
    <row r="152" spans="1:26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8"/>
    </row>
    <row r="153" spans="1:26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8"/>
    </row>
    <row r="154" spans="1:26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8"/>
    </row>
    <row r="155" spans="1:26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8"/>
    </row>
    <row r="156" spans="1:26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8"/>
    </row>
    <row r="157" spans="1:26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/>
    </row>
    <row r="158" spans="1:26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8"/>
    </row>
    <row r="159" spans="1:26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8"/>
    </row>
    <row r="160" spans="1:26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8"/>
    </row>
    <row r="161" spans="1:26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8"/>
    </row>
    <row r="162" spans="1:26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8"/>
    </row>
    <row r="163" spans="1:26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8"/>
    </row>
    <row r="164" spans="1:26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8"/>
    </row>
    <row r="165" spans="1:26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8"/>
    </row>
    <row r="166" spans="1:26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8"/>
    </row>
    <row r="167" spans="1:26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8"/>
    </row>
    <row r="168" spans="1:26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8"/>
    </row>
    <row r="169" spans="1:26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8"/>
    </row>
    <row r="170" spans="1:26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8"/>
    </row>
    <row r="171" spans="1:26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8"/>
    </row>
    <row r="172" spans="1:26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8"/>
    </row>
    <row r="173" spans="1:26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8"/>
    </row>
    <row r="174" spans="1:26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8"/>
    </row>
    <row r="175" spans="1:26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8"/>
    </row>
    <row r="176" spans="1:26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8"/>
    </row>
    <row r="177" spans="1:26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/>
    </row>
    <row r="178" spans="1:26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/>
    </row>
    <row r="179" spans="1:26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8"/>
    </row>
    <row r="180" spans="1:26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/>
    </row>
    <row r="181" spans="1:26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</row>
    <row r="182" spans="1:26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/>
    </row>
    <row r="183" spans="1:26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8"/>
    </row>
    <row r="184" spans="1:26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8"/>
    </row>
    <row r="185" spans="1:26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8"/>
    </row>
    <row r="186" spans="1:26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8"/>
    </row>
    <row r="187" spans="1:26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8"/>
    </row>
    <row r="188" spans="1:26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8"/>
    </row>
    <row r="189" spans="1:26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8"/>
    </row>
    <row r="190" spans="1:26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8"/>
    </row>
    <row r="191" spans="1:26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8"/>
    </row>
    <row r="192" spans="1:26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8"/>
    </row>
    <row r="193" spans="1:26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8"/>
    </row>
    <row r="194" spans="1:26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8"/>
    </row>
    <row r="195" spans="1:26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8"/>
    </row>
    <row r="196" spans="1:26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8"/>
    </row>
    <row r="197" spans="1:26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8"/>
    </row>
    <row r="198" spans="1:26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8"/>
    </row>
    <row r="199" spans="1:26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8"/>
    </row>
    <row r="200" spans="1:26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8"/>
    </row>
    <row r="201" spans="1:26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8"/>
    </row>
    <row r="202" spans="1:26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8"/>
    </row>
    <row r="203" spans="1:26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8"/>
    </row>
    <row r="204" spans="1:26">
      <c r="A204" s="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8"/>
    </row>
    <row r="205" spans="1:26">
      <c r="A205" s="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8"/>
    </row>
    <row r="206" spans="1:26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8"/>
    </row>
    <row r="207" spans="1:26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8"/>
    </row>
    <row r="208" spans="1:26">
      <c r="A208" s="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8"/>
    </row>
    <row r="209" spans="1:26">
      <c r="A209" s="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8"/>
    </row>
    <row r="210" spans="1:26">
      <c r="A210" s="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8"/>
    </row>
    <row r="211" spans="1:26">
      <c r="A211" s="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8"/>
    </row>
    <row r="212" spans="1:26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8"/>
    </row>
    <row r="213" spans="1:26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8"/>
    </row>
    <row r="214" spans="1:26">
      <c r="A214" s="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8"/>
    </row>
    <row r="215" spans="1:26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8"/>
    </row>
    <row r="216" spans="1:26">
      <c r="A216" s="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8"/>
    </row>
    <row r="217" spans="1:26">
      <c r="A217" s="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8"/>
    </row>
    <row r="218" spans="1:26">
      <c r="A218" s="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8"/>
    </row>
    <row r="219" spans="1:26">
      <c r="A219" s="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8"/>
    </row>
    <row r="220" spans="1:26">
      <c r="A220" s="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8"/>
    </row>
    <row r="221" spans="1:26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8"/>
    </row>
    <row r="222" spans="1:26">
      <c r="A222" s="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8"/>
    </row>
    <row r="223" spans="1:26">
      <c r="A223" s="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8"/>
    </row>
    <row r="224" spans="1:26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8"/>
    </row>
    <row r="225" spans="1:26">
      <c r="A225" s="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8"/>
    </row>
    <row r="226" spans="1:26">
      <c r="A226" s="9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8"/>
    </row>
    <row r="227" spans="1:26">
      <c r="A227" s="9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8"/>
    </row>
    <row r="228" spans="1:26">
      <c r="A228" s="9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8"/>
    </row>
    <row r="229" spans="1:26">
      <c r="A229" s="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8"/>
    </row>
    <row r="230" spans="1:26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8"/>
    </row>
    <row r="231" spans="1:26">
      <c r="A231" s="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8"/>
    </row>
    <row r="232" spans="1:26">
      <c r="A232" s="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8"/>
    </row>
    <row r="233" spans="1:26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8"/>
    </row>
    <row r="234" spans="1:26">
      <c r="A234" s="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8"/>
    </row>
    <row r="235" spans="1:26">
      <c r="A235" s="9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8"/>
    </row>
    <row r="236" spans="1:26">
      <c r="A236" s="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8"/>
    </row>
    <row r="237" spans="1:26">
      <c r="A237" s="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8"/>
    </row>
    <row r="238" spans="1:26">
      <c r="A238" s="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8"/>
    </row>
    <row r="239" spans="1:26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8"/>
    </row>
    <row r="240" spans="1:26">
      <c r="A240" s="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8"/>
    </row>
    <row r="241" spans="1:26">
      <c r="A241" s="9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8"/>
    </row>
    <row r="242" spans="1:26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8"/>
    </row>
    <row r="243" spans="1:26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8"/>
    </row>
    <row r="244" spans="1:26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8"/>
    </row>
    <row r="245" spans="1:26">
      <c r="A245" s="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8"/>
    </row>
    <row r="246" spans="1:26">
      <c r="A246" s="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8"/>
    </row>
    <row r="247" spans="1:26">
      <c r="A247" s="9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8"/>
    </row>
    <row r="248" spans="1:26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8"/>
    </row>
    <row r="249" spans="1:26">
      <c r="A249" s="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8"/>
    </row>
    <row r="250" spans="1:26">
      <c r="A250" s="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8"/>
    </row>
    <row r="251" spans="1:26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8"/>
    </row>
    <row r="252" spans="1:26">
      <c r="A252" s="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8"/>
    </row>
    <row r="253" spans="1:26">
      <c r="A253" s="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8"/>
    </row>
    <row r="254" spans="1:26">
      <c r="A254" s="9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8"/>
    </row>
    <row r="255" spans="1:26">
      <c r="A255" s="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8"/>
    </row>
    <row r="256" spans="1:26">
      <c r="A256" s="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8"/>
    </row>
    <row r="257" spans="1:26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8"/>
    </row>
    <row r="258" spans="1:26">
      <c r="A258" s="9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8"/>
    </row>
    <row r="259" spans="1:26">
      <c r="A259" s="9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8"/>
    </row>
    <row r="260" spans="1:26">
      <c r="A260" s="9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8"/>
    </row>
    <row r="261" spans="1:26">
      <c r="A261" s="9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8"/>
    </row>
    <row r="262" spans="1:26">
      <c r="A262" s="9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8"/>
    </row>
    <row r="263" spans="1:26">
      <c r="A263" s="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8"/>
    </row>
    <row r="264" spans="1:26">
      <c r="A264" s="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8"/>
    </row>
    <row r="265" spans="1:26">
      <c r="A265" s="9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8"/>
    </row>
    <row r="266" spans="1:26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8"/>
    </row>
    <row r="267" spans="1:26">
      <c r="A267" s="9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8"/>
    </row>
    <row r="268" spans="1:26">
      <c r="A268" s="9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8"/>
    </row>
    <row r="269" spans="1:26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8"/>
    </row>
    <row r="270" spans="1:26">
      <c r="A270" s="9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8"/>
    </row>
    <row r="271" spans="1:26">
      <c r="A271" s="9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8"/>
    </row>
    <row r="272" spans="1:26">
      <c r="A272" s="9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8"/>
    </row>
    <row r="273" spans="1:26">
      <c r="A273" s="9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8"/>
    </row>
    <row r="274" spans="1:26">
      <c r="A274" s="9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8"/>
    </row>
    <row r="275" spans="1:26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8"/>
    </row>
    <row r="276" spans="1:26">
      <c r="A276" s="9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8"/>
    </row>
    <row r="277" spans="1:26">
      <c r="A277" s="9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8"/>
    </row>
    <row r="278" spans="1:26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8"/>
    </row>
    <row r="279" spans="1:26">
      <c r="A279" s="9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8"/>
    </row>
    <row r="280" spans="1:26">
      <c r="A280" s="9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8"/>
    </row>
    <row r="281" spans="1:26">
      <c r="A281" s="9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8"/>
    </row>
    <row r="282" spans="1:26">
      <c r="A282" s="9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8"/>
    </row>
    <row r="283" spans="1:26">
      <c r="A283" s="9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8"/>
    </row>
    <row r="284" spans="1:26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8"/>
    </row>
    <row r="285" spans="1:26">
      <c r="A285" s="9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8"/>
    </row>
    <row r="286" spans="1:26">
      <c r="A286" s="9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8"/>
    </row>
    <row r="287" spans="1:26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8"/>
    </row>
    <row r="288" spans="1:26">
      <c r="A288" s="9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8"/>
    </row>
    <row r="289" spans="1:26">
      <c r="A289" s="9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8"/>
    </row>
    <row r="290" spans="1:26">
      <c r="A290" s="9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8"/>
    </row>
    <row r="291" spans="1:26">
      <c r="A291" s="9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8"/>
    </row>
    <row r="292" spans="1:26">
      <c r="A292" s="9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8"/>
    </row>
    <row r="293" spans="1:26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8"/>
    </row>
    <row r="294" spans="1:26">
      <c r="A294" s="9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8"/>
    </row>
    <row r="295" spans="1:26">
      <c r="A295" s="9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8"/>
    </row>
    <row r="296" spans="1:26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8"/>
    </row>
    <row r="297" spans="1:26">
      <c r="A297" s="9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8"/>
    </row>
    <row r="298" spans="1:26">
      <c r="A298" s="9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8"/>
    </row>
    <row r="299" spans="1:26">
      <c r="A299" s="9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8"/>
    </row>
    <row r="300" spans="1:26">
      <c r="A300" s="9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8"/>
    </row>
    <row r="301" spans="1:26">
      <c r="A301" s="9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8"/>
    </row>
    <row r="302" spans="1:26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8"/>
    </row>
    <row r="303" spans="1:26">
      <c r="A303" s="9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8"/>
    </row>
    <row r="304" spans="1:26">
      <c r="A304" s="9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8"/>
    </row>
    <row r="305" spans="1:26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8"/>
    </row>
    <row r="306" spans="1:26">
      <c r="A306" s="9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8"/>
    </row>
    <row r="307" spans="1:26">
      <c r="A307" s="9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8"/>
    </row>
    <row r="308" spans="1:26">
      <c r="A308" s="9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8"/>
    </row>
    <row r="309" spans="1:26">
      <c r="A309" s="9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8"/>
    </row>
    <row r="310" spans="1:26">
      <c r="A310" s="9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8"/>
    </row>
    <row r="311" spans="1:26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8"/>
    </row>
    <row r="312" spans="1:26">
      <c r="A312" s="9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8"/>
    </row>
    <row r="313" spans="1:26">
      <c r="A313" s="9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8"/>
    </row>
    <row r="314" spans="1:26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8"/>
    </row>
    <row r="315" spans="1:26">
      <c r="A315" s="9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8"/>
    </row>
    <row r="316" spans="1:26">
      <c r="A316" s="9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8"/>
    </row>
    <row r="317" spans="1:26">
      <c r="A317" s="9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8"/>
    </row>
    <row r="318" spans="1:26">
      <c r="A318" s="9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8"/>
    </row>
    <row r="319" spans="1:26">
      <c r="A319" s="9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8"/>
    </row>
    <row r="320" spans="1:26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8"/>
    </row>
    <row r="321" spans="1:26">
      <c r="A321" s="9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8"/>
    </row>
    <row r="322" spans="1:26">
      <c r="A322" s="9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8"/>
    </row>
    <row r="323" spans="1:26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8"/>
    </row>
    <row r="324" spans="1:26">
      <c r="A324" s="9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8"/>
    </row>
    <row r="325" spans="1:26">
      <c r="A325" s="9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8"/>
    </row>
    <row r="326" spans="1:26">
      <c r="A326" s="9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8"/>
    </row>
    <row r="327" spans="1:26">
      <c r="A327" s="9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8"/>
    </row>
    <row r="328" spans="1:26">
      <c r="A328" s="9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8"/>
    </row>
    <row r="329" spans="1:26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8"/>
    </row>
    <row r="330" spans="1:26">
      <c r="A330" s="9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8"/>
    </row>
    <row r="331" spans="1:26">
      <c r="A331" s="9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8"/>
    </row>
    <row r="332" spans="1:26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8"/>
    </row>
    <row r="333" spans="1:26">
      <c r="A333" s="9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8"/>
    </row>
    <row r="334" spans="1:26">
      <c r="A334" s="9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8"/>
    </row>
    <row r="335" spans="1:26">
      <c r="A335" s="9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8"/>
    </row>
    <row r="336" spans="1:26">
      <c r="A336" s="9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8"/>
    </row>
    <row r="337" spans="1:26">
      <c r="A337" s="9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8"/>
    </row>
    <row r="338" spans="1:26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8"/>
    </row>
    <row r="339" spans="1:26">
      <c r="A339" s="9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8"/>
    </row>
    <row r="340" spans="1:26">
      <c r="A340" s="9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8"/>
    </row>
    <row r="341" spans="1:26">
      <c r="A341" s="9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8"/>
    </row>
    <row r="342" spans="1:26">
      <c r="A342" s="9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8"/>
    </row>
    <row r="343" spans="1:26">
      <c r="A343" s="9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8"/>
    </row>
    <row r="344" spans="1:26">
      <c r="A344" s="9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8"/>
    </row>
    <row r="345" spans="1:26">
      <c r="A345" s="9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8"/>
    </row>
    <row r="346" spans="1:26">
      <c r="A346" s="9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8"/>
    </row>
    <row r="347" spans="1:26">
      <c r="A347" s="9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8"/>
    </row>
    <row r="348" spans="1:26">
      <c r="A348" s="9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8"/>
    </row>
    <row r="349" spans="1:26">
      <c r="A349" s="9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8"/>
    </row>
    <row r="350" spans="1:26">
      <c r="A350" s="9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8"/>
    </row>
    <row r="351" spans="1:26">
      <c r="A351" s="9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8"/>
    </row>
    <row r="352" spans="1:26">
      <c r="A352" s="9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8"/>
    </row>
    <row r="353" spans="1:26">
      <c r="A353" s="9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8"/>
    </row>
    <row r="354" spans="1:26">
      <c r="A354" s="9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8"/>
    </row>
    <row r="355" spans="1:26">
      <c r="A355" s="9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8"/>
    </row>
    <row r="356" spans="1:26">
      <c r="A356" s="9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8"/>
    </row>
    <row r="357" spans="1:26">
      <c r="A357" s="9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8"/>
    </row>
    <row r="358" spans="1:26">
      <c r="A358" s="9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8"/>
    </row>
    <row r="359" spans="1:26">
      <c r="A359" s="9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8"/>
    </row>
    <row r="360" spans="1:26">
      <c r="A360" s="9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8"/>
    </row>
    <row r="361" spans="1:26">
      <c r="A361" s="9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8"/>
    </row>
    <row r="362" spans="1:26">
      <c r="A362" s="9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8"/>
    </row>
    <row r="363" spans="1:26">
      <c r="A363" s="9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8"/>
    </row>
    <row r="364" spans="1:26">
      <c r="A364" s="9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8"/>
    </row>
    <row r="365" spans="1:26">
      <c r="A365" s="9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8"/>
    </row>
    <row r="366" spans="1:26">
      <c r="A366" s="9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8"/>
    </row>
    <row r="367" spans="1:26">
      <c r="A367" s="9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8"/>
    </row>
    <row r="368" spans="1:26">
      <c r="A368" s="9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8"/>
    </row>
    <row r="369" spans="1:26">
      <c r="A369" s="9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8"/>
    </row>
    <row r="370" spans="1:26">
      <c r="A370" s="9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8"/>
    </row>
    <row r="371" spans="1:26">
      <c r="A371" s="9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8"/>
    </row>
    <row r="372" spans="1:26">
      <c r="A372" s="9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8"/>
    </row>
    <row r="373" spans="1:26">
      <c r="A373" s="9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8"/>
    </row>
    <row r="374" spans="1:26">
      <c r="A374" s="9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8"/>
    </row>
    <row r="375" spans="1:26">
      <c r="A375" s="9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8"/>
    </row>
    <row r="376" spans="1:26">
      <c r="A376" s="9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8"/>
    </row>
    <row r="377" spans="1:26">
      <c r="A377" s="9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8"/>
    </row>
    <row r="378" spans="1:26">
      <c r="A378" s="9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8"/>
    </row>
    <row r="379" spans="1:26">
      <c r="A379" s="9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8"/>
    </row>
    <row r="380" spans="1:26">
      <c r="A380" s="9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8"/>
    </row>
    <row r="381" spans="1:26">
      <c r="A381" s="9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8"/>
    </row>
    <row r="382" spans="1:26">
      <c r="A382" s="9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8"/>
    </row>
    <row r="383" spans="1:26">
      <c r="A383" s="9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8"/>
    </row>
    <row r="384" spans="1:26">
      <c r="A384" s="9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8"/>
    </row>
    <row r="385" spans="1:26">
      <c r="A385" s="9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8"/>
    </row>
    <row r="386" spans="1:26">
      <c r="A386" s="9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8"/>
    </row>
    <row r="387" spans="1:26">
      <c r="A387" s="9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8"/>
    </row>
    <row r="388" spans="1:26">
      <c r="A388" s="9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8"/>
    </row>
    <row r="389" spans="1:26">
      <c r="A389" s="9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/>
    </row>
    <row r="390" spans="1:26">
      <c r="A390" s="9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8"/>
    </row>
    <row r="391" spans="1:26">
      <c r="A391" s="9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8"/>
    </row>
    <row r="392" spans="1:26">
      <c r="A392" s="9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8"/>
    </row>
    <row r="393" spans="1:26">
      <c r="A393" s="9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8"/>
    </row>
    <row r="394" spans="1:26">
      <c r="A394" s="9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8"/>
    </row>
    <row r="395" spans="1:26">
      <c r="A395" s="9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8"/>
    </row>
    <row r="396" spans="1:26">
      <c r="A396" s="9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8"/>
    </row>
    <row r="397" spans="1:26">
      <c r="A397" s="9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8"/>
    </row>
    <row r="398" spans="1:26">
      <c r="A398" s="9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8"/>
    </row>
    <row r="399" spans="1:26">
      <c r="A399" s="9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8"/>
    </row>
    <row r="400" spans="1:26">
      <c r="A400" s="9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8"/>
    </row>
    <row r="401" spans="1:26">
      <c r="A401" s="9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8"/>
    </row>
    <row r="402" spans="1:26">
      <c r="A402" s="9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8"/>
    </row>
    <row r="403" spans="1:26">
      <c r="A403" s="9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8"/>
    </row>
    <row r="404" spans="1:26">
      <c r="A404" s="9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8"/>
    </row>
    <row r="405" spans="1:26">
      <c r="A405" s="9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8"/>
    </row>
    <row r="406" spans="1:26">
      <c r="A406" s="9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8"/>
    </row>
    <row r="407" spans="1:26">
      <c r="A407" s="9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8"/>
    </row>
    <row r="408" spans="1:26">
      <c r="A408" s="9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8"/>
    </row>
    <row r="409" spans="1:26">
      <c r="A409" s="9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8"/>
    </row>
    <row r="410" spans="1:26">
      <c r="A410" s="9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8"/>
    </row>
    <row r="411" spans="1:26">
      <c r="A411" s="9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8"/>
    </row>
    <row r="412" spans="1:26">
      <c r="A412" s="9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8"/>
    </row>
    <row r="413" spans="1:26">
      <c r="A413" s="9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8"/>
    </row>
    <row r="414" spans="1:26">
      <c r="A414" s="9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8"/>
    </row>
    <row r="415" spans="1:26">
      <c r="A415" s="9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8"/>
    </row>
    <row r="416" spans="1:26">
      <c r="A416" s="9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8"/>
    </row>
    <row r="417" spans="1:26">
      <c r="A417" s="9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8"/>
    </row>
    <row r="418" spans="1:26">
      <c r="A418" s="9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8"/>
    </row>
    <row r="419" spans="1:26">
      <c r="A419" s="9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8"/>
    </row>
    <row r="420" spans="1:26">
      <c r="A420" s="9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8"/>
    </row>
    <row r="421" spans="1:26">
      <c r="A421" s="9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8"/>
    </row>
    <row r="422" spans="1:26">
      <c r="A422" s="9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8"/>
    </row>
    <row r="423" spans="1:26">
      <c r="A423" s="9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8"/>
    </row>
    <row r="424" spans="1:26">
      <c r="A424" s="9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8"/>
    </row>
    <row r="425" spans="1:26">
      <c r="A425" s="9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8"/>
    </row>
    <row r="426" spans="1:26">
      <c r="A426" s="9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8"/>
    </row>
    <row r="427" spans="1:26">
      <c r="A427" s="9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8"/>
    </row>
    <row r="428" spans="1:26">
      <c r="A428" s="9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8"/>
    </row>
    <row r="429" spans="1:26">
      <c r="A429" s="9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8"/>
    </row>
    <row r="430" spans="1:26">
      <c r="A430" s="9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8"/>
    </row>
    <row r="431" spans="1:26">
      <c r="A431" s="9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8"/>
    </row>
    <row r="432" spans="1:26">
      <c r="A432" s="9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8"/>
    </row>
    <row r="433" spans="1:26">
      <c r="A433" s="9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8"/>
    </row>
    <row r="434" spans="1:26">
      <c r="A434" s="9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8"/>
    </row>
    <row r="435" spans="1:26">
      <c r="A435" s="9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8"/>
    </row>
    <row r="436" spans="1:26">
      <c r="A436" s="9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8"/>
    </row>
    <row r="437" spans="1:26">
      <c r="A437" s="9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8"/>
    </row>
    <row r="438" spans="1:26">
      <c r="A438" s="9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8"/>
    </row>
    <row r="439" spans="1:26">
      <c r="A439" s="9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8"/>
    </row>
    <row r="440" spans="1:26">
      <c r="A440" s="9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8"/>
    </row>
    <row r="441" spans="1:26">
      <c r="A441" s="9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8"/>
    </row>
    <row r="442" spans="1:26">
      <c r="A442" s="9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8"/>
    </row>
    <row r="443" spans="1:26">
      <c r="A443" s="9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8"/>
    </row>
    <row r="444" spans="1:26">
      <c r="A444" s="9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8"/>
    </row>
    <row r="445" spans="1:26">
      <c r="A445" s="9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8"/>
    </row>
    <row r="446" spans="1:26">
      <c r="A446" s="9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8"/>
    </row>
    <row r="447" spans="1:26">
      <c r="A447" s="9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8"/>
    </row>
    <row r="448" spans="1:26">
      <c r="A448" s="9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8"/>
    </row>
    <row r="449" spans="1:26">
      <c r="A449" s="9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8"/>
    </row>
    <row r="450" spans="1:26">
      <c r="A450" s="9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8"/>
    </row>
    <row r="451" spans="1:26">
      <c r="A451" s="9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8"/>
    </row>
    <row r="452" spans="1:26">
      <c r="A452" s="9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8"/>
    </row>
    <row r="453" spans="1:26">
      <c r="A453" s="9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8"/>
    </row>
    <row r="454" spans="1:26">
      <c r="A454" s="9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8"/>
    </row>
    <row r="455" spans="1:26">
      <c r="A455" s="9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8"/>
    </row>
    <row r="456" spans="1:26">
      <c r="A456" s="9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8"/>
    </row>
    <row r="457" spans="1:26">
      <c r="A457" s="9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8"/>
    </row>
    <row r="458" spans="1:26">
      <c r="A458" s="9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8"/>
    </row>
    <row r="459" spans="1:26">
      <c r="A459" s="9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8"/>
    </row>
    <row r="460" spans="1:26">
      <c r="A460" s="9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8"/>
    </row>
    <row r="461" spans="1:26">
      <c r="A461" s="9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8"/>
    </row>
    <row r="462" spans="1:26">
      <c r="A462" s="9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8"/>
    </row>
    <row r="463" spans="1:26">
      <c r="A463" s="9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8"/>
    </row>
    <row r="464" spans="1:26">
      <c r="A464" s="9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8"/>
    </row>
    <row r="465" spans="1:26">
      <c r="A465" s="9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8"/>
    </row>
    <row r="466" spans="1:26">
      <c r="A466" s="9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8"/>
    </row>
    <row r="467" spans="1:26">
      <c r="A467" s="9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8"/>
    </row>
    <row r="468" spans="1:26">
      <c r="A468" s="9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8"/>
    </row>
    <row r="469" spans="1:26">
      <c r="A469" s="9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8"/>
    </row>
    <row r="470" spans="1:26">
      <c r="A470" s="9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8"/>
    </row>
    <row r="471" spans="1:26">
      <c r="A471" s="9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8"/>
    </row>
    <row r="472" spans="1:26">
      <c r="A472" s="9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8"/>
    </row>
    <row r="473" spans="1:26">
      <c r="A473" s="9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8"/>
    </row>
    <row r="474" spans="1:26">
      <c r="A474" s="9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8"/>
    </row>
    <row r="475" spans="1:26">
      <c r="A475" s="9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8"/>
    </row>
    <row r="476" spans="1:26">
      <c r="A476" s="9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8"/>
    </row>
    <row r="477" spans="1:26">
      <c r="A477" s="9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8"/>
    </row>
    <row r="478" spans="1:26">
      <c r="A478" s="9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8"/>
    </row>
    <row r="479" spans="1:26">
      <c r="A479" s="9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8"/>
    </row>
    <row r="480" spans="1:26">
      <c r="A480" s="9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8"/>
    </row>
    <row r="481" spans="1:26">
      <c r="A481" s="9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8"/>
    </row>
    <row r="482" spans="1:26">
      <c r="A482" s="9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8"/>
    </row>
    <row r="483" spans="1:26">
      <c r="A483" s="9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8"/>
    </row>
    <row r="484" spans="1:26">
      <c r="A484" s="9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8"/>
    </row>
    <row r="485" spans="1:26">
      <c r="A485" s="9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8"/>
    </row>
    <row r="486" spans="1:26">
      <c r="A486" s="9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8"/>
    </row>
    <row r="487" spans="1:26">
      <c r="A487" s="9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8"/>
    </row>
    <row r="488" spans="1:26">
      <c r="A488" s="9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8"/>
    </row>
    <row r="489" spans="1:26">
      <c r="A489" s="9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8"/>
    </row>
    <row r="490" spans="1:26">
      <c r="A490" s="9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8"/>
    </row>
    <row r="491" spans="1:26">
      <c r="A491" s="9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8"/>
    </row>
    <row r="492" spans="1:26">
      <c r="A492" s="9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8"/>
    </row>
    <row r="493" spans="1:26">
      <c r="A493" s="9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8"/>
    </row>
    <row r="494" spans="1:26">
      <c r="A494" s="9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8"/>
    </row>
    <row r="495" spans="1:26">
      <c r="A495" s="9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8"/>
    </row>
    <row r="496" spans="1:26">
      <c r="A496" s="9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8"/>
    </row>
    <row r="497" spans="1:26">
      <c r="A497" s="9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8"/>
    </row>
    <row r="498" spans="1:26">
      <c r="A498" s="9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8"/>
    </row>
    <row r="499" spans="1:26">
      <c r="A499" s="9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8"/>
    </row>
    <row r="500" spans="1:26">
      <c r="A500" s="9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8"/>
    </row>
    <row r="501" spans="1:26">
      <c r="A501" s="9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8"/>
    </row>
    <row r="502" spans="1:26">
      <c r="A502" s="9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8"/>
    </row>
    <row r="503" spans="1:26">
      <c r="A503" s="9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8"/>
    </row>
    <row r="504" spans="1:26">
      <c r="A504" s="9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8"/>
    </row>
    <row r="505" spans="1:26">
      <c r="A505" s="9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8"/>
    </row>
    <row r="506" spans="1:26">
      <c r="A506" s="9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8"/>
    </row>
    <row r="507" spans="1:26">
      <c r="A507" s="9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8"/>
    </row>
    <row r="508" spans="1:26">
      <c r="A508" s="9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8"/>
    </row>
    <row r="509" spans="1:26">
      <c r="A509" s="9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8"/>
    </row>
    <row r="510" spans="1:26">
      <c r="A510" s="9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8"/>
    </row>
    <row r="511" spans="1:26">
      <c r="A511" s="9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8"/>
    </row>
    <row r="512" spans="1:26">
      <c r="A512" s="9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8"/>
    </row>
    <row r="513" spans="1:26">
      <c r="A513" s="9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8"/>
    </row>
    <row r="514" spans="1:26">
      <c r="A514" s="9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8"/>
    </row>
    <row r="515" spans="1:26">
      <c r="A515" s="9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8"/>
    </row>
    <row r="516" spans="1:26">
      <c r="A516" s="9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8"/>
    </row>
    <row r="517" spans="1:26">
      <c r="A517" s="9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8"/>
    </row>
    <row r="518" spans="1:26">
      <c r="A518" s="9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8"/>
    </row>
    <row r="519" spans="1:26">
      <c r="A519" s="9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8"/>
    </row>
    <row r="520" spans="1:26">
      <c r="A520" s="9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8"/>
    </row>
    <row r="521" spans="1:26">
      <c r="A521" s="9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8"/>
    </row>
    <row r="522" spans="1:26">
      <c r="A522" s="9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8"/>
    </row>
    <row r="523" spans="1:26">
      <c r="A523" s="9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8"/>
    </row>
    <row r="524" spans="1:26">
      <c r="A524" s="9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8"/>
    </row>
    <row r="525" spans="1:26">
      <c r="A525" s="9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8"/>
    </row>
    <row r="526" spans="1:26">
      <c r="A526" s="9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8"/>
    </row>
    <row r="527" spans="1:26">
      <c r="A527" s="9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8"/>
    </row>
    <row r="528" spans="1:26">
      <c r="A528" s="9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8"/>
    </row>
    <row r="529" spans="1:26">
      <c r="A529" s="9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8"/>
    </row>
    <row r="530" spans="1:26">
      <c r="A530" s="9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8"/>
    </row>
    <row r="531" spans="1:26">
      <c r="A531" s="9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8"/>
    </row>
    <row r="532" spans="1:26">
      <c r="A532" s="9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8"/>
    </row>
    <row r="533" spans="1:26">
      <c r="A533" s="9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8"/>
    </row>
    <row r="534" spans="1:26">
      <c r="A534" s="9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8"/>
    </row>
    <row r="535" spans="1:26">
      <c r="A535" s="9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8"/>
    </row>
    <row r="536" spans="1:26">
      <c r="A536" s="9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8"/>
    </row>
    <row r="537" spans="1:26">
      <c r="A537" s="9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8"/>
    </row>
    <row r="538" spans="1:26">
      <c r="A538" s="9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8"/>
    </row>
    <row r="539" spans="1:26">
      <c r="A539" s="9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8"/>
    </row>
    <row r="540" spans="1:26">
      <c r="A540" s="9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8"/>
    </row>
    <row r="541" spans="1:26">
      <c r="A541" s="9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8"/>
    </row>
    <row r="542" spans="1:26">
      <c r="A542" s="9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8"/>
    </row>
    <row r="543" spans="1:26">
      <c r="A543" s="9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8"/>
    </row>
    <row r="544" spans="1:26">
      <c r="A544" s="9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8"/>
    </row>
    <row r="545" spans="1:26">
      <c r="A545" s="9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8"/>
    </row>
    <row r="546" spans="1:26">
      <c r="A546" s="9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8"/>
    </row>
    <row r="547" spans="1:26">
      <c r="A547" s="9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8"/>
    </row>
    <row r="548" spans="1:26">
      <c r="A548" s="9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8"/>
    </row>
    <row r="549" spans="1:26">
      <c r="A549" s="9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8"/>
    </row>
    <row r="550" spans="1:26">
      <c r="A550" s="9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8"/>
    </row>
    <row r="551" spans="1:26">
      <c r="A551" s="9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8"/>
    </row>
    <row r="552" spans="1:26">
      <c r="A552" s="9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8"/>
    </row>
    <row r="553" spans="1:26">
      <c r="A553" s="9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8"/>
    </row>
    <row r="554" spans="1:26">
      <c r="A554" s="9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8"/>
    </row>
    <row r="555" spans="1:26">
      <c r="A555" s="9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8"/>
    </row>
    <row r="556" spans="1:26">
      <c r="A556" s="9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8"/>
    </row>
    <row r="557" spans="1:26">
      <c r="A557" s="9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8"/>
    </row>
    <row r="558" spans="1:26">
      <c r="A558" s="9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8"/>
    </row>
    <row r="559" spans="1:26">
      <c r="A559" s="9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8"/>
    </row>
    <row r="560" spans="1:26">
      <c r="A560" s="9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8"/>
    </row>
    <row r="561" spans="1:26">
      <c r="A561" s="9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8"/>
    </row>
    <row r="562" spans="1:26">
      <c r="A562" s="9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8"/>
    </row>
    <row r="563" spans="1:26">
      <c r="A563" s="9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8"/>
    </row>
    <row r="564" spans="1:26">
      <c r="A564" s="9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8"/>
    </row>
    <row r="565" spans="1:26">
      <c r="A565" s="9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8"/>
    </row>
    <row r="566" spans="1:26">
      <c r="A566" s="9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8"/>
    </row>
    <row r="567" spans="1:26">
      <c r="A567" s="9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8"/>
    </row>
    <row r="568" spans="1:26">
      <c r="A568" s="9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8"/>
    </row>
    <row r="569" spans="1:26">
      <c r="A569" s="9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8"/>
    </row>
    <row r="570" spans="1:26">
      <c r="A570" s="9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8"/>
    </row>
    <row r="571" spans="1:26">
      <c r="A571" s="9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8"/>
    </row>
    <row r="572" spans="1:26">
      <c r="A572" s="9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8"/>
    </row>
    <row r="573" spans="1:26">
      <c r="A573" s="9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8"/>
    </row>
    <row r="574" spans="1:26">
      <c r="A574" s="9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8"/>
    </row>
    <row r="575" spans="1:26">
      <c r="A575" s="9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8"/>
    </row>
    <row r="576" spans="1:26">
      <c r="A576" s="9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8"/>
    </row>
    <row r="577" spans="1:26">
      <c r="A577" s="9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8"/>
    </row>
    <row r="578" spans="1:26">
      <c r="A578" s="9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8"/>
    </row>
    <row r="579" spans="1:26">
      <c r="A579" s="9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8"/>
    </row>
    <row r="580" spans="1:26">
      <c r="A580" s="9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8"/>
    </row>
    <row r="581" spans="1:26">
      <c r="A581" s="9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8"/>
    </row>
    <row r="582" spans="1:26">
      <c r="A582" s="9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8"/>
    </row>
    <row r="583" spans="1:26">
      <c r="A583" s="9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8"/>
    </row>
    <row r="584" spans="1:26">
      <c r="A584" s="9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8"/>
    </row>
    <row r="585" spans="1:26">
      <c r="A585" s="9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8"/>
    </row>
    <row r="586" spans="1:26">
      <c r="A586" s="9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8"/>
    </row>
    <row r="587" spans="1:26">
      <c r="A587" s="9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8"/>
    </row>
    <row r="588" spans="1:26">
      <c r="A588" s="9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8"/>
    </row>
    <row r="589" spans="1:26">
      <c r="A589" s="9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8"/>
    </row>
    <row r="590" spans="1:26">
      <c r="A590" s="9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8"/>
    </row>
    <row r="591" spans="1:26">
      <c r="A591" s="9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8"/>
    </row>
    <row r="592" spans="1:26">
      <c r="A592" s="9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8"/>
    </row>
    <row r="593" spans="1:26">
      <c r="A593" s="9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8"/>
    </row>
    <row r="594" spans="1:26">
      <c r="A594" s="9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8"/>
    </row>
    <row r="595" spans="1:26">
      <c r="A595" s="9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8"/>
    </row>
    <row r="596" spans="1:26">
      <c r="A596" s="9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8"/>
    </row>
    <row r="597" spans="1:26">
      <c r="A597" s="9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8"/>
    </row>
    <row r="598" spans="1:26">
      <c r="A598" s="9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8"/>
    </row>
    <row r="599" spans="1:26">
      <c r="A599" s="9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8"/>
    </row>
    <row r="600" spans="1:26">
      <c r="A600" s="9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8"/>
    </row>
    <row r="601" spans="1:26">
      <c r="A601" s="9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8"/>
    </row>
    <row r="602" spans="1:26">
      <c r="A602" s="9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8"/>
    </row>
    <row r="603" spans="1:26">
      <c r="A603" s="9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8"/>
    </row>
    <row r="604" spans="1:26">
      <c r="A604" s="9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8"/>
    </row>
    <row r="605" spans="1:26">
      <c r="A605" s="9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8"/>
    </row>
    <row r="606" spans="1:26">
      <c r="A606" s="9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8"/>
    </row>
    <row r="607" spans="1:26">
      <c r="A607" s="9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8"/>
    </row>
    <row r="608" spans="1:26">
      <c r="A608" s="9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8"/>
    </row>
    <row r="609" spans="1:26">
      <c r="A609" s="9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8"/>
    </row>
    <row r="610" spans="1:26">
      <c r="A610" s="9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8"/>
    </row>
    <row r="611" spans="1:26">
      <c r="A611" s="9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8"/>
    </row>
    <row r="612" spans="1:26">
      <c r="A612" s="9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8"/>
    </row>
    <row r="613" spans="1:26">
      <c r="A613" s="9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8"/>
    </row>
    <row r="614" spans="1:26">
      <c r="A614" s="9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8"/>
    </row>
    <row r="615" spans="1:26">
      <c r="A615" s="9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8"/>
    </row>
    <row r="616" spans="1:26">
      <c r="A616" s="9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8"/>
    </row>
    <row r="617" spans="1:26">
      <c r="A617" s="9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8"/>
    </row>
    <row r="618" spans="1:26">
      <c r="A618" s="9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8"/>
    </row>
    <row r="619" spans="1:26">
      <c r="A619" s="9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8"/>
    </row>
    <row r="620" spans="1:26">
      <c r="A620" s="9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8"/>
    </row>
    <row r="621" spans="1:26">
      <c r="A621" s="9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8"/>
    </row>
    <row r="622" spans="1:26">
      <c r="A622" s="9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8"/>
    </row>
    <row r="623" spans="1:26">
      <c r="A623" s="9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8"/>
    </row>
    <row r="624" spans="1:26">
      <c r="A624" s="9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8"/>
    </row>
    <row r="625" spans="1:26">
      <c r="A625" s="9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8"/>
    </row>
    <row r="626" spans="1:26">
      <c r="A626" s="9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8"/>
    </row>
    <row r="627" spans="1:26">
      <c r="A627" s="9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8"/>
    </row>
    <row r="628" spans="1:26">
      <c r="A628" s="9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8"/>
    </row>
    <row r="629" spans="1:26">
      <c r="A629" s="9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8"/>
    </row>
    <row r="630" spans="1:26">
      <c r="A630" s="9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8"/>
    </row>
    <row r="631" spans="1:26">
      <c r="A631" s="9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8"/>
    </row>
    <row r="632" spans="1:26">
      <c r="A632" s="9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8"/>
    </row>
    <row r="633" spans="1:26">
      <c r="A633" s="9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8"/>
    </row>
    <row r="634" spans="1:26">
      <c r="A634" s="9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8"/>
    </row>
    <row r="635" spans="1:26">
      <c r="A635" s="9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8"/>
    </row>
    <row r="636" spans="1:26">
      <c r="A636" s="9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8"/>
    </row>
    <row r="637" spans="1:26">
      <c r="A637" s="9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8"/>
    </row>
    <row r="638" spans="1:26">
      <c r="A638" s="9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8"/>
    </row>
    <row r="639" spans="1:26">
      <c r="A639" s="9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8"/>
    </row>
    <row r="640" spans="1:26">
      <c r="A640" s="9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8"/>
    </row>
    <row r="641" spans="1:26">
      <c r="A641" s="9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8"/>
    </row>
    <row r="642" spans="1:26">
      <c r="A642" s="9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8"/>
    </row>
    <row r="643" spans="1:26">
      <c r="A643" s="9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8"/>
    </row>
    <row r="644" spans="1:26">
      <c r="A644" s="9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8"/>
    </row>
    <row r="645" spans="1:26">
      <c r="A645" s="9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8"/>
    </row>
    <row r="646" spans="1:26">
      <c r="A646" s="9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8"/>
    </row>
    <row r="647" spans="1:26">
      <c r="A647" s="9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8"/>
    </row>
    <row r="648" spans="1:26">
      <c r="A648" s="9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8"/>
    </row>
    <row r="649" spans="1:26">
      <c r="A649" s="9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8"/>
    </row>
    <row r="650" spans="1:26">
      <c r="A650" s="9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8"/>
    </row>
    <row r="651" spans="1:26">
      <c r="A651" s="9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8"/>
    </row>
    <row r="652" spans="1:26">
      <c r="A652" s="9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8"/>
    </row>
    <row r="653" spans="1:26">
      <c r="A653" s="9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8"/>
    </row>
    <row r="654" spans="1:26">
      <c r="A654" s="9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8"/>
    </row>
    <row r="655" spans="1:26">
      <c r="A655" s="9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8"/>
    </row>
    <row r="656" spans="1:26">
      <c r="A656" s="9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8"/>
    </row>
    <row r="657" spans="1:26">
      <c r="A657" s="9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8"/>
    </row>
    <row r="658" spans="1:26">
      <c r="A658" s="9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8"/>
    </row>
    <row r="659" spans="1:26">
      <c r="A659" s="9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8"/>
    </row>
    <row r="660" spans="1:26">
      <c r="A660" s="9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8"/>
    </row>
    <row r="661" spans="1:26">
      <c r="A661" s="9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8"/>
    </row>
    <row r="662" spans="1:26">
      <c r="A662" s="9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8"/>
    </row>
    <row r="663" spans="1:26">
      <c r="A663" s="9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8"/>
    </row>
    <row r="664" spans="1:26">
      <c r="A664" s="9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8"/>
    </row>
    <row r="665" spans="1:26">
      <c r="A665" s="9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8"/>
    </row>
    <row r="666" spans="1:26">
      <c r="A666" s="9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8"/>
    </row>
    <row r="667" spans="1:26">
      <c r="A667" s="9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8"/>
    </row>
    <row r="668" spans="1:26">
      <c r="A668" s="9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8"/>
    </row>
    <row r="669" spans="1:26">
      <c r="A669" s="9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8"/>
    </row>
    <row r="670" spans="1:26">
      <c r="A670" s="9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8"/>
    </row>
    <row r="671" spans="1:26">
      <c r="A671" s="9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8"/>
    </row>
    <row r="672" spans="1:26">
      <c r="A672" s="9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8"/>
    </row>
    <row r="673" spans="1:26">
      <c r="A673" s="9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8"/>
    </row>
    <row r="674" spans="1:26">
      <c r="A674" s="9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8"/>
    </row>
    <row r="675" spans="1:26">
      <c r="A675" s="9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8"/>
    </row>
    <row r="676" spans="1:26">
      <c r="A676" s="9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8"/>
    </row>
    <row r="677" spans="1:26">
      <c r="A677" s="9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8"/>
    </row>
    <row r="678" spans="1:26">
      <c r="A678" s="9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8"/>
    </row>
    <row r="679" spans="1:26">
      <c r="A679" s="9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8"/>
    </row>
    <row r="680" spans="1:26">
      <c r="A680" s="9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8"/>
    </row>
    <row r="681" spans="1:26">
      <c r="A681" s="9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8"/>
    </row>
    <row r="682" spans="1:26">
      <c r="A682" s="9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8"/>
    </row>
    <row r="683" spans="1:26">
      <c r="A683" s="9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8"/>
    </row>
    <row r="684" spans="1:26">
      <c r="A684" s="9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8"/>
    </row>
    <row r="685" spans="1:26">
      <c r="A685" s="9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8"/>
    </row>
    <row r="686" spans="1:26">
      <c r="A686" s="9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8"/>
    </row>
    <row r="687" spans="1:26">
      <c r="A687" s="9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8"/>
    </row>
    <row r="688" spans="1:26">
      <c r="A688" s="9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8"/>
    </row>
    <row r="689" spans="1:26">
      <c r="A689" s="9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8"/>
    </row>
    <row r="690" spans="1:26">
      <c r="A690" s="9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8"/>
    </row>
    <row r="691" spans="1:26">
      <c r="A691" s="9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8"/>
    </row>
    <row r="692" spans="1:26">
      <c r="A692" s="9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8"/>
    </row>
    <row r="693" spans="1:26">
      <c r="A693" s="9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8"/>
    </row>
    <row r="694" spans="1:26">
      <c r="A694" s="9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8"/>
    </row>
    <row r="695" spans="1:26">
      <c r="A695" s="9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8"/>
    </row>
    <row r="696" spans="1:26">
      <c r="A696" s="9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8"/>
    </row>
    <row r="697" spans="1:26">
      <c r="A697" s="9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8"/>
    </row>
    <row r="698" spans="1:26">
      <c r="A698" s="9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8"/>
    </row>
    <row r="699" spans="1:26">
      <c r="A699" s="9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8"/>
    </row>
    <row r="700" spans="1:26">
      <c r="A700" s="9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8"/>
    </row>
    <row r="701" spans="1:26">
      <c r="A701" s="9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8"/>
    </row>
    <row r="702" spans="1:26">
      <c r="A702" s="9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8"/>
    </row>
    <row r="703" spans="1:26">
      <c r="A703" s="9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8"/>
    </row>
    <row r="704" spans="1:26">
      <c r="A704" s="9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8"/>
    </row>
    <row r="705" spans="1:26">
      <c r="A705" s="9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8"/>
    </row>
    <row r="706" spans="1:26">
      <c r="A706" s="9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8"/>
    </row>
    <row r="707" spans="1:26">
      <c r="A707" s="9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8"/>
    </row>
    <row r="708" spans="1:26">
      <c r="A708" s="9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8"/>
    </row>
    <row r="709" spans="1:26">
      <c r="A709" s="9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8"/>
    </row>
    <row r="710" spans="1:26">
      <c r="A710" s="9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8"/>
    </row>
    <row r="711" spans="1:26">
      <c r="A711" s="9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8"/>
    </row>
    <row r="712" spans="1:26">
      <c r="A712" s="9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8"/>
    </row>
    <row r="713" spans="1:26">
      <c r="A713" s="9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8"/>
    </row>
    <row r="714" spans="1:26">
      <c r="A714" s="9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8"/>
    </row>
    <row r="715" spans="1:26">
      <c r="A715" s="9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8"/>
    </row>
    <row r="716" spans="1:26">
      <c r="A716" s="9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8"/>
    </row>
    <row r="717" spans="1:26">
      <c r="A717" s="9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8"/>
    </row>
    <row r="718" spans="1:26">
      <c r="A718" s="9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8"/>
    </row>
    <row r="719" spans="1:26">
      <c r="A719" s="9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8"/>
    </row>
    <row r="720" spans="1:26">
      <c r="A720" s="9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8"/>
    </row>
    <row r="721" spans="1:26">
      <c r="A721" s="9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8"/>
    </row>
    <row r="722" spans="1:26">
      <c r="A722" s="9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8"/>
    </row>
    <row r="723" spans="1:26">
      <c r="A723" s="9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8"/>
    </row>
    <row r="724" spans="1:26">
      <c r="A724" s="9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8"/>
    </row>
    <row r="725" spans="1:26">
      <c r="A725" s="9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8"/>
    </row>
    <row r="726" spans="1:26">
      <c r="A726" s="9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8"/>
    </row>
    <row r="727" spans="1:26">
      <c r="A727" s="9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8"/>
    </row>
    <row r="728" spans="1:26">
      <c r="A728" s="9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8"/>
    </row>
    <row r="729" spans="1:26">
      <c r="A729" s="9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8"/>
    </row>
    <row r="730" spans="1:26">
      <c r="A730" s="9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8"/>
    </row>
    <row r="731" spans="1:26">
      <c r="A731" s="9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8"/>
    </row>
    <row r="732" spans="1:26">
      <c r="A732" s="9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8"/>
    </row>
    <row r="733" spans="1:26">
      <c r="A733" s="9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8"/>
    </row>
    <row r="734" spans="1:26">
      <c r="A734" s="9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8"/>
    </row>
    <row r="735" spans="1:26">
      <c r="A735" s="9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8"/>
    </row>
    <row r="736" spans="1:26">
      <c r="A736" s="9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8"/>
    </row>
    <row r="737" spans="1:26">
      <c r="A737" s="9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8"/>
    </row>
    <row r="738" spans="1:26">
      <c r="A738" s="9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8"/>
    </row>
    <row r="739" spans="1:26">
      <c r="A739" s="9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8"/>
    </row>
    <row r="740" spans="1:26">
      <c r="A740" s="9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8"/>
    </row>
    <row r="741" spans="1:26">
      <c r="A741" s="9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8"/>
    </row>
    <row r="742" spans="1:26">
      <c r="A742" s="9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8"/>
    </row>
    <row r="743" spans="1:26">
      <c r="A743" s="9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8"/>
    </row>
    <row r="744" spans="1:26">
      <c r="A744" s="9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8"/>
    </row>
    <row r="745" spans="1:26">
      <c r="A745" s="9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8"/>
    </row>
    <row r="746" spans="1:26">
      <c r="A746" s="9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8"/>
    </row>
    <row r="747" spans="1:26">
      <c r="A747" s="9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8"/>
    </row>
    <row r="748" spans="1:26">
      <c r="A748" s="9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8"/>
    </row>
    <row r="749" spans="1:26">
      <c r="A749" s="9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8"/>
    </row>
    <row r="750" spans="1:26">
      <c r="A750" s="9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8"/>
    </row>
    <row r="751" spans="1:26">
      <c r="A751" s="9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8"/>
    </row>
    <row r="752" spans="1:26">
      <c r="A752" s="9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8"/>
    </row>
    <row r="753" spans="1:26">
      <c r="A753" s="9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8"/>
    </row>
    <row r="754" spans="1:26">
      <c r="A754" s="9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8"/>
    </row>
    <row r="755" spans="1:26">
      <c r="A755" s="9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8"/>
    </row>
    <row r="756" spans="1:26">
      <c r="A756" s="9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8"/>
    </row>
    <row r="757" spans="1:26">
      <c r="A757" s="9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8"/>
    </row>
    <row r="758" spans="1:26">
      <c r="A758" s="9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8"/>
    </row>
    <row r="759" spans="1:26">
      <c r="A759" s="9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8"/>
    </row>
    <row r="760" spans="1:26">
      <c r="A760" s="9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8"/>
    </row>
    <row r="761" spans="1:26">
      <c r="A761" s="9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8"/>
    </row>
    <row r="762" spans="1:26">
      <c r="A762" s="9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8"/>
    </row>
    <row r="763" spans="1:26">
      <c r="A763" s="9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8"/>
    </row>
    <row r="764" spans="1:26">
      <c r="A764" s="9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8"/>
    </row>
    <row r="765" spans="1:26">
      <c r="A765" s="9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8"/>
    </row>
    <row r="766" spans="1:26">
      <c r="A766" s="9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8"/>
    </row>
    <row r="767" spans="1:26">
      <c r="A767" s="9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8"/>
    </row>
    <row r="768" spans="1:26">
      <c r="A768" s="9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8"/>
    </row>
    <row r="769" spans="1:26">
      <c r="A769" s="9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8"/>
    </row>
    <row r="770" spans="1:26">
      <c r="A770" s="9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8"/>
    </row>
    <row r="771" spans="1:26">
      <c r="A771" s="9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8"/>
    </row>
    <row r="772" spans="1:26">
      <c r="A772" s="9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8"/>
    </row>
    <row r="773" spans="1:26">
      <c r="A773" s="9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8"/>
    </row>
    <row r="774" spans="1:26">
      <c r="A774" s="9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8"/>
    </row>
    <row r="775" spans="1:26">
      <c r="A775" s="9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8"/>
    </row>
    <row r="776" spans="1:26">
      <c r="A776" s="9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8"/>
    </row>
    <row r="777" spans="1:26">
      <c r="A777" s="9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8"/>
    </row>
    <row r="778" spans="1:26">
      <c r="A778" s="9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8"/>
    </row>
    <row r="779" spans="1:26">
      <c r="A779" s="9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8"/>
    </row>
    <row r="780" spans="1:26">
      <c r="A780" s="9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8"/>
    </row>
    <row r="781" spans="1:26">
      <c r="A781" s="9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8"/>
    </row>
    <row r="782" spans="1:26">
      <c r="A782" s="9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8"/>
    </row>
    <row r="783" spans="1:26">
      <c r="A783" s="9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8"/>
    </row>
    <row r="784" spans="1:26">
      <c r="A784" s="9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8"/>
    </row>
    <row r="785" spans="1:26">
      <c r="A785" s="9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8"/>
    </row>
    <row r="786" spans="1:26">
      <c r="A786" s="9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8"/>
    </row>
    <row r="787" spans="1:26">
      <c r="A787" s="9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8"/>
    </row>
    <row r="788" spans="1:26">
      <c r="A788" s="9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8"/>
    </row>
    <row r="789" spans="1:26">
      <c r="A789" s="9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8"/>
    </row>
    <row r="790" spans="1:26">
      <c r="A790" s="9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8"/>
    </row>
    <row r="791" spans="1:26">
      <c r="A791" s="9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8"/>
    </row>
    <row r="792" spans="1:26">
      <c r="A792" s="9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8"/>
    </row>
    <row r="793" spans="1:26">
      <c r="A793" s="9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8"/>
    </row>
    <row r="794" spans="1:26">
      <c r="A794" s="9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8"/>
    </row>
    <row r="795" spans="1:26">
      <c r="A795" s="9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8"/>
    </row>
    <row r="796" spans="1:26">
      <c r="A796" s="9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8"/>
    </row>
    <row r="797" spans="1:26">
      <c r="A797" s="9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8"/>
    </row>
    <row r="798" spans="1:26">
      <c r="A798" s="9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8"/>
    </row>
    <row r="799" spans="1:26">
      <c r="A799" s="9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8"/>
    </row>
    <row r="800" spans="1:26">
      <c r="A800" s="9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8"/>
    </row>
    <row r="801" spans="1:26">
      <c r="A801" s="9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8"/>
    </row>
    <row r="802" spans="1:26">
      <c r="A802" s="9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8"/>
    </row>
    <row r="803" spans="1:26">
      <c r="A803" s="9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8"/>
    </row>
    <row r="804" spans="1:26">
      <c r="A804" s="9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8"/>
    </row>
    <row r="805" spans="1:26">
      <c r="A805" s="9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8"/>
    </row>
    <row r="806" spans="1:26">
      <c r="A806" s="9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8"/>
    </row>
    <row r="807" spans="1:26">
      <c r="A807" s="9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8"/>
    </row>
    <row r="808" spans="1:26">
      <c r="A808" s="9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8"/>
    </row>
    <row r="809" spans="1:26">
      <c r="A809" s="9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8"/>
    </row>
    <row r="810" spans="1:26">
      <c r="A810" s="9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8"/>
    </row>
    <row r="811" spans="1:26">
      <c r="A811" s="9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8"/>
    </row>
    <row r="812" spans="1:26">
      <c r="A812" s="9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8"/>
    </row>
    <row r="813" spans="1:26">
      <c r="A813" s="9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8"/>
    </row>
    <row r="814" spans="1:26">
      <c r="A814" s="9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8"/>
    </row>
    <row r="815" spans="1:26">
      <c r="A815" s="9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8"/>
    </row>
    <row r="816" spans="1:26">
      <c r="A816" s="9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8"/>
    </row>
    <row r="817" spans="1:26">
      <c r="A817" s="9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8"/>
    </row>
    <row r="818" spans="1:26">
      <c r="A818" s="9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8"/>
    </row>
    <row r="819" spans="1:26">
      <c r="A819" s="9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8"/>
    </row>
    <row r="820" spans="1:26">
      <c r="A820" s="9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8"/>
    </row>
    <row r="821" spans="1:26">
      <c r="A821" s="9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8"/>
    </row>
    <row r="822" spans="1:26">
      <c r="A822" s="9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8"/>
    </row>
    <row r="823" spans="1:26">
      <c r="A823" s="9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8"/>
    </row>
    <row r="824" spans="1:26">
      <c r="A824" s="9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8"/>
    </row>
    <row r="825" spans="1:26">
      <c r="A825" s="9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8"/>
    </row>
    <row r="826" spans="1:26">
      <c r="A826" s="9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8"/>
    </row>
    <row r="827" spans="1:26">
      <c r="A827" s="9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8"/>
    </row>
    <row r="828" spans="1:26">
      <c r="A828" s="9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8"/>
    </row>
    <row r="829" spans="1:26">
      <c r="A829" s="9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8"/>
    </row>
    <row r="830" spans="1:26">
      <c r="A830" s="9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8"/>
    </row>
    <row r="831" spans="1:26">
      <c r="A831" s="9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8"/>
    </row>
    <row r="832" spans="1:26">
      <c r="A832" s="9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8"/>
    </row>
    <row r="833" spans="1:26">
      <c r="A833" s="9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8"/>
    </row>
    <row r="834" spans="1:26">
      <c r="A834" s="9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8"/>
    </row>
    <row r="835" spans="1:26">
      <c r="A835" s="9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8"/>
    </row>
    <row r="836" spans="1:26">
      <c r="A836" s="9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8"/>
    </row>
    <row r="837" spans="1:26">
      <c r="A837" s="9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8"/>
    </row>
    <row r="838" spans="1:26">
      <c r="A838" s="9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8"/>
    </row>
    <row r="839" spans="1:26">
      <c r="A839" s="9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8"/>
    </row>
    <row r="840" spans="1:26">
      <c r="A840" s="9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8"/>
    </row>
    <row r="841" spans="1:26">
      <c r="A841" s="9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8"/>
    </row>
    <row r="842" spans="1:26">
      <c r="A842" s="9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8"/>
    </row>
    <row r="843" spans="1:26">
      <c r="A843" s="9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8"/>
    </row>
    <row r="844" spans="1:26">
      <c r="A844" s="9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8"/>
    </row>
    <row r="845" spans="1:26">
      <c r="A845" s="9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8"/>
    </row>
    <row r="846" spans="1:26">
      <c r="A846" s="9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8"/>
    </row>
    <row r="847" spans="1:26">
      <c r="A847" s="9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8"/>
    </row>
    <row r="848" spans="1:26">
      <c r="A848" s="9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8"/>
    </row>
    <row r="849" spans="1:26">
      <c r="A849" s="9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8"/>
    </row>
    <row r="850" spans="1:26">
      <c r="A850" s="9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8"/>
    </row>
    <row r="851" spans="1:26">
      <c r="A851" s="9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8"/>
    </row>
    <row r="852" spans="1:26">
      <c r="A852" s="9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8"/>
    </row>
    <row r="853" spans="1:26">
      <c r="A853" s="9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8"/>
    </row>
    <row r="854" spans="1:26">
      <c r="A854" s="9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8"/>
    </row>
    <row r="855" spans="1:26">
      <c r="A855" s="9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8"/>
    </row>
    <row r="856" spans="1:26">
      <c r="A856" s="9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8"/>
    </row>
    <row r="857" spans="1:26">
      <c r="A857" s="9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8"/>
    </row>
    <row r="858" spans="1:26">
      <c r="A858" s="9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8"/>
    </row>
    <row r="859" spans="1:26">
      <c r="A859" s="9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8"/>
    </row>
    <row r="860" spans="1:26">
      <c r="A860" s="9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8"/>
    </row>
    <row r="861" spans="1:26">
      <c r="A861" s="9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8"/>
    </row>
    <row r="862" spans="1:26">
      <c r="A862" s="9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8"/>
    </row>
    <row r="863" spans="1:26">
      <c r="A863" s="9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8"/>
    </row>
    <row r="864" spans="1:26">
      <c r="A864" s="9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8"/>
    </row>
    <row r="865" spans="1:26">
      <c r="A865" s="9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8"/>
    </row>
    <row r="866" spans="1:26">
      <c r="A866" s="9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8"/>
    </row>
    <row r="867" spans="1:26">
      <c r="A867" s="9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8"/>
    </row>
    <row r="868" spans="1:26">
      <c r="A868" s="9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8"/>
    </row>
    <row r="869" spans="1:26">
      <c r="A869" s="9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8"/>
    </row>
    <row r="870" spans="1:26">
      <c r="A870" s="9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8"/>
    </row>
    <row r="871" spans="1:26">
      <c r="A871" s="9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8"/>
    </row>
    <row r="872" spans="1:26">
      <c r="A872" s="9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8"/>
    </row>
    <row r="873" spans="1:26">
      <c r="A873" s="9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8"/>
    </row>
    <row r="874" spans="1:26">
      <c r="A874" s="9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8"/>
    </row>
    <row r="875" spans="1:26">
      <c r="A875" s="9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8"/>
    </row>
    <row r="876" spans="1:26">
      <c r="A876" s="9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8"/>
    </row>
    <row r="877" spans="1:26">
      <c r="A877" s="9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8"/>
    </row>
    <row r="878" spans="1:26">
      <c r="A878" s="9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8"/>
    </row>
    <row r="879" spans="1:26">
      <c r="A879" s="9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8"/>
    </row>
    <row r="880" spans="1:26">
      <c r="A880" s="9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8"/>
    </row>
    <row r="881" spans="1:26">
      <c r="A881" s="9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8"/>
    </row>
    <row r="882" spans="1:26">
      <c r="A882" s="9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8"/>
    </row>
    <row r="883" spans="1:26">
      <c r="A883" s="9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8"/>
    </row>
    <row r="884" spans="1:26">
      <c r="A884" s="9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8"/>
    </row>
    <row r="885" spans="1:26">
      <c r="A885" s="9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8"/>
    </row>
    <row r="886" spans="1:26">
      <c r="A886" s="9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8"/>
    </row>
    <row r="887" spans="1:26">
      <c r="A887" s="9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8"/>
    </row>
    <row r="888" spans="1:26">
      <c r="A888" s="9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8"/>
    </row>
    <row r="889" spans="1:26">
      <c r="A889" s="9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8"/>
    </row>
    <row r="890" spans="1:26">
      <c r="A890" s="9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8"/>
    </row>
    <row r="891" spans="1:26">
      <c r="A891" s="9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8"/>
    </row>
    <row r="892" spans="1:26">
      <c r="A892" s="9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8"/>
    </row>
    <row r="893" spans="1:26">
      <c r="A893" s="9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8"/>
    </row>
    <row r="894" spans="1:26">
      <c r="A894" s="9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8"/>
    </row>
    <row r="895" spans="1:26">
      <c r="A895" s="9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8"/>
    </row>
    <row r="896" spans="1:26">
      <c r="A896" s="9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8"/>
    </row>
    <row r="897" spans="1:26">
      <c r="A897" s="9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8"/>
    </row>
    <row r="898" spans="1:26">
      <c r="A898" s="9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8"/>
    </row>
    <row r="899" spans="1:26">
      <c r="A899" s="9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8"/>
    </row>
    <row r="900" spans="1:26">
      <c r="A900" s="9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8"/>
    </row>
    <row r="901" spans="1:26">
      <c r="A901" s="9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8"/>
    </row>
    <row r="902" spans="1:26">
      <c r="A902" s="9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8"/>
    </row>
    <row r="903" spans="1:26">
      <c r="A903" s="9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8"/>
    </row>
    <row r="904" spans="1:26">
      <c r="A904" s="9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8"/>
    </row>
    <row r="905" spans="1:26">
      <c r="A905" s="9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8"/>
    </row>
    <row r="906" spans="1:26">
      <c r="A906" s="9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8"/>
    </row>
    <row r="907" spans="1:26">
      <c r="A907" s="9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8"/>
    </row>
    <row r="908" spans="1:26">
      <c r="A908" s="9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8"/>
    </row>
    <row r="909" spans="1:26">
      <c r="A909" s="9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8"/>
    </row>
    <row r="910" spans="1:26">
      <c r="A910" s="9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8"/>
    </row>
    <row r="911" spans="1:26">
      <c r="A911" s="9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8"/>
    </row>
    <row r="912" spans="1:26">
      <c r="A912" s="9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8"/>
    </row>
    <row r="913" spans="1:26">
      <c r="A913" s="9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8"/>
    </row>
    <row r="914" spans="1:26">
      <c r="A914" s="9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8"/>
    </row>
    <row r="915" spans="1:26">
      <c r="A915" s="9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8"/>
    </row>
    <row r="916" spans="1:26">
      <c r="A916" s="9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8"/>
    </row>
    <row r="917" spans="1:26">
      <c r="A917" s="9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8"/>
    </row>
    <row r="918" spans="1:26">
      <c r="A918" s="9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8"/>
    </row>
    <row r="919" spans="1:26">
      <c r="A919" s="9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8"/>
    </row>
    <row r="920" spans="1:26">
      <c r="A920" s="9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8"/>
    </row>
    <row r="921" spans="1:26">
      <c r="A921" s="9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8"/>
    </row>
    <row r="922" spans="1:26">
      <c r="A922" s="9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8"/>
    </row>
    <row r="923" spans="1:26">
      <c r="A923" s="9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8"/>
    </row>
    <row r="924" spans="1:26">
      <c r="A924" s="9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8"/>
    </row>
    <row r="925" spans="1:26">
      <c r="A925" s="9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8"/>
    </row>
    <row r="926" spans="1:26">
      <c r="A926" s="9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8"/>
    </row>
    <row r="927" spans="1:26">
      <c r="A927" s="9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8"/>
    </row>
    <row r="928" spans="1:26">
      <c r="A928" s="9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8"/>
    </row>
    <row r="929" spans="1:26">
      <c r="A929" s="9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8"/>
    </row>
    <row r="930" spans="1:26">
      <c r="A930" s="9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8"/>
    </row>
    <row r="931" spans="1:26">
      <c r="A931" s="9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8"/>
    </row>
    <row r="932" spans="1:26">
      <c r="A932" s="9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8"/>
    </row>
    <row r="933" spans="1:26">
      <c r="A933" s="9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8"/>
    </row>
    <row r="934" spans="1:26">
      <c r="A934" s="9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8"/>
    </row>
    <row r="935" spans="1:26">
      <c r="A935" s="9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8"/>
    </row>
    <row r="936" spans="1:26">
      <c r="A936" s="9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8"/>
    </row>
    <row r="937" spans="1:26">
      <c r="A937" s="9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8"/>
    </row>
    <row r="938" spans="1:26">
      <c r="A938" s="9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8"/>
    </row>
    <row r="939" spans="1:26">
      <c r="A939" s="9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8"/>
    </row>
    <row r="940" spans="1:26">
      <c r="A940" s="9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8"/>
    </row>
    <row r="941" spans="1:26">
      <c r="A941" s="9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8"/>
    </row>
    <row r="942" spans="1:26">
      <c r="A942" s="9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8"/>
    </row>
    <row r="943" spans="1:26">
      <c r="A943" s="9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8"/>
    </row>
    <row r="944" spans="1:26">
      <c r="A944" s="9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8"/>
    </row>
    <row r="945" spans="1:26">
      <c r="A945" s="9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8"/>
    </row>
    <row r="946" spans="1:26">
      <c r="A946" s="9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8"/>
    </row>
    <row r="947" spans="1:26">
      <c r="A947" s="9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8"/>
    </row>
    <row r="948" spans="1:26">
      <c r="A948" s="9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8"/>
    </row>
    <row r="949" spans="1:26">
      <c r="A949" s="9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8"/>
    </row>
    <row r="950" spans="1:26">
      <c r="A950" s="9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8"/>
    </row>
    <row r="951" spans="1:26">
      <c r="A951" s="9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8"/>
    </row>
    <row r="952" spans="1:26">
      <c r="A952" s="9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8"/>
    </row>
    <row r="953" spans="1:26">
      <c r="A953" s="9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8"/>
    </row>
    <row r="954" spans="1:26">
      <c r="A954" s="9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8"/>
    </row>
    <row r="955" spans="1:26">
      <c r="A955" s="9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8"/>
    </row>
    <row r="956" spans="1:26">
      <c r="A956" s="9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8"/>
    </row>
    <row r="957" spans="1:26">
      <c r="A957" s="9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8"/>
    </row>
    <row r="958" spans="1:26">
      <c r="A958" s="9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8"/>
    </row>
    <row r="959" spans="1:26">
      <c r="A959" s="9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8"/>
    </row>
    <row r="960" spans="1:26">
      <c r="A960" s="9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8"/>
    </row>
    <row r="961" spans="1:26">
      <c r="A961" s="9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8"/>
    </row>
    <row r="962" spans="1:26">
      <c r="A962" s="9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8"/>
    </row>
    <row r="963" spans="1:26">
      <c r="A963" s="9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8"/>
    </row>
    <row r="964" spans="1:26">
      <c r="A964" s="9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8"/>
    </row>
    <row r="965" spans="1:26">
      <c r="A965" s="9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8"/>
    </row>
    <row r="966" spans="1:26">
      <c r="A966" s="9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8"/>
    </row>
    <row r="967" spans="1:26">
      <c r="A967" s="9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8"/>
    </row>
    <row r="968" spans="1:26">
      <c r="A968" s="9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8"/>
    </row>
    <row r="969" spans="1:26">
      <c r="A969" s="9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8"/>
    </row>
    <row r="970" spans="1:26">
      <c r="A970" s="9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8"/>
    </row>
    <row r="971" spans="1:26">
      <c r="A971" s="9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8"/>
    </row>
    <row r="972" spans="1:26">
      <c r="A972" s="9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8"/>
    </row>
    <row r="973" spans="1:26">
      <c r="A973" s="9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8"/>
    </row>
    <row r="974" spans="1:26">
      <c r="A974" s="9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8"/>
    </row>
    <row r="975" spans="1:26">
      <c r="A975" s="9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8"/>
    </row>
    <row r="976" spans="1:26">
      <c r="A976" s="9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8"/>
    </row>
    <row r="977" spans="1:26">
      <c r="A977" s="9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8"/>
    </row>
    <row r="978" spans="1:26">
      <c r="A978" s="9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8"/>
    </row>
    <row r="979" spans="1:26">
      <c r="A979" s="9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8"/>
    </row>
    <row r="980" spans="1:26">
      <c r="A980" s="9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8"/>
    </row>
    <row r="981" spans="1:26">
      <c r="A981" s="9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8"/>
    </row>
    <row r="982" spans="1:26">
      <c r="A982" s="9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8"/>
    </row>
    <row r="983" spans="1:26">
      <c r="A983" s="9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8"/>
    </row>
    <row r="984" spans="1:26">
      <c r="A984" s="9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8"/>
    </row>
    <row r="985" spans="1:26">
      <c r="A985" s="9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8"/>
    </row>
    <row r="986" spans="1:26">
      <c r="A986" s="9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8"/>
    </row>
    <row r="987" spans="1:26">
      <c r="A987" s="9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8"/>
    </row>
    <row r="988" spans="1:26">
      <c r="A988" s="9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8"/>
    </row>
    <row r="989" spans="1:26">
      <c r="A989" s="9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8"/>
    </row>
    <row r="990" spans="1:26">
      <c r="A990" s="9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8"/>
    </row>
    <row r="991" spans="1:26">
      <c r="A991" s="9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8"/>
    </row>
    <row r="992" spans="1:26">
      <c r="A992" s="9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8"/>
    </row>
    <row r="993" spans="1:26">
      <c r="A993" s="9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8"/>
    </row>
    <row r="994" spans="1:26">
      <c r="A994" s="9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8"/>
    </row>
    <row r="995" spans="1:26">
      <c r="A995" s="9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8"/>
    </row>
    <row r="996" spans="1:26">
      <c r="A996" s="9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8"/>
    </row>
    <row r="997" spans="1:26">
      <c r="A997" s="9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8"/>
    </row>
    <row r="998" spans="1:26">
      <c r="A998" s="9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8"/>
    </row>
    <row r="999" spans="1:26">
      <c r="A999" s="9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8"/>
    </row>
    <row r="1000" spans="1:26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 S Vivek</cp:lastModifiedBy>
  <cp:revision/>
  <dcterms:created xsi:type="dcterms:W3CDTF">2024-02-26T02:34:22Z</dcterms:created>
  <dcterms:modified xsi:type="dcterms:W3CDTF">2024-03-14T15:51:18Z</dcterms:modified>
  <cp:category/>
  <cp:contentStatus/>
</cp:coreProperties>
</file>