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or Trainee Details" sheetId="1" r:id="rId3"/>
    <sheet state="visible" name="Web and DB Schedule" sheetId="2" r:id="rId4"/>
    <sheet state="visible" name="UI Devs" sheetId="3" r:id="rId5"/>
    <sheet state="visible" name="Retests List" sheetId="4" r:id="rId6"/>
    <sheet state="visible" name="Web Devz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Jayakrishnan - Responsible</t>
      </text>
    </comment>
  </commentList>
</comments>
</file>

<file path=xl/sharedStrings.xml><?xml version="1.0" encoding="utf-8"?>
<sst xmlns="http://schemas.openxmlformats.org/spreadsheetml/2006/main" count="891" uniqueCount="319">
  <si>
    <t>Full Name</t>
  </si>
  <si>
    <t>Company</t>
  </si>
  <si>
    <t>AD ID</t>
  </si>
  <si>
    <t>Manager's Name</t>
  </si>
  <si>
    <t>Room</t>
  </si>
  <si>
    <t>GIT</t>
  </si>
  <si>
    <t>Date</t>
  </si>
  <si>
    <t>Employee Code</t>
  </si>
  <si>
    <t>AD Username</t>
  </si>
  <si>
    <t>email</t>
  </si>
  <si>
    <t>Manager</t>
  </si>
  <si>
    <t>Phone Number</t>
  </si>
  <si>
    <t>Location</t>
  </si>
  <si>
    <t>Desk Number</t>
  </si>
  <si>
    <t>Days of Absence</t>
  </si>
  <si>
    <t>Ankit Narayan Sagwekar</t>
  </si>
  <si>
    <t>Media.Net</t>
  </si>
  <si>
    <t>Ankit.sa</t>
  </si>
  <si>
    <t>Parvez Shaikh</t>
  </si>
  <si>
    <t>OS Fundamentals</t>
  </si>
  <si>
    <t>Gandalf</t>
  </si>
  <si>
    <t>Weekly Test</t>
  </si>
  <si>
    <t>Angular assigment-
Create an interface that displays football players and their stats.
Pages required in app. Listing, add player, edit player, delete player.</t>
  </si>
  <si>
    <t>Module</t>
  </si>
  <si>
    <t>REACT</t>
  </si>
  <si>
    <t>Time</t>
  </si>
  <si>
    <t>D7224</t>
  </si>
  <si>
    <t>Topics</t>
  </si>
  <si>
    <t>Software versions &amp; System Req.</t>
  </si>
  <si>
    <t>Training Status</t>
  </si>
  <si>
    <t>ankit.sa@media.net</t>
  </si>
  <si>
    <t>Mumbai</t>
  </si>
  <si>
    <t>Anurag Mahesh Kanade</t>
  </si>
  <si>
    <t>Classroom 4
Bangalore (~32devs)</t>
  </si>
  <si>
    <t>Neha Anil Bhagchandani</t>
  </si>
  <si>
    <t>Induction</t>
  </si>
  <si>
    <t>11:00am - 6:00pm</t>
  </si>
  <si>
    <t>Induction (sessions)  
Documentation: Contract, Collect supporting docs from emp</t>
  </si>
  <si>
    <t>anurag.ka</t>
  </si>
  <si>
    <t>Amit Bhawnani</t>
  </si>
  <si>
    <t>D7225</t>
  </si>
  <si>
    <t xml:space="preserve">Pooja + Priya </t>
  </si>
  <si>
    <t>neha.bh</t>
  </si>
  <si>
    <t>Griffindor</t>
  </si>
  <si>
    <t>Planned</t>
  </si>
  <si>
    <t>anurag.ka@media.net</t>
  </si>
  <si>
    <t>Intro to Company &amp; meet Trainers
meet peers</t>
  </si>
  <si>
    <t>Sagar Khatro Raulo</t>
  </si>
  <si>
    <t>Sagar.ra</t>
  </si>
  <si>
    <t>Amit Mitra</t>
  </si>
  <si>
    <t>D7226</t>
  </si>
  <si>
    <t>sagar.ra</t>
  </si>
  <si>
    <t>sagar.ra@media.net</t>
  </si>
  <si>
    <t>Roshan Sudhir Pande</t>
  </si>
  <si>
    <t>roshan.p</t>
  </si>
  <si>
    <t>D7227</t>
  </si>
  <si>
    <t>roshan.p@media.net</t>
  </si>
  <si>
    <t>Monis Husain Qadri</t>
  </si>
  <si>
    <t>monis.q</t>
  </si>
  <si>
    <t>D7228</t>
  </si>
  <si>
    <t>monis.q@media.net</t>
  </si>
  <si>
    <t>Jemin Ramanlal Jain</t>
  </si>
  <si>
    <t>Jemin.j</t>
  </si>
  <si>
    <t>Jigar Patel</t>
  </si>
  <si>
    <t>11:00am - 1:00pm</t>
  </si>
  <si>
    <t>jemin.j</t>
  </si>
  <si>
    <t>jemin.j@media.net</t>
  </si>
  <si>
    <t>Danish Ali Furniturewala</t>
  </si>
  <si>
    <t>danish.f</t>
  </si>
  <si>
    <t>Gaurav Jethwani</t>
  </si>
  <si>
    <t>D7230</t>
  </si>
  <si>
    <t>danish.f@media.net</t>
  </si>
  <si>
    <t>Binoy Sandeep Chitale</t>
  </si>
  <si>
    <t>binoy.c</t>
  </si>
  <si>
    <t>D7231</t>
  </si>
  <si>
    <t>binoy.c@media.net</t>
  </si>
  <si>
    <t xml:space="preserve">Comp &amp; Ben Session and supporting documentation (4hrs) 
Expectation Setting, Logistics, Groups and Trainer Meet, offsite style activities, Walkthrough of the training prg,details on tests, report card etc. </t>
  </si>
  <si>
    <t>Aditya R Singh</t>
  </si>
  <si>
    <t>aditya.sin</t>
  </si>
  <si>
    <t>Ajay Mahale</t>
  </si>
  <si>
    <t>Aashit Bharat Shah</t>
  </si>
  <si>
    <t>aashit.s</t>
  </si>
  <si>
    <t>D7233</t>
  </si>
  <si>
    <t>aashit.s@media.net</t>
  </si>
  <si>
    <t>Amit B</t>
  </si>
  <si>
    <t>Darshal Chandrashekar Shetty</t>
  </si>
  <si>
    <t>darshal.s</t>
  </si>
  <si>
    <t>D7234</t>
  </si>
  <si>
    <t>darshal.s@media.net</t>
  </si>
  <si>
    <t>Nischal Abraham</t>
  </si>
  <si>
    <t>Nischal.a</t>
  </si>
  <si>
    <t>D7235</t>
  </si>
  <si>
    <t>Pooja (hr) 
Training Spoc (Ankita)</t>
  </si>
  <si>
    <t>nischal.a</t>
  </si>
  <si>
    <t>nischal.a@media.net</t>
  </si>
  <si>
    <t>Shama Parvin Khan</t>
  </si>
  <si>
    <t>Industry Overview (Online Advertising)</t>
  </si>
  <si>
    <t>2:00pm - 5:00pm</t>
  </si>
  <si>
    <t>a shopping cart</t>
  </si>
  <si>
    <t>Statistics Overview</t>
  </si>
  <si>
    <t>shama.k</t>
  </si>
  <si>
    <t>D7236</t>
  </si>
  <si>
    <t>shama.k@media.net</t>
  </si>
  <si>
    <t>11:00am - 12:00pm</t>
  </si>
  <si>
    <t>Arunaabh Pant</t>
  </si>
  <si>
    <t>Arunaabh.p</t>
  </si>
  <si>
    <t>D7237</t>
  </si>
  <si>
    <t>arunaabh.p</t>
  </si>
  <si>
    <t>arunaabh.p@media.net</t>
  </si>
  <si>
    <t>Akshay Rajendra Varma</t>
  </si>
  <si>
    <t>akshay.v</t>
  </si>
  <si>
    <t>Omkar Pradeep Patinge</t>
  </si>
  <si>
    <t>omkar.p</t>
  </si>
  <si>
    <t>Mithil Deeva</t>
  </si>
  <si>
    <t>mithil.d</t>
  </si>
  <si>
    <t>D7239</t>
  </si>
  <si>
    <t>mithil.d@media.net</t>
  </si>
  <si>
    <t>created a simple calculator app using react</t>
  </si>
  <si>
    <t>Vivek Ashokan</t>
  </si>
  <si>
    <t>vivek.as</t>
  </si>
  <si>
    <t>Salil Santosh Dabholkar</t>
  </si>
  <si>
    <t>Sanket Gupta</t>
  </si>
  <si>
    <t>D7240</t>
  </si>
  <si>
    <t>Media.net</t>
  </si>
  <si>
    <t>No session</t>
  </si>
  <si>
    <t>vivek.as@media.net</t>
  </si>
  <si>
    <t>salil.d</t>
  </si>
  <si>
    <t>Yash N Mehata</t>
  </si>
  <si>
    <t>12:00 - 7:00 pm</t>
  </si>
  <si>
    <t>yash.m</t>
  </si>
  <si>
    <t>Shubham Arawkar</t>
  </si>
  <si>
    <t>shubham.ar</t>
  </si>
  <si>
    <t>Surya Sen Singh</t>
  </si>
  <si>
    <t>D7241</t>
  </si>
  <si>
    <t>shubham.ar@media.net</t>
  </si>
  <si>
    <t>Nisvai Rajeshkumar Jogani</t>
  </si>
  <si>
    <t>grep, sed, awk</t>
  </si>
  <si>
    <t>nisvai.j</t>
  </si>
  <si>
    <t>D7242</t>
  </si>
  <si>
    <t>Default installation will do</t>
  </si>
  <si>
    <t>Rohit.h/Bharath.s/Kalyan</t>
  </si>
  <si>
    <t>nisvai.j@media.net</t>
  </si>
  <si>
    <t>Be more productive on Bash, sudo, scp, less, man</t>
  </si>
  <si>
    <t>Vishal S Sheth</t>
  </si>
  <si>
    <t>vishal.she</t>
  </si>
  <si>
    <t>D7243</t>
  </si>
  <si>
    <t>vishal.she@media.net</t>
  </si>
  <si>
    <t>chmod, htop, disk, chown, ps</t>
  </si>
  <si>
    <t>Bansi Ajitkumar Shah</t>
  </si>
  <si>
    <t>bansi.s</t>
  </si>
  <si>
    <t>D7244</t>
  </si>
  <si>
    <t>bansi.s@media.net</t>
  </si>
  <si>
    <t>Bansari Paresh Kothari</t>
  </si>
  <si>
    <t>bansari.k</t>
  </si>
  <si>
    <t>Dharmesh Lad</t>
  </si>
  <si>
    <t>D7245</t>
  </si>
  <si>
    <t>bansari.k@media.net</t>
  </si>
  <si>
    <t>Mahi Mansukh Annavadiya</t>
  </si>
  <si>
    <t>mahi.a</t>
  </si>
  <si>
    <t>Jayakrishnan Nair</t>
  </si>
  <si>
    <t>D7246</t>
  </si>
  <si>
    <t>mahi.a@media.net</t>
  </si>
  <si>
    <t>Adish Rajendra Pandia</t>
  </si>
  <si>
    <t>adish.p</t>
  </si>
  <si>
    <t>D7247</t>
  </si>
  <si>
    <t>adish.p@media.net</t>
  </si>
  <si>
    <t>uptime, netstat, dig, ip, ping, curl/wget</t>
  </si>
  <si>
    <t>Aldrin Sylvester Machado</t>
  </si>
  <si>
    <t>aldrin.m</t>
  </si>
  <si>
    <t>Purushottam Bhat</t>
  </si>
  <si>
    <t>D7248</t>
  </si>
  <si>
    <t>aldin.m@media.net</t>
  </si>
  <si>
    <t>Bhavin Uday Baxi</t>
  </si>
  <si>
    <t>bhavin.b</t>
  </si>
  <si>
    <t>D7249</t>
  </si>
  <si>
    <t>bhavin.b@media.net</t>
  </si>
  <si>
    <t>Rachel Reuben Menezes</t>
  </si>
  <si>
    <t>rachel.m</t>
  </si>
  <si>
    <t>D7250</t>
  </si>
  <si>
    <t>rachel.m@media.net</t>
  </si>
  <si>
    <t>Shyamsunder Agarwal</t>
  </si>
  <si>
    <t>shyamsunder.a</t>
  </si>
  <si>
    <t>D7251</t>
  </si>
  <si>
    <t>shyamsunder.a@media.net</t>
  </si>
  <si>
    <t>Rohil Singh</t>
  </si>
  <si>
    <t>rohil.s</t>
  </si>
  <si>
    <t>Nimesh Shah</t>
  </si>
  <si>
    <t>D7252</t>
  </si>
  <si>
    <t>rohil.s@media.net</t>
  </si>
  <si>
    <t>Nimesh shah</t>
  </si>
  <si>
    <t>Chandni Jaydeep Vora</t>
  </si>
  <si>
    <t>Chandni.v</t>
  </si>
  <si>
    <t>D7274</t>
  </si>
  <si>
    <t>chandni.v@media.net</t>
  </si>
  <si>
    <t>Satyadarshi, Devashish.m</t>
  </si>
  <si>
    <t>VCS (Version Control System)</t>
  </si>
  <si>
    <t>Ankit Singh</t>
  </si>
  <si>
    <t>ankit.singh</t>
  </si>
  <si>
    <t>Apoorv.sa</t>
  </si>
  <si>
    <t>git ^2.8.1</t>
  </si>
  <si>
    <t xml:space="preserve">Tamil
</t>
  </si>
  <si>
    <t>Git Glossary</t>
  </si>
  <si>
    <t>students should have setup a github account and know their username</t>
  </si>
  <si>
    <t>Git Branching</t>
  </si>
  <si>
    <t>Git Branching - Merge &amp; Rebase</t>
  </si>
  <si>
    <t>https://gist.github.com/Grynn/fc3176527b65a719114abec5e99e2566</t>
  </si>
  <si>
    <t>Git Stash</t>
  </si>
  <si>
    <t>28th Jul 2017</t>
  </si>
  <si>
    <t>Rewriting History</t>
  </si>
  <si>
    <t>https://github.com/media-net/git-training</t>
  </si>
  <si>
    <t>Git Workflows</t>
  </si>
  <si>
    <t>Homebrew</t>
  </si>
  <si>
    <t>Revision Selection</t>
  </si>
  <si>
    <t>Git Submodules</t>
  </si>
  <si>
    <t>1st Aug 2017</t>
  </si>
  <si>
    <t>Satyadarshi</t>
  </si>
  <si>
    <t>Web Fundamentals</t>
  </si>
  <si>
    <t>2nd Aug 2017</t>
  </si>
  <si>
    <t>CSS Basics</t>
  </si>
  <si>
    <t>VS Code/Sublime</t>
  </si>
  <si>
    <t>Vedant, Abhinav</t>
  </si>
  <si>
    <t>DO NOT EDIT THIS SHEET</t>
  </si>
  <si>
    <t>jQuery</t>
  </si>
  <si>
    <t>HTML Basics</t>
  </si>
  <si>
    <t>Browser</t>
  </si>
  <si>
    <t>CodePen?</t>
  </si>
  <si>
    <t>Database Fundamentals</t>
  </si>
  <si>
    <t>Java Programming</t>
  </si>
  <si>
    <t>Client Side Optimization</t>
  </si>
  <si>
    <t>Intermediate JS</t>
  </si>
  <si>
    <t>Sat &amp; Sun</t>
  </si>
  <si>
    <t>Jaya Krishna M</t>
  </si>
  <si>
    <t>Statistics Overview Test 1</t>
  </si>
  <si>
    <t>Design Patterns</t>
  </si>
  <si>
    <t>Paras Avkirkar</t>
  </si>
  <si>
    <t>Nikhil Molangur</t>
  </si>
  <si>
    <t>Score</t>
  </si>
  <si>
    <t>Krishnachaitanya Gogineni</t>
  </si>
  <si>
    <t>Sourav Kumar Mohanty</t>
  </si>
  <si>
    <t>Ayush Verma</t>
  </si>
  <si>
    <t>Sandeep Kumar</t>
  </si>
  <si>
    <t>Nitesh Chandra Upadhyay</t>
  </si>
  <si>
    <t>Sabarinath H</t>
  </si>
  <si>
    <t>Archit Gupta</t>
  </si>
  <si>
    <t>Harshil Shah</t>
  </si>
  <si>
    <t>Test</t>
  </si>
  <si>
    <t>Hitesh Agrawal</t>
  </si>
  <si>
    <t>10 - 11 and 7 - 9 pm</t>
  </si>
  <si>
    <t>Tests for topics covered in the previous week</t>
  </si>
  <si>
    <t>Nithin Venkatesh</t>
  </si>
  <si>
    <t>Namit Sharma</t>
  </si>
  <si>
    <t>Stuti Goel</t>
  </si>
  <si>
    <t>Sanket Banerjee</t>
  </si>
  <si>
    <t>Intermediate Javascript</t>
  </si>
  <si>
    <t>function, closure, lambdas, inheritance and JS Stuffs</t>
  </si>
  <si>
    <t xml:space="preserve">Vedant, Abhinav
</t>
  </si>
  <si>
    <t>%</t>
  </si>
  <si>
    <t>Bootstrap</t>
  </si>
  <si>
    <t>Sandeep Mohanty</t>
  </si>
  <si>
    <t>Nilay Jain</t>
  </si>
  <si>
    <t>Suraj</t>
  </si>
  <si>
    <t>https://docs.google.com/presentation/d/1ka836LDbtCNcSNURFEQX5GsIVvC5N_7PNxK3ElFhwIc/edit#slide=id.g38ea893fa_010</t>
  </si>
  <si>
    <t>Priyanshu Singh</t>
  </si>
  <si>
    <t>Kushwanth Goutham</t>
  </si>
  <si>
    <t>Samya Ranjan Patro</t>
  </si>
  <si>
    <t xml:space="preserve">Tamil
</t>
  </si>
  <si>
    <t>Mayank Kishore</t>
  </si>
  <si>
    <t>Sandeep Alajangi</t>
  </si>
  <si>
    <t>Day 1</t>
  </si>
  <si>
    <t xml:space="preserve">
Sourav.da</t>
  </si>
  <si>
    <t>Gaurav Manoj Bansal</t>
  </si>
  <si>
    <t>Prabhav Adhikari</t>
  </si>
  <si>
    <t>Day 2</t>
  </si>
  <si>
    <t xml:space="preserve">
Parag, Shashank</t>
  </si>
  <si>
    <t>Day 3</t>
  </si>
  <si>
    <t>Java (jdk) 8
Eclipse IDE</t>
  </si>
  <si>
    <t>Generic</t>
  </si>
  <si>
    <t xml:space="preserve">Dependency Injection </t>
  </si>
  <si>
    <t>Java (jdk) 8
IntelliJIdea IDE</t>
  </si>
  <si>
    <t xml:space="preserve">
Shashank, Harsh.r, Satyaki.u
Asst :</t>
  </si>
  <si>
    <t>Shubham Jain</t>
  </si>
  <si>
    <t>Venkata Satyandhra Dasara</t>
  </si>
  <si>
    <t>Sourav Kumar Paul</t>
  </si>
  <si>
    <t>Refactoring</t>
  </si>
  <si>
    <t>Shama Pravin Khan</t>
  </si>
  <si>
    <t>Solid</t>
  </si>
  <si>
    <t xml:space="preserve">
Shashank, Harsh.r, Satyaki.u
Asst :</t>
  </si>
  <si>
    <t>Akshay.v</t>
  </si>
  <si>
    <t>Code Smells</t>
  </si>
  <si>
    <t>Unit Testing</t>
  </si>
  <si>
    <t>Rest APIs</t>
  </si>
  <si>
    <t>REST APIs and MVC(Hands on TODO app)</t>
  </si>
  <si>
    <t xml:space="preserve">javaspark/spring </t>
  </si>
  <si>
    <t xml:space="preserve">
Pallavi
Tamil</t>
  </si>
  <si>
    <t>In memory data storage</t>
  </si>
  <si>
    <t>Redis + in memory optimizations [load a gb file in java]</t>
  </si>
  <si>
    <t xml:space="preserve">
Abhishek Rawat </t>
  </si>
  <si>
    <t>Networking Fundamentals in Java</t>
  </si>
  <si>
    <t xml:space="preserve">Async programming and basics of networking </t>
  </si>
  <si>
    <t>Java, telnet, curl,  nc , dig</t>
  </si>
  <si>
    <t xml:space="preserve">
Harish.ne</t>
  </si>
  <si>
    <t>Message Queue</t>
  </si>
  <si>
    <t>Pub Sub - At least once, at most once</t>
  </si>
  <si>
    <t xml:space="preserve">
Parag.pa</t>
  </si>
  <si>
    <t>Fire and Forget</t>
  </si>
  <si>
    <t>No SQL</t>
  </si>
  <si>
    <t xml:space="preserve">
Pavankumar, Ayush.a, Abhishek Rawat</t>
  </si>
  <si>
    <t>Hbase MapRed Spark (split into new day)</t>
  </si>
  <si>
    <t>GOING LIVE - devops essentials for app/platform devs
make content more relevant</t>
  </si>
  <si>
    <t>think about deployment, logging, monitoring</t>
  </si>
  <si>
    <t xml:space="preserve">Bharath
</t>
  </si>
  <si>
    <t>CI, CD (Jenkins, Travis CI)</t>
  </si>
  <si>
    <t>ssh (pub key, priv key</t>
  </si>
  <si>
    <t>Scalability</t>
  </si>
  <si>
    <t>Load Balancer,HA, Cross Data Center /Geo Based routing</t>
  </si>
  <si>
    <t xml:space="preserve">
Pavankumar
Harish.ne</t>
  </si>
  <si>
    <t>Multiple DBs</t>
  </si>
  <si>
    <t>CDNs, Find Key Resource and shard it</t>
  </si>
  <si>
    <t>Eventual Consistency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</si>
</sst>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&quot;,&quot;mmm&quot; &quot;d&quot;, &quot;"/>
    <numFmt numFmtId="165" formatCode="h:mm am/pm"/>
  </numFmts>
  <fonts count="32">
    <font>
      <sz val="10.0"/>
      <color rgb="FF000000"/>
      <name val="Arial"/>
    </font>
    <font>
      <name val="Georgia"/>
    </font>
    <font>
      <b/>
      <color rgb="FFFFFFFF"/>
      <name val="Ubuntu"/>
    </font>
    <font>
      <b/>
      <sz val="12.0"/>
      <name val="Arial"/>
    </font>
    <font>
      <color rgb="FF000000"/>
      <name val="Arial"/>
    </font>
    <font>
      <b/>
      <color rgb="FF000000"/>
      <name val="Georgia"/>
    </font>
    <font/>
    <font>
      <u/>
      <color rgb="FF000000"/>
      <name val="Arial"/>
    </font>
    <font>
      <u/>
      <color rgb="FF000000"/>
      <name val="Arial"/>
    </font>
    <font>
      <b/>
      <sz val="12.0"/>
      <color rgb="FFFFFFFF"/>
      <name val="Arial"/>
    </font>
    <font>
      <u/>
      <color rgb="FF000000"/>
      <name val="Arial"/>
    </font>
    <font>
      <b/>
      <sz val="12.0"/>
      <color rgb="FF000000"/>
      <name val="Arial"/>
    </font>
    <font>
      <sz val="12.0"/>
      <name val="Arial"/>
    </font>
    <font>
      <color rgb="FF000000"/>
      <name val="Georgia"/>
    </font>
    <font>
      <sz val="12.0"/>
      <color rgb="FF000000"/>
      <name val="Arial"/>
    </font>
    <font>
      <name val="Arial"/>
    </font>
    <font>
      <u/>
      <color rgb="FF0000FF"/>
    </font>
    <font>
      <sz val="9.0"/>
      <color rgb="FF000000"/>
      <name val="Verdana"/>
    </font>
    <font>
      <sz val="11.0"/>
      <color rgb="FF454545"/>
      <name val="-apple-system"/>
    </font>
    <font>
      <name val="Verdana"/>
    </font>
    <font>
      <u/>
      <sz val="12.0"/>
      <color rgb="FF0000FF"/>
      <name val="Arial"/>
    </font>
    <font>
      <b/>
      <sz val="12.0"/>
      <color rgb="FFFFFFFF"/>
      <name val="Georgia"/>
    </font>
    <font>
      <b/>
      <color rgb="FFFFFFFF"/>
      <name val="Georgia"/>
    </font>
    <font>
      <sz val="12.0"/>
      <color rgb="FFFF0000"/>
      <name val="Arial"/>
    </font>
    <font>
      <u/>
      <sz val="12.0"/>
      <color rgb="FF0000FF"/>
      <name val="Arial"/>
    </font>
    <font>
      <sz val="11.0"/>
      <color rgb="FF000000"/>
      <name val="Georgia"/>
    </font>
    <font>
      <sz val="12.0"/>
    </font>
    <font>
      <u/>
      <sz val="12.0"/>
      <color rgb="FF000000"/>
      <name val="Arial"/>
    </font>
    <font>
      <sz val="11.0"/>
      <color rgb="FF000000"/>
      <name val="Ubuntu"/>
    </font>
    <font>
      <sz val="12.0"/>
      <color rgb="FF333333"/>
      <name val="Arial"/>
    </font>
    <font>
      <sz val="12.0"/>
      <color rgb="FF0000FF"/>
      <name val="Arial"/>
    </font>
    <font>
      <u/>
      <sz val="12.0"/>
      <color rgb="FF0000FF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4C1130"/>
        <bgColor rgb="FF4C113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980000"/>
        <bgColor rgb="FF980000"/>
      </patternFill>
    </fill>
    <fill>
      <patternFill patternType="solid">
        <fgColor rgb="FFF4C7C3"/>
        <bgColor rgb="FFF4C7C3"/>
      </patternFill>
    </fill>
  </fills>
  <borders count="45">
    <border>
      <left/>
      <right/>
      <top/>
      <bottom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B6D7A8"/>
      </left>
      <right style="thin">
        <color rgb="FFB6D7A8"/>
      </right>
      <top style="thin">
        <color rgb="FFB6D7A8"/>
      </top>
      <bottom/>
    </border>
    <border>
      <left style="thin">
        <color rgb="FFC9DAF8"/>
      </left>
      <right/>
      <top style="thin">
        <color rgb="FFC9DAF8"/>
      </top>
      <bottom style="thin">
        <color rgb="FFC9DAF8"/>
      </bottom>
    </border>
    <border>
      <left/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/>
      <top style="thin">
        <color rgb="FFB6D7A8"/>
      </top>
      <bottom/>
    </border>
    <border>
      <left style="thin">
        <color rgb="FFB6D7A8"/>
      </left>
      <right style="thin">
        <color rgb="FFB6D7A8"/>
      </right>
      <top/>
      <bottom style="thin">
        <color rgb="FFB6D7A8"/>
      </bottom>
    </border>
    <border>
      <left style="thin">
        <color rgb="FFB6D7A8"/>
      </left>
      <right/>
      <top style="thin">
        <color rgb="FFB6D7A8"/>
      </top>
      <bottom style="thin">
        <color rgb="FFB6D7A8"/>
      </bottom>
    </border>
    <border>
      <left/>
      <right/>
      <top style="thin">
        <color rgb="FFC9DAF8"/>
      </top>
      <bottom style="thin">
        <color rgb="FFC9DAF8"/>
      </bottom>
    </border>
    <border>
      <left style="thin">
        <color rgb="FFB6D7A8"/>
      </left>
      <right/>
      <top/>
      <bottom style="thin">
        <color rgb="FFB6D7A8"/>
      </bottom>
    </border>
    <border>
      <left style="thin">
        <color rgb="FF000000"/>
      </left>
      <right style="thin">
        <color rgb="FFB6D7A8"/>
      </right>
      <top style="thin">
        <color rgb="FF000000"/>
      </top>
      <bottom/>
    </border>
    <border>
      <left style="thin">
        <color rgb="FFB6D7A8"/>
      </left>
      <right style="thin">
        <color rgb="FFB6D7A8"/>
      </right>
      <top style="thin">
        <color rgb="FF000000"/>
      </top>
      <bottom style="thin">
        <color rgb="FF000000"/>
      </bottom>
    </border>
    <border>
      <left style="thin">
        <color rgb="FFB6D7A8"/>
      </left>
      <right style="thin">
        <color rgb="FFB6D7A8"/>
      </right>
      <top style="thin">
        <color rgb="FF000000"/>
      </top>
      <bottom/>
    </border>
    <border>
      <left style="thin">
        <color rgb="FFB6D7A8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6D7A8"/>
      </right>
      <top/>
      <bottom style="thin">
        <color rgb="FF000000"/>
      </bottom>
    </border>
    <border>
      <left style="thin">
        <color rgb="FFB6D7A8"/>
      </left>
      <right/>
      <top style="thin">
        <color rgb="FF000000"/>
      </top>
      <bottom/>
    </border>
    <border>
      <left style="thin">
        <color rgb="FFB6D7A8"/>
      </left>
      <right style="thin">
        <color rgb="FFB6D7A8"/>
      </right>
      <top style="thin">
        <color rgb="FF000000"/>
      </top>
      <bottom style="thin">
        <color rgb="FFB6D7A8"/>
      </bottom>
    </border>
    <border>
      <left style="thin">
        <color rgb="FFB6D7A8"/>
      </left>
      <right/>
      <top style="thin">
        <color rgb="FF000000"/>
      </top>
      <bottom style="thin">
        <color rgb="FFB6D7A8"/>
      </bottom>
    </border>
    <border>
      <left style="thin">
        <color rgb="FFB6D7A8"/>
      </left>
      <right/>
      <top/>
      <bottom/>
    </border>
    <border>
      <left style="thin">
        <color rgb="FF000000"/>
      </left>
      <right style="thin">
        <color rgb="FFB6D7A8"/>
      </right>
      <top/>
      <bottom/>
    </border>
    <border>
      <left style="thin">
        <color rgb="FFB6D7A8"/>
      </left>
      <right style="thin">
        <color rgb="FFB6D7A8"/>
      </right>
      <top/>
      <bottom/>
    </border>
    <border>
      <left style="thin">
        <color rgb="FFB6D7A8"/>
      </left>
      <right style="thin">
        <color rgb="FFB6D7A8"/>
      </right>
      <top/>
      <bottom style="thin">
        <color rgb="FF000000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000000"/>
      </bottom>
    </border>
    <border>
      <left style="thin">
        <color rgb="FFB6D7A8"/>
      </left>
      <right/>
      <top/>
      <bottom style="thin">
        <color rgb="FF000000"/>
      </bottom>
    </border>
    <border>
      <left style="thin">
        <color rgb="FFF3F3F3"/>
      </left>
      <right/>
      <top style="thin">
        <color rgb="FFF3F3F3"/>
      </top>
      <bottom style="thin">
        <color rgb="FFF3F3F3"/>
      </bottom>
    </border>
    <border>
      <left/>
      <right/>
      <top style="thin">
        <color rgb="FFF3F3F3"/>
      </top>
      <bottom style="thin">
        <color rgb="FFF3F3F3"/>
      </bottom>
    </border>
    <border>
      <left/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/>
      <bottom style="thin">
        <color rgb="FFF3F3F3"/>
      </bottom>
    </border>
    <border>
      <left/>
      <right style="thin">
        <color rgb="FFF3F3F3"/>
      </right>
      <top/>
      <bottom style="thin">
        <color rgb="FFF3F3F3"/>
      </bottom>
    </border>
    <border>
      <left/>
      <right style="thin">
        <color rgb="FFF3F3F3"/>
      </right>
      <top/>
      <bottom style="thin">
        <color rgb="FFD9EAD3"/>
      </bottom>
    </border>
    <border>
      <left/>
      <right style="thin">
        <color rgb="FFD9EAD3"/>
      </right>
      <top/>
      <bottom style="thin">
        <color rgb="FFF3F3F3"/>
      </bottom>
    </border>
    <border>
      <left/>
      <right style="thin">
        <color rgb="FFD9EAD3"/>
      </right>
      <top/>
      <bottom style="thin">
        <color rgb="FFD9EAD3"/>
      </bottom>
    </border>
    <border>
      <left/>
      <right/>
      <top style="thin">
        <color rgb="FFB6D7A8"/>
      </top>
      <bottom/>
    </border>
    <border>
      <left/>
      <right style="thin">
        <color rgb="FFD9EAD3"/>
      </right>
      <top/>
      <bottom style="thin">
        <color rgb="FFC9DAF8"/>
      </bottom>
    </border>
    <border>
      <left/>
      <right style="thin">
        <color rgb="FFC9DAF8"/>
      </right>
      <top/>
      <bottom style="thin">
        <color rgb="FFF3F3F3"/>
      </bottom>
    </border>
    <border>
      <left/>
      <right style="thin">
        <color rgb="FFC9DAF8"/>
      </right>
      <top/>
      <bottom style="thin">
        <color rgb="FFC9DAF8"/>
      </bottom>
    </border>
    <border>
      <left style="thin">
        <color rgb="FFB6D7A8"/>
      </left>
      <right/>
      <top style="thin">
        <color rgb="FFB6D7A8"/>
      </top>
      <bottom style="thin">
        <color rgb="FF000000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/>
      <bottom style="thin">
        <color rgb="FFCFE2F3"/>
      </bottom>
    </border>
    <border>
      <left/>
      <right style="thin">
        <color rgb="FFB6D7A8"/>
      </right>
      <top style="thin">
        <color rgb="FFB6D7A8"/>
      </top>
      <bottom style="thin">
        <color rgb="FF000000"/>
      </bottom>
    </border>
    <border>
      <left/>
      <right style="thin">
        <color rgb="FFB6D7A8"/>
      </right>
      <top style="thin">
        <color rgb="FF000000"/>
      </top>
      <bottom style="thin">
        <color rgb="FF000000"/>
      </bottom>
    </border>
    <border>
      <left/>
      <right/>
      <top style="thin">
        <color rgb="FFB6D7A8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8">
    <xf borderId="0" fillId="0" fontId="0" numFmtId="0" xfId="0" applyAlignment="1" applyFont="1">
      <alignment/>
    </xf>
    <xf borderId="1" fillId="0" fontId="1" numFmtId="0" xfId="0" applyBorder="1" applyFont="1"/>
    <xf borderId="1" fillId="2" fontId="2" numFmtId="0" xfId="0" applyAlignment="1" applyBorder="1" applyFill="1" applyFont="1">
      <alignment horizontal="center" wrapText="1"/>
    </xf>
    <xf borderId="2" fillId="3" fontId="3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left" wrapText="1"/>
    </xf>
    <xf borderId="1" fillId="4" fontId="4" numFmtId="0" xfId="0" applyAlignment="1" applyBorder="1" applyFill="1" applyFont="1">
      <alignment horizontal="left"/>
    </xf>
    <xf borderId="3" fillId="5" fontId="5" numFmtId="0" xfId="0" applyAlignment="1" applyBorder="1" applyFill="1" applyFont="1">
      <alignment horizontal="left" vertical="center" wrapText="1"/>
    </xf>
    <xf borderId="1" fillId="4" fontId="4" numFmtId="4" xfId="0" applyAlignment="1" applyBorder="1" applyFont="1" applyNumberFormat="1">
      <alignment horizontal="left"/>
    </xf>
    <xf borderId="4" fillId="0" fontId="6" numFmtId="0" xfId="0" applyBorder="1" applyFont="1"/>
    <xf borderId="1" fillId="4" fontId="7" numFmtId="3" xfId="0" applyAlignment="1" applyBorder="1" applyFont="1" applyNumberFormat="1">
      <alignment horizontal="left"/>
    </xf>
    <xf borderId="2" fillId="3" fontId="3" numFmtId="0" xfId="0" applyAlignment="1" applyBorder="1" applyFont="1">
      <alignment horizontal="left" vertical="center" wrapText="1"/>
    </xf>
    <xf borderId="1" fillId="0" fontId="4" numFmtId="0" xfId="0" applyAlignment="1" applyBorder="1" applyFont="1">
      <alignment horizontal="left"/>
    </xf>
    <xf borderId="2" fillId="3" fontId="3" numFmtId="0" xfId="0" applyAlignment="1" applyBorder="1" applyFont="1">
      <alignment vertical="center" wrapText="1"/>
    </xf>
    <xf borderId="1" fillId="4" fontId="8" numFmtId="3" xfId="0" applyAlignment="1" applyBorder="1" applyFont="1" applyNumberFormat="1">
      <alignment horizontal="left"/>
    </xf>
    <xf borderId="5" fillId="6" fontId="9" numFmtId="0" xfId="0" applyAlignment="1" applyBorder="1" applyFill="1" applyFont="1">
      <alignment horizontal="center" vertical="center" wrapText="1"/>
    </xf>
    <xf borderId="1" fillId="0" fontId="10" numFmtId="0" xfId="0" applyAlignment="1" applyBorder="1" applyFont="1">
      <alignment horizontal="left"/>
    </xf>
    <xf borderId="6" fillId="3" fontId="3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left"/>
    </xf>
    <xf borderId="7" fillId="0" fontId="6" numFmtId="0" xfId="0" applyBorder="1" applyFont="1"/>
    <xf borderId="3" fillId="5" fontId="5" numFmtId="0" xfId="0" applyAlignment="1" applyBorder="1" applyFont="1">
      <alignment horizontal="center" vertical="center" wrapText="1"/>
    </xf>
    <xf borderId="8" fillId="3" fontId="11" numFmtId="0" xfId="0" applyAlignment="1" applyBorder="1" applyFont="1">
      <alignment horizontal="center" vertical="center" wrapText="1"/>
    </xf>
    <xf borderId="9" fillId="0" fontId="6" numFmtId="0" xfId="0" applyBorder="1" applyFont="1"/>
    <xf borderId="10" fillId="0" fontId="6" numFmtId="0" xfId="0" applyBorder="1" applyFont="1"/>
    <xf borderId="1" fillId="0" fontId="6" numFmtId="0" xfId="0" applyBorder="1" applyFont="1"/>
    <xf borderId="5" fillId="4" fontId="12" numFmtId="0" xfId="0" applyAlignment="1" applyBorder="1" applyFont="1">
      <alignment horizontal="center" vertical="center" wrapText="1"/>
    </xf>
    <xf borderId="2" fillId="4" fontId="12" numFmtId="164" xfId="0" applyAlignment="1" applyBorder="1" applyFont="1" applyNumberFormat="1">
      <alignment horizontal="left" vertical="center" wrapText="1"/>
    </xf>
    <xf borderId="1" fillId="7" fontId="13" numFmtId="0" xfId="0" applyAlignment="1" applyBorder="1" applyFill="1" applyFont="1">
      <alignment horizontal="left"/>
    </xf>
    <xf borderId="2" fillId="4" fontId="11" numFmtId="0" xfId="0" applyAlignment="1" applyBorder="1" applyFont="1">
      <alignment horizontal="left" vertical="center" wrapText="1"/>
    </xf>
    <xf borderId="2" fillId="4" fontId="3" numFmtId="0" xfId="0" applyAlignment="1" applyBorder="1" applyFont="1">
      <alignment horizontal="center" vertical="center" wrapText="1"/>
    </xf>
    <xf borderId="1" fillId="4" fontId="4" numFmtId="3" xfId="0" applyAlignment="1" applyBorder="1" applyFont="1" applyNumberFormat="1">
      <alignment horizontal="left"/>
    </xf>
    <xf borderId="2" fillId="4" fontId="12" numFmtId="0" xfId="0" applyAlignment="1" applyBorder="1" applyFont="1">
      <alignment horizontal="left" vertical="center" wrapText="1"/>
    </xf>
    <xf borderId="1" fillId="7" fontId="13" numFmtId="4" xfId="0" applyAlignment="1" applyBorder="1" applyFont="1" applyNumberFormat="1">
      <alignment horizontal="left"/>
    </xf>
    <xf borderId="6" fillId="4" fontId="14" numFmtId="0" xfId="0" applyAlignment="1" applyBorder="1" applyFont="1">
      <alignment horizontal="left" vertical="center" wrapText="1"/>
    </xf>
    <xf borderId="1" fillId="0" fontId="13" numFmtId="0" xfId="0" applyAlignment="1" applyBorder="1" applyFont="1">
      <alignment horizontal="left"/>
    </xf>
    <xf borderId="6" fillId="4" fontId="12" numFmtId="0" xfId="0" applyAlignment="1" applyBorder="1" applyFont="1">
      <alignment horizontal="center" vertical="center" wrapText="1"/>
    </xf>
    <xf borderId="0" fillId="0" fontId="15" numFmtId="3" xfId="0" applyAlignment="1" applyFont="1" applyNumberFormat="1">
      <alignment/>
    </xf>
    <xf borderId="11" fillId="4" fontId="12" numFmtId="164" xfId="0" applyAlignment="1" applyBorder="1" applyFont="1" applyNumberFormat="1">
      <alignment horizontal="left" vertical="center" wrapText="1"/>
    </xf>
    <xf borderId="1" fillId="4" fontId="4" numFmtId="3" xfId="0" applyAlignment="1" applyBorder="1" applyFont="1" applyNumberFormat="1">
      <alignment horizontal="left"/>
    </xf>
    <xf borderId="1" fillId="0" fontId="1" numFmtId="0" xfId="0" applyAlignment="1" applyBorder="1" applyFont="1">
      <alignment/>
    </xf>
    <xf borderId="12" fillId="4" fontId="11" numFmtId="0" xfId="0" applyAlignment="1" applyBorder="1" applyFont="1">
      <alignment horizontal="left" vertical="center" wrapText="1"/>
    </xf>
    <xf borderId="13" fillId="4" fontId="3" numFmtId="0" xfId="0" applyAlignment="1" applyBorder="1" applyFont="1">
      <alignment vertical="center" wrapText="1"/>
    </xf>
    <xf borderId="12" fillId="4" fontId="12" numFmtId="0" xfId="0" applyAlignment="1" applyBorder="1" applyFont="1">
      <alignment horizontal="left" vertical="center" wrapText="1"/>
    </xf>
    <xf borderId="12" fillId="4" fontId="3" numFmtId="0" xfId="0" applyAlignment="1" applyBorder="1" applyFont="1">
      <alignment horizontal="center" vertical="center" wrapText="1"/>
    </xf>
    <xf borderId="14" fillId="0" fontId="12" numFmtId="0" xfId="0" applyAlignment="1" applyBorder="1" applyFont="1">
      <alignment horizontal="left" vertical="center" wrapText="1"/>
    </xf>
    <xf borderId="1" fillId="0" fontId="1" numFmtId="1" xfId="0" applyBorder="1" applyFont="1" applyNumberFormat="1"/>
    <xf borderId="15" fillId="0" fontId="6" numFmtId="0" xfId="0" applyBorder="1" applyFont="1"/>
    <xf borderId="1" fillId="0" fontId="1" numFmtId="0" xfId="0" applyAlignment="1" applyBorder="1" applyFont="1">
      <alignment horizontal="center"/>
    </xf>
    <xf borderId="13" fillId="4" fontId="11" numFmtId="0" xfId="0" applyAlignment="1" applyBorder="1" applyFont="1">
      <alignment horizontal="left" vertical="center" wrapText="1"/>
    </xf>
    <xf borderId="13" fillId="4" fontId="12" numFmtId="0" xfId="0" applyAlignment="1" applyBorder="1" applyFont="1">
      <alignment horizontal="left" vertical="center" wrapText="1"/>
    </xf>
    <xf borderId="13" fillId="4" fontId="3" numFmtId="0" xfId="0" applyAlignment="1" applyBorder="1" applyFont="1">
      <alignment horizontal="center" vertical="center" wrapText="1"/>
    </xf>
    <xf borderId="16" fillId="0" fontId="12" numFmtId="0" xfId="0" applyAlignment="1" applyBorder="1" applyFont="1">
      <alignment horizontal="left" vertical="center" wrapText="1"/>
    </xf>
    <xf borderId="1" fillId="4" fontId="4" numFmtId="0" xfId="0" applyAlignment="1" applyBorder="1" applyFont="1">
      <alignment horizontal="left"/>
    </xf>
    <xf borderId="17" fillId="4" fontId="11" numFmtId="0" xfId="0" applyAlignment="1" applyBorder="1" applyFont="1">
      <alignment vertical="center" wrapText="1"/>
    </xf>
    <xf borderId="1" fillId="0" fontId="1" numFmtId="1" xfId="0" applyAlignment="1" applyBorder="1" applyFont="1" applyNumberFormat="1">
      <alignment wrapText="1"/>
    </xf>
    <xf borderId="1" fillId="4" fontId="4" numFmtId="4" xfId="0" applyAlignment="1" applyBorder="1" applyFont="1" applyNumberFormat="1">
      <alignment horizontal="left"/>
    </xf>
    <xf borderId="17" fillId="4" fontId="12" numFmtId="0" xfId="0" applyAlignment="1" applyBorder="1" applyFont="1">
      <alignment vertical="center" wrapText="1"/>
    </xf>
    <xf borderId="1" fillId="7" fontId="13" numFmtId="0" xfId="0" applyAlignment="1" applyBorder="1" applyFont="1">
      <alignment horizontal="left" wrapText="1"/>
    </xf>
    <xf borderId="17" fillId="4" fontId="14" numFmtId="0" xfId="0" applyAlignment="1" applyBorder="1" applyFont="1">
      <alignment horizontal="left" vertical="center" wrapText="1"/>
    </xf>
    <xf borderId="0" fillId="4" fontId="4" numFmtId="3" xfId="0" applyAlignment="1" applyFont="1" applyNumberFormat="1">
      <alignment horizontal="left"/>
    </xf>
    <xf borderId="17" fillId="8" fontId="12" numFmtId="0" xfId="0" applyAlignment="1" applyBorder="1" applyFill="1" applyFont="1">
      <alignment horizontal="left" vertical="center" wrapText="1"/>
    </xf>
    <xf borderId="18" fillId="4" fontId="12" numFmtId="0" xfId="0" applyAlignment="1" applyBorder="1" applyFont="1">
      <alignment horizontal="left" vertical="center" wrapText="1"/>
    </xf>
    <xf borderId="0" fillId="0" fontId="16" numFmtId="0" xfId="0" applyAlignment="1" applyFont="1">
      <alignment/>
    </xf>
    <xf borderId="19" fillId="0" fontId="6" numFmtId="0" xfId="0" applyBorder="1" applyFont="1"/>
    <xf borderId="1" fillId="7" fontId="1" numFmtId="4" xfId="0" applyAlignment="1" applyBorder="1" applyFont="1" applyNumberFormat="1">
      <alignment/>
    </xf>
    <xf borderId="20" fillId="0" fontId="6" numFmtId="0" xfId="0" applyBorder="1" applyFont="1"/>
    <xf borderId="0" fillId="0" fontId="6" numFmtId="0" xfId="0" applyAlignment="1" applyFont="1">
      <alignment/>
    </xf>
    <xf borderId="1" fillId="7" fontId="1" numFmtId="4" xfId="0" applyAlignment="1" applyBorder="1" applyFont="1" applyNumberFormat="1">
      <alignment/>
    </xf>
    <xf borderId="0" fillId="0" fontId="6" numFmtId="0" xfId="0" applyAlignment="1" applyFont="1">
      <alignment horizontal="left"/>
    </xf>
    <xf borderId="21" fillId="4" fontId="3" numFmtId="0" xfId="0" applyAlignment="1" applyBorder="1" applyFont="1">
      <alignment vertical="center" wrapText="1"/>
    </xf>
    <xf borderId="5" fillId="4" fontId="12" numFmtId="0" xfId="0" applyAlignment="1" applyBorder="1" applyFont="1">
      <alignment vertical="center" wrapText="1"/>
    </xf>
    <xf borderId="0" fillId="0" fontId="1" numFmtId="0" xfId="0" applyFont="1"/>
    <xf borderId="2" fillId="4" fontId="14" numFmtId="0" xfId="0" applyAlignment="1" applyBorder="1" applyFont="1">
      <alignment horizontal="left" vertical="center" wrapText="1"/>
    </xf>
    <xf borderId="0" fillId="0" fontId="17" numFmtId="3" xfId="0" applyAlignment="1" applyFont="1" applyNumberFormat="1">
      <alignment/>
    </xf>
    <xf borderId="21" fillId="0" fontId="6" numFmtId="0" xfId="0" applyBorder="1" applyFont="1"/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22" fillId="0" fontId="6" numFmtId="0" xfId="0" applyBorder="1" applyFont="1"/>
    <xf borderId="0" fillId="4" fontId="18" numFmtId="0" xfId="0" applyAlignment="1" applyFont="1">
      <alignment/>
    </xf>
    <xf borderId="23" fillId="4" fontId="12" numFmtId="0" xfId="0" applyAlignment="1" applyBorder="1" applyFont="1">
      <alignment vertical="center" wrapText="1"/>
    </xf>
    <xf borderId="0" fillId="4" fontId="4" numFmtId="0" xfId="0" applyAlignment="1" applyFont="1">
      <alignment/>
    </xf>
    <xf borderId="24" fillId="0" fontId="6" numFmtId="0" xfId="0" applyBorder="1" applyFont="1"/>
    <xf borderId="0" fillId="0" fontId="17" numFmtId="0" xfId="0" applyAlignment="1" applyFont="1">
      <alignment/>
    </xf>
    <xf borderId="1" fillId="7" fontId="4" numFmtId="0" xfId="0" applyAlignment="1" applyBorder="1" applyFont="1">
      <alignment horizontal="left"/>
    </xf>
    <xf borderId="17" fillId="4" fontId="12" numFmtId="0" xfId="0" applyAlignment="1" applyBorder="1" applyFont="1">
      <alignment horizontal="left" vertical="center" wrapText="1"/>
    </xf>
    <xf borderId="1" fillId="7" fontId="4" numFmtId="4" xfId="0" applyAlignment="1" applyBorder="1" applyFont="1" applyNumberFormat="1">
      <alignment horizontal="left"/>
    </xf>
    <xf borderId="1" fillId="7" fontId="4" numFmtId="3" xfId="0" applyAlignment="1" applyBorder="1" applyFont="1" applyNumberFormat="1">
      <alignment horizontal="left"/>
    </xf>
    <xf borderId="5" fillId="4" fontId="14" numFmtId="0" xfId="0" applyAlignment="1" applyBorder="1" applyFont="1">
      <alignment vertical="center" wrapText="1"/>
    </xf>
    <xf borderId="1" fillId="7" fontId="4" numFmtId="0" xfId="0" applyAlignment="1" applyBorder="1" applyFont="1">
      <alignment horizontal="left" wrapText="1"/>
    </xf>
    <xf borderId="1" fillId="7" fontId="19" numFmtId="4" xfId="0" applyAlignment="1" applyBorder="1" applyFont="1" applyNumberFormat="1">
      <alignment/>
    </xf>
    <xf borderId="1" fillId="7" fontId="15" numFmtId="3" xfId="0" applyAlignment="1" applyBorder="1" applyFont="1" applyNumberFormat="1">
      <alignment/>
    </xf>
    <xf borderId="1" fillId="7" fontId="15" numFmtId="4" xfId="0" applyAlignment="1" applyBorder="1" applyFont="1" applyNumberFormat="1">
      <alignment/>
    </xf>
    <xf borderId="5" fillId="4" fontId="20" numFmtId="0" xfId="0" applyAlignment="1" applyBorder="1" applyFont="1">
      <alignment vertical="center" wrapText="1"/>
    </xf>
    <xf borderId="0" fillId="0" fontId="15" numFmtId="0" xfId="0" applyAlignment="1" applyFont="1">
      <alignment/>
    </xf>
    <xf borderId="0" fillId="0" fontId="15" numFmtId="0" xfId="0" applyAlignment="1" applyFont="1">
      <alignment horizontal="right"/>
    </xf>
    <xf borderId="25" fillId="9" fontId="21" numFmtId="0" xfId="0" applyAlignment="1" applyBorder="1" applyFill="1" applyFont="1">
      <alignment horizontal="center"/>
    </xf>
    <xf borderId="26" fillId="0" fontId="6" numFmtId="0" xfId="0" applyBorder="1" applyFont="1"/>
    <xf borderId="27" fillId="0" fontId="6" numFmtId="0" xfId="0" applyBorder="1" applyFont="1"/>
    <xf borderId="23" fillId="4" fontId="14" numFmtId="0" xfId="0" applyAlignment="1" applyBorder="1" applyFont="1">
      <alignment vertical="center" wrapText="1"/>
    </xf>
    <xf borderId="26" fillId="9" fontId="21" numFmtId="0" xfId="0" applyAlignment="1" applyBorder="1" applyFont="1">
      <alignment horizontal="center"/>
    </xf>
    <xf borderId="2" fillId="7" fontId="11" numFmtId="0" xfId="0" applyAlignment="1" applyBorder="1" applyFont="1">
      <alignment horizontal="left" vertical="center" wrapText="1"/>
    </xf>
    <xf borderId="28" fillId="0" fontId="1" numFmtId="0" xfId="0" applyBorder="1" applyFont="1"/>
    <xf borderId="6" fillId="4" fontId="12" numFmtId="0" xfId="0" applyAlignment="1" applyBorder="1" applyFont="1">
      <alignment horizontal="left" vertical="center" wrapText="1"/>
    </xf>
    <xf borderId="29" fillId="10" fontId="22" numFmtId="0" xfId="0" applyAlignment="1" applyBorder="1" applyFill="1" applyFont="1">
      <alignment/>
    </xf>
    <xf borderId="3" fillId="11" fontId="22" numFmtId="0" xfId="0" applyAlignment="1" applyBorder="1" applyFill="1" applyFont="1">
      <alignment horizontal="center" wrapText="1"/>
    </xf>
    <xf borderId="30" fillId="10" fontId="22" numFmtId="0" xfId="0" applyAlignment="1" applyBorder="1" applyFont="1">
      <alignment/>
    </xf>
    <xf borderId="3" fillId="5" fontId="5" numFmtId="0" xfId="0" applyAlignment="1" applyBorder="1" applyFont="1">
      <alignment horizontal="left" wrapText="1"/>
    </xf>
    <xf borderId="30" fillId="10" fontId="22" numFmtId="0" xfId="0" applyAlignment="1" applyBorder="1" applyFont="1">
      <alignment wrapText="1"/>
    </xf>
    <xf borderId="5" fillId="12" fontId="12" numFmtId="164" xfId="0" applyAlignment="1" applyBorder="1" applyFill="1" applyFont="1" applyNumberFormat="1">
      <alignment horizontal="left" vertical="center" wrapText="1"/>
    </xf>
    <xf borderId="7" fillId="12" fontId="12" numFmtId="0" xfId="0" applyAlignment="1" applyBorder="1" applyFont="1">
      <alignment horizontal="left" vertical="center" wrapText="1"/>
    </xf>
    <xf borderId="7" fillId="12" fontId="11" numFmtId="0" xfId="0" applyAlignment="1" applyBorder="1" applyFont="1">
      <alignment horizontal="left" vertical="center" wrapText="1"/>
    </xf>
    <xf borderId="7" fillId="12" fontId="3" numFmtId="0" xfId="0" applyAlignment="1" applyBorder="1" applyFont="1">
      <alignment vertical="center" wrapText="1"/>
    </xf>
    <xf borderId="31" fillId="10" fontId="22" numFmtId="0" xfId="0" applyAlignment="1" applyBorder="1" applyFont="1">
      <alignment/>
    </xf>
    <xf borderId="3" fillId="5" fontId="5" numFmtId="0" xfId="0" applyAlignment="1" applyBorder="1" applyFont="1">
      <alignment horizontal="center" wrapText="1"/>
    </xf>
    <xf borderId="29" fillId="13" fontId="13" numFmtId="0" xfId="0" applyAlignment="1" applyBorder="1" applyFill="1" applyFont="1">
      <alignment wrapText="1"/>
    </xf>
    <xf borderId="1" fillId="5" fontId="5" numFmtId="0" xfId="0" applyAlignment="1" applyBorder="1" applyFont="1">
      <alignment horizontal="center" wrapText="1"/>
    </xf>
    <xf borderId="30" fillId="14" fontId="13" numFmtId="0" xfId="0" applyAlignment="1" applyBorder="1" applyFill="1" applyFont="1">
      <alignment/>
    </xf>
    <xf borderId="1" fillId="2" fontId="22" numFmtId="0" xfId="0" applyAlignment="1" applyBorder="1" applyFont="1">
      <alignment horizontal="center" wrapText="1"/>
    </xf>
    <xf borderId="30" fillId="15" fontId="13" numFmtId="0" xfId="0" applyAlignment="1" applyBorder="1" applyFill="1" applyFont="1">
      <alignment wrapText="1"/>
    </xf>
    <xf borderId="1" fillId="2" fontId="22" numFmtId="0" xfId="0" applyAlignment="1" applyBorder="1" applyFont="1">
      <alignment horizontal="left" wrapText="1"/>
    </xf>
    <xf borderId="30" fillId="16" fontId="13" numFmtId="0" xfId="0" applyAlignment="1" applyBorder="1" applyFill="1" applyFont="1">
      <alignment/>
    </xf>
    <xf borderId="32" fillId="15" fontId="13" numFmtId="0" xfId="0" applyAlignment="1" applyBorder="1" applyFont="1">
      <alignment wrapText="1"/>
    </xf>
    <xf borderId="33" fillId="16" fontId="13" numFmtId="0" xfId="0" applyAlignment="1" applyBorder="1" applyFont="1">
      <alignment/>
    </xf>
    <xf borderId="30" fillId="0" fontId="15" numFmtId="0" xfId="0" applyAlignment="1" applyBorder="1" applyFont="1">
      <alignment/>
    </xf>
    <xf borderId="7" fillId="12" fontId="12" numFmtId="0" xfId="0" applyAlignment="1" applyBorder="1" applyFont="1">
      <alignment vertical="center" wrapText="1"/>
    </xf>
    <xf borderId="30" fillId="13" fontId="13" numFmtId="0" xfId="0" applyAlignment="1" applyBorder="1" applyFont="1">
      <alignment wrapText="1"/>
    </xf>
    <xf borderId="10" fillId="12" fontId="23" numFmtId="0" xfId="0" applyAlignment="1" applyBorder="1" applyFont="1">
      <alignment horizontal="left" vertical="center" wrapText="1"/>
    </xf>
    <xf borderId="32" fillId="13" fontId="13" numFmtId="0" xfId="0" applyAlignment="1" applyBorder="1" applyFont="1">
      <alignment wrapText="1"/>
    </xf>
    <xf borderId="2" fillId="17" fontId="11" numFmtId="0" xfId="0" applyAlignment="1" applyBorder="1" applyFill="1" applyFont="1">
      <alignment vertical="center" wrapText="1"/>
    </xf>
    <xf borderId="29" fillId="15" fontId="13" numFmtId="0" xfId="0" applyAlignment="1" applyBorder="1" applyFont="1">
      <alignment wrapText="1"/>
    </xf>
    <xf borderId="6" fillId="17" fontId="3" numFmtId="0" xfId="0" applyAlignment="1" applyBorder="1" applyFont="1">
      <alignment horizontal="right" vertical="center" wrapText="1"/>
    </xf>
    <xf borderId="33" fillId="13" fontId="13" numFmtId="0" xfId="0" applyAlignment="1" applyBorder="1" applyFont="1">
      <alignment wrapText="1"/>
    </xf>
    <xf borderId="34" fillId="0" fontId="6" numFmtId="0" xfId="0" applyBorder="1" applyFont="1"/>
    <xf borderId="29" fillId="14" fontId="13" numFmtId="0" xfId="0" applyAlignment="1" applyBorder="1" applyFont="1">
      <alignment/>
    </xf>
    <xf borderId="0" fillId="0" fontId="12" numFmtId="0" xfId="0" applyAlignment="1" applyFont="1">
      <alignment horizontal="left"/>
    </xf>
    <xf borderId="30" fillId="18" fontId="22" numFmtId="165" xfId="0" applyAlignment="1" applyBorder="1" applyFill="1" applyFont="1" applyNumberFormat="1">
      <alignment horizontal="right"/>
    </xf>
    <xf borderId="1" fillId="2" fontId="22" numFmtId="0" xfId="0" applyAlignment="1" applyBorder="1" applyFont="1">
      <alignment horizontal="left" wrapText="1"/>
    </xf>
    <xf borderId="32" fillId="14" fontId="13" numFmtId="0" xfId="0" applyAlignment="1" applyBorder="1" applyFont="1">
      <alignment/>
    </xf>
    <xf borderId="1" fillId="2" fontId="22" numFmtId="0" xfId="0" applyAlignment="1" applyBorder="1" applyFont="1">
      <alignment horizontal="center" wrapText="1"/>
    </xf>
    <xf borderId="35" fillId="16" fontId="13" numFmtId="0" xfId="0" applyAlignment="1" applyBorder="1" applyFont="1">
      <alignment/>
    </xf>
    <xf borderId="1" fillId="4" fontId="13" numFmtId="0" xfId="0" applyAlignment="1" applyBorder="1" applyFont="1">
      <alignment horizontal="left"/>
    </xf>
    <xf borderId="36" fillId="14" fontId="13" numFmtId="0" xfId="0" applyAlignment="1" applyBorder="1" applyFont="1">
      <alignment/>
    </xf>
    <xf borderId="1" fillId="4" fontId="13" numFmtId="4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  <xf borderId="23" fillId="4" fontId="11" numFmtId="0" xfId="0" applyAlignment="1" applyBorder="1" applyFont="1">
      <alignment horizontal="left" vertical="center" wrapText="1"/>
    </xf>
    <xf borderId="23" fillId="4" fontId="3" numFmtId="0" xfId="0" applyAlignment="1" applyBorder="1" applyFont="1">
      <alignment vertical="center" wrapText="1"/>
    </xf>
    <xf borderId="37" fillId="14" fontId="13" numFmtId="0" xfId="0" applyAlignment="1" applyBorder="1" applyFont="1">
      <alignment/>
    </xf>
    <xf borderId="23" fillId="4" fontId="24" numFmtId="0" xfId="0" applyAlignment="1" applyBorder="1" applyFont="1">
      <alignment vertical="center" wrapText="1"/>
    </xf>
    <xf borderId="29" fillId="7" fontId="13" numFmtId="0" xfId="0" applyAlignment="1" applyBorder="1" applyFont="1">
      <alignment wrapText="1"/>
    </xf>
    <xf borderId="38" fillId="4" fontId="14" numFmtId="0" xfId="0" applyAlignment="1" applyBorder="1" applyFont="1">
      <alignment horizontal="left" vertical="center" wrapText="1"/>
    </xf>
    <xf borderId="39" fillId="4" fontId="25" numFmtId="3" xfId="0" applyAlignment="1" applyBorder="1" applyFont="1" applyNumberFormat="1">
      <alignment horizontal="center" wrapText="1"/>
    </xf>
    <xf borderId="31" fillId="13" fontId="13" numFmtId="0" xfId="0" applyAlignment="1" applyBorder="1" applyFont="1">
      <alignment wrapText="1"/>
    </xf>
    <xf borderId="23" fillId="4" fontId="11" numFmtId="0" xfId="0" applyAlignment="1" applyBorder="1" applyFont="1">
      <alignment horizontal="left" wrapText="1"/>
    </xf>
    <xf borderId="1" fillId="0" fontId="1" numFmtId="0" xfId="0" applyAlignment="1" applyBorder="1" applyFont="1">
      <alignment/>
    </xf>
    <xf borderId="0" fillId="0" fontId="26" numFmtId="0" xfId="0" applyFont="1"/>
    <xf borderId="29" fillId="18" fontId="22" numFmtId="165" xfId="0" applyAlignment="1" applyBorder="1" applyFont="1" applyNumberFormat="1">
      <alignment horizontal="right"/>
    </xf>
    <xf borderId="1" fillId="0" fontId="1" numFmtId="0" xfId="0" applyAlignment="1" applyBorder="1" applyFont="1">
      <alignment horizontal="center"/>
    </xf>
    <xf borderId="32" fillId="0" fontId="15" numFmtId="0" xfId="0" applyAlignment="1" applyBorder="1" applyFont="1">
      <alignment/>
    </xf>
    <xf borderId="38" fillId="4" fontId="27" numFmtId="0" xfId="0" applyAlignment="1" applyBorder="1" applyFont="1">
      <alignment horizontal="left" vertical="center" wrapText="1"/>
    </xf>
    <xf borderId="29" fillId="0" fontId="15" numFmtId="0" xfId="0" applyAlignment="1" applyBorder="1" applyFont="1">
      <alignment/>
    </xf>
    <xf borderId="39" fillId="19" fontId="28" numFmtId="3" xfId="0" applyAlignment="1" applyBorder="1" applyFill="1" applyFont="1" applyNumberFormat="1">
      <alignment horizontal="center" wrapText="1"/>
    </xf>
    <xf borderId="5" fillId="12" fontId="12" numFmtId="0" xfId="0" applyAlignment="1" applyBorder="1" applyFont="1">
      <alignment horizontal="center" vertical="center" wrapText="1"/>
    </xf>
    <xf borderId="7" fillId="12" fontId="12" numFmtId="0" xfId="0" applyAlignment="1" applyBorder="1" applyFont="1">
      <alignment wrapText="1"/>
    </xf>
    <xf borderId="16" fillId="4" fontId="14" numFmtId="0" xfId="0" applyAlignment="1" applyBorder="1" applyFont="1">
      <alignment horizontal="left" vertical="center" wrapText="1"/>
    </xf>
    <xf borderId="23" fillId="7" fontId="11" numFmtId="0" xfId="0" applyAlignment="1" applyBorder="1" applyFont="1">
      <alignment horizontal="left" vertical="center" wrapText="1"/>
    </xf>
    <xf borderId="2" fillId="4" fontId="12" numFmtId="0" xfId="0" applyAlignment="1" applyBorder="1" applyFont="1">
      <alignment horizontal="center" vertical="center" wrapText="1"/>
    </xf>
    <xf borderId="21" fillId="4" fontId="12" numFmtId="164" xfId="0" applyAlignment="1" applyBorder="1" applyFont="1" applyNumberFormat="1">
      <alignment horizontal="left" vertical="center" wrapText="1"/>
    </xf>
    <xf borderId="7" fillId="4" fontId="11" numFmtId="0" xfId="0" applyAlignment="1" applyBorder="1" applyFont="1">
      <alignment vertical="center" wrapText="1"/>
    </xf>
    <xf borderId="7" fillId="4" fontId="12" numFmtId="0" xfId="0" applyAlignment="1" applyBorder="1" applyFont="1">
      <alignment vertical="center" wrapText="1"/>
    </xf>
    <xf borderId="7" fillId="4" fontId="14" numFmtId="0" xfId="0" applyAlignment="1" applyBorder="1" applyFont="1">
      <alignment horizontal="left" vertical="center" wrapText="1"/>
    </xf>
    <xf borderId="10" fillId="4" fontId="12" numFmtId="0" xfId="0" applyAlignment="1" applyBorder="1" applyFont="1">
      <alignment horizontal="left" vertical="center" wrapText="1"/>
    </xf>
    <xf borderId="5" fillId="4" fontId="3" numFmtId="0" xfId="0" applyAlignment="1" applyBorder="1" applyFont="1">
      <alignment vertical="center" wrapText="1"/>
    </xf>
    <xf borderId="5" fillId="4" fontId="12" numFmtId="0" xfId="0" applyAlignment="1" applyBorder="1" applyFont="1">
      <alignment wrapText="1"/>
    </xf>
    <xf borderId="36" fillId="0" fontId="15" numFmtId="0" xfId="0" applyAlignment="1" applyBorder="1" applyFont="1">
      <alignment/>
    </xf>
    <xf borderId="5" fillId="4" fontId="11" numFmtId="0" xfId="0" applyAlignment="1" applyBorder="1" applyFont="1">
      <alignment vertical="center" wrapText="1"/>
    </xf>
    <xf borderId="40" fillId="4" fontId="25" numFmtId="3" xfId="0" applyAlignment="1" applyBorder="1" applyFont="1" applyNumberFormat="1">
      <alignment horizontal="center" wrapText="1"/>
    </xf>
    <xf borderId="37" fillId="14" fontId="13" numFmtId="0" xfId="0" applyAlignment="1" applyBorder="1" applyFont="1">
      <alignment/>
    </xf>
    <xf borderId="19" fillId="4" fontId="14" numFmtId="0" xfId="0" applyAlignment="1" applyBorder="1" applyFont="1">
      <alignment horizontal="left" vertical="center" wrapText="1"/>
    </xf>
    <xf borderId="40" fillId="19" fontId="28" numFmtId="3" xfId="0" applyAlignment="1" applyBorder="1" applyFont="1" applyNumberFormat="1">
      <alignment horizontal="center" wrapText="1"/>
    </xf>
    <xf borderId="30" fillId="14" fontId="13" numFmtId="0" xfId="0" applyAlignment="1" applyBorder="1" applyFont="1">
      <alignment/>
    </xf>
    <xf borderId="5" fillId="4" fontId="11" numFmtId="0" xfId="0" applyAlignment="1" applyBorder="1" applyFont="1">
      <alignment horizontal="left" vertical="center" wrapText="1"/>
    </xf>
    <xf borderId="30" fillId="7" fontId="13" numFmtId="0" xfId="0" applyAlignment="1" applyBorder="1" applyFont="1">
      <alignment/>
    </xf>
    <xf borderId="21" fillId="4" fontId="14" numFmtId="0" xfId="0" applyAlignment="1" applyBorder="1" applyFont="1">
      <alignment horizontal="left" vertical="center" wrapText="1"/>
    </xf>
    <xf borderId="30" fillId="7" fontId="1" numFmtId="0" xfId="0" applyAlignment="1" applyBorder="1" applyFont="1">
      <alignment/>
    </xf>
    <xf borderId="0" fillId="18" fontId="22" numFmtId="165" xfId="0" applyAlignment="1" applyFont="1" applyNumberFormat="1">
      <alignment horizontal="right"/>
    </xf>
    <xf borderId="10" fillId="4" fontId="14" numFmtId="0" xfId="0" applyAlignment="1" applyBorder="1" applyFont="1">
      <alignment horizontal="left" vertical="center" wrapText="1"/>
    </xf>
    <xf borderId="5" fillId="12" fontId="12" numFmtId="0" xfId="0" applyAlignment="1" applyBorder="1" applyFont="1">
      <alignment horizontal="left" vertical="center" wrapText="1"/>
    </xf>
    <xf borderId="5" fillId="12" fontId="11" numFmtId="0" xfId="0" applyAlignment="1" applyBorder="1" applyFont="1">
      <alignment horizontal="left" vertical="center" wrapText="1"/>
    </xf>
    <xf borderId="5" fillId="12" fontId="3" numFmtId="0" xfId="0" applyAlignment="1" applyBorder="1" applyFont="1">
      <alignment vertical="center" wrapText="1"/>
    </xf>
    <xf borderId="0" fillId="0" fontId="1" numFmtId="0" xfId="0" applyAlignment="1" applyFont="1">
      <alignment/>
    </xf>
    <xf borderId="5" fillId="12" fontId="29" numFmtId="0" xfId="0" applyAlignment="1" applyBorder="1" applyFont="1">
      <alignment vertical="center" wrapText="1"/>
    </xf>
    <xf borderId="1" fillId="4" fontId="1" numFmtId="0" xfId="0" applyAlignment="1" applyBorder="1" applyFont="1">
      <alignment/>
    </xf>
    <xf borderId="5" fillId="12" fontId="12" numFmtId="0" xfId="0" applyAlignment="1" applyBorder="1" applyFont="1">
      <alignment vertical="center" wrapText="1"/>
    </xf>
    <xf borderId="1" fillId="4" fontId="1" numFmtId="1" xfId="0" applyBorder="1" applyFont="1" applyNumberFormat="1"/>
    <xf borderId="8" fillId="12" fontId="12" numFmtId="0" xfId="0" applyAlignment="1" applyBorder="1" applyFont="1">
      <alignment horizontal="left" vertical="center" wrapText="1"/>
    </xf>
    <xf borderId="40" fillId="4" fontId="25" numFmtId="0" xfId="0" applyAlignment="1" applyBorder="1" applyFont="1">
      <alignment horizontal="center" wrapText="1"/>
    </xf>
    <xf borderId="1" fillId="4" fontId="13" numFmtId="3" xfId="0" applyAlignment="1" applyBorder="1" applyFont="1" applyNumberFormat="1">
      <alignment horizontal="left"/>
    </xf>
    <xf borderId="23" fillId="4" fontId="14" numFmtId="0" xfId="0" applyAlignment="1" applyBorder="1" applyFont="1">
      <alignment horizontal="left" vertical="center" wrapText="1"/>
    </xf>
    <xf borderId="23" fillId="4" fontId="29" numFmtId="0" xfId="0" applyAlignment="1" applyBorder="1" applyFont="1">
      <alignment vertical="center" wrapText="1"/>
    </xf>
    <xf borderId="17" fillId="4" fontId="30" numFmtId="0" xfId="0" applyAlignment="1" applyBorder="1" applyFont="1">
      <alignment vertical="center" wrapText="1"/>
    </xf>
    <xf borderId="23" fillId="4" fontId="30" numFmtId="0" xfId="0" applyAlignment="1" applyBorder="1" applyFont="1">
      <alignment vertical="center" wrapText="1"/>
    </xf>
    <xf borderId="2" fillId="4" fontId="3" numFmtId="0" xfId="0" applyAlignment="1" applyBorder="1" applyFont="1">
      <alignment vertical="center" wrapText="1"/>
    </xf>
    <xf borderId="6" fillId="4" fontId="31" numFmtId="0" xfId="0" applyAlignment="1" applyBorder="1" applyFont="1">
      <alignment horizontal="left" vertical="center" wrapText="1"/>
    </xf>
    <xf borderId="17" fillId="4" fontId="12" numFmtId="0" xfId="0" applyAlignment="1" applyBorder="1" applyFont="1">
      <alignment vertical="center" wrapText="1"/>
    </xf>
    <xf borderId="5" fillId="4" fontId="12" numFmtId="0" xfId="0" applyAlignment="1" applyBorder="1" applyFont="1">
      <alignment vertical="center" wrapText="1"/>
    </xf>
    <xf borderId="23" fillId="4" fontId="12" numFmtId="0" xfId="0" applyAlignment="1" applyBorder="1" applyFont="1">
      <alignment vertical="center" wrapText="1"/>
    </xf>
    <xf borderId="7" fillId="12" fontId="12" numFmtId="0" xfId="0" applyAlignment="1" applyBorder="1" applyFont="1">
      <alignment vertical="center" wrapText="1"/>
    </xf>
    <xf borderId="10" fillId="12" fontId="12" numFmtId="0" xfId="0" applyAlignment="1" applyBorder="1" applyFont="1">
      <alignment horizontal="left" vertical="center" wrapText="1"/>
    </xf>
    <xf borderId="5" fillId="4" fontId="12" numFmtId="0" xfId="0" applyAlignment="1" applyBorder="1" applyFont="1">
      <alignment/>
    </xf>
    <xf borderId="41" fillId="4" fontId="12" numFmtId="164" xfId="0" applyAlignment="1" applyBorder="1" applyFont="1" applyNumberFormat="1">
      <alignment/>
    </xf>
    <xf borderId="41" fillId="17" fontId="11" numFmtId="0" xfId="0" applyAlignment="1" applyBorder="1" applyFont="1">
      <alignment wrapText="1"/>
    </xf>
    <xf borderId="42" fillId="4" fontId="3" numFmtId="0" xfId="0" applyAlignment="1" applyBorder="1" applyFont="1">
      <alignment wrapText="1"/>
    </xf>
    <xf borderId="43" fillId="17" fontId="3" numFmtId="0" xfId="0" applyAlignment="1" applyBorder="1" applyFont="1">
      <alignment horizontal="right" wrapText="1"/>
    </xf>
    <xf borderId="43" fillId="0" fontId="6" numFmtId="0" xfId="0" applyBorder="1" applyFont="1"/>
    <xf borderId="44" fillId="0" fontId="12" numFmtId="0" xfId="0" applyAlignment="1" applyBorder="1" applyFont="1">
      <alignment horizontal="left"/>
    </xf>
    <xf borderId="5" fillId="0" fontId="12" numFmtId="0" xfId="0" applyAlignment="1" applyBorder="1" applyFont="1">
      <alignment wrapText="1"/>
    </xf>
    <xf borderId="1" fillId="0" fontId="1" numFmtId="0" xfId="0" applyAlignment="1" applyBorder="1" applyFont="1">
      <alignment horizontal="center"/>
    </xf>
    <xf borderId="7" fillId="12" fontId="3" numFmtId="164" xfId="0" applyAlignment="1" applyBorder="1" applyFont="1" applyNumberFormat="1">
      <alignment horizontal="left" vertical="center" wrapText="1"/>
    </xf>
    <xf borderId="7" fillId="12" fontId="3" numFmtId="0" xfId="0" applyAlignment="1" applyBorder="1" applyFont="1">
      <alignment horizontal="left" vertical="center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nkit.sa" TargetMode="External"/><Relationship Id="rId2" Type="http://schemas.openxmlformats.org/officeDocument/2006/relationships/hyperlink" Target="http://anurag.ka" TargetMode="External"/><Relationship Id="rId3" Type="http://schemas.openxmlformats.org/officeDocument/2006/relationships/hyperlink" Target="http://sagar.ra" TargetMode="External"/><Relationship Id="rId4" Type="http://schemas.openxmlformats.org/officeDocument/2006/relationships/hyperlink" Target="http://vivek.as" TargetMode="External"/><Relationship Id="rId5" Type="http://schemas.openxmlformats.org/officeDocument/2006/relationships/hyperlink" Target="http://shubham.ar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st.github.com/Grynn/fc3176527b65a719114abec5e99e2566" TargetMode="External"/><Relationship Id="rId3" Type="http://schemas.openxmlformats.org/officeDocument/2006/relationships/hyperlink" Target="https://github.com/media-net/git-training" TargetMode="External"/><Relationship Id="rId4" Type="http://schemas.openxmlformats.org/officeDocument/2006/relationships/hyperlink" Target="https://gist.github.com/Grynn/fc3176527b65a719114abec5e99e2566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2.xml"/><Relationship Id="rId5" Type="http://schemas.openxmlformats.org/officeDocument/2006/relationships/hyperlink" Target="https://docs.google.com/presentation/d/1ka836LDbtCNcSNURFEQX5GsIVvC5N_7PNxK3ElFhwIc/edit" TargetMode="External"/><Relationship Id="rId6" Type="http://schemas.openxmlformats.org/officeDocument/2006/relationships/hyperlink" Target="http://Sourav.da" TargetMode="External"/><Relationship Id="rId7" Type="http://schemas.openxmlformats.org/officeDocument/2006/relationships/hyperlink" Target="http://Harish.ne" TargetMode="External"/><Relationship Id="rId8" Type="http://schemas.openxmlformats.org/officeDocument/2006/relationships/hyperlink" Target="http://Parag.p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4" max="4" width="2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7</v>
      </c>
      <c r="G1" s="4" t="s">
        <v>8</v>
      </c>
      <c r="H1" s="2" t="s">
        <v>9</v>
      </c>
      <c r="I1" s="4" t="s">
        <v>10</v>
      </c>
      <c r="J1" s="2" t="s">
        <v>4</v>
      </c>
      <c r="K1" s="4" t="s">
        <v>11</v>
      </c>
      <c r="L1" s="2" t="s">
        <v>12</v>
      </c>
      <c r="M1" s="4" t="s">
        <v>13</v>
      </c>
      <c r="N1" s="4" t="s">
        <v>14</v>
      </c>
    </row>
    <row r="2">
      <c r="A2" s="5" t="s">
        <v>15</v>
      </c>
      <c r="B2" s="7" t="s">
        <v>16</v>
      </c>
      <c r="C2" s="7" t="s">
        <v>17</v>
      </c>
      <c r="D2" s="9" t="s">
        <v>18</v>
      </c>
      <c r="E2" s="11" t="s">
        <v>20</v>
      </c>
      <c r="F2" s="13" t="s">
        <v>26</v>
      </c>
      <c r="G2" s="15" t="s">
        <v>17</v>
      </c>
      <c r="H2" s="13" t="s">
        <v>30</v>
      </c>
      <c r="I2" s="17"/>
      <c r="J2" s="13" t="s">
        <v>20</v>
      </c>
      <c r="K2" s="11">
        <v>8.097563674E9</v>
      </c>
      <c r="L2" s="13" t="s">
        <v>31</v>
      </c>
      <c r="M2" s="17"/>
      <c r="N2" s="17"/>
    </row>
    <row r="3">
      <c r="A3" s="5" t="s">
        <v>32</v>
      </c>
      <c r="B3" s="29" t="s">
        <v>16</v>
      </c>
      <c r="C3" s="29" t="s">
        <v>38</v>
      </c>
      <c r="D3" s="29" t="s">
        <v>39</v>
      </c>
      <c r="E3" s="11" t="s">
        <v>20</v>
      </c>
      <c r="F3" s="35" t="s">
        <v>40</v>
      </c>
      <c r="G3" s="15" t="s">
        <v>38</v>
      </c>
      <c r="H3" s="37" t="s">
        <v>45</v>
      </c>
      <c r="I3" s="17"/>
      <c r="J3" s="37" t="s">
        <v>20</v>
      </c>
      <c r="K3" s="11">
        <v>9.820295005E9</v>
      </c>
      <c r="L3" s="37" t="s">
        <v>31</v>
      </c>
      <c r="M3" s="17"/>
      <c r="N3" s="17"/>
    </row>
    <row r="4">
      <c r="A4" s="5" t="s">
        <v>47</v>
      </c>
      <c r="B4" s="29" t="s">
        <v>16</v>
      </c>
      <c r="C4" s="29" t="s">
        <v>48</v>
      </c>
      <c r="D4" s="29" t="s">
        <v>49</v>
      </c>
      <c r="E4" s="11" t="s">
        <v>20</v>
      </c>
      <c r="F4" s="37" t="s">
        <v>50</v>
      </c>
      <c r="G4" s="15" t="s">
        <v>51</v>
      </c>
      <c r="H4" s="37" t="s">
        <v>52</v>
      </c>
      <c r="I4" s="17"/>
      <c r="J4" s="37" t="s">
        <v>20</v>
      </c>
      <c r="K4" s="11">
        <v>9.870909431E9</v>
      </c>
      <c r="L4" s="37" t="s">
        <v>31</v>
      </c>
      <c r="M4" s="17"/>
      <c r="N4" s="17"/>
    </row>
    <row r="5">
      <c r="A5" s="5" t="s">
        <v>53</v>
      </c>
      <c r="B5" s="29" t="s">
        <v>16</v>
      </c>
      <c r="C5" s="29" t="s">
        <v>54</v>
      </c>
      <c r="D5" s="29" t="s">
        <v>39</v>
      </c>
      <c r="E5" s="11" t="s">
        <v>20</v>
      </c>
      <c r="F5" s="37" t="s">
        <v>55</v>
      </c>
      <c r="G5" s="11" t="s">
        <v>54</v>
      </c>
      <c r="H5" s="37" t="s">
        <v>56</v>
      </c>
      <c r="I5" s="17"/>
      <c r="J5" s="37" t="s">
        <v>20</v>
      </c>
      <c r="K5" s="11">
        <v>7.738821073E9</v>
      </c>
      <c r="L5" s="37" t="s">
        <v>31</v>
      </c>
      <c r="M5" s="17"/>
      <c r="N5" s="17"/>
    </row>
    <row r="6">
      <c r="A6" s="5" t="s">
        <v>57</v>
      </c>
      <c r="B6" s="7" t="s">
        <v>16</v>
      </c>
      <c r="C6" s="7" t="s">
        <v>58</v>
      </c>
      <c r="D6" s="29" t="s">
        <v>39</v>
      </c>
      <c r="E6" s="11" t="s">
        <v>20</v>
      </c>
      <c r="F6" s="37" t="s">
        <v>59</v>
      </c>
      <c r="G6" s="11" t="s">
        <v>58</v>
      </c>
      <c r="H6" s="37" t="s">
        <v>60</v>
      </c>
      <c r="I6" s="17"/>
      <c r="J6" s="37" t="s">
        <v>20</v>
      </c>
      <c r="K6" s="11">
        <v>9.870448423E9</v>
      </c>
      <c r="L6" s="37" t="s">
        <v>31</v>
      </c>
      <c r="M6" s="17"/>
      <c r="N6" s="17"/>
    </row>
    <row r="7">
      <c r="A7" s="5" t="s">
        <v>61</v>
      </c>
      <c r="B7" s="7" t="s">
        <v>16</v>
      </c>
      <c r="C7" s="7" t="s">
        <v>62</v>
      </c>
      <c r="D7" s="29" t="s">
        <v>63</v>
      </c>
      <c r="E7" s="11" t="s">
        <v>20</v>
      </c>
      <c r="F7" s="29"/>
      <c r="G7" s="11" t="s">
        <v>65</v>
      </c>
      <c r="H7" s="37" t="s">
        <v>66</v>
      </c>
      <c r="I7" s="17"/>
      <c r="J7" s="37" t="s">
        <v>20</v>
      </c>
      <c r="K7" s="11">
        <v>9.769123754E9</v>
      </c>
      <c r="L7" s="37" t="s">
        <v>31</v>
      </c>
      <c r="M7" s="17"/>
      <c r="N7" s="17"/>
    </row>
    <row r="8">
      <c r="A8" s="5" t="s">
        <v>67</v>
      </c>
      <c r="B8" s="7" t="s">
        <v>16</v>
      </c>
      <c r="C8" s="7" t="s">
        <v>68</v>
      </c>
      <c r="D8" s="9" t="s">
        <v>69</v>
      </c>
      <c r="E8" s="11" t="s">
        <v>20</v>
      </c>
      <c r="F8" s="13" t="s">
        <v>70</v>
      </c>
      <c r="G8" s="11" t="s">
        <v>68</v>
      </c>
      <c r="H8" s="13" t="s">
        <v>71</v>
      </c>
      <c r="I8" s="17"/>
      <c r="J8" s="13" t="s">
        <v>20</v>
      </c>
      <c r="K8" s="11">
        <v>9.867086701E9</v>
      </c>
      <c r="L8" s="13" t="s">
        <v>31</v>
      </c>
      <c r="M8" s="17"/>
      <c r="N8" s="17"/>
    </row>
    <row r="9">
      <c r="A9" s="5" t="s">
        <v>72</v>
      </c>
      <c r="B9" s="7" t="s">
        <v>16</v>
      </c>
      <c r="C9" s="7" t="s">
        <v>73</v>
      </c>
      <c r="D9" s="29" t="s">
        <v>39</v>
      </c>
      <c r="E9" s="11" t="s">
        <v>20</v>
      </c>
      <c r="F9" s="37" t="s">
        <v>74</v>
      </c>
      <c r="G9" s="11" t="s">
        <v>73</v>
      </c>
      <c r="H9" s="37" t="s">
        <v>75</v>
      </c>
      <c r="I9" s="17"/>
      <c r="J9" s="37" t="s">
        <v>20</v>
      </c>
      <c r="K9" s="11">
        <v>9.833831128E9</v>
      </c>
      <c r="L9" s="37" t="s">
        <v>31</v>
      </c>
      <c r="M9" s="17"/>
      <c r="N9" s="17"/>
    </row>
    <row r="10">
      <c r="A10" s="5" t="s">
        <v>77</v>
      </c>
      <c r="B10" s="7" t="s">
        <v>16</v>
      </c>
      <c r="C10" s="7" t="s">
        <v>78</v>
      </c>
      <c r="D10" s="9" t="s">
        <v>79</v>
      </c>
      <c r="E10" s="11" t="s">
        <v>20</v>
      </c>
      <c r="F10" s="9"/>
      <c r="G10" s="17"/>
      <c r="H10" s="9"/>
      <c r="I10" s="17"/>
      <c r="J10" s="9"/>
      <c r="K10" s="17"/>
      <c r="L10" s="9"/>
      <c r="M10" s="17"/>
      <c r="N10" s="17"/>
    </row>
    <row r="11">
      <c r="A11" s="5" t="s">
        <v>80</v>
      </c>
      <c r="B11" s="7" t="s">
        <v>16</v>
      </c>
      <c r="C11" s="7" t="s">
        <v>81</v>
      </c>
      <c r="D11" s="29" t="s">
        <v>39</v>
      </c>
      <c r="E11" s="11" t="s">
        <v>20</v>
      </c>
      <c r="F11" s="37" t="s">
        <v>82</v>
      </c>
      <c r="G11" s="11" t="s">
        <v>81</v>
      </c>
      <c r="H11" s="37" t="s">
        <v>83</v>
      </c>
      <c r="I11" s="11" t="s">
        <v>84</v>
      </c>
      <c r="J11" s="37" t="s">
        <v>20</v>
      </c>
      <c r="K11" s="11">
        <v>7.208826562E9</v>
      </c>
      <c r="L11" s="37" t="s">
        <v>31</v>
      </c>
      <c r="M11" s="17"/>
      <c r="N11" s="17"/>
    </row>
    <row r="12">
      <c r="A12" s="5" t="s">
        <v>85</v>
      </c>
      <c r="B12" s="7" t="s">
        <v>16</v>
      </c>
      <c r="C12" s="7" t="s">
        <v>86</v>
      </c>
      <c r="D12" s="9" t="s">
        <v>79</v>
      </c>
      <c r="E12" s="11" t="s">
        <v>20</v>
      </c>
      <c r="F12" s="13" t="s">
        <v>87</v>
      </c>
      <c r="G12" s="11" t="s">
        <v>86</v>
      </c>
      <c r="H12" s="13" t="s">
        <v>88</v>
      </c>
      <c r="I12" s="17"/>
      <c r="J12" s="13" t="s">
        <v>20</v>
      </c>
      <c r="K12" s="11">
        <v>9.821169275E9</v>
      </c>
      <c r="L12" s="13" t="s">
        <v>31</v>
      </c>
      <c r="M12" s="17"/>
      <c r="N12" s="17"/>
    </row>
    <row r="13">
      <c r="A13" s="5" t="s">
        <v>89</v>
      </c>
      <c r="B13" s="7" t="s">
        <v>16</v>
      </c>
      <c r="C13" s="7" t="s">
        <v>90</v>
      </c>
      <c r="D13" s="29" t="s">
        <v>49</v>
      </c>
      <c r="E13" s="11" t="s">
        <v>20</v>
      </c>
      <c r="F13" s="37" t="s">
        <v>91</v>
      </c>
      <c r="G13" s="11" t="s">
        <v>93</v>
      </c>
      <c r="H13" s="37" t="s">
        <v>94</v>
      </c>
      <c r="I13" s="17"/>
      <c r="J13" s="37" t="s">
        <v>20</v>
      </c>
      <c r="K13" s="11">
        <v>9.769471364E9</v>
      </c>
      <c r="L13" s="37" t="s">
        <v>31</v>
      </c>
      <c r="M13" s="17"/>
      <c r="N13" s="17"/>
    </row>
    <row r="14">
      <c r="A14" s="51" t="s">
        <v>95</v>
      </c>
      <c r="B14" s="7" t="s">
        <v>16</v>
      </c>
      <c r="C14" s="7" t="s">
        <v>100</v>
      </c>
      <c r="D14" s="29" t="s">
        <v>39</v>
      </c>
      <c r="E14" s="11" t="s">
        <v>20</v>
      </c>
      <c r="F14" s="37" t="s">
        <v>101</v>
      </c>
      <c r="G14" s="11" t="s">
        <v>100</v>
      </c>
      <c r="H14" s="37" t="s">
        <v>102</v>
      </c>
      <c r="I14" s="17"/>
      <c r="J14" s="37" t="s">
        <v>20</v>
      </c>
      <c r="K14" s="11">
        <v>9.757216877E9</v>
      </c>
      <c r="L14" s="37" t="s">
        <v>31</v>
      </c>
      <c r="M14" s="17"/>
      <c r="N14" s="17"/>
    </row>
    <row r="15">
      <c r="A15" s="5" t="s">
        <v>104</v>
      </c>
      <c r="B15" s="7" t="s">
        <v>16</v>
      </c>
      <c r="C15" s="7" t="s">
        <v>105</v>
      </c>
      <c r="D15" s="29" t="s">
        <v>39</v>
      </c>
      <c r="E15" s="11" t="s">
        <v>20</v>
      </c>
      <c r="F15" s="37" t="s">
        <v>106</v>
      </c>
      <c r="G15" s="11" t="s">
        <v>107</v>
      </c>
      <c r="H15" s="37" t="s">
        <v>108</v>
      </c>
      <c r="I15" s="17"/>
      <c r="J15" s="37" t="s">
        <v>20</v>
      </c>
      <c r="K15" s="11">
        <v>8.097071712E9</v>
      </c>
      <c r="L15" s="37" t="s">
        <v>31</v>
      </c>
      <c r="M15" s="17"/>
      <c r="N15" s="17"/>
    </row>
    <row r="16">
      <c r="A16" s="5" t="s">
        <v>109</v>
      </c>
      <c r="B16" s="7" t="s">
        <v>16</v>
      </c>
      <c r="C16" s="54" t="s">
        <v>110</v>
      </c>
      <c r="D16" s="9" t="s">
        <v>69</v>
      </c>
      <c r="E16" s="11" t="s">
        <v>20</v>
      </c>
      <c r="F16" s="9"/>
      <c r="G16" s="17"/>
      <c r="H16" s="9"/>
      <c r="I16" s="17"/>
      <c r="J16" s="9"/>
      <c r="K16" s="17"/>
      <c r="L16" s="9"/>
      <c r="M16" s="17"/>
      <c r="N16" s="17"/>
    </row>
    <row r="17">
      <c r="A17" s="5" t="s">
        <v>113</v>
      </c>
      <c r="B17" s="29" t="s">
        <v>16</v>
      </c>
      <c r="C17" s="29" t="s">
        <v>114</v>
      </c>
      <c r="D17" s="29" t="s">
        <v>39</v>
      </c>
      <c r="E17" s="11" t="s">
        <v>20</v>
      </c>
      <c r="F17" s="37" t="s">
        <v>115</v>
      </c>
      <c r="G17" s="11" t="s">
        <v>114</v>
      </c>
      <c r="H17" s="37" t="s">
        <v>116</v>
      </c>
      <c r="I17" s="11" t="s">
        <v>39</v>
      </c>
      <c r="J17" s="37" t="s">
        <v>20</v>
      </c>
      <c r="K17" s="11">
        <v>8.286733875E9</v>
      </c>
      <c r="L17" s="37" t="s">
        <v>31</v>
      </c>
      <c r="M17" s="17"/>
      <c r="N17" s="17"/>
    </row>
    <row r="18">
      <c r="A18" s="5" t="s">
        <v>118</v>
      </c>
      <c r="B18" s="29" t="s">
        <v>16</v>
      </c>
      <c r="C18" s="29" t="s">
        <v>119</v>
      </c>
      <c r="D18" s="29" t="s">
        <v>121</v>
      </c>
      <c r="E18" s="11" t="s">
        <v>20</v>
      </c>
      <c r="F18" s="58" t="s">
        <v>122</v>
      </c>
      <c r="G18" s="61" t="s">
        <v>119</v>
      </c>
      <c r="H18" s="65" t="s">
        <v>125</v>
      </c>
      <c r="I18" s="17"/>
      <c r="J18" s="37" t="s">
        <v>20</v>
      </c>
      <c r="K18" s="67">
        <v>8.655741571E9</v>
      </c>
      <c r="L18" s="37"/>
      <c r="M18" s="17"/>
      <c r="N18" s="17"/>
    </row>
    <row r="19">
      <c r="A19" s="5" t="s">
        <v>130</v>
      </c>
      <c r="B19" s="29" t="s">
        <v>16</v>
      </c>
      <c r="C19" s="29" t="s">
        <v>131</v>
      </c>
      <c r="D19" s="9" t="s">
        <v>132</v>
      </c>
      <c r="E19" s="11" t="s">
        <v>20</v>
      </c>
      <c r="F19" s="13" t="s">
        <v>133</v>
      </c>
      <c r="G19" s="15" t="s">
        <v>131</v>
      </c>
      <c r="H19" s="37" t="s">
        <v>134</v>
      </c>
      <c r="I19" s="17"/>
      <c r="J19" s="37" t="s">
        <v>20</v>
      </c>
      <c r="K19" s="11">
        <v>9.870097513E9</v>
      </c>
      <c r="L19" s="13" t="s">
        <v>31</v>
      </c>
      <c r="M19" s="17"/>
      <c r="N19" s="17"/>
    </row>
    <row r="20">
      <c r="A20" s="5" t="s">
        <v>135</v>
      </c>
      <c r="B20" s="29" t="s">
        <v>16</v>
      </c>
      <c r="C20" s="29" t="s">
        <v>137</v>
      </c>
      <c r="D20" s="29" t="s">
        <v>39</v>
      </c>
      <c r="E20" s="11" t="s">
        <v>20</v>
      </c>
      <c r="F20" s="72" t="s">
        <v>138</v>
      </c>
      <c r="G20" s="11" t="s">
        <v>137</v>
      </c>
      <c r="H20" s="37" t="s">
        <v>141</v>
      </c>
      <c r="I20" s="29" t="s">
        <v>39</v>
      </c>
      <c r="J20" s="37" t="s">
        <v>20</v>
      </c>
      <c r="K20" s="11">
        <v>9.594954011E9</v>
      </c>
      <c r="L20" s="37" t="s">
        <v>31</v>
      </c>
      <c r="M20" s="17"/>
      <c r="N20" s="17"/>
    </row>
    <row r="21">
      <c r="A21" s="5" t="s">
        <v>143</v>
      </c>
      <c r="B21" s="7" t="s">
        <v>16</v>
      </c>
      <c r="C21" s="7" t="s">
        <v>144</v>
      </c>
      <c r="D21" s="29" t="s">
        <v>121</v>
      </c>
      <c r="E21" s="11" t="s">
        <v>20</v>
      </c>
      <c r="F21" s="72" t="s">
        <v>145</v>
      </c>
      <c r="G21" s="11" t="s">
        <v>144</v>
      </c>
      <c r="H21" s="37" t="s">
        <v>146</v>
      </c>
      <c r="I21" s="17"/>
      <c r="J21" s="37" t="s">
        <v>20</v>
      </c>
      <c r="K21" s="11">
        <v>9.819861875E9</v>
      </c>
      <c r="L21" s="37" t="s">
        <v>31</v>
      </c>
      <c r="M21" s="17"/>
      <c r="N21" s="17"/>
    </row>
    <row r="22">
      <c r="A22" s="5" t="s">
        <v>148</v>
      </c>
      <c r="B22" s="7" t="s">
        <v>16</v>
      </c>
      <c r="C22" s="7" t="s">
        <v>149</v>
      </c>
      <c r="D22" s="29" t="s">
        <v>39</v>
      </c>
      <c r="E22" s="11" t="s">
        <v>20</v>
      </c>
      <c r="F22" s="72" t="s">
        <v>150</v>
      </c>
      <c r="G22" s="11" t="s">
        <v>149</v>
      </c>
      <c r="H22" s="37" t="s">
        <v>151</v>
      </c>
      <c r="I22" s="17"/>
      <c r="J22" s="37" t="s">
        <v>20</v>
      </c>
      <c r="K22" s="11">
        <v>9.819439174E9</v>
      </c>
      <c r="L22" s="37" t="s">
        <v>31</v>
      </c>
      <c r="M22" s="17"/>
      <c r="N22" s="17"/>
    </row>
    <row r="23">
      <c r="A23" s="5" t="s">
        <v>152</v>
      </c>
      <c r="B23" s="7" t="s">
        <v>16</v>
      </c>
      <c r="C23" s="7" t="s">
        <v>153</v>
      </c>
      <c r="D23" s="9" t="s">
        <v>154</v>
      </c>
      <c r="E23" s="11" t="s">
        <v>20</v>
      </c>
      <c r="F23" s="13" t="s">
        <v>155</v>
      </c>
      <c r="G23" s="11" t="s">
        <v>153</v>
      </c>
      <c r="H23" s="13" t="s">
        <v>156</v>
      </c>
      <c r="I23" s="11" t="s">
        <v>154</v>
      </c>
      <c r="J23" s="13" t="s">
        <v>20</v>
      </c>
      <c r="K23" s="11">
        <v>9.870553315E9</v>
      </c>
      <c r="L23" s="13" t="s">
        <v>31</v>
      </c>
      <c r="M23" s="17"/>
      <c r="N23" s="17"/>
    </row>
    <row r="24">
      <c r="A24" s="5" t="s">
        <v>157</v>
      </c>
      <c r="B24" s="7" t="s">
        <v>16</v>
      </c>
      <c r="C24" s="7" t="s">
        <v>158</v>
      </c>
      <c r="D24" s="9" t="s">
        <v>159</v>
      </c>
      <c r="E24" s="11" t="s">
        <v>20</v>
      </c>
      <c r="F24" s="13" t="s">
        <v>160</v>
      </c>
      <c r="G24" s="11" t="s">
        <v>158</v>
      </c>
      <c r="H24" s="13" t="s">
        <v>161</v>
      </c>
      <c r="I24" s="11" t="s">
        <v>159</v>
      </c>
      <c r="J24" s="13" t="s">
        <v>20</v>
      </c>
      <c r="K24" s="11">
        <v>9.619089179E9</v>
      </c>
      <c r="L24" s="13" t="s">
        <v>31</v>
      </c>
      <c r="M24" s="17"/>
      <c r="N24" s="17"/>
    </row>
    <row r="25">
      <c r="A25" s="5" t="s">
        <v>162</v>
      </c>
      <c r="B25" s="7" t="s">
        <v>16</v>
      </c>
      <c r="C25" s="7" t="s">
        <v>163</v>
      </c>
      <c r="D25" s="9" t="s">
        <v>132</v>
      </c>
      <c r="E25" s="11" t="s">
        <v>20</v>
      </c>
      <c r="F25" s="13" t="s">
        <v>164</v>
      </c>
      <c r="G25" s="11" t="s">
        <v>163</v>
      </c>
      <c r="H25" s="13" t="s">
        <v>165</v>
      </c>
      <c r="I25" s="11" t="s">
        <v>132</v>
      </c>
      <c r="J25" s="13" t="s">
        <v>20</v>
      </c>
      <c r="K25" s="11">
        <v>8.898968999E9</v>
      </c>
      <c r="L25" s="13" t="s">
        <v>31</v>
      </c>
      <c r="M25" s="17"/>
      <c r="N25" s="17"/>
    </row>
    <row r="26">
      <c r="A26" s="5" t="s">
        <v>167</v>
      </c>
      <c r="B26" s="7" t="s">
        <v>16</v>
      </c>
      <c r="C26" s="7" t="s">
        <v>168</v>
      </c>
      <c r="D26" s="9" t="s">
        <v>169</v>
      </c>
      <c r="E26" s="11" t="s">
        <v>20</v>
      </c>
      <c r="F26" s="13" t="s">
        <v>170</v>
      </c>
      <c r="G26" s="11" t="s">
        <v>168</v>
      </c>
      <c r="H26" s="13" t="s">
        <v>171</v>
      </c>
      <c r="I26" s="17"/>
      <c r="J26" s="13" t="s">
        <v>20</v>
      </c>
      <c r="K26" s="11">
        <v>7.709744778E9</v>
      </c>
      <c r="L26" s="13" t="s">
        <v>31</v>
      </c>
      <c r="M26" s="17"/>
      <c r="N26" s="17"/>
    </row>
    <row r="27">
      <c r="A27" s="5" t="s">
        <v>172</v>
      </c>
      <c r="B27" s="7" t="s">
        <v>16</v>
      </c>
      <c r="C27" s="7" t="s">
        <v>173</v>
      </c>
      <c r="D27" s="9" t="s">
        <v>49</v>
      </c>
      <c r="E27" s="11" t="s">
        <v>20</v>
      </c>
      <c r="F27" s="13" t="s">
        <v>174</v>
      </c>
      <c r="G27" s="11" t="s">
        <v>173</v>
      </c>
      <c r="H27" s="13" t="s">
        <v>175</v>
      </c>
      <c r="I27" s="11" t="s">
        <v>49</v>
      </c>
      <c r="J27" s="13" t="s">
        <v>20</v>
      </c>
      <c r="K27" s="11">
        <v>9.83324206E9</v>
      </c>
      <c r="L27" s="13" t="s">
        <v>31</v>
      </c>
      <c r="M27" s="17"/>
      <c r="N27" s="17"/>
    </row>
    <row r="28">
      <c r="A28" s="5" t="s">
        <v>176</v>
      </c>
      <c r="B28" s="7" t="s">
        <v>16</v>
      </c>
      <c r="C28" s="7" t="s">
        <v>177</v>
      </c>
      <c r="D28" s="9" t="s">
        <v>169</v>
      </c>
      <c r="E28" s="11" t="s">
        <v>20</v>
      </c>
      <c r="F28" s="13" t="s">
        <v>178</v>
      </c>
      <c r="G28" s="11" t="s">
        <v>177</v>
      </c>
      <c r="H28" s="13" t="s">
        <v>179</v>
      </c>
      <c r="I28" s="79" t="s">
        <v>169</v>
      </c>
      <c r="J28" s="13" t="s">
        <v>20</v>
      </c>
      <c r="K28" s="11">
        <v>9.769027261E9</v>
      </c>
      <c r="L28" s="13" t="s">
        <v>31</v>
      </c>
      <c r="M28" s="17"/>
      <c r="N28" s="17"/>
    </row>
    <row r="29">
      <c r="A29" s="5" t="s">
        <v>180</v>
      </c>
      <c r="B29" s="7" t="s">
        <v>16</v>
      </c>
      <c r="C29" s="7" t="s">
        <v>181</v>
      </c>
      <c r="D29" s="9" t="s">
        <v>79</v>
      </c>
      <c r="E29" s="11" t="s">
        <v>20</v>
      </c>
      <c r="F29" s="72" t="s">
        <v>182</v>
      </c>
      <c r="G29" s="11" t="s">
        <v>181</v>
      </c>
      <c r="H29" s="13" t="s">
        <v>183</v>
      </c>
      <c r="I29" s="81" t="s">
        <v>79</v>
      </c>
      <c r="J29" s="13" t="s">
        <v>20</v>
      </c>
      <c r="K29" s="11">
        <v>9.892654082E9</v>
      </c>
      <c r="L29" s="13" t="s">
        <v>31</v>
      </c>
      <c r="M29" s="17"/>
      <c r="N29" s="11">
        <v>1.0</v>
      </c>
    </row>
    <row r="30">
      <c r="A30" s="5" t="s">
        <v>184</v>
      </c>
      <c r="B30" s="7" t="s">
        <v>16</v>
      </c>
      <c r="C30" s="7" t="s">
        <v>185</v>
      </c>
      <c r="D30" s="9" t="s">
        <v>186</v>
      </c>
      <c r="E30" s="11" t="s">
        <v>20</v>
      </c>
      <c r="F30" s="13" t="s">
        <v>187</v>
      </c>
      <c r="G30" s="11" t="s">
        <v>185</v>
      </c>
      <c r="H30" s="13" t="s">
        <v>188</v>
      </c>
      <c r="I30" s="11" t="s">
        <v>189</v>
      </c>
      <c r="J30" s="13" t="s">
        <v>20</v>
      </c>
      <c r="K30" s="11">
        <v>9.172448459E9</v>
      </c>
      <c r="L30" s="13" t="s">
        <v>31</v>
      </c>
      <c r="M30" s="17"/>
      <c r="N30" s="17"/>
    </row>
    <row r="31">
      <c r="A31" s="5" t="s">
        <v>190</v>
      </c>
      <c r="B31" s="7" t="s">
        <v>16</v>
      </c>
      <c r="C31" s="7" t="s">
        <v>191</v>
      </c>
      <c r="D31" s="9" t="s">
        <v>79</v>
      </c>
      <c r="E31" s="11" t="s">
        <v>20</v>
      </c>
      <c r="F31" s="13" t="s">
        <v>192</v>
      </c>
      <c r="G31" s="11" t="s">
        <v>191</v>
      </c>
      <c r="H31" s="13" t="s">
        <v>193</v>
      </c>
      <c r="I31" s="11" t="s">
        <v>79</v>
      </c>
      <c r="J31" s="13" t="s">
        <v>20</v>
      </c>
      <c r="K31" s="11">
        <v>9.820872667E9</v>
      </c>
      <c r="L31" s="13" t="s">
        <v>31</v>
      </c>
      <c r="M31" s="17"/>
      <c r="N31" s="17"/>
    </row>
    <row r="32">
      <c r="A32" s="82" t="s">
        <v>111</v>
      </c>
      <c r="B32" s="84" t="s">
        <v>16</v>
      </c>
      <c r="C32" s="84" t="s">
        <v>112</v>
      </c>
      <c r="D32" s="85" t="s">
        <v>39</v>
      </c>
      <c r="E32" s="11" t="s">
        <v>43</v>
      </c>
      <c r="F32" s="85"/>
      <c r="G32" s="17"/>
      <c r="H32" s="85"/>
      <c r="I32" s="17"/>
      <c r="J32" s="85"/>
      <c r="K32" s="17"/>
      <c r="L32" s="85"/>
      <c r="M32" s="17"/>
      <c r="N32" s="17"/>
    </row>
    <row r="33">
      <c r="A33" s="82" t="s">
        <v>34</v>
      </c>
      <c r="B33" s="84" t="s">
        <v>16</v>
      </c>
      <c r="C33" s="84" t="s">
        <v>42</v>
      </c>
      <c r="D33" s="85" t="s">
        <v>39</v>
      </c>
      <c r="E33" s="11" t="s">
        <v>43</v>
      </c>
      <c r="F33" s="85"/>
      <c r="G33" s="17"/>
      <c r="H33" s="85"/>
      <c r="I33" s="17"/>
      <c r="J33" s="85"/>
      <c r="K33" s="17"/>
      <c r="L33" s="85"/>
      <c r="M33" s="17"/>
      <c r="N33" s="17"/>
    </row>
    <row r="34">
      <c r="A34" s="82" t="s">
        <v>196</v>
      </c>
      <c r="B34" s="84" t="s">
        <v>16</v>
      </c>
      <c r="C34" s="84" t="s">
        <v>197</v>
      </c>
      <c r="D34" s="85" t="s">
        <v>198</v>
      </c>
      <c r="E34" s="11" t="s">
        <v>43</v>
      </c>
      <c r="F34" s="85"/>
      <c r="G34" s="17"/>
      <c r="H34" s="85"/>
      <c r="I34" s="17"/>
      <c r="J34" s="85"/>
      <c r="K34" s="17"/>
      <c r="L34" s="85"/>
      <c r="M34" s="17"/>
      <c r="N34" s="17"/>
    </row>
    <row r="35">
      <c r="A35" s="87" t="s">
        <v>120</v>
      </c>
      <c r="B35" s="88" t="s">
        <v>123</v>
      </c>
      <c r="C35" s="88" t="s">
        <v>126</v>
      </c>
      <c r="D35" s="89" t="s">
        <v>39</v>
      </c>
      <c r="E35" s="11" t="s">
        <v>43</v>
      </c>
      <c r="F35" s="89"/>
      <c r="G35" s="17"/>
      <c r="H35" s="89"/>
      <c r="I35" s="17"/>
      <c r="J35" s="89"/>
      <c r="K35" s="17"/>
      <c r="L35" s="89"/>
      <c r="M35" s="17"/>
      <c r="N35" s="17"/>
    </row>
    <row r="36">
      <c r="A36" s="87" t="s">
        <v>127</v>
      </c>
      <c r="B36" s="90" t="s">
        <v>123</v>
      </c>
      <c r="C36" s="90" t="s">
        <v>129</v>
      </c>
      <c r="D36" s="89" t="s">
        <v>39</v>
      </c>
      <c r="E36" s="11" t="s">
        <v>43</v>
      </c>
      <c r="F36" s="89"/>
      <c r="G36" s="17"/>
      <c r="H36" s="89"/>
      <c r="I36" s="17"/>
      <c r="J36" s="89"/>
      <c r="K36" s="17"/>
      <c r="L36" s="89"/>
      <c r="M36" s="17"/>
      <c r="N36" s="17"/>
    </row>
    <row r="39">
      <c r="D39" s="92"/>
      <c r="E39" s="92"/>
      <c r="F39" s="93"/>
    </row>
    <row r="40">
      <c r="D40" s="92"/>
      <c r="E40" s="92"/>
      <c r="F40" s="93"/>
    </row>
    <row r="41">
      <c r="D41" s="92"/>
      <c r="E41" s="92"/>
      <c r="F41" s="93"/>
    </row>
    <row r="42">
      <c r="D42" s="92"/>
      <c r="E42" s="92"/>
      <c r="F42" s="93"/>
    </row>
  </sheetData>
  <hyperlinks>
    <hyperlink r:id="rId1" ref="G2"/>
    <hyperlink r:id="rId2" ref="G3"/>
    <hyperlink r:id="rId3" ref="G4"/>
    <hyperlink r:id="rId4" ref="G18"/>
    <hyperlink r:id="rId5" ref="G19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4.0"/>
    <col customWidth="1" min="2" max="2" width="15.57"/>
    <col customWidth="1" min="3" max="3" width="33.86"/>
    <col customWidth="1" min="4" max="4" width="21.57"/>
    <col customWidth="1" min="5" max="5" width="48.43"/>
    <col customWidth="1" min="6" max="6" width="25.71"/>
    <col customWidth="1" min="7" max="7" width="18.14"/>
    <col customWidth="1" min="8" max="8" width="13.14"/>
  </cols>
  <sheetData>
    <row r="1" ht="15.75" customHeight="1">
      <c r="A1" s="3">
        <v>4.0</v>
      </c>
      <c r="B1" s="10" t="s">
        <v>6</v>
      </c>
      <c r="C1" s="10" t="s">
        <v>23</v>
      </c>
      <c r="D1" s="12" t="s">
        <v>25</v>
      </c>
      <c r="E1" s="12" t="s">
        <v>27</v>
      </c>
      <c r="F1" s="3" t="s">
        <v>28</v>
      </c>
      <c r="G1" s="14"/>
      <c r="H1" s="16" t="s">
        <v>29</v>
      </c>
    </row>
    <row r="2" ht="32.25" customHeight="1">
      <c r="A2" s="18"/>
      <c r="B2" s="18"/>
      <c r="C2" s="18"/>
      <c r="D2" s="18"/>
      <c r="E2" s="18"/>
      <c r="F2" s="18"/>
      <c r="G2" s="20" t="s">
        <v>33</v>
      </c>
      <c r="H2" s="22"/>
    </row>
    <row r="3" ht="48.75" customHeight="1">
      <c r="A3" s="24">
        <v>0.0</v>
      </c>
      <c r="B3" s="25">
        <v>42919.0</v>
      </c>
      <c r="C3" s="27" t="s">
        <v>35</v>
      </c>
      <c r="D3" s="28" t="s">
        <v>36</v>
      </c>
      <c r="E3" s="30" t="s">
        <v>37</v>
      </c>
      <c r="F3" s="30"/>
      <c r="G3" s="32" t="s">
        <v>41</v>
      </c>
      <c r="H3" s="32" t="s">
        <v>44</v>
      </c>
    </row>
    <row r="4">
      <c r="A4" s="34">
        <v>1.0</v>
      </c>
      <c r="B4" s="36">
        <v>42920.0</v>
      </c>
      <c r="C4" s="39" t="s">
        <v>46</v>
      </c>
      <c r="D4" s="40" t="s">
        <v>64</v>
      </c>
      <c r="E4" s="41" t="s">
        <v>76</v>
      </c>
      <c r="F4" s="42"/>
      <c r="G4" s="43" t="s">
        <v>92</v>
      </c>
      <c r="H4" s="43" t="s">
        <v>44</v>
      </c>
    </row>
    <row r="5">
      <c r="A5" s="22"/>
      <c r="B5" s="45"/>
      <c r="C5" s="47" t="s">
        <v>96</v>
      </c>
      <c r="D5" s="47" t="s">
        <v>97</v>
      </c>
      <c r="E5" s="48"/>
      <c r="F5" s="49"/>
      <c r="G5" s="50"/>
      <c r="H5" s="50"/>
    </row>
    <row r="6" ht="12.0" customHeight="1">
      <c r="A6" s="34">
        <v>2.0</v>
      </c>
      <c r="B6" s="36">
        <v>42921.0</v>
      </c>
      <c r="C6" s="52" t="s">
        <v>99</v>
      </c>
      <c r="D6" s="40" t="s">
        <v>103</v>
      </c>
      <c r="E6" s="55" t="s">
        <v>99</v>
      </c>
      <c r="F6" s="57"/>
      <c r="G6" s="59" t="s">
        <v>124</v>
      </c>
      <c r="H6" s="60" t="s">
        <v>44</v>
      </c>
    </row>
    <row r="7" ht="12.0" customHeight="1">
      <c r="A7" s="62"/>
      <c r="B7" s="64"/>
      <c r="C7" s="27" t="s">
        <v>19</v>
      </c>
      <c r="D7" s="68" t="s">
        <v>128</v>
      </c>
      <c r="E7" s="69" t="s">
        <v>136</v>
      </c>
      <c r="F7" s="71" t="s">
        <v>139</v>
      </c>
      <c r="G7" s="32" t="s">
        <v>140</v>
      </c>
      <c r="H7" s="32" t="s">
        <v>44</v>
      </c>
    </row>
    <row r="8">
      <c r="A8" s="62"/>
      <c r="B8" s="64"/>
      <c r="C8" s="73"/>
      <c r="D8" s="73"/>
      <c r="E8" s="69" t="s">
        <v>142</v>
      </c>
      <c r="F8" s="73"/>
      <c r="G8" s="62"/>
      <c r="H8" s="62"/>
    </row>
    <row r="9">
      <c r="A9" s="62"/>
      <c r="B9" s="64"/>
      <c r="C9" s="73"/>
      <c r="D9" s="73"/>
      <c r="E9" s="69" t="s">
        <v>147</v>
      </c>
      <c r="F9" s="73"/>
      <c r="G9" s="62"/>
      <c r="H9" s="62"/>
    </row>
    <row r="10">
      <c r="A10" s="22"/>
      <c r="B10" s="45"/>
      <c r="C10" s="76"/>
      <c r="D10" s="73"/>
      <c r="E10" s="78" t="s">
        <v>166</v>
      </c>
      <c r="F10" s="76"/>
      <c r="G10" s="80"/>
      <c r="H10" s="80"/>
    </row>
    <row r="11" ht="12.0" customHeight="1">
      <c r="A11" s="34">
        <v>3.0</v>
      </c>
      <c r="B11" s="36">
        <v>42922.0</v>
      </c>
      <c r="C11" s="52" t="s">
        <v>99</v>
      </c>
      <c r="D11" s="40" t="s">
        <v>103</v>
      </c>
      <c r="E11" s="55" t="s">
        <v>99</v>
      </c>
      <c r="F11" s="57"/>
      <c r="G11" s="83" t="s">
        <v>194</v>
      </c>
      <c r="H11" s="60" t="s">
        <v>44</v>
      </c>
    </row>
    <row r="12">
      <c r="A12" s="62"/>
      <c r="B12" s="64"/>
      <c r="C12" s="27" t="s">
        <v>5</v>
      </c>
      <c r="D12" s="68" t="s">
        <v>128</v>
      </c>
      <c r="E12" s="86" t="s">
        <v>195</v>
      </c>
      <c r="F12" s="69" t="s">
        <v>199</v>
      </c>
      <c r="G12" s="32" t="s">
        <v>200</v>
      </c>
      <c r="H12" s="32"/>
    </row>
    <row r="13" ht="28.5" customHeight="1">
      <c r="A13" s="62"/>
      <c r="B13" s="64"/>
      <c r="C13" s="73"/>
      <c r="D13" s="73"/>
      <c r="E13" s="86" t="s">
        <v>201</v>
      </c>
      <c r="F13" s="69" t="s">
        <v>202</v>
      </c>
      <c r="G13" s="62"/>
      <c r="H13" s="62"/>
    </row>
    <row r="14" ht="18.0" customHeight="1">
      <c r="A14" s="62"/>
      <c r="B14" s="64"/>
      <c r="C14" s="73"/>
      <c r="D14" s="73"/>
      <c r="E14" s="86" t="s">
        <v>203</v>
      </c>
      <c r="F14" s="69"/>
      <c r="G14" s="62"/>
      <c r="H14" s="62"/>
    </row>
    <row r="15" ht="30.0" customHeight="1">
      <c r="A15" s="62"/>
      <c r="B15" s="64"/>
      <c r="C15" s="73"/>
      <c r="D15" s="73"/>
      <c r="E15" s="86" t="s">
        <v>204</v>
      </c>
      <c r="F15" s="91" t="s">
        <v>205</v>
      </c>
      <c r="G15" s="62"/>
      <c r="H15" s="62"/>
    </row>
    <row r="16" ht="18.0" customHeight="1">
      <c r="A16" s="62"/>
      <c r="B16" s="64"/>
      <c r="C16" s="73"/>
      <c r="D16" s="73"/>
      <c r="E16" s="86" t="s">
        <v>206</v>
      </c>
      <c r="F16" s="69"/>
      <c r="G16" s="62"/>
      <c r="H16" s="62"/>
    </row>
    <row r="17" ht="18.0" customHeight="1">
      <c r="A17" s="62"/>
      <c r="B17" s="64"/>
      <c r="C17" s="73"/>
      <c r="D17" s="73"/>
      <c r="E17" s="86" t="s">
        <v>208</v>
      </c>
      <c r="F17" s="91" t="s">
        <v>209</v>
      </c>
      <c r="G17" s="62"/>
      <c r="H17" s="62"/>
    </row>
    <row r="18">
      <c r="A18" s="62"/>
      <c r="B18" s="64"/>
      <c r="C18" s="73"/>
      <c r="D18" s="73"/>
      <c r="E18" s="86" t="s">
        <v>210</v>
      </c>
      <c r="F18" s="69" t="s">
        <v>211</v>
      </c>
      <c r="G18" s="62"/>
      <c r="H18" s="62"/>
    </row>
    <row r="19" ht="9.0" customHeight="1">
      <c r="A19" s="62"/>
      <c r="B19" s="64"/>
      <c r="C19" s="73"/>
      <c r="D19" s="73"/>
      <c r="E19" s="86" t="s">
        <v>212</v>
      </c>
      <c r="F19" s="69"/>
      <c r="G19" s="62"/>
      <c r="H19" s="62"/>
    </row>
    <row r="20">
      <c r="A20" s="22"/>
      <c r="B20" s="45"/>
      <c r="C20" s="76"/>
      <c r="D20" s="73"/>
      <c r="E20" s="97" t="s">
        <v>213</v>
      </c>
      <c r="F20" s="78"/>
      <c r="G20" s="80"/>
      <c r="H20" s="80"/>
    </row>
    <row r="21" ht="12.0" customHeight="1">
      <c r="A21" s="34">
        <v>4.0</v>
      </c>
      <c r="B21" s="36">
        <v>42923.0</v>
      </c>
      <c r="C21" s="52" t="s">
        <v>99</v>
      </c>
      <c r="D21" s="40" t="s">
        <v>103</v>
      </c>
      <c r="E21" s="55" t="s">
        <v>99</v>
      </c>
      <c r="F21" s="57"/>
      <c r="G21" s="83" t="s">
        <v>215</v>
      </c>
      <c r="H21" s="60" t="s">
        <v>44</v>
      </c>
    </row>
    <row r="22">
      <c r="A22" s="62"/>
      <c r="B22" s="64"/>
      <c r="C22" s="99" t="s">
        <v>216</v>
      </c>
      <c r="D22" s="68" t="s">
        <v>128</v>
      </c>
      <c r="E22" s="69" t="s">
        <v>218</v>
      </c>
      <c r="F22" s="69" t="s">
        <v>219</v>
      </c>
      <c r="G22" s="101" t="s">
        <v>220</v>
      </c>
      <c r="H22" s="101" t="s">
        <v>44</v>
      </c>
    </row>
    <row r="23">
      <c r="A23" s="62"/>
      <c r="B23" s="64"/>
      <c r="C23" s="73"/>
      <c r="D23" s="73"/>
      <c r="E23" s="69" t="s">
        <v>222</v>
      </c>
      <c r="F23" s="69"/>
      <c r="G23" s="62"/>
      <c r="H23" s="62"/>
    </row>
    <row r="24" ht="36.75" customHeight="1">
      <c r="A24" s="62"/>
      <c r="B24" s="64"/>
      <c r="C24" s="73"/>
      <c r="D24" s="73"/>
      <c r="E24" s="69" t="s">
        <v>223</v>
      </c>
      <c r="F24" s="91" t="s">
        <v>205</v>
      </c>
      <c r="G24" s="62"/>
      <c r="H24" s="62"/>
    </row>
    <row r="25">
      <c r="A25" s="22"/>
      <c r="B25" s="45"/>
      <c r="C25" s="76"/>
      <c r="D25" s="73"/>
      <c r="E25" s="78" t="s">
        <v>224</v>
      </c>
      <c r="F25" s="78" t="s">
        <v>225</v>
      </c>
      <c r="G25" s="80"/>
      <c r="H25" s="80"/>
    </row>
    <row r="26">
      <c r="A26" s="107"/>
      <c r="B26" s="108" t="s">
        <v>230</v>
      </c>
      <c r="C26" s="109"/>
      <c r="D26" s="110"/>
      <c r="E26" s="123"/>
      <c r="F26" s="123"/>
      <c r="G26" s="125"/>
      <c r="H26" s="125"/>
    </row>
    <row r="27" ht="12.0" customHeight="1">
      <c r="A27" s="24"/>
      <c r="B27" s="25"/>
      <c r="C27" s="127" t="s">
        <v>245</v>
      </c>
      <c r="D27" s="40" t="s">
        <v>247</v>
      </c>
      <c r="E27" s="129" t="s">
        <v>248</v>
      </c>
      <c r="F27" s="131"/>
      <c r="G27" s="131"/>
      <c r="H27" s="133" t="s">
        <v>44</v>
      </c>
    </row>
    <row r="28" ht="12.0" customHeight="1">
      <c r="A28" s="34">
        <v>5.0</v>
      </c>
      <c r="B28" s="36">
        <v>42926.0</v>
      </c>
      <c r="C28" s="52" t="s">
        <v>99</v>
      </c>
      <c r="D28" s="40" t="s">
        <v>103</v>
      </c>
      <c r="E28" s="55" t="s">
        <v>99</v>
      </c>
      <c r="F28" s="57"/>
      <c r="G28" s="59" t="s">
        <v>124</v>
      </c>
      <c r="H28" s="60" t="s">
        <v>44</v>
      </c>
    </row>
    <row r="29" ht="30.75" customHeight="1">
      <c r="A29" s="62"/>
      <c r="B29" s="64"/>
      <c r="C29" s="27" t="s">
        <v>253</v>
      </c>
      <c r="D29" s="68" t="s">
        <v>128</v>
      </c>
      <c r="E29" s="86" t="s">
        <v>254</v>
      </c>
      <c r="F29" s="69"/>
      <c r="G29" s="32" t="s">
        <v>255</v>
      </c>
      <c r="H29" s="32" t="s">
        <v>44</v>
      </c>
    </row>
    <row r="30" ht="27.75" customHeight="1">
      <c r="A30" s="22"/>
      <c r="B30" s="45"/>
      <c r="C30" s="76"/>
      <c r="D30" s="73"/>
      <c r="E30" s="97" t="s">
        <v>257</v>
      </c>
      <c r="F30" s="78"/>
      <c r="G30" s="80"/>
      <c r="H30" s="80"/>
    </row>
    <row r="31" ht="12.0" customHeight="1">
      <c r="A31" s="34">
        <v>6.0</v>
      </c>
      <c r="B31" s="36">
        <v>42927.0</v>
      </c>
      <c r="C31" s="52" t="s">
        <v>99</v>
      </c>
      <c r="D31" s="40" t="s">
        <v>103</v>
      </c>
      <c r="E31" s="55" t="s">
        <v>99</v>
      </c>
      <c r="F31" s="57"/>
      <c r="G31" s="59" t="s">
        <v>124</v>
      </c>
      <c r="H31" s="60" t="s">
        <v>44</v>
      </c>
    </row>
    <row r="32">
      <c r="A32" s="22"/>
      <c r="B32" s="45"/>
      <c r="C32" s="143" t="s">
        <v>228</v>
      </c>
      <c r="D32" s="144" t="s">
        <v>128</v>
      </c>
      <c r="E32" s="146" t="s">
        <v>261</v>
      </c>
      <c r="F32" s="78"/>
      <c r="G32" s="148" t="s">
        <v>265</v>
      </c>
      <c r="H32" s="148" t="s">
        <v>44</v>
      </c>
    </row>
    <row r="33" ht="12.0" customHeight="1">
      <c r="A33" s="34">
        <v>7.0</v>
      </c>
      <c r="B33" s="36">
        <v>42928.0</v>
      </c>
      <c r="C33" s="52" t="s">
        <v>99</v>
      </c>
      <c r="D33" s="40" t="s">
        <v>103</v>
      </c>
      <c r="E33" s="55" t="s">
        <v>99</v>
      </c>
      <c r="F33" s="57"/>
      <c r="G33" s="59" t="s">
        <v>124</v>
      </c>
      <c r="H33" s="60" t="s">
        <v>44</v>
      </c>
    </row>
    <row r="34">
      <c r="A34" s="22"/>
      <c r="B34" s="45"/>
      <c r="C34" s="143" t="s">
        <v>227</v>
      </c>
      <c r="D34" s="151" t="s">
        <v>128</v>
      </c>
      <c r="E34" s="78" t="s">
        <v>268</v>
      </c>
      <c r="F34" s="153"/>
      <c r="G34" s="157" t="s">
        <v>269</v>
      </c>
      <c r="H34" s="148" t="s">
        <v>44</v>
      </c>
    </row>
    <row r="35" ht="12.0" customHeight="1">
      <c r="A35" s="34">
        <v>8.0</v>
      </c>
      <c r="B35" s="36">
        <v>42929.0</v>
      </c>
      <c r="C35" s="52" t="s">
        <v>99</v>
      </c>
      <c r="D35" s="40" t="s">
        <v>103</v>
      </c>
      <c r="E35" s="55" t="s">
        <v>99</v>
      </c>
      <c r="F35" s="57"/>
      <c r="G35" s="83" t="s">
        <v>215</v>
      </c>
      <c r="H35" s="60" t="s">
        <v>44</v>
      </c>
    </row>
    <row r="36" ht="26.25" customHeight="1">
      <c r="A36" s="22"/>
      <c r="B36" s="45"/>
      <c r="C36" s="143" t="s">
        <v>227</v>
      </c>
      <c r="D36" s="151" t="s">
        <v>128</v>
      </c>
      <c r="E36" s="78" t="s">
        <v>272</v>
      </c>
      <c r="F36" s="153"/>
      <c r="G36" s="148" t="s">
        <v>273</v>
      </c>
      <c r="H36" s="148" t="s">
        <v>44</v>
      </c>
    </row>
    <row r="37" ht="15.75" customHeight="1">
      <c r="A37" s="34">
        <v>9.0</v>
      </c>
      <c r="B37" s="36">
        <v>42930.0</v>
      </c>
      <c r="C37" s="52" t="s">
        <v>99</v>
      </c>
      <c r="D37" s="40" t="s">
        <v>103</v>
      </c>
      <c r="E37" s="55" t="s">
        <v>99</v>
      </c>
      <c r="F37" s="55"/>
      <c r="G37" s="83" t="s">
        <v>215</v>
      </c>
      <c r="H37" s="60" t="s">
        <v>44</v>
      </c>
    </row>
    <row r="38" ht="39.0" customHeight="1">
      <c r="A38" s="22"/>
      <c r="B38" s="45"/>
      <c r="C38" s="143" t="s">
        <v>227</v>
      </c>
      <c r="D38" s="144" t="s">
        <v>128</v>
      </c>
      <c r="E38" s="78" t="s">
        <v>274</v>
      </c>
      <c r="F38" s="78" t="s">
        <v>275</v>
      </c>
      <c r="G38" s="148" t="s">
        <v>273</v>
      </c>
      <c r="H38" s="148" t="s">
        <v>44</v>
      </c>
    </row>
    <row r="39">
      <c r="A39" s="160"/>
      <c r="B39" s="108" t="s">
        <v>230</v>
      </c>
      <c r="C39" s="109"/>
      <c r="D39" s="110"/>
      <c r="E39" s="161"/>
      <c r="F39" s="123"/>
      <c r="G39" s="125"/>
      <c r="H39" s="125"/>
    </row>
    <row r="40" ht="21.0" customHeight="1">
      <c r="A40" s="24"/>
      <c r="B40" s="25"/>
      <c r="C40" s="127" t="s">
        <v>245</v>
      </c>
      <c r="D40" s="40" t="s">
        <v>247</v>
      </c>
      <c r="E40" s="129" t="s">
        <v>248</v>
      </c>
      <c r="F40" s="131"/>
      <c r="G40" s="131"/>
      <c r="H40" s="133" t="s">
        <v>44</v>
      </c>
    </row>
    <row r="41" ht="12.0" customHeight="1">
      <c r="A41" s="34">
        <v>10.0</v>
      </c>
      <c r="B41" s="36">
        <v>42933.0</v>
      </c>
      <c r="C41" s="52" t="s">
        <v>99</v>
      </c>
      <c r="D41" s="40" t="s">
        <v>103</v>
      </c>
      <c r="E41" s="55" t="s">
        <v>99</v>
      </c>
      <c r="F41" s="57"/>
      <c r="G41" s="59" t="s">
        <v>124</v>
      </c>
      <c r="H41" s="162" t="s">
        <v>44</v>
      </c>
    </row>
    <row r="42">
      <c r="A42" s="22"/>
      <c r="B42" s="45"/>
      <c r="C42" s="163" t="s">
        <v>226</v>
      </c>
      <c r="D42" s="144" t="s">
        <v>128</v>
      </c>
      <c r="E42" s="78" t="s">
        <v>276</v>
      </c>
      <c r="F42" s="78"/>
      <c r="G42" s="162" t="s">
        <v>273</v>
      </c>
      <c r="H42" s="80"/>
    </row>
    <row r="43" ht="12.0" customHeight="1">
      <c r="A43" s="164">
        <v>11.0</v>
      </c>
      <c r="B43" s="165">
        <v>42934.0</v>
      </c>
      <c r="C43" s="166" t="s">
        <v>99</v>
      </c>
      <c r="D43" s="40" t="s">
        <v>103</v>
      </c>
      <c r="E43" s="167" t="s">
        <v>99</v>
      </c>
      <c r="F43" s="168"/>
      <c r="G43" s="59" t="s">
        <v>124</v>
      </c>
      <c r="H43" s="169" t="s">
        <v>44</v>
      </c>
    </row>
    <row r="44">
      <c r="A44" s="18"/>
      <c r="B44" s="18"/>
      <c r="C44" s="27" t="s">
        <v>233</v>
      </c>
      <c r="D44" s="170" t="s">
        <v>233</v>
      </c>
      <c r="E44" s="171" t="s">
        <v>277</v>
      </c>
      <c r="F44" s="69" t="s">
        <v>278</v>
      </c>
      <c r="G44" s="71" t="s">
        <v>279</v>
      </c>
      <c r="H44" s="32" t="s">
        <v>44</v>
      </c>
    </row>
    <row r="45">
      <c r="A45" s="164">
        <v>12.0</v>
      </c>
      <c r="B45" s="25">
        <v>42935.0</v>
      </c>
      <c r="C45" s="173" t="s">
        <v>99</v>
      </c>
      <c r="D45" s="40" t="s">
        <v>103</v>
      </c>
      <c r="E45" s="69" t="s">
        <v>99</v>
      </c>
      <c r="F45" s="69"/>
      <c r="G45" s="73"/>
      <c r="H45" s="176"/>
    </row>
    <row r="46">
      <c r="A46" s="18"/>
      <c r="B46" s="18"/>
      <c r="C46" s="27" t="s">
        <v>233</v>
      </c>
      <c r="D46" s="170" t="s">
        <v>128</v>
      </c>
      <c r="E46" s="69" t="s">
        <v>283</v>
      </c>
      <c r="F46" s="69" t="s">
        <v>278</v>
      </c>
      <c r="G46" s="73"/>
      <c r="H46" s="176"/>
    </row>
    <row r="47">
      <c r="A47" s="164">
        <v>13.0</v>
      </c>
      <c r="B47" s="25">
        <v>42936.0</v>
      </c>
      <c r="C47" s="173" t="s">
        <v>99</v>
      </c>
      <c r="D47" s="40" t="s">
        <v>103</v>
      </c>
      <c r="E47" s="69" t="s">
        <v>99</v>
      </c>
      <c r="F47" s="69"/>
      <c r="G47" s="83" t="s">
        <v>215</v>
      </c>
      <c r="H47" s="176"/>
    </row>
    <row r="48">
      <c r="A48" s="18"/>
      <c r="B48" s="18"/>
      <c r="C48" s="179" t="s">
        <v>233</v>
      </c>
      <c r="D48" s="170" t="s">
        <v>128</v>
      </c>
      <c r="E48" s="69" t="s">
        <v>285</v>
      </c>
      <c r="F48" s="69" t="s">
        <v>278</v>
      </c>
      <c r="G48" s="181" t="s">
        <v>286</v>
      </c>
      <c r="H48" s="176"/>
    </row>
    <row r="49">
      <c r="A49" s="164">
        <v>14.0</v>
      </c>
      <c r="B49" s="25">
        <v>42937.0</v>
      </c>
      <c r="C49" s="173" t="s">
        <v>99</v>
      </c>
      <c r="D49" s="40" t="s">
        <v>103</v>
      </c>
      <c r="E49" s="69" t="s">
        <v>99</v>
      </c>
      <c r="F49" s="69"/>
      <c r="G49" s="83" t="s">
        <v>215</v>
      </c>
      <c r="H49" s="176"/>
    </row>
    <row r="50">
      <c r="A50" s="18"/>
      <c r="B50" s="18"/>
      <c r="C50" s="179" t="s">
        <v>233</v>
      </c>
      <c r="D50" s="170" t="s">
        <v>128</v>
      </c>
      <c r="E50" s="69" t="s">
        <v>288</v>
      </c>
      <c r="F50" s="69" t="s">
        <v>278</v>
      </c>
      <c r="G50" s="168" t="s">
        <v>286</v>
      </c>
      <c r="H50" s="184"/>
    </row>
    <row r="51" ht="15.0" customHeight="1">
      <c r="A51" s="160"/>
      <c r="B51" s="185"/>
      <c r="C51" s="186"/>
      <c r="D51" s="187"/>
      <c r="E51" s="189"/>
      <c r="F51" s="191"/>
      <c r="G51" s="193"/>
      <c r="H51" s="193"/>
    </row>
    <row r="52" ht="12.0" customHeight="1">
      <c r="A52" s="24"/>
      <c r="B52" s="25"/>
      <c r="C52" s="127" t="s">
        <v>245</v>
      </c>
      <c r="D52" s="40" t="s">
        <v>247</v>
      </c>
      <c r="E52" s="129" t="s">
        <v>248</v>
      </c>
      <c r="F52" s="131"/>
      <c r="G52" s="131"/>
      <c r="H52" s="133" t="s">
        <v>44</v>
      </c>
    </row>
    <row r="53">
      <c r="A53" s="34">
        <v>15.0</v>
      </c>
      <c r="B53" s="36">
        <v>42940.0</v>
      </c>
      <c r="C53" s="52" t="s">
        <v>99</v>
      </c>
      <c r="D53" s="40" t="s">
        <v>103</v>
      </c>
      <c r="E53" s="55" t="s">
        <v>99</v>
      </c>
      <c r="F53" s="55"/>
      <c r="G53" s="59" t="s">
        <v>124</v>
      </c>
      <c r="H53" s="60" t="s">
        <v>44</v>
      </c>
    </row>
    <row r="54">
      <c r="A54" s="22"/>
      <c r="B54" s="45"/>
      <c r="C54" s="143" t="s">
        <v>233</v>
      </c>
      <c r="D54" s="144" t="s">
        <v>128</v>
      </c>
      <c r="E54" s="78" t="s">
        <v>289</v>
      </c>
      <c r="F54" s="78" t="s">
        <v>278</v>
      </c>
      <c r="G54" s="196" t="s">
        <v>279</v>
      </c>
      <c r="H54" s="148" t="s">
        <v>44</v>
      </c>
    </row>
    <row r="55" ht="21.75" customHeight="1">
      <c r="A55" s="34">
        <v>16.0</v>
      </c>
      <c r="B55" s="36">
        <v>42941.0</v>
      </c>
      <c r="C55" s="52" t="s">
        <v>99</v>
      </c>
      <c r="D55" s="40" t="s">
        <v>103</v>
      </c>
      <c r="E55" s="55" t="s">
        <v>99</v>
      </c>
      <c r="F55" s="55"/>
      <c r="G55" s="59" t="s">
        <v>124</v>
      </c>
      <c r="H55" s="60" t="s">
        <v>44</v>
      </c>
    </row>
    <row r="56" ht="39.75" customHeight="1">
      <c r="A56" s="22"/>
      <c r="B56" s="45"/>
      <c r="C56" s="143" t="s">
        <v>290</v>
      </c>
      <c r="D56" s="144" t="s">
        <v>128</v>
      </c>
      <c r="E56" s="197" t="s">
        <v>291</v>
      </c>
      <c r="F56" s="78" t="s">
        <v>292</v>
      </c>
      <c r="G56" s="148" t="s">
        <v>293</v>
      </c>
      <c r="H56" s="148" t="s">
        <v>44</v>
      </c>
    </row>
    <row r="57" ht="20.25" customHeight="1">
      <c r="A57" s="34">
        <v>17.0</v>
      </c>
      <c r="B57" s="36">
        <v>42942.0</v>
      </c>
      <c r="C57" s="52" t="s">
        <v>99</v>
      </c>
      <c r="D57" s="40" t="s">
        <v>103</v>
      </c>
      <c r="E57" s="55" t="s">
        <v>99</v>
      </c>
      <c r="F57" s="198"/>
      <c r="G57" s="59" t="s">
        <v>124</v>
      </c>
      <c r="H57" s="60" t="s">
        <v>44</v>
      </c>
    </row>
    <row r="58" ht="39.75" customHeight="1">
      <c r="A58" s="22"/>
      <c r="B58" s="45"/>
      <c r="C58" s="143" t="s">
        <v>294</v>
      </c>
      <c r="D58" s="144" t="s">
        <v>128</v>
      </c>
      <c r="E58" s="78" t="s">
        <v>295</v>
      </c>
      <c r="F58" s="199"/>
      <c r="G58" s="148" t="s">
        <v>296</v>
      </c>
      <c r="H58" s="148" t="s">
        <v>44</v>
      </c>
    </row>
    <row r="59">
      <c r="A59" s="34">
        <v>18.0</v>
      </c>
      <c r="B59" s="36">
        <v>42943.0</v>
      </c>
      <c r="C59" s="52" t="s">
        <v>99</v>
      </c>
      <c r="D59" s="40" t="s">
        <v>103</v>
      </c>
      <c r="E59" s="55" t="s">
        <v>99</v>
      </c>
      <c r="F59" s="55"/>
      <c r="G59" s="83" t="s">
        <v>215</v>
      </c>
      <c r="H59" s="60" t="s">
        <v>44</v>
      </c>
    </row>
    <row r="60">
      <c r="A60" s="62"/>
      <c r="B60" s="64"/>
      <c r="C60" s="27" t="s">
        <v>297</v>
      </c>
      <c r="D60" s="200" t="s">
        <v>128</v>
      </c>
      <c r="E60" s="69" t="s">
        <v>298</v>
      </c>
      <c r="F60" s="69" t="s">
        <v>299</v>
      </c>
      <c r="G60" s="201" t="s">
        <v>300</v>
      </c>
      <c r="H60" s="101" t="s">
        <v>44</v>
      </c>
    </row>
    <row r="61">
      <c r="A61" s="62"/>
      <c r="B61" s="64"/>
      <c r="C61" s="73"/>
      <c r="D61" s="73"/>
      <c r="E61" s="69"/>
      <c r="F61" s="69"/>
      <c r="G61" s="62"/>
      <c r="H61" s="62"/>
    </row>
    <row r="62">
      <c r="A62" s="62"/>
      <c r="B62" s="64"/>
      <c r="C62" s="73"/>
      <c r="D62" s="73"/>
      <c r="E62" s="69"/>
      <c r="F62" s="69"/>
      <c r="G62" s="62"/>
      <c r="H62" s="62"/>
    </row>
    <row r="63">
      <c r="A63" s="22"/>
      <c r="B63" s="45"/>
      <c r="C63" s="76"/>
      <c r="D63" s="76"/>
      <c r="E63" s="78"/>
      <c r="F63" s="78"/>
      <c r="G63" s="80"/>
      <c r="H63" s="80"/>
    </row>
    <row r="64" ht="24.75" customHeight="1">
      <c r="A64" s="34">
        <v>19.0</v>
      </c>
      <c r="B64" s="36">
        <v>42944.0</v>
      </c>
      <c r="C64" s="52" t="s">
        <v>99</v>
      </c>
      <c r="D64" s="40" t="s">
        <v>103</v>
      </c>
      <c r="E64" s="55" t="s">
        <v>99</v>
      </c>
      <c r="F64" s="202"/>
      <c r="G64" s="83" t="s">
        <v>215</v>
      </c>
      <c r="H64" s="60" t="s">
        <v>44</v>
      </c>
    </row>
    <row r="65" ht="24.75" customHeight="1">
      <c r="A65" s="62"/>
      <c r="B65" s="64"/>
      <c r="C65" s="99" t="s">
        <v>301</v>
      </c>
      <c r="D65" s="200" t="s">
        <v>128</v>
      </c>
      <c r="E65" s="69" t="s">
        <v>302</v>
      </c>
      <c r="F65" s="203"/>
      <c r="G65" s="201" t="s">
        <v>303</v>
      </c>
      <c r="H65" s="101" t="s">
        <v>44</v>
      </c>
    </row>
    <row r="66" ht="25.5" customHeight="1">
      <c r="A66" s="22"/>
      <c r="B66" s="45"/>
      <c r="C66" s="76"/>
      <c r="D66" s="76"/>
      <c r="E66" s="78" t="s">
        <v>304</v>
      </c>
      <c r="F66" s="204"/>
      <c r="G66" s="80"/>
      <c r="H66" s="80"/>
    </row>
    <row r="67">
      <c r="A67" s="160"/>
      <c r="B67" s="108"/>
      <c r="C67" s="109"/>
      <c r="D67" s="110"/>
      <c r="E67" s="123"/>
      <c r="F67" s="205"/>
      <c r="G67" s="206"/>
      <c r="H67" s="206"/>
    </row>
    <row r="68">
      <c r="A68" s="207"/>
      <c r="B68" s="208"/>
      <c r="C68" s="209" t="s">
        <v>245</v>
      </c>
      <c r="D68" s="210" t="s">
        <v>247</v>
      </c>
      <c r="E68" s="211" t="s">
        <v>248</v>
      </c>
      <c r="F68" s="212"/>
      <c r="G68" s="212"/>
      <c r="H68" s="213" t="s">
        <v>44</v>
      </c>
    </row>
    <row r="69">
      <c r="A69" s="34">
        <v>20.0</v>
      </c>
      <c r="B69" s="36">
        <v>42947.0</v>
      </c>
      <c r="C69" s="52" t="s">
        <v>99</v>
      </c>
      <c r="D69" s="40" t="s">
        <v>103</v>
      </c>
      <c r="E69" s="55" t="s">
        <v>99</v>
      </c>
      <c r="F69" s="55"/>
      <c r="G69" s="59" t="s">
        <v>124</v>
      </c>
      <c r="H69" s="60" t="s">
        <v>44</v>
      </c>
    </row>
    <row r="70">
      <c r="A70" s="62"/>
      <c r="B70" s="64"/>
      <c r="C70" s="99" t="s">
        <v>305</v>
      </c>
      <c r="D70" s="200" t="s">
        <v>128</v>
      </c>
      <c r="E70" s="214"/>
      <c r="F70" s="69"/>
      <c r="G70" s="101" t="s">
        <v>306</v>
      </c>
      <c r="H70" s="101" t="s">
        <v>44</v>
      </c>
    </row>
    <row r="71">
      <c r="A71" s="62"/>
      <c r="B71" s="64"/>
      <c r="C71" s="73"/>
      <c r="D71" s="73"/>
      <c r="E71" s="69" t="s">
        <v>307</v>
      </c>
      <c r="F71" s="203"/>
      <c r="G71" s="62"/>
      <c r="H71" s="62"/>
    </row>
    <row r="72" ht="54.75" customHeight="1">
      <c r="A72" s="22"/>
      <c r="B72" s="45"/>
      <c r="C72" s="76"/>
      <c r="D72" s="76"/>
      <c r="E72" s="78"/>
      <c r="F72" s="204"/>
      <c r="G72" s="80"/>
      <c r="H72" s="80"/>
    </row>
    <row r="73">
      <c r="A73" s="34">
        <v>21.0</v>
      </c>
      <c r="B73" s="36">
        <v>42948.0</v>
      </c>
      <c r="C73" s="52" t="s">
        <v>99</v>
      </c>
      <c r="D73" s="40" t="s">
        <v>103</v>
      </c>
      <c r="E73" s="55" t="s">
        <v>99</v>
      </c>
      <c r="F73" s="202"/>
      <c r="G73" s="59" t="s">
        <v>124</v>
      </c>
      <c r="H73" s="60" t="s">
        <v>44</v>
      </c>
    </row>
    <row r="74">
      <c r="A74" s="62"/>
      <c r="B74" s="64"/>
      <c r="C74" s="27" t="s">
        <v>308</v>
      </c>
      <c r="D74" s="170" t="s">
        <v>128</v>
      </c>
      <c r="E74" s="69" t="s">
        <v>309</v>
      </c>
      <c r="F74" s="203"/>
      <c r="G74" s="101" t="s">
        <v>310</v>
      </c>
      <c r="H74" s="101" t="s">
        <v>44</v>
      </c>
    </row>
    <row r="75" ht="30.75" customHeight="1">
      <c r="A75" s="62"/>
      <c r="B75" s="64"/>
      <c r="C75" s="73"/>
      <c r="D75" s="170"/>
      <c r="E75" s="69" t="s">
        <v>311</v>
      </c>
      <c r="F75" s="203"/>
      <c r="G75" s="62"/>
      <c r="H75" s="62"/>
    </row>
    <row r="76" ht="49.5" customHeight="1">
      <c r="A76" s="22"/>
      <c r="B76" s="45"/>
      <c r="C76" s="76"/>
      <c r="D76" s="144"/>
      <c r="E76" s="78" t="s">
        <v>312</v>
      </c>
      <c r="F76" s="204"/>
      <c r="G76" s="80"/>
      <c r="H76" s="80"/>
    </row>
    <row r="77">
      <c r="A77" s="34">
        <v>22.0</v>
      </c>
      <c r="B77" s="36">
        <v>42949.0</v>
      </c>
      <c r="C77" s="52" t="s">
        <v>99</v>
      </c>
      <c r="D77" s="40" t="s">
        <v>103</v>
      </c>
      <c r="E77" s="55" t="s">
        <v>99</v>
      </c>
      <c r="F77" s="202"/>
      <c r="G77" s="59" t="s">
        <v>124</v>
      </c>
      <c r="H77" s="60" t="s">
        <v>44</v>
      </c>
    </row>
    <row r="78">
      <c r="A78" s="62"/>
      <c r="B78" s="64"/>
      <c r="C78" s="99" t="s">
        <v>313</v>
      </c>
      <c r="D78" s="200" t="s">
        <v>128</v>
      </c>
      <c r="E78" s="69" t="s">
        <v>314</v>
      </c>
      <c r="F78" s="203"/>
      <c r="G78" s="101" t="s">
        <v>315</v>
      </c>
      <c r="H78" s="101" t="s">
        <v>44</v>
      </c>
    </row>
    <row r="79">
      <c r="A79" s="62"/>
      <c r="B79" s="64"/>
      <c r="C79" s="73"/>
      <c r="D79" s="73"/>
      <c r="E79" s="69" t="s">
        <v>316</v>
      </c>
      <c r="F79" s="203"/>
      <c r="G79" s="62"/>
      <c r="H79" s="62"/>
    </row>
    <row r="80">
      <c r="A80" s="62"/>
      <c r="B80" s="64"/>
      <c r="C80" s="73"/>
      <c r="D80" s="73"/>
      <c r="E80" s="69" t="s">
        <v>317</v>
      </c>
      <c r="F80" s="203"/>
      <c r="G80" s="62"/>
      <c r="H80" s="62"/>
    </row>
    <row r="81">
      <c r="A81" s="22"/>
      <c r="B81" s="45"/>
      <c r="C81" s="76"/>
      <c r="D81" s="76"/>
      <c r="E81" s="78" t="s">
        <v>318</v>
      </c>
      <c r="F81" s="204"/>
      <c r="G81" s="80"/>
      <c r="H81" s="80"/>
    </row>
    <row r="82">
      <c r="A82" s="160"/>
      <c r="B82" s="216"/>
      <c r="C82" s="217"/>
      <c r="D82" s="217"/>
      <c r="E82" s="108"/>
      <c r="F82" s="108"/>
      <c r="G82" s="108"/>
      <c r="H82" s="206"/>
    </row>
  </sheetData>
  <mergeCells count="93">
    <mergeCell ref="B21:B25"/>
    <mergeCell ref="D22:D25"/>
    <mergeCell ref="C22:C25"/>
    <mergeCell ref="H1:H2"/>
    <mergeCell ref="E1:E2"/>
    <mergeCell ref="F1:F2"/>
    <mergeCell ref="D1:D2"/>
    <mergeCell ref="C1:C2"/>
    <mergeCell ref="B1:B2"/>
    <mergeCell ref="B28:B30"/>
    <mergeCell ref="D29:D30"/>
    <mergeCell ref="C29:C30"/>
    <mergeCell ref="D12:D20"/>
    <mergeCell ref="C12:C20"/>
    <mergeCell ref="D7:D10"/>
    <mergeCell ref="C7:C10"/>
    <mergeCell ref="B4:B5"/>
    <mergeCell ref="B31:B32"/>
    <mergeCell ref="F7:F10"/>
    <mergeCell ref="G12:G20"/>
    <mergeCell ref="H29:H30"/>
    <mergeCell ref="E27:G27"/>
    <mergeCell ref="B6:B10"/>
    <mergeCell ref="B11:B20"/>
    <mergeCell ref="A55:A56"/>
    <mergeCell ref="A59:A63"/>
    <mergeCell ref="A57:A58"/>
    <mergeCell ref="B69:B72"/>
    <mergeCell ref="A69:A72"/>
    <mergeCell ref="A53:A54"/>
    <mergeCell ref="B55:B56"/>
    <mergeCell ref="B53:B54"/>
    <mergeCell ref="B47:B48"/>
    <mergeCell ref="B49:B50"/>
    <mergeCell ref="A77:A81"/>
    <mergeCell ref="B77:B81"/>
    <mergeCell ref="A73:A76"/>
    <mergeCell ref="B73:B76"/>
    <mergeCell ref="B45:B46"/>
    <mergeCell ref="B64:B66"/>
    <mergeCell ref="A64:A66"/>
    <mergeCell ref="G74:G76"/>
    <mergeCell ref="H74:H76"/>
    <mergeCell ref="G70:G72"/>
    <mergeCell ref="H70:H72"/>
    <mergeCell ref="D70:D72"/>
    <mergeCell ref="G78:G81"/>
    <mergeCell ref="D78:D81"/>
    <mergeCell ref="C78:C81"/>
    <mergeCell ref="E68:G68"/>
    <mergeCell ref="C74:C76"/>
    <mergeCell ref="H78:H81"/>
    <mergeCell ref="B43:B44"/>
    <mergeCell ref="B41:B42"/>
    <mergeCell ref="B57:B58"/>
    <mergeCell ref="B59:B63"/>
    <mergeCell ref="D60:D63"/>
    <mergeCell ref="C60:C63"/>
    <mergeCell ref="D65:D66"/>
    <mergeCell ref="C65:C66"/>
    <mergeCell ref="C70:C72"/>
    <mergeCell ref="G7:G10"/>
    <mergeCell ref="H7:H10"/>
    <mergeCell ref="G22:G25"/>
    <mergeCell ref="G29:G30"/>
    <mergeCell ref="E40:G40"/>
    <mergeCell ref="E52:G52"/>
    <mergeCell ref="G44:G46"/>
    <mergeCell ref="H12:H20"/>
    <mergeCell ref="H22:H25"/>
    <mergeCell ref="H41:H42"/>
    <mergeCell ref="A6:A10"/>
    <mergeCell ref="A4:A5"/>
    <mergeCell ref="A1:A2"/>
    <mergeCell ref="A47:A48"/>
    <mergeCell ref="A49:A50"/>
    <mergeCell ref="A21:A25"/>
    <mergeCell ref="A28:A30"/>
    <mergeCell ref="A35:A36"/>
    <mergeCell ref="A31:A32"/>
    <mergeCell ref="A33:A34"/>
    <mergeCell ref="A11:A20"/>
    <mergeCell ref="A45:A46"/>
    <mergeCell ref="A43:A44"/>
    <mergeCell ref="A41:A42"/>
    <mergeCell ref="B37:B38"/>
    <mergeCell ref="A37:A38"/>
    <mergeCell ref="B33:B34"/>
    <mergeCell ref="B35:B36"/>
    <mergeCell ref="G65:G66"/>
    <mergeCell ref="H65:H66"/>
    <mergeCell ref="G60:G63"/>
    <mergeCell ref="H60:H63"/>
  </mergeCells>
  <conditionalFormatting sqref="C6 C11 C21 C27:C28 C31 C33 C35 C37 C40 C5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F15"/>
    <hyperlink r:id="rId3" ref="F17"/>
    <hyperlink r:id="rId4" ref="F24"/>
    <hyperlink r:id="rId5" location="slide=id.g38ea893fa_010" ref="E32"/>
    <hyperlink r:id="rId6" ref="G34"/>
    <hyperlink r:id="rId7" ref="G60"/>
    <hyperlink r:id="rId8" ref="G65"/>
  </hyperlinks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1" max="11" width="16.14"/>
    <col customWidth="1" min="12" max="12" width="29.0"/>
    <col customWidth="1" min="14" max="14" width="9.43"/>
  </cols>
  <sheetData>
    <row r="1">
      <c r="A1" s="1"/>
      <c r="B1" s="1"/>
      <c r="C1" s="1"/>
      <c r="D1" s="1"/>
      <c r="E1" s="6" t="s">
        <v>5</v>
      </c>
      <c r="F1" s="8"/>
      <c r="G1" s="6" t="s">
        <v>19</v>
      </c>
      <c r="H1" s="8"/>
      <c r="I1" s="6" t="s">
        <v>21</v>
      </c>
      <c r="J1" s="8"/>
      <c r="K1" s="6" t="s">
        <v>22</v>
      </c>
      <c r="L1" s="8"/>
      <c r="M1" s="19" t="s">
        <v>24</v>
      </c>
      <c r="N1" s="21"/>
      <c r="O1" s="8"/>
      <c r="P1" s="23"/>
    </row>
    <row r="2">
      <c r="A2" s="26" t="s">
        <v>34</v>
      </c>
      <c r="B2" s="31" t="s">
        <v>16</v>
      </c>
      <c r="C2" s="31" t="s">
        <v>42</v>
      </c>
      <c r="D2" s="33" t="s">
        <v>43</v>
      </c>
      <c r="E2" s="38">
        <v>11.0</v>
      </c>
      <c r="F2" s="44">
        <f t="shared" ref="F2:F5" si="1">E2/14*100</f>
        <v>78.57142857</v>
      </c>
      <c r="G2" s="46">
        <v>10.0</v>
      </c>
      <c r="H2" s="44">
        <f t="shared" ref="H2:H5" si="2">G2/14*100</f>
        <v>71.42857143</v>
      </c>
      <c r="I2" s="38">
        <v>10.0</v>
      </c>
      <c r="J2" s="44">
        <f t="shared" ref="J2:J5" si="3">I2/15*100</f>
        <v>66.66666667</v>
      </c>
      <c r="K2" s="46">
        <v>7.0</v>
      </c>
      <c r="L2" s="44">
        <f t="shared" ref="L2:L5" si="4">K2/10*100</f>
        <v>70</v>
      </c>
      <c r="M2" s="38">
        <v>9.0</v>
      </c>
      <c r="N2" s="44">
        <f t="shared" ref="N2:N5" si="5">M2/10*100</f>
        <v>90</v>
      </c>
      <c r="O2" s="53" t="s">
        <v>98</v>
      </c>
      <c r="P2" s="23"/>
    </row>
    <row r="3">
      <c r="A3" s="26" t="s">
        <v>111</v>
      </c>
      <c r="B3" s="31" t="s">
        <v>16</v>
      </c>
      <c r="C3" s="31" t="s">
        <v>112</v>
      </c>
      <c r="D3" s="33" t="s">
        <v>43</v>
      </c>
      <c r="E3" s="38">
        <v>10.0</v>
      </c>
      <c r="F3" s="44">
        <f t="shared" si="1"/>
        <v>71.42857143</v>
      </c>
      <c r="G3" s="46">
        <v>9.0</v>
      </c>
      <c r="H3" s="44">
        <f t="shared" si="2"/>
        <v>64.28571429</v>
      </c>
      <c r="I3" s="38">
        <v>10.0</v>
      </c>
      <c r="J3" s="44">
        <f t="shared" si="3"/>
        <v>66.66666667</v>
      </c>
      <c r="K3" s="46">
        <v>8.0</v>
      </c>
      <c r="L3" s="44">
        <f t="shared" si="4"/>
        <v>80</v>
      </c>
      <c r="M3" s="38">
        <v>9.0</v>
      </c>
      <c r="N3" s="44">
        <f t="shared" si="5"/>
        <v>90</v>
      </c>
      <c r="O3" s="53" t="s">
        <v>117</v>
      </c>
      <c r="P3" s="23"/>
    </row>
    <row r="4">
      <c r="A4" s="56" t="s">
        <v>120</v>
      </c>
      <c r="B4" s="63" t="s">
        <v>123</v>
      </c>
      <c r="C4" s="63" t="s">
        <v>126</v>
      </c>
      <c r="D4" s="33" t="s">
        <v>43</v>
      </c>
      <c r="E4" s="38">
        <v>13.0</v>
      </c>
      <c r="F4" s="44">
        <f t="shared" si="1"/>
        <v>92.85714286</v>
      </c>
      <c r="G4" s="46">
        <v>14.0</v>
      </c>
      <c r="H4" s="44">
        <f t="shared" si="2"/>
        <v>100</v>
      </c>
      <c r="I4" s="38">
        <v>12.0</v>
      </c>
      <c r="J4" s="44">
        <f t="shared" si="3"/>
        <v>80</v>
      </c>
      <c r="K4" s="46">
        <v>8.0</v>
      </c>
      <c r="L4" s="44">
        <f t="shared" si="4"/>
        <v>80</v>
      </c>
      <c r="M4" s="38">
        <v>8.0</v>
      </c>
      <c r="N4" s="44">
        <f t="shared" si="5"/>
        <v>80</v>
      </c>
      <c r="O4" s="53" t="s">
        <v>98</v>
      </c>
      <c r="P4" s="23"/>
    </row>
    <row r="5">
      <c r="A5" s="56" t="s">
        <v>127</v>
      </c>
      <c r="B5" s="66" t="s">
        <v>123</v>
      </c>
      <c r="C5" s="66" t="s">
        <v>129</v>
      </c>
      <c r="D5" s="33" t="s">
        <v>43</v>
      </c>
      <c r="E5" s="38">
        <v>9.0</v>
      </c>
      <c r="F5" s="44">
        <f t="shared" si="1"/>
        <v>64.28571429</v>
      </c>
      <c r="G5" s="46">
        <v>11.0</v>
      </c>
      <c r="H5" s="44">
        <f t="shared" si="2"/>
        <v>78.57142857</v>
      </c>
      <c r="I5" s="38">
        <v>9.0</v>
      </c>
      <c r="J5" s="44">
        <f t="shared" si="3"/>
        <v>60</v>
      </c>
      <c r="K5" s="46">
        <v>7.0</v>
      </c>
      <c r="L5" s="44">
        <f t="shared" si="4"/>
        <v>70</v>
      </c>
      <c r="M5" s="38">
        <v>8.0</v>
      </c>
      <c r="N5" s="44">
        <f t="shared" si="5"/>
        <v>80</v>
      </c>
      <c r="O5" s="53" t="s">
        <v>117</v>
      </c>
      <c r="P5" s="23"/>
    </row>
    <row r="6">
      <c r="A6" s="70"/>
      <c r="B6" s="70"/>
      <c r="C6" s="70"/>
      <c r="D6" s="74"/>
      <c r="E6" s="74"/>
      <c r="F6" s="70"/>
      <c r="G6" s="70"/>
      <c r="H6" s="70"/>
      <c r="I6" s="70"/>
      <c r="J6" s="70"/>
      <c r="K6" s="70"/>
      <c r="L6" s="70"/>
      <c r="M6" s="75"/>
      <c r="N6" s="70"/>
    </row>
    <row r="7">
      <c r="A7" s="70"/>
      <c r="B7" s="70"/>
      <c r="C7" s="70"/>
      <c r="D7" s="70"/>
      <c r="E7" s="70"/>
      <c r="F7" s="70"/>
      <c r="G7" s="70"/>
      <c r="H7" s="70"/>
      <c r="I7" s="74"/>
      <c r="J7" s="70"/>
      <c r="K7" s="70"/>
      <c r="L7" s="70"/>
      <c r="M7" s="75"/>
      <c r="N7" s="70"/>
    </row>
    <row r="8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5"/>
      <c r="N8" s="70"/>
    </row>
    <row r="9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5"/>
      <c r="N9" s="70"/>
    </row>
    <row r="10">
      <c r="A10" s="70"/>
      <c r="B10" s="70"/>
      <c r="C10" s="70"/>
      <c r="D10" s="70"/>
      <c r="E10" s="70"/>
      <c r="F10" s="70"/>
      <c r="G10" s="70"/>
      <c r="H10" s="77"/>
      <c r="I10" s="70"/>
      <c r="J10" s="70"/>
      <c r="K10" s="70"/>
      <c r="L10" s="70"/>
      <c r="M10" s="75"/>
      <c r="N10" s="70"/>
    </row>
    <row r="11">
      <c r="A11" s="70"/>
      <c r="B11" s="70"/>
      <c r="C11" s="70"/>
      <c r="D11" s="70"/>
      <c r="E11" s="70"/>
      <c r="F11" s="70"/>
      <c r="G11" s="70"/>
      <c r="H11" s="77"/>
      <c r="I11" s="70"/>
      <c r="J11" s="70"/>
      <c r="K11" s="70"/>
      <c r="L11" s="70"/>
      <c r="M11" s="75"/>
      <c r="N11" s="70"/>
    </row>
    <row r="12">
      <c r="A12" s="70"/>
      <c r="B12" s="70"/>
      <c r="C12" s="70"/>
      <c r="D12" s="70"/>
      <c r="E12" s="70"/>
      <c r="F12" s="70"/>
      <c r="G12" s="70"/>
      <c r="H12" s="77"/>
      <c r="I12" s="70"/>
      <c r="J12" s="70"/>
      <c r="K12" s="70"/>
      <c r="L12" s="70"/>
      <c r="M12" s="75"/>
      <c r="N12" s="70"/>
    </row>
    <row r="13">
      <c r="A13" s="70"/>
      <c r="B13" s="70"/>
      <c r="C13" s="70"/>
      <c r="D13" s="70"/>
      <c r="E13" s="70"/>
      <c r="F13" s="70"/>
      <c r="G13" s="70"/>
      <c r="I13" s="70"/>
      <c r="J13" s="70"/>
      <c r="K13" s="70"/>
      <c r="L13" s="70"/>
      <c r="M13" s="75"/>
      <c r="N13" s="70"/>
    </row>
    <row r="16">
      <c r="G16" s="65"/>
    </row>
  </sheetData>
  <mergeCells count="5">
    <mergeCell ref="I1:J1"/>
    <mergeCell ref="K1:L1"/>
    <mergeCell ref="G1:H1"/>
    <mergeCell ref="E1:F1"/>
    <mergeCell ref="M1:O1"/>
  </mergeCells>
  <conditionalFormatting sqref="F2:F5 H2:H5 J2:J5 L2:L5 N2:O5">
    <cfRule type="cellIs" dxfId="0" priority="1" operator="lessThanOrEqual">
      <formula>70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29"/>
    <col customWidth="1" min="2" max="2" width="24.43"/>
    <col customWidth="1" min="3" max="3" width="27.0"/>
    <col customWidth="1" min="4" max="4" width="33.57"/>
    <col customWidth="1" min="5" max="5" width="23.0"/>
    <col customWidth="1" min="6" max="6" width="29.71"/>
    <col customWidth="1" min="7" max="7" width="27.43"/>
  </cols>
  <sheetData>
    <row r="1">
      <c r="A1" s="94" t="s">
        <v>207</v>
      </c>
      <c r="B1" s="95"/>
      <c r="C1" s="96"/>
      <c r="D1" s="98" t="s">
        <v>214</v>
      </c>
      <c r="E1" s="95"/>
      <c r="F1" s="96"/>
      <c r="G1" s="98" t="s">
        <v>217</v>
      </c>
      <c r="H1" s="95"/>
      <c r="I1" s="96"/>
      <c r="J1" s="100"/>
      <c r="K1" s="100"/>
      <c r="L1" s="100"/>
      <c r="M1" s="10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</row>
    <row r="2">
      <c r="A2" s="102" t="s">
        <v>5</v>
      </c>
      <c r="B2" s="104" t="s">
        <v>216</v>
      </c>
      <c r="C2" s="104" t="s">
        <v>19</v>
      </c>
      <c r="D2" s="106" t="s">
        <v>226</v>
      </c>
      <c r="E2" s="106" t="s">
        <v>227</v>
      </c>
      <c r="F2" s="106" t="s">
        <v>228</v>
      </c>
      <c r="G2" s="111" t="s">
        <v>229</v>
      </c>
      <c r="H2" s="104"/>
      <c r="I2" s="104"/>
      <c r="J2" s="100"/>
      <c r="K2" s="100"/>
      <c r="L2" s="100"/>
      <c r="M2" s="10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</row>
    <row r="3">
      <c r="A3" s="113" t="s">
        <v>231</v>
      </c>
      <c r="B3" s="115" t="s">
        <v>162</v>
      </c>
      <c r="C3" s="117" t="s">
        <v>234</v>
      </c>
      <c r="D3" s="119" t="s">
        <v>235</v>
      </c>
      <c r="E3" s="117" t="s">
        <v>237</v>
      </c>
      <c r="F3" s="120" t="s">
        <v>238</v>
      </c>
      <c r="G3" s="121" t="s">
        <v>239</v>
      </c>
      <c r="H3" s="122"/>
      <c r="I3" s="122"/>
      <c r="J3" s="100"/>
      <c r="K3" s="100"/>
      <c r="L3" s="100"/>
      <c r="M3" s="10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>
      <c r="A4" s="113" t="s">
        <v>240</v>
      </c>
      <c r="B4" s="119" t="s">
        <v>241</v>
      </c>
      <c r="C4" s="117" t="s">
        <v>242</v>
      </c>
      <c r="D4" s="124" t="s">
        <v>243</v>
      </c>
      <c r="E4" s="115" t="s">
        <v>162</v>
      </c>
      <c r="F4" s="126" t="s">
        <v>244</v>
      </c>
      <c r="G4" s="121" t="s">
        <v>246</v>
      </c>
      <c r="H4" s="122"/>
      <c r="I4" s="122"/>
      <c r="J4" s="100"/>
      <c r="K4" s="100"/>
      <c r="L4" s="100"/>
      <c r="M4" s="10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>
      <c r="A5" s="128" t="s">
        <v>238</v>
      </c>
      <c r="B5" s="124" t="s">
        <v>244</v>
      </c>
      <c r="C5" s="117" t="s">
        <v>238</v>
      </c>
      <c r="D5" s="124" t="s">
        <v>240</v>
      </c>
      <c r="E5" s="115" t="s">
        <v>15</v>
      </c>
      <c r="F5" s="130" t="s">
        <v>249</v>
      </c>
      <c r="G5" s="121" t="s">
        <v>250</v>
      </c>
      <c r="H5" s="122"/>
      <c r="I5" s="122"/>
      <c r="J5" s="100"/>
      <c r="K5" s="100"/>
      <c r="L5" s="100"/>
      <c r="M5" s="10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>
      <c r="A6" s="132" t="s">
        <v>162</v>
      </c>
      <c r="B6" s="134">
        <v>0.7916666666666666</v>
      </c>
      <c r="C6" s="117" t="s">
        <v>251</v>
      </c>
      <c r="D6" s="124" t="s">
        <v>252</v>
      </c>
      <c r="E6" s="136" t="s">
        <v>32</v>
      </c>
      <c r="F6" s="138" t="s">
        <v>258</v>
      </c>
      <c r="G6" s="121" t="s">
        <v>259</v>
      </c>
      <c r="H6" s="122"/>
      <c r="I6" s="122"/>
      <c r="J6" s="100"/>
      <c r="K6" s="100"/>
      <c r="L6" s="100"/>
      <c r="M6" s="10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>
      <c r="A7" s="132" t="s">
        <v>148</v>
      </c>
      <c r="B7" s="122"/>
      <c r="C7" s="124" t="s">
        <v>231</v>
      </c>
      <c r="D7" s="124" t="s">
        <v>260</v>
      </c>
      <c r="E7" s="140" t="s">
        <v>172</v>
      </c>
      <c r="F7" s="145" t="s">
        <v>167</v>
      </c>
      <c r="G7" s="121" t="s">
        <v>262</v>
      </c>
      <c r="H7" s="122"/>
      <c r="I7" s="122"/>
      <c r="J7" s="100"/>
      <c r="K7" s="100"/>
      <c r="L7" s="100"/>
      <c r="M7" s="10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</row>
    <row r="8">
      <c r="A8" s="132" t="s">
        <v>184</v>
      </c>
      <c r="B8" s="122"/>
      <c r="C8" s="124" t="s">
        <v>249</v>
      </c>
      <c r="D8" s="117" t="s">
        <v>263</v>
      </c>
      <c r="E8" s="140" t="s">
        <v>89</v>
      </c>
      <c r="F8" s="145" t="s">
        <v>15</v>
      </c>
      <c r="G8" s="121" t="s">
        <v>264</v>
      </c>
      <c r="H8" s="122"/>
      <c r="I8" s="122"/>
      <c r="J8" s="100"/>
      <c r="K8" s="100"/>
      <c r="L8" s="100"/>
      <c r="M8" s="10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>
      <c r="A9" s="147" t="s">
        <v>127</v>
      </c>
      <c r="B9" s="122"/>
      <c r="C9" s="150" t="s">
        <v>240</v>
      </c>
      <c r="D9" s="117" t="s">
        <v>266</v>
      </c>
      <c r="E9" s="140" t="s">
        <v>47</v>
      </c>
      <c r="F9" s="145" t="s">
        <v>32</v>
      </c>
      <c r="G9" s="121" t="s">
        <v>267</v>
      </c>
      <c r="H9" s="122"/>
      <c r="I9" s="122"/>
      <c r="J9" s="100"/>
      <c r="K9" s="100"/>
      <c r="L9" s="100"/>
      <c r="M9" s="10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>
      <c r="A10" s="154">
        <v>0.8125</v>
      </c>
      <c r="B10" s="156"/>
      <c r="C10" s="121" t="s">
        <v>270</v>
      </c>
      <c r="D10" s="115" t="s">
        <v>77</v>
      </c>
      <c r="E10" s="140" t="s">
        <v>180</v>
      </c>
      <c r="F10" s="145" t="s">
        <v>104</v>
      </c>
      <c r="G10" s="121" t="s">
        <v>258</v>
      </c>
      <c r="H10" s="122"/>
      <c r="I10" s="122"/>
      <c r="J10" s="100"/>
      <c r="K10" s="100"/>
      <c r="L10" s="100"/>
      <c r="M10" s="10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>
      <c r="A11" s="158"/>
      <c r="B11" s="156"/>
      <c r="C11" s="121" t="s">
        <v>271</v>
      </c>
      <c r="D11" s="115" t="s">
        <v>196</v>
      </c>
      <c r="E11" s="172"/>
      <c r="F11" s="145" t="s">
        <v>148</v>
      </c>
      <c r="G11" s="121" t="s">
        <v>280</v>
      </c>
      <c r="H11" s="122"/>
      <c r="I11" s="122"/>
      <c r="J11" s="100"/>
      <c r="K11" s="100"/>
      <c r="L11" s="100"/>
      <c r="M11" s="10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>
      <c r="A12" s="158"/>
      <c r="B12" s="156"/>
      <c r="C12" s="121" t="s">
        <v>264</v>
      </c>
      <c r="D12" s="115" t="s">
        <v>32</v>
      </c>
      <c r="E12" s="172"/>
      <c r="F12" s="145" t="s">
        <v>85</v>
      </c>
      <c r="G12" s="121" t="s">
        <v>281</v>
      </c>
      <c r="H12" s="122"/>
      <c r="I12" s="122"/>
      <c r="J12" s="100"/>
      <c r="K12" s="100"/>
      <c r="L12" s="100"/>
      <c r="M12" s="10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</row>
    <row r="13">
      <c r="A13" s="158"/>
      <c r="B13" s="156"/>
      <c r="C13" s="121" t="s">
        <v>282</v>
      </c>
      <c r="D13" s="115" t="s">
        <v>104</v>
      </c>
      <c r="E13" s="172"/>
      <c r="F13" s="145" t="s">
        <v>157</v>
      </c>
      <c r="G13" s="122"/>
      <c r="H13" s="122"/>
      <c r="I13" s="122"/>
      <c r="J13" s="100"/>
      <c r="K13" s="100"/>
      <c r="L13" s="100"/>
      <c r="M13" s="10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</row>
    <row r="14">
      <c r="A14" s="158"/>
      <c r="B14" s="156"/>
      <c r="C14" s="121" t="s">
        <v>281</v>
      </c>
      <c r="D14" s="115" t="s">
        <v>152</v>
      </c>
      <c r="E14" s="172"/>
      <c r="F14" s="145" t="s">
        <v>47</v>
      </c>
      <c r="G14" s="122"/>
      <c r="H14" s="122"/>
      <c r="I14" s="122"/>
      <c r="J14" s="100"/>
      <c r="K14" s="100"/>
      <c r="L14" s="100"/>
      <c r="M14" s="10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</row>
    <row r="15">
      <c r="A15" s="158"/>
      <c r="B15" s="122"/>
      <c r="C15" s="115" t="s">
        <v>162</v>
      </c>
      <c r="D15" s="115" t="s">
        <v>148</v>
      </c>
      <c r="E15" s="172"/>
      <c r="F15" s="175" t="s">
        <v>95</v>
      </c>
      <c r="G15" s="122"/>
      <c r="H15" s="122"/>
      <c r="I15" s="122"/>
      <c r="J15" s="100"/>
      <c r="K15" s="100"/>
      <c r="L15" s="100"/>
      <c r="M15" s="10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</row>
    <row r="16">
      <c r="A16" s="158"/>
      <c r="B16" s="122"/>
      <c r="C16" s="115" t="s">
        <v>167</v>
      </c>
      <c r="D16" s="115" t="s">
        <v>190</v>
      </c>
      <c r="E16" s="122"/>
      <c r="F16" s="122"/>
      <c r="G16" s="122"/>
      <c r="H16" s="122"/>
      <c r="I16" s="122"/>
      <c r="J16" s="100"/>
      <c r="K16" s="100"/>
      <c r="L16" s="100"/>
      <c r="M16" s="10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</row>
    <row r="17">
      <c r="A17" s="158"/>
      <c r="B17" s="122"/>
      <c r="C17" s="115" t="s">
        <v>32</v>
      </c>
      <c r="D17" s="115" t="s">
        <v>113</v>
      </c>
      <c r="E17" s="122"/>
      <c r="F17" s="122"/>
      <c r="G17" s="122"/>
      <c r="H17" s="122"/>
      <c r="I17" s="122"/>
      <c r="J17" s="100"/>
      <c r="K17" s="100"/>
      <c r="L17" s="100"/>
      <c r="M17" s="10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>
      <c r="A18" s="158"/>
      <c r="B18" s="122"/>
      <c r="C18" s="115" t="s">
        <v>152</v>
      </c>
      <c r="D18" s="115" t="s">
        <v>89</v>
      </c>
      <c r="E18" s="122"/>
      <c r="F18" s="122"/>
      <c r="G18" s="122"/>
      <c r="H18" s="122"/>
      <c r="I18" s="122"/>
      <c r="J18" s="100"/>
      <c r="K18" s="100"/>
      <c r="L18" s="100"/>
      <c r="M18" s="10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</row>
    <row r="19">
      <c r="A19" s="158"/>
      <c r="B19" s="122"/>
      <c r="C19" s="115" t="s">
        <v>190</v>
      </c>
      <c r="D19" s="115" t="s">
        <v>176</v>
      </c>
      <c r="E19" s="122"/>
      <c r="F19" s="122"/>
      <c r="G19" s="122"/>
      <c r="H19" s="122"/>
      <c r="I19" s="122"/>
      <c r="J19" s="100"/>
      <c r="K19" s="100"/>
      <c r="L19" s="100"/>
      <c r="M19" s="10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</row>
    <row r="20">
      <c r="A20" s="158"/>
      <c r="B20" s="122"/>
      <c r="C20" s="115" t="s">
        <v>61</v>
      </c>
      <c r="D20" s="115" t="s">
        <v>184</v>
      </c>
      <c r="E20" s="122"/>
      <c r="F20" s="122"/>
      <c r="G20" s="122"/>
      <c r="H20" s="122"/>
      <c r="I20" s="122"/>
      <c r="J20" s="100"/>
      <c r="K20" s="100"/>
      <c r="L20" s="100"/>
      <c r="M20" s="10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</row>
    <row r="21">
      <c r="A21" s="158"/>
      <c r="B21" s="122"/>
      <c r="C21" s="115" t="s">
        <v>89</v>
      </c>
      <c r="D21" s="115" t="s">
        <v>47</v>
      </c>
      <c r="E21" s="122"/>
      <c r="F21" s="122"/>
      <c r="G21" s="122"/>
      <c r="H21" s="122"/>
      <c r="I21" s="122"/>
      <c r="J21" s="100"/>
      <c r="K21" s="100"/>
      <c r="L21" s="100"/>
      <c r="M21" s="10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</row>
    <row r="22">
      <c r="A22" s="158"/>
      <c r="B22" s="122"/>
      <c r="C22" s="115" t="s">
        <v>184</v>
      </c>
      <c r="D22" s="178" t="s">
        <v>284</v>
      </c>
      <c r="E22" s="122"/>
      <c r="F22" s="122"/>
      <c r="G22" s="122"/>
      <c r="H22" s="122"/>
      <c r="I22" s="122"/>
      <c r="J22" s="100"/>
      <c r="K22" s="100"/>
      <c r="L22" s="100"/>
      <c r="M22" s="10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</row>
    <row r="23">
      <c r="A23" s="158"/>
      <c r="B23" s="122"/>
      <c r="C23" s="115" t="s">
        <v>143</v>
      </c>
      <c r="D23" s="115" t="s">
        <v>130</v>
      </c>
      <c r="E23" s="122"/>
      <c r="F23" s="122"/>
      <c r="G23" s="122"/>
      <c r="H23" s="122"/>
      <c r="I23" s="122"/>
      <c r="J23" s="100"/>
      <c r="K23" s="100"/>
      <c r="L23" s="100"/>
      <c r="M23" s="10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</row>
    <row r="24">
      <c r="A24" s="158"/>
      <c r="B24" s="122"/>
      <c r="C24" s="180" t="s">
        <v>34</v>
      </c>
      <c r="D24" s="115" t="s">
        <v>180</v>
      </c>
      <c r="E24" s="122"/>
      <c r="F24" s="122"/>
      <c r="G24" s="122"/>
      <c r="H24" s="122"/>
      <c r="I24" s="122"/>
      <c r="J24" s="100"/>
      <c r="K24" s="100"/>
      <c r="L24" s="100"/>
      <c r="M24" s="10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</row>
    <row r="25">
      <c r="A25" s="158"/>
      <c r="B25" s="122"/>
      <c r="C25" s="180" t="s">
        <v>111</v>
      </c>
      <c r="D25" s="115" t="s">
        <v>143</v>
      </c>
      <c r="E25" s="122"/>
      <c r="F25" s="122"/>
      <c r="G25" s="122"/>
      <c r="H25" s="122"/>
      <c r="I25" s="122"/>
      <c r="J25" s="100"/>
      <c r="K25" s="100"/>
      <c r="L25" s="100"/>
      <c r="M25" s="10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</row>
    <row r="26">
      <c r="A26" s="158"/>
      <c r="B26" s="122"/>
      <c r="C26" s="182" t="s">
        <v>127</v>
      </c>
      <c r="D26" s="122"/>
      <c r="E26" s="122"/>
      <c r="F26" s="122"/>
      <c r="G26" s="122"/>
      <c r="H26" s="122"/>
      <c r="I26" s="122"/>
      <c r="J26" s="100"/>
      <c r="K26" s="100"/>
      <c r="L26" s="100"/>
      <c r="M26" s="10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</row>
    <row r="27">
      <c r="A27" s="92"/>
      <c r="B27" s="92"/>
      <c r="C27" s="183">
        <v>0.7916666666666666</v>
      </c>
      <c r="D27" s="92"/>
      <c r="E27" s="92"/>
      <c r="F27" s="92"/>
      <c r="G27" s="92"/>
      <c r="H27" s="92"/>
      <c r="I27" s="92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</row>
    <row r="28">
      <c r="A28" s="92"/>
      <c r="B28" s="92"/>
      <c r="C28" s="92"/>
      <c r="D28" s="92"/>
      <c r="E28" s="92"/>
      <c r="F28" s="92"/>
      <c r="G28" s="92"/>
      <c r="H28" s="92"/>
      <c r="I28" s="92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</row>
    <row r="36">
      <c r="A36" s="70"/>
      <c r="B36" s="70"/>
      <c r="C36" s="70"/>
      <c r="D36" s="70"/>
      <c r="E36" s="70"/>
      <c r="F36" s="70"/>
      <c r="G36" s="188"/>
      <c r="H36" s="70"/>
      <c r="I36" s="188"/>
      <c r="J36" s="70"/>
      <c r="K36" s="188"/>
      <c r="L36" s="70"/>
      <c r="M36" s="188"/>
      <c r="N36" s="70"/>
      <c r="O36" s="188"/>
      <c r="P36" s="70"/>
      <c r="Q36" s="188"/>
      <c r="R36" s="70"/>
      <c r="S36" s="70"/>
      <c r="T36" s="70"/>
      <c r="U36" s="70"/>
      <c r="V36" s="70"/>
      <c r="W36" s="70"/>
      <c r="X36" s="70"/>
      <c r="Y36" s="70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</row>
    <row r="1001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</row>
    <row r="1002">
      <c r="A1002" s="7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</row>
    <row r="1003">
      <c r="A1003" s="7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</row>
    <row r="1004">
      <c r="A1004" s="70"/>
      <c r="B1004" s="70"/>
      <c r="C1004" s="70"/>
      <c r="D1004" s="70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</row>
    <row r="1005">
      <c r="A1005" s="70"/>
      <c r="B1005" s="70"/>
      <c r="C1005" s="70"/>
      <c r="D1005" s="70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</row>
    <row r="1006">
      <c r="A1006" s="70"/>
      <c r="B1006" s="70"/>
      <c r="C1006" s="70"/>
      <c r="D1006" s="70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</row>
    <row r="1007">
      <c r="A1007" s="70"/>
      <c r="B1007" s="70"/>
      <c r="C1007" s="70"/>
      <c r="D1007" s="70"/>
      <c r="E1007" s="70"/>
      <c r="F1007" s="7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</row>
    <row r="1008">
      <c r="A1008" s="70"/>
      <c r="B1008" s="70"/>
      <c r="C1008" s="70"/>
      <c r="D1008" s="70"/>
      <c r="E1008" s="70"/>
      <c r="F1008" s="70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</row>
    <row r="1009">
      <c r="A1009" s="70"/>
      <c r="B1009" s="70"/>
      <c r="C1009" s="70"/>
      <c r="D1009" s="70"/>
      <c r="E1009" s="70"/>
      <c r="F1009" s="70"/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</row>
    <row r="1010">
      <c r="A1010" s="70"/>
      <c r="B1010" s="70"/>
      <c r="C1010" s="70"/>
      <c r="D1010" s="70"/>
      <c r="E1010" s="70"/>
      <c r="F1010" s="70"/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</row>
    <row r="1011">
      <c r="A1011" s="70"/>
      <c r="B1011" s="70"/>
      <c r="C1011" s="70"/>
      <c r="D1011" s="70"/>
      <c r="E1011" s="70"/>
      <c r="F1011" s="70"/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</row>
    <row r="1012">
      <c r="A1012" s="70"/>
      <c r="B1012" s="70"/>
      <c r="C1012" s="70"/>
      <c r="D1012" s="70"/>
      <c r="E1012" s="70"/>
      <c r="F1012" s="70"/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</row>
    <row r="1013">
      <c r="A1013" s="70"/>
      <c r="B1013" s="70"/>
      <c r="C1013" s="70"/>
      <c r="D1013" s="70"/>
      <c r="E1013" s="70"/>
      <c r="F1013" s="70"/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</row>
    <row r="1014">
      <c r="A1014" s="70"/>
      <c r="B1014" s="70"/>
      <c r="C1014" s="70"/>
      <c r="D1014" s="70"/>
      <c r="E1014" s="70"/>
      <c r="F1014" s="70"/>
      <c r="G1014" s="70"/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  <c r="W1014" s="70"/>
      <c r="X1014" s="70"/>
      <c r="Y1014" s="70"/>
    </row>
    <row r="1015">
      <c r="A1015" s="70"/>
      <c r="B1015" s="70"/>
      <c r="C1015" s="70"/>
      <c r="D1015" s="70"/>
      <c r="E1015" s="70"/>
      <c r="F1015" s="70"/>
      <c r="G1015" s="70"/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70"/>
      <c r="U1015" s="70"/>
      <c r="V1015" s="70"/>
      <c r="W1015" s="70"/>
      <c r="X1015" s="70"/>
      <c r="Y1015" s="70"/>
    </row>
    <row r="1016">
      <c r="A1016" s="70"/>
      <c r="B1016" s="70"/>
      <c r="C1016" s="70"/>
      <c r="D1016" s="70"/>
      <c r="E1016" s="70"/>
      <c r="F1016" s="70"/>
      <c r="G1016" s="70"/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70"/>
      <c r="U1016" s="70"/>
      <c r="V1016" s="70"/>
      <c r="W1016" s="70"/>
      <c r="X1016" s="70"/>
      <c r="Y1016" s="70"/>
    </row>
    <row r="1017">
      <c r="A1017" s="70"/>
      <c r="B1017" s="70"/>
      <c r="C1017" s="70"/>
      <c r="D1017" s="70"/>
      <c r="E1017" s="70"/>
      <c r="F1017" s="70"/>
      <c r="G1017" s="70"/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70"/>
      <c r="U1017" s="70"/>
      <c r="V1017" s="70"/>
      <c r="W1017" s="70"/>
      <c r="X1017" s="70"/>
      <c r="Y1017" s="70"/>
    </row>
    <row r="1018">
      <c r="A1018" s="70"/>
      <c r="B1018" s="70"/>
      <c r="C1018" s="70"/>
      <c r="D1018" s="70"/>
      <c r="E1018" s="70"/>
      <c r="F1018" s="70"/>
      <c r="G1018" s="70"/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70"/>
      <c r="U1018" s="70"/>
      <c r="V1018" s="70"/>
      <c r="W1018" s="70"/>
      <c r="X1018" s="70"/>
      <c r="Y1018" s="70"/>
    </row>
    <row r="1019">
      <c r="A1019" s="70"/>
      <c r="B1019" s="70"/>
      <c r="C1019" s="70"/>
      <c r="D1019" s="70"/>
      <c r="E1019" s="70"/>
      <c r="F1019" s="70"/>
      <c r="G1019" s="70"/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70"/>
      <c r="U1019" s="70"/>
      <c r="V1019" s="70"/>
      <c r="W1019" s="70"/>
      <c r="X1019" s="70"/>
      <c r="Y1019" s="70"/>
    </row>
  </sheetData>
  <mergeCells count="3">
    <mergeCell ref="A1:C1"/>
    <mergeCell ref="D1:F1"/>
    <mergeCell ref="G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43"/>
    <col customWidth="1" min="4" max="4" width="10.0"/>
    <col customWidth="1" min="5" max="6" width="9.57"/>
    <col customWidth="1" min="7" max="7" width="9.14"/>
    <col customWidth="1" min="8" max="8" width="13.57"/>
    <col customWidth="1" min="9" max="9" width="10.71"/>
    <col customWidth="1" min="10" max="10" width="11.29"/>
    <col customWidth="1" min="11" max="11" width="11.71"/>
    <col customWidth="1" min="12" max="12" width="13.43"/>
    <col customWidth="1" min="14" max="14" width="13.29"/>
    <col customWidth="1" min="19" max="19" width="23.57"/>
    <col customWidth="1" min="20" max="20" width="10.14"/>
    <col customWidth="1" min="21" max="21" width="11.0"/>
  </cols>
  <sheetData>
    <row r="1">
      <c r="A1" s="103" t="s">
        <v>221</v>
      </c>
      <c r="B1" s="21"/>
      <c r="C1" s="21"/>
      <c r="D1" s="8"/>
      <c r="E1" s="105" t="s">
        <v>5</v>
      </c>
      <c r="F1" s="8"/>
      <c r="G1" s="105" t="s">
        <v>216</v>
      </c>
      <c r="H1" s="8"/>
      <c r="I1" s="105" t="s">
        <v>19</v>
      </c>
      <c r="J1" s="8"/>
      <c r="K1" s="105" t="s">
        <v>227</v>
      </c>
      <c r="L1" s="8"/>
      <c r="M1" s="112" t="s">
        <v>228</v>
      </c>
      <c r="N1" s="8"/>
      <c r="O1" s="112" t="s">
        <v>232</v>
      </c>
      <c r="P1" s="8"/>
      <c r="Q1" s="112" t="s">
        <v>226</v>
      </c>
      <c r="R1" s="8"/>
      <c r="S1" s="114" t="s">
        <v>233</v>
      </c>
      <c r="T1" s="112" t="s">
        <v>229</v>
      </c>
      <c r="U1" s="8"/>
      <c r="V1" s="70"/>
      <c r="W1" s="70"/>
      <c r="X1" s="70"/>
      <c r="Y1" s="70"/>
    </row>
    <row r="2">
      <c r="A2" s="116" t="s">
        <v>0</v>
      </c>
      <c r="B2" s="116" t="s">
        <v>1</v>
      </c>
      <c r="C2" s="116" t="s">
        <v>2</v>
      </c>
      <c r="D2" s="118" t="s">
        <v>4</v>
      </c>
      <c r="E2" s="135" t="s">
        <v>236</v>
      </c>
      <c r="F2" s="135" t="s">
        <v>256</v>
      </c>
      <c r="G2" s="135" t="s">
        <v>236</v>
      </c>
      <c r="H2" s="135" t="s">
        <v>256</v>
      </c>
      <c r="I2" s="135" t="s">
        <v>236</v>
      </c>
      <c r="J2" s="135" t="s">
        <v>256</v>
      </c>
      <c r="K2" s="135" t="s">
        <v>236</v>
      </c>
      <c r="L2" s="135" t="s">
        <v>256</v>
      </c>
      <c r="M2" s="137" t="s">
        <v>236</v>
      </c>
      <c r="N2" s="135" t="s">
        <v>256</v>
      </c>
      <c r="O2" s="137" t="s">
        <v>236</v>
      </c>
      <c r="P2" s="135" t="s">
        <v>256</v>
      </c>
      <c r="Q2" s="137" t="s">
        <v>236</v>
      </c>
      <c r="R2" s="135" t="s">
        <v>256</v>
      </c>
      <c r="S2" s="137" t="s">
        <v>236</v>
      </c>
      <c r="T2" s="137" t="s">
        <v>236</v>
      </c>
      <c r="U2" s="135" t="s">
        <v>256</v>
      </c>
      <c r="V2" s="70"/>
      <c r="W2" s="70"/>
      <c r="X2" s="70"/>
      <c r="Y2" s="70"/>
    </row>
    <row r="3">
      <c r="A3" s="139" t="s">
        <v>80</v>
      </c>
      <c r="B3" s="141" t="s">
        <v>16</v>
      </c>
      <c r="C3" s="141" t="s">
        <v>81</v>
      </c>
      <c r="D3" s="33" t="s">
        <v>20</v>
      </c>
      <c r="E3" s="142">
        <v>11.0</v>
      </c>
      <c r="F3" s="44">
        <f t="shared" ref="F3:F33" si="1">E3/14*100</f>
        <v>78.57142857</v>
      </c>
      <c r="G3" s="142">
        <v>14.0</v>
      </c>
      <c r="H3" s="44">
        <f t="shared" ref="H3:H33" si="2">G3/15*100</f>
        <v>93.33333333</v>
      </c>
      <c r="I3" s="149">
        <v>11.0</v>
      </c>
      <c r="J3" s="44">
        <f t="shared" ref="J3:J33" si="3">I3/14*100</f>
        <v>78.57142857</v>
      </c>
      <c r="K3" s="152">
        <v>21.0</v>
      </c>
      <c r="L3" s="44">
        <f t="shared" ref="L3:L33" si="4">K3/26*100</f>
        <v>80.76923077</v>
      </c>
      <c r="M3" s="155">
        <v>14.0</v>
      </c>
      <c r="N3" s="44">
        <f t="shared" ref="N3:N33" si="5">M3/16*100</f>
        <v>87.5</v>
      </c>
      <c r="O3" s="155">
        <v>8.0</v>
      </c>
      <c r="P3" s="159">
        <f t="shared" ref="P3:P33" si="6">O3/25*100</f>
        <v>32</v>
      </c>
      <c r="Q3" s="155">
        <v>12.0</v>
      </c>
      <c r="R3" s="44">
        <f t="shared" ref="R3:R33" si="7">Q3/15*100</f>
        <v>80</v>
      </c>
      <c r="S3" s="155">
        <v>81.0</v>
      </c>
      <c r="T3" s="155">
        <v>6.0</v>
      </c>
      <c r="U3" s="44">
        <f t="shared" ref="U3:U33" si="8">T3/8*100</f>
        <v>75</v>
      </c>
      <c r="V3" s="70"/>
      <c r="W3" s="70"/>
      <c r="X3" s="70"/>
      <c r="Y3" s="70"/>
    </row>
    <row r="4">
      <c r="A4" s="139" t="s">
        <v>162</v>
      </c>
      <c r="B4" s="141" t="s">
        <v>16</v>
      </c>
      <c r="C4" s="141" t="s">
        <v>163</v>
      </c>
      <c r="D4" s="33" t="s">
        <v>20</v>
      </c>
      <c r="E4" s="142">
        <v>9.0</v>
      </c>
      <c r="F4" s="44">
        <f t="shared" si="1"/>
        <v>64.28571429</v>
      </c>
      <c r="G4" s="142">
        <v>9.0</v>
      </c>
      <c r="H4" s="44">
        <f t="shared" si="2"/>
        <v>60</v>
      </c>
      <c r="I4" s="174">
        <v>8.0</v>
      </c>
      <c r="J4" s="44">
        <f t="shared" si="3"/>
        <v>57.14285714</v>
      </c>
      <c r="K4" s="152">
        <v>17.0</v>
      </c>
      <c r="L4" s="44">
        <f t="shared" si="4"/>
        <v>65.38461538</v>
      </c>
      <c r="M4" s="155">
        <v>12.0</v>
      </c>
      <c r="N4" s="44">
        <f t="shared" si="5"/>
        <v>75</v>
      </c>
      <c r="O4" s="155">
        <v>4.5</v>
      </c>
      <c r="P4" s="177">
        <f t="shared" si="6"/>
        <v>18</v>
      </c>
      <c r="Q4" s="155">
        <v>11.0</v>
      </c>
      <c r="R4" s="44">
        <f t="shared" si="7"/>
        <v>73.33333333</v>
      </c>
      <c r="S4" s="155">
        <v>91.0</v>
      </c>
      <c r="T4" s="155">
        <v>5.0</v>
      </c>
      <c r="U4" s="44">
        <f t="shared" si="8"/>
        <v>62.5</v>
      </c>
      <c r="V4" s="70"/>
      <c r="W4" s="70"/>
      <c r="X4" s="70"/>
      <c r="Y4" s="70"/>
    </row>
    <row r="5">
      <c r="A5" s="139" t="s">
        <v>77</v>
      </c>
      <c r="B5" s="141" t="s">
        <v>16</v>
      </c>
      <c r="C5" s="141" t="s">
        <v>78</v>
      </c>
      <c r="D5" s="33" t="s">
        <v>20</v>
      </c>
      <c r="E5" s="142">
        <v>13.0</v>
      </c>
      <c r="F5" s="44">
        <f t="shared" si="1"/>
        <v>92.85714286</v>
      </c>
      <c r="G5" s="142">
        <v>14.0</v>
      </c>
      <c r="H5" s="44">
        <f t="shared" si="2"/>
        <v>93.33333333</v>
      </c>
      <c r="I5" s="174">
        <v>13.0</v>
      </c>
      <c r="J5" s="44">
        <f t="shared" si="3"/>
        <v>92.85714286</v>
      </c>
      <c r="K5" s="152">
        <v>24.0</v>
      </c>
      <c r="L5" s="44">
        <f t="shared" si="4"/>
        <v>92.30769231</v>
      </c>
      <c r="M5" s="155">
        <v>14.0</v>
      </c>
      <c r="N5" s="44">
        <f t="shared" si="5"/>
        <v>87.5</v>
      </c>
      <c r="O5" s="155">
        <v>5.0</v>
      </c>
      <c r="P5" s="177">
        <f t="shared" si="6"/>
        <v>20</v>
      </c>
      <c r="Q5" s="155">
        <v>9.0</v>
      </c>
      <c r="R5" s="44">
        <f t="shared" si="7"/>
        <v>60</v>
      </c>
      <c r="S5" s="155">
        <v>93.0</v>
      </c>
      <c r="T5" s="155">
        <v>7.0</v>
      </c>
      <c r="U5" s="44">
        <f t="shared" si="8"/>
        <v>87.5</v>
      </c>
      <c r="V5" s="70"/>
      <c r="W5" s="70"/>
      <c r="X5" s="70"/>
      <c r="Y5" s="70"/>
    </row>
    <row r="6">
      <c r="A6" s="139" t="s">
        <v>109</v>
      </c>
      <c r="B6" s="141" t="s">
        <v>16</v>
      </c>
      <c r="C6" s="141" t="s">
        <v>287</v>
      </c>
      <c r="D6" s="33" t="s">
        <v>20</v>
      </c>
      <c r="E6" s="142">
        <v>12.0</v>
      </c>
      <c r="F6" s="44">
        <f t="shared" si="1"/>
        <v>85.71428571</v>
      </c>
      <c r="G6" s="142">
        <v>13.0</v>
      </c>
      <c r="H6" s="44">
        <f t="shared" si="2"/>
        <v>86.66666667</v>
      </c>
      <c r="I6" s="174">
        <v>12.0</v>
      </c>
      <c r="J6" s="44">
        <f t="shared" si="3"/>
        <v>85.71428571</v>
      </c>
      <c r="K6" s="152">
        <v>21.0</v>
      </c>
      <c r="L6" s="44">
        <f t="shared" si="4"/>
        <v>80.76923077</v>
      </c>
      <c r="M6" s="155">
        <v>13.0</v>
      </c>
      <c r="N6" s="44">
        <f t="shared" si="5"/>
        <v>81.25</v>
      </c>
      <c r="O6" s="155">
        <v>5.0</v>
      </c>
      <c r="P6" s="177">
        <f t="shared" si="6"/>
        <v>20</v>
      </c>
      <c r="Q6" s="155">
        <v>12.0</v>
      </c>
      <c r="R6" s="44">
        <f t="shared" si="7"/>
        <v>80</v>
      </c>
      <c r="S6" s="155">
        <v>81.0</v>
      </c>
      <c r="T6" s="155">
        <v>6.0</v>
      </c>
      <c r="U6" s="44">
        <f t="shared" si="8"/>
        <v>75</v>
      </c>
      <c r="V6" s="70"/>
      <c r="W6" s="70"/>
      <c r="X6" s="70"/>
      <c r="Y6" s="70"/>
    </row>
    <row r="7">
      <c r="A7" s="139" t="s">
        <v>167</v>
      </c>
      <c r="B7" s="141" t="s">
        <v>16</v>
      </c>
      <c r="C7" s="141" t="s">
        <v>168</v>
      </c>
      <c r="D7" s="33" t="s">
        <v>20</v>
      </c>
      <c r="E7" s="142">
        <v>12.0</v>
      </c>
      <c r="F7" s="44">
        <f t="shared" si="1"/>
        <v>85.71428571</v>
      </c>
      <c r="G7" s="142">
        <v>12.0</v>
      </c>
      <c r="H7" s="44">
        <f t="shared" si="2"/>
        <v>80</v>
      </c>
      <c r="I7" s="174">
        <v>9.0</v>
      </c>
      <c r="J7" s="44">
        <f t="shared" si="3"/>
        <v>64.28571429</v>
      </c>
      <c r="K7" s="152">
        <v>19.0</v>
      </c>
      <c r="L7" s="44">
        <f t="shared" si="4"/>
        <v>73.07692308</v>
      </c>
      <c r="M7" s="155">
        <v>10.0</v>
      </c>
      <c r="N7" s="44">
        <f t="shared" si="5"/>
        <v>62.5</v>
      </c>
      <c r="O7" s="155">
        <v>6.5</v>
      </c>
      <c r="P7" s="177">
        <f t="shared" si="6"/>
        <v>26</v>
      </c>
      <c r="Q7" s="155">
        <v>13.0</v>
      </c>
      <c r="R7" s="44">
        <f t="shared" si="7"/>
        <v>86.66666667</v>
      </c>
      <c r="S7" s="155">
        <v>91.0</v>
      </c>
      <c r="T7" s="155">
        <v>6.0</v>
      </c>
      <c r="U7" s="44">
        <f t="shared" si="8"/>
        <v>75</v>
      </c>
      <c r="V7" s="70"/>
      <c r="W7" s="70"/>
      <c r="X7" s="70"/>
      <c r="Y7" s="70"/>
    </row>
    <row r="8">
      <c r="A8" s="139" t="s">
        <v>15</v>
      </c>
      <c r="B8" s="141" t="s">
        <v>16</v>
      </c>
      <c r="C8" s="141" t="s">
        <v>17</v>
      </c>
      <c r="D8" s="33" t="s">
        <v>20</v>
      </c>
      <c r="E8" s="142">
        <v>13.0</v>
      </c>
      <c r="F8" s="44">
        <f t="shared" si="1"/>
        <v>92.85714286</v>
      </c>
      <c r="G8" s="142">
        <v>13.0</v>
      </c>
      <c r="H8" s="44">
        <f t="shared" si="2"/>
        <v>86.66666667</v>
      </c>
      <c r="I8" s="174">
        <v>10.0</v>
      </c>
      <c r="J8" s="44">
        <f t="shared" si="3"/>
        <v>71.42857143</v>
      </c>
      <c r="K8" s="152">
        <v>15.0</v>
      </c>
      <c r="L8" s="44">
        <f t="shared" si="4"/>
        <v>57.69230769</v>
      </c>
      <c r="M8" s="155">
        <v>11.0</v>
      </c>
      <c r="N8" s="44">
        <f t="shared" si="5"/>
        <v>68.75</v>
      </c>
      <c r="O8" s="155">
        <v>1.0</v>
      </c>
      <c r="P8" s="177">
        <f t="shared" si="6"/>
        <v>4</v>
      </c>
      <c r="Q8" s="155">
        <v>12.0</v>
      </c>
      <c r="R8" s="44">
        <f t="shared" si="7"/>
        <v>80</v>
      </c>
      <c r="S8" s="155">
        <v>79.0</v>
      </c>
      <c r="T8" s="155">
        <v>5.0</v>
      </c>
      <c r="U8" s="44">
        <f t="shared" si="8"/>
        <v>62.5</v>
      </c>
      <c r="V8" s="70"/>
      <c r="W8" s="70"/>
      <c r="X8" s="70"/>
      <c r="Y8" s="70"/>
    </row>
    <row r="9">
      <c r="A9" s="139" t="s">
        <v>196</v>
      </c>
      <c r="B9" s="141" t="s">
        <v>16</v>
      </c>
      <c r="C9" s="141" t="s">
        <v>197</v>
      </c>
      <c r="D9" s="33" t="s">
        <v>20</v>
      </c>
      <c r="E9" s="190">
        <v>13.0</v>
      </c>
      <c r="F9" s="192">
        <f t="shared" si="1"/>
        <v>92.85714286</v>
      </c>
      <c r="G9" s="38">
        <v>14.0</v>
      </c>
      <c r="H9" s="44">
        <f t="shared" si="2"/>
        <v>93.33333333</v>
      </c>
      <c r="I9" s="194">
        <v>13.0</v>
      </c>
      <c r="J9" s="44">
        <f t="shared" si="3"/>
        <v>92.85714286</v>
      </c>
      <c r="K9" s="152">
        <v>24.0</v>
      </c>
      <c r="L9" s="44">
        <f t="shared" si="4"/>
        <v>92.30769231</v>
      </c>
      <c r="M9" s="155">
        <v>14.0</v>
      </c>
      <c r="N9" s="44">
        <f t="shared" si="5"/>
        <v>87.5</v>
      </c>
      <c r="O9" s="155">
        <v>4.0</v>
      </c>
      <c r="P9" s="177">
        <f t="shared" si="6"/>
        <v>16</v>
      </c>
      <c r="Q9" s="155">
        <v>10.0</v>
      </c>
      <c r="R9" s="44">
        <f t="shared" si="7"/>
        <v>66.66666667</v>
      </c>
      <c r="S9" s="155">
        <v>89.0</v>
      </c>
      <c r="T9" s="155">
        <v>7.0</v>
      </c>
      <c r="U9" s="44">
        <f t="shared" si="8"/>
        <v>87.5</v>
      </c>
      <c r="V9" s="70"/>
      <c r="W9" s="70"/>
      <c r="X9" s="70"/>
      <c r="Y9" s="70"/>
    </row>
    <row r="10">
      <c r="A10" s="139" t="s">
        <v>32</v>
      </c>
      <c r="B10" s="195" t="s">
        <v>16</v>
      </c>
      <c r="C10" s="195" t="s">
        <v>38</v>
      </c>
      <c r="D10" s="33" t="s">
        <v>20</v>
      </c>
      <c r="E10" s="142">
        <v>12.0</v>
      </c>
      <c r="F10" s="44">
        <f t="shared" si="1"/>
        <v>85.71428571</v>
      </c>
      <c r="G10" s="142">
        <v>12.0</v>
      </c>
      <c r="H10" s="44">
        <f t="shared" si="2"/>
        <v>80</v>
      </c>
      <c r="I10" s="174">
        <v>9.0</v>
      </c>
      <c r="J10" s="44">
        <f t="shared" si="3"/>
        <v>64.28571429</v>
      </c>
      <c r="K10" s="152">
        <v>18.0</v>
      </c>
      <c r="L10" s="44">
        <f t="shared" si="4"/>
        <v>69.23076923</v>
      </c>
      <c r="M10" s="155">
        <v>11.0</v>
      </c>
      <c r="N10" s="44">
        <f t="shared" si="5"/>
        <v>68.75</v>
      </c>
      <c r="O10" s="155">
        <v>8.5</v>
      </c>
      <c r="P10" s="177">
        <f t="shared" si="6"/>
        <v>34</v>
      </c>
      <c r="Q10" s="155">
        <v>10.0</v>
      </c>
      <c r="R10" s="44">
        <f t="shared" si="7"/>
        <v>66.66666667</v>
      </c>
      <c r="S10" s="155">
        <v>79.0</v>
      </c>
      <c r="T10" s="155">
        <v>8.0</v>
      </c>
      <c r="U10" s="44">
        <f t="shared" si="8"/>
        <v>100</v>
      </c>
      <c r="V10" s="70"/>
      <c r="W10" s="70"/>
      <c r="X10" s="70"/>
      <c r="Y10" s="70"/>
    </row>
    <row r="11">
      <c r="A11" s="139" t="s">
        <v>104</v>
      </c>
      <c r="B11" s="141" t="s">
        <v>16</v>
      </c>
      <c r="C11" s="141" t="s">
        <v>105</v>
      </c>
      <c r="D11" s="33" t="s">
        <v>20</v>
      </c>
      <c r="E11" s="142">
        <v>10.0</v>
      </c>
      <c r="F11" s="44">
        <f t="shared" si="1"/>
        <v>71.42857143</v>
      </c>
      <c r="G11" s="142">
        <v>14.0</v>
      </c>
      <c r="H11" s="44">
        <f t="shared" si="2"/>
        <v>93.33333333</v>
      </c>
      <c r="I11" s="174">
        <v>10.0</v>
      </c>
      <c r="J11" s="44">
        <f t="shared" si="3"/>
        <v>71.42857143</v>
      </c>
      <c r="K11" s="152">
        <v>21.0</v>
      </c>
      <c r="L11" s="44">
        <f t="shared" si="4"/>
        <v>80.76923077</v>
      </c>
      <c r="M11" s="155">
        <v>11.0</v>
      </c>
      <c r="N11" s="44">
        <f t="shared" si="5"/>
        <v>68.75</v>
      </c>
      <c r="O11" s="155">
        <v>3.0</v>
      </c>
      <c r="P11" s="177">
        <f t="shared" si="6"/>
        <v>12</v>
      </c>
      <c r="Q11" s="155">
        <v>8.0</v>
      </c>
      <c r="R11" s="44">
        <f t="shared" si="7"/>
        <v>53.33333333</v>
      </c>
      <c r="S11" s="155">
        <v>84.0</v>
      </c>
      <c r="T11" s="155">
        <v>6.0</v>
      </c>
      <c r="U11" s="44">
        <f t="shared" si="8"/>
        <v>75</v>
      </c>
      <c r="V11" s="70"/>
      <c r="W11" s="70"/>
      <c r="X11" s="70"/>
      <c r="Y11" s="70"/>
    </row>
    <row r="12">
      <c r="A12" s="139" t="s">
        <v>152</v>
      </c>
      <c r="B12" s="141" t="s">
        <v>16</v>
      </c>
      <c r="C12" s="141" t="s">
        <v>153</v>
      </c>
      <c r="D12" s="33" t="s">
        <v>20</v>
      </c>
      <c r="E12" s="142">
        <v>13.0</v>
      </c>
      <c r="F12" s="44">
        <f t="shared" si="1"/>
        <v>92.85714286</v>
      </c>
      <c r="G12" s="142">
        <v>14.0</v>
      </c>
      <c r="H12" s="44">
        <f t="shared" si="2"/>
        <v>93.33333333</v>
      </c>
      <c r="I12" s="174">
        <v>9.0</v>
      </c>
      <c r="J12" s="44">
        <f t="shared" si="3"/>
        <v>64.28571429</v>
      </c>
      <c r="K12" s="152">
        <v>20.0</v>
      </c>
      <c r="L12" s="44">
        <f t="shared" si="4"/>
        <v>76.92307692</v>
      </c>
      <c r="M12" s="155">
        <v>14.0</v>
      </c>
      <c r="N12" s="44">
        <f t="shared" si="5"/>
        <v>87.5</v>
      </c>
      <c r="O12" s="155">
        <v>8.5</v>
      </c>
      <c r="P12" s="177">
        <f t="shared" si="6"/>
        <v>34</v>
      </c>
      <c r="Q12" s="155">
        <v>10.0</v>
      </c>
      <c r="R12" s="44">
        <f t="shared" si="7"/>
        <v>66.66666667</v>
      </c>
      <c r="S12" s="155">
        <v>78.0</v>
      </c>
      <c r="T12" s="155">
        <v>4.0</v>
      </c>
      <c r="U12" s="44">
        <f t="shared" si="8"/>
        <v>50</v>
      </c>
      <c r="V12" s="70"/>
      <c r="W12" s="70"/>
      <c r="X12" s="70"/>
      <c r="Y12" s="70"/>
    </row>
    <row r="13">
      <c r="A13" s="139" t="s">
        <v>148</v>
      </c>
      <c r="B13" s="141" t="s">
        <v>16</v>
      </c>
      <c r="C13" s="141" t="s">
        <v>149</v>
      </c>
      <c r="D13" s="33" t="s">
        <v>20</v>
      </c>
      <c r="E13" s="142">
        <v>9.0</v>
      </c>
      <c r="F13" s="44">
        <f t="shared" si="1"/>
        <v>64.28571429</v>
      </c>
      <c r="G13" s="142">
        <v>14.0</v>
      </c>
      <c r="H13" s="44">
        <f t="shared" si="2"/>
        <v>93.33333333</v>
      </c>
      <c r="I13" s="174">
        <v>12.0</v>
      </c>
      <c r="J13" s="44">
        <f t="shared" si="3"/>
        <v>85.71428571</v>
      </c>
      <c r="K13" s="152">
        <v>21.0</v>
      </c>
      <c r="L13" s="44">
        <f t="shared" si="4"/>
        <v>80.76923077</v>
      </c>
      <c r="M13" s="155">
        <v>10.0</v>
      </c>
      <c r="N13" s="44">
        <f t="shared" si="5"/>
        <v>62.5</v>
      </c>
      <c r="O13" s="155">
        <v>11.0</v>
      </c>
      <c r="P13" s="177">
        <f t="shared" si="6"/>
        <v>44</v>
      </c>
      <c r="Q13" s="155">
        <v>10.0</v>
      </c>
      <c r="R13" s="44">
        <f t="shared" si="7"/>
        <v>66.66666667</v>
      </c>
      <c r="S13" s="155">
        <v>79.0</v>
      </c>
      <c r="T13" s="155">
        <v>7.0</v>
      </c>
      <c r="U13" s="44">
        <f t="shared" si="8"/>
        <v>87.5</v>
      </c>
      <c r="V13" s="70"/>
      <c r="W13" s="70"/>
      <c r="X13" s="70"/>
      <c r="Y13" s="70"/>
    </row>
    <row r="14">
      <c r="A14" s="139" t="s">
        <v>172</v>
      </c>
      <c r="B14" s="141" t="s">
        <v>16</v>
      </c>
      <c r="C14" s="141" t="s">
        <v>173</v>
      </c>
      <c r="D14" s="33" t="s">
        <v>20</v>
      </c>
      <c r="E14" s="142">
        <v>12.0</v>
      </c>
      <c r="F14" s="44">
        <f t="shared" si="1"/>
        <v>85.71428571</v>
      </c>
      <c r="G14" s="142">
        <v>14.0</v>
      </c>
      <c r="H14" s="44">
        <f t="shared" si="2"/>
        <v>93.33333333</v>
      </c>
      <c r="I14" s="174">
        <v>13.0</v>
      </c>
      <c r="J14" s="44">
        <f t="shared" si="3"/>
        <v>92.85714286</v>
      </c>
      <c r="K14" s="152">
        <v>16.0</v>
      </c>
      <c r="L14" s="44">
        <f t="shared" si="4"/>
        <v>61.53846154</v>
      </c>
      <c r="M14" s="155">
        <v>14.0</v>
      </c>
      <c r="N14" s="44">
        <f t="shared" si="5"/>
        <v>87.5</v>
      </c>
      <c r="O14" s="155">
        <v>11.0</v>
      </c>
      <c r="P14" s="177">
        <f t="shared" si="6"/>
        <v>44</v>
      </c>
      <c r="Q14" s="155">
        <v>12.0</v>
      </c>
      <c r="R14" s="44">
        <f t="shared" si="7"/>
        <v>80</v>
      </c>
      <c r="S14" s="155">
        <v>80.0</v>
      </c>
      <c r="T14" s="155">
        <v>7.0</v>
      </c>
      <c r="U14" s="44">
        <f t="shared" si="8"/>
        <v>87.5</v>
      </c>
      <c r="V14" s="70"/>
      <c r="W14" s="70"/>
      <c r="X14" s="70"/>
      <c r="Y14" s="70"/>
    </row>
    <row r="15">
      <c r="A15" s="139" t="s">
        <v>72</v>
      </c>
      <c r="B15" s="141" t="s">
        <v>16</v>
      </c>
      <c r="C15" s="141" t="s">
        <v>73</v>
      </c>
      <c r="D15" s="33" t="s">
        <v>20</v>
      </c>
      <c r="E15" s="142">
        <v>12.0</v>
      </c>
      <c r="F15" s="44">
        <f t="shared" si="1"/>
        <v>85.71428571</v>
      </c>
      <c r="G15" s="142">
        <v>14.0</v>
      </c>
      <c r="H15" s="44">
        <f t="shared" si="2"/>
        <v>93.33333333</v>
      </c>
      <c r="I15" s="174">
        <v>12.0</v>
      </c>
      <c r="J15" s="44">
        <f t="shared" si="3"/>
        <v>85.71428571</v>
      </c>
      <c r="K15" s="152">
        <v>22.0</v>
      </c>
      <c r="L15" s="44">
        <f t="shared" si="4"/>
        <v>84.61538462</v>
      </c>
      <c r="M15" s="155">
        <v>15.0</v>
      </c>
      <c r="N15" s="44">
        <f t="shared" si="5"/>
        <v>93.75</v>
      </c>
      <c r="O15" s="155">
        <v>7.0</v>
      </c>
      <c r="P15" s="177">
        <f t="shared" si="6"/>
        <v>28</v>
      </c>
      <c r="Q15" s="155">
        <v>14.0</v>
      </c>
      <c r="R15" s="44">
        <f t="shared" si="7"/>
        <v>93.33333333</v>
      </c>
      <c r="S15" s="155">
        <v>79.0</v>
      </c>
      <c r="T15" s="155">
        <v>6.0</v>
      </c>
      <c r="U15" s="44">
        <f t="shared" si="8"/>
        <v>75</v>
      </c>
      <c r="V15" s="70"/>
      <c r="W15" s="70"/>
      <c r="X15" s="70"/>
      <c r="Y15" s="70"/>
    </row>
    <row r="16">
      <c r="A16" s="139" t="s">
        <v>190</v>
      </c>
      <c r="B16" s="141" t="s">
        <v>16</v>
      </c>
      <c r="C16" s="141" t="s">
        <v>191</v>
      </c>
      <c r="D16" s="33" t="s">
        <v>20</v>
      </c>
      <c r="E16" s="142">
        <v>13.0</v>
      </c>
      <c r="F16" s="44">
        <f t="shared" si="1"/>
        <v>92.85714286</v>
      </c>
      <c r="G16" s="142">
        <v>14.0</v>
      </c>
      <c r="H16" s="44">
        <f t="shared" si="2"/>
        <v>93.33333333</v>
      </c>
      <c r="I16" s="174">
        <v>9.0</v>
      </c>
      <c r="J16" s="44">
        <f t="shared" si="3"/>
        <v>64.28571429</v>
      </c>
      <c r="K16" s="152">
        <v>24.0</v>
      </c>
      <c r="L16" s="44">
        <f t="shared" si="4"/>
        <v>92.30769231</v>
      </c>
      <c r="M16" s="155">
        <v>12.0</v>
      </c>
      <c r="N16" s="44">
        <f t="shared" si="5"/>
        <v>75</v>
      </c>
      <c r="O16" s="155">
        <v>3.0</v>
      </c>
      <c r="P16" s="177">
        <f t="shared" si="6"/>
        <v>12</v>
      </c>
      <c r="Q16" s="155">
        <v>9.0</v>
      </c>
      <c r="R16" s="44">
        <f t="shared" si="7"/>
        <v>60</v>
      </c>
      <c r="S16" s="155">
        <v>80.0</v>
      </c>
      <c r="T16" s="155">
        <v>8.0</v>
      </c>
      <c r="U16" s="44">
        <f t="shared" si="8"/>
        <v>100</v>
      </c>
      <c r="V16" s="70"/>
      <c r="W16" s="70"/>
      <c r="X16" s="70"/>
      <c r="Y16" s="70"/>
    </row>
    <row r="17">
      <c r="A17" s="139" t="s">
        <v>67</v>
      </c>
      <c r="B17" s="141" t="s">
        <v>16</v>
      </c>
      <c r="C17" s="141" t="s">
        <v>68</v>
      </c>
      <c r="D17" s="33" t="s">
        <v>20</v>
      </c>
      <c r="E17" s="142">
        <v>13.0</v>
      </c>
      <c r="F17" s="44">
        <f t="shared" si="1"/>
        <v>92.85714286</v>
      </c>
      <c r="G17" s="142">
        <v>13.0</v>
      </c>
      <c r="H17" s="44">
        <f t="shared" si="2"/>
        <v>86.66666667</v>
      </c>
      <c r="I17" s="174">
        <v>12.0</v>
      </c>
      <c r="J17" s="44">
        <f t="shared" si="3"/>
        <v>85.71428571</v>
      </c>
      <c r="K17" s="152">
        <v>21.0</v>
      </c>
      <c r="L17" s="44">
        <f t="shared" si="4"/>
        <v>80.76923077</v>
      </c>
      <c r="M17" s="155">
        <v>13.0</v>
      </c>
      <c r="N17" s="44">
        <f t="shared" si="5"/>
        <v>81.25</v>
      </c>
      <c r="O17" s="155">
        <v>7.0</v>
      </c>
      <c r="P17" s="177">
        <f t="shared" si="6"/>
        <v>28</v>
      </c>
      <c r="Q17" s="155">
        <v>11.0</v>
      </c>
      <c r="R17" s="44">
        <f t="shared" si="7"/>
        <v>73.33333333</v>
      </c>
      <c r="S17" s="155">
        <v>92.0</v>
      </c>
      <c r="T17" s="155">
        <v>6.0</v>
      </c>
      <c r="U17" s="44">
        <f t="shared" si="8"/>
        <v>75</v>
      </c>
      <c r="V17" s="70"/>
      <c r="W17" s="70"/>
      <c r="X17" s="70"/>
      <c r="Y17" s="70"/>
    </row>
    <row r="18">
      <c r="A18" s="139" t="s">
        <v>85</v>
      </c>
      <c r="B18" s="141" t="s">
        <v>16</v>
      </c>
      <c r="C18" s="141" t="s">
        <v>86</v>
      </c>
      <c r="D18" s="33" t="s">
        <v>20</v>
      </c>
      <c r="E18" s="142">
        <v>13.0</v>
      </c>
      <c r="F18" s="44">
        <f t="shared" si="1"/>
        <v>92.85714286</v>
      </c>
      <c r="G18" s="142">
        <v>13.0</v>
      </c>
      <c r="H18" s="44">
        <f t="shared" si="2"/>
        <v>86.66666667</v>
      </c>
      <c r="I18" s="174">
        <v>12.0</v>
      </c>
      <c r="J18" s="44">
        <f t="shared" si="3"/>
        <v>85.71428571</v>
      </c>
      <c r="K18" s="152">
        <v>23.0</v>
      </c>
      <c r="L18" s="44">
        <f t="shared" si="4"/>
        <v>88.46153846</v>
      </c>
      <c r="M18" s="155">
        <v>11.0</v>
      </c>
      <c r="N18" s="44">
        <f t="shared" si="5"/>
        <v>68.75</v>
      </c>
      <c r="O18" s="155">
        <v>11.0</v>
      </c>
      <c r="P18" s="177">
        <f t="shared" si="6"/>
        <v>44</v>
      </c>
      <c r="Q18" s="155">
        <v>11.0</v>
      </c>
      <c r="R18" s="44">
        <f t="shared" si="7"/>
        <v>73.33333333</v>
      </c>
      <c r="S18" s="155">
        <v>82.0</v>
      </c>
      <c r="T18" s="155">
        <v>6.0</v>
      </c>
      <c r="U18" s="44">
        <f t="shared" si="8"/>
        <v>75</v>
      </c>
      <c r="V18" s="70"/>
      <c r="W18" s="70"/>
      <c r="X18" s="70"/>
      <c r="Y18" s="70"/>
    </row>
    <row r="19">
      <c r="A19" s="139" t="s">
        <v>61</v>
      </c>
      <c r="B19" s="141" t="s">
        <v>16</v>
      </c>
      <c r="C19" s="141" t="s">
        <v>62</v>
      </c>
      <c r="D19" s="33" t="s">
        <v>20</v>
      </c>
      <c r="E19" s="142">
        <v>12.0</v>
      </c>
      <c r="F19" s="44">
        <f t="shared" si="1"/>
        <v>85.71428571</v>
      </c>
      <c r="G19" s="142">
        <v>14.0</v>
      </c>
      <c r="H19" s="44">
        <f t="shared" si="2"/>
        <v>93.33333333</v>
      </c>
      <c r="I19" s="174">
        <v>7.0</v>
      </c>
      <c r="J19" s="44">
        <f t="shared" si="3"/>
        <v>50</v>
      </c>
      <c r="K19" s="152">
        <v>21.0</v>
      </c>
      <c r="L19" s="44">
        <f t="shared" si="4"/>
        <v>80.76923077</v>
      </c>
      <c r="M19" s="155">
        <v>13.0</v>
      </c>
      <c r="N19" s="44">
        <f t="shared" si="5"/>
        <v>81.25</v>
      </c>
      <c r="O19" s="155">
        <v>6.5</v>
      </c>
      <c r="P19" s="177">
        <f t="shared" si="6"/>
        <v>26</v>
      </c>
      <c r="Q19" s="155">
        <v>11.0</v>
      </c>
      <c r="R19" s="44">
        <f t="shared" si="7"/>
        <v>73.33333333</v>
      </c>
      <c r="S19" s="155">
        <v>81.0</v>
      </c>
      <c r="T19" s="155">
        <v>5.0</v>
      </c>
      <c r="U19" s="44">
        <f t="shared" si="8"/>
        <v>62.5</v>
      </c>
      <c r="V19" s="70"/>
      <c r="W19" s="70"/>
      <c r="X19" s="70"/>
      <c r="Y19" s="70"/>
    </row>
    <row r="20">
      <c r="A20" s="139" t="s">
        <v>157</v>
      </c>
      <c r="B20" s="141" t="s">
        <v>16</v>
      </c>
      <c r="C20" s="141" t="s">
        <v>158</v>
      </c>
      <c r="D20" s="33" t="s">
        <v>20</v>
      </c>
      <c r="E20" s="142">
        <v>13.0</v>
      </c>
      <c r="F20" s="44">
        <f t="shared" si="1"/>
        <v>92.85714286</v>
      </c>
      <c r="G20" s="142">
        <v>13.0</v>
      </c>
      <c r="H20" s="44">
        <f t="shared" si="2"/>
        <v>86.66666667</v>
      </c>
      <c r="I20" s="174">
        <v>11.0</v>
      </c>
      <c r="J20" s="44">
        <f t="shared" si="3"/>
        <v>78.57142857</v>
      </c>
      <c r="K20" s="152">
        <v>21.0</v>
      </c>
      <c r="L20" s="44">
        <f t="shared" si="4"/>
        <v>80.76923077</v>
      </c>
      <c r="M20" s="155">
        <v>9.0</v>
      </c>
      <c r="N20" s="44">
        <f t="shared" si="5"/>
        <v>56.25</v>
      </c>
      <c r="O20" s="155">
        <v>7.0</v>
      </c>
      <c r="P20" s="177">
        <f t="shared" si="6"/>
        <v>28</v>
      </c>
      <c r="Q20" s="155">
        <v>11.0</v>
      </c>
      <c r="R20" s="44">
        <f t="shared" si="7"/>
        <v>73.33333333</v>
      </c>
      <c r="S20" s="155">
        <v>80.0</v>
      </c>
      <c r="T20" s="155">
        <v>5.0</v>
      </c>
      <c r="U20" s="44">
        <f t="shared" si="8"/>
        <v>62.5</v>
      </c>
      <c r="V20" s="70"/>
      <c r="W20" s="70"/>
      <c r="X20" s="70"/>
      <c r="Y20" s="70"/>
    </row>
    <row r="21">
      <c r="A21" s="139" t="s">
        <v>113</v>
      </c>
      <c r="B21" s="195" t="s">
        <v>16</v>
      </c>
      <c r="C21" s="195" t="s">
        <v>114</v>
      </c>
      <c r="D21" s="33" t="s">
        <v>20</v>
      </c>
      <c r="E21" s="142">
        <v>12.0</v>
      </c>
      <c r="F21" s="44">
        <f t="shared" si="1"/>
        <v>85.71428571</v>
      </c>
      <c r="G21" s="142">
        <v>13.0</v>
      </c>
      <c r="H21" s="44">
        <f t="shared" si="2"/>
        <v>86.66666667</v>
      </c>
      <c r="I21" s="174">
        <v>10.0</v>
      </c>
      <c r="J21" s="44">
        <f t="shared" si="3"/>
        <v>71.42857143</v>
      </c>
      <c r="K21" s="152">
        <v>23.0</v>
      </c>
      <c r="L21" s="44">
        <f t="shared" si="4"/>
        <v>88.46153846</v>
      </c>
      <c r="M21" s="155">
        <v>12.0</v>
      </c>
      <c r="N21" s="44">
        <f t="shared" si="5"/>
        <v>75</v>
      </c>
      <c r="O21" s="155">
        <v>9.0</v>
      </c>
      <c r="P21" s="177">
        <f t="shared" si="6"/>
        <v>36</v>
      </c>
      <c r="Q21" s="155">
        <v>10.0</v>
      </c>
      <c r="R21" s="44">
        <f t="shared" si="7"/>
        <v>66.66666667</v>
      </c>
      <c r="S21" s="155">
        <v>80.0</v>
      </c>
      <c r="T21" s="155">
        <v>6.0</v>
      </c>
      <c r="U21" s="44">
        <f t="shared" si="8"/>
        <v>75</v>
      </c>
      <c r="V21" s="70"/>
      <c r="W21" s="70"/>
      <c r="X21" s="70"/>
      <c r="Y21" s="70"/>
    </row>
    <row r="22">
      <c r="A22" s="139" t="s">
        <v>57</v>
      </c>
      <c r="B22" s="141" t="s">
        <v>16</v>
      </c>
      <c r="C22" s="141" t="s">
        <v>58</v>
      </c>
      <c r="D22" s="33" t="s">
        <v>20</v>
      </c>
      <c r="E22" s="142">
        <v>12.0</v>
      </c>
      <c r="F22" s="44">
        <f t="shared" si="1"/>
        <v>85.71428571</v>
      </c>
      <c r="G22" s="142">
        <v>14.0</v>
      </c>
      <c r="H22" s="44">
        <f t="shared" si="2"/>
        <v>93.33333333</v>
      </c>
      <c r="I22" s="194">
        <v>10.0</v>
      </c>
      <c r="J22" s="44">
        <f t="shared" si="3"/>
        <v>71.42857143</v>
      </c>
      <c r="K22" s="152">
        <v>21.0</v>
      </c>
      <c r="L22" s="44">
        <f t="shared" si="4"/>
        <v>80.76923077</v>
      </c>
      <c r="M22" s="155">
        <v>12.0</v>
      </c>
      <c r="N22" s="44">
        <f t="shared" si="5"/>
        <v>75</v>
      </c>
      <c r="O22" s="155">
        <v>6.0</v>
      </c>
      <c r="P22" s="177">
        <f t="shared" si="6"/>
        <v>24</v>
      </c>
      <c r="Q22" s="155">
        <v>12.0</v>
      </c>
      <c r="R22" s="44">
        <f t="shared" si="7"/>
        <v>80</v>
      </c>
      <c r="S22" s="155">
        <v>78.0</v>
      </c>
      <c r="T22" s="155">
        <v>7.0</v>
      </c>
      <c r="U22" s="44">
        <f t="shared" si="8"/>
        <v>87.5</v>
      </c>
      <c r="V22" s="70"/>
      <c r="W22" s="70"/>
      <c r="X22" s="70"/>
      <c r="Y22" s="70"/>
    </row>
    <row r="23">
      <c r="A23" s="139" t="s">
        <v>89</v>
      </c>
      <c r="B23" s="141" t="s">
        <v>16</v>
      </c>
      <c r="C23" s="141" t="s">
        <v>90</v>
      </c>
      <c r="D23" s="33" t="s">
        <v>20</v>
      </c>
      <c r="E23" s="142">
        <v>10.0</v>
      </c>
      <c r="F23" s="44">
        <f t="shared" si="1"/>
        <v>71.42857143</v>
      </c>
      <c r="G23" s="142">
        <v>12.0</v>
      </c>
      <c r="H23" s="44">
        <f t="shared" si="2"/>
        <v>80</v>
      </c>
      <c r="I23" s="194">
        <v>8.0</v>
      </c>
      <c r="J23" s="44">
        <f t="shared" si="3"/>
        <v>57.14285714</v>
      </c>
      <c r="K23" s="152">
        <v>15.0</v>
      </c>
      <c r="L23" s="44">
        <f t="shared" si="4"/>
        <v>57.69230769</v>
      </c>
      <c r="M23" s="155">
        <v>12.0</v>
      </c>
      <c r="N23" s="44">
        <f t="shared" si="5"/>
        <v>75</v>
      </c>
      <c r="O23" s="155">
        <v>5.0</v>
      </c>
      <c r="P23" s="177">
        <f t="shared" si="6"/>
        <v>20</v>
      </c>
      <c r="Q23" s="155">
        <v>8.0</v>
      </c>
      <c r="R23" s="44">
        <f t="shared" si="7"/>
        <v>53.33333333</v>
      </c>
      <c r="S23" s="155">
        <v>83.0</v>
      </c>
      <c r="T23" s="155">
        <v>6.0</v>
      </c>
      <c r="U23" s="44">
        <f t="shared" si="8"/>
        <v>75</v>
      </c>
      <c r="V23" s="70"/>
      <c r="W23" s="70"/>
      <c r="X23" s="70"/>
      <c r="Y23" s="70"/>
    </row>
    <row r="24">
      <c r="A24" s="139" t="s">
        <v>135</v>
      </c>
      <c r="B24" s="195" t="s">
        <v>16</v>
      </c>
      <c r="C24" s="195" t="s">
        <v>137</v>
      </c>
      <c r="D24" s="33" t="s">
        <v>20</v>
      </c>
      <c r="E24" s="142">
        <v>10.0</v>
      </c>
      <c r="F24" s="44">
        <f t="shared" si="1"/>
        <v>71.42857143</v>
      </c>
      <c r="G24" s="142">
        <v>14.0</v>
      </c>
      <c r="H24" s="44">
        <f t="shared" si="2"/>
        <v>93.33333333</v>
      </c>
      <c r="I24" s="194">
        <v>12.0</v>
      </c>
      <c r="J24" s="44">
        <f t="shared" si="3"/>
        <v>85.71428571</v>
      </c>
      <c r="K24" s="152">
        <v>19.0</v>
      </c>
      <c r="L24" s="44">
        <f t="shared" si="4"/>
        <v>73.07692308</v>
      </c>
      <c r="M24" s="155">
        <v>12.0</v>
      </c>
      <c r="N24" s="44">
        <f t="shared" si="5"/>
        <v>75</v>
      </c>
      <c r="O24" s="155">
        <v>5.0</v>
      </c>
      <c r="P24" s="177">
        <f t="shared" si="6"/>
        <v>20</v>
      </c>
      <c r="Q24" s="155">
        <v>13.0</v>
      </c>
      <c r="R24" s="44">
        <f t="shared" si="7"/>
        <v>86.66666667</v>
      </c>
      <c r="S24" s="155">
        <v>85.0</v>
      </c>
      <c r="T24" s="155">
        <v>6.0</v>
      </c>
      <c r="U24" s="44">
        <f t="shared" si="8"/>
        <v>75</v>
      </c>
      <c r="V24" s="70"/>
      <c r="W24" s="70"/>
      <c r="X24" s="70"/>
      <c r="Y24" s="70"/>
    </row>
    <row r="25">
      <c r="A25" s="139" t="s">
        <v>176</v>
      </c>
      <c r="B25" s="141" t="s">
        <v>16</v>
      </c>
      <c r="C25" s="141" t="s">
        <v>177</v>
      </c>
      <c r="D25" s="33" t="s">
        <v>20</v>
      </c>
      <c r="E25" s="142">
        <v>11.0</v>
      </c>
      <c r="F25" s="44">
        <f t="shared" si="1"/>
        <v>78.57142857</v>
      </c>
      <c r="G25" s="142">
        <v>14.0</v>
      </c>
      <c r="H25" s="44">
        <f t="shared" si="2"/>
        <v>93.33333333</v>
      </c>
      <c r="I25" s="194">
        <v>10.0</v>
      </c>
      <c r="J25" s="44">
        <f t="shared" si="3"/>
        <v>71.42857143</v>
      </c>
      <c r="K25" s="152">
        <v>21.0</v>
      </c>
      <c r="L25" s="44">
        <f t="shared" si="4"/>
        <v>80.76923077</v>
      </c>
      <c r="M25" s="155">
        <v>13.0</v>
      </c>
      <c r="N25" s="44">
        <f t="shared" si="5"/>
        <v>81.25</v>
      </c>
      <c r="O25" s="155">
        <v>13.0</v>
      </c>
      <c r="P25" s="177">
        <f t="shared" si="6"/>
        <v>52</v>
      </c>
      <c r="Q25" s="155">
        <v>9.0</v>
      </c>
      <c r="R25" s="44">
        <f t="shared" si="7"/>
        <v>60</v>
      </c>
      <c r="S25" s="155">
        <v>80.0</v>
      </c>
      <c r="T25" s="155">
        <v>8.0</v>
      </c>
      <c r="U25" s="44">
        <f t="shared" si="8"/>
        <v>100</v>
      </c>
      <c r="V25" s="70"/>
      <c r="W25" s="70"/>
      <c r="X25" s="70"/>
      <c r="Y25" s="70"/>
    </row>
    <row r="26">
      <c r="A26" s="139" t="s">
        <v>184</v>
      </c>
      <c r="B26" s="141" t="s">
        <v>16</v>
      </c>
      <c r="C26" s="141" t="s">
        <v>185</v>
      </c>
      <c r="D26" s="33" t="s">
        <v>20</v>
      </c>
      <c r="E26" s="142">
        <v>9.0</v>
      </c>
      <c r="F26" s="44">
        <f t="shared" si="1"/>
        <v>64.28571429</v>
      </c>
      <c r="G26" s="142">
        <v>12.0</v>
      </c>
      <c r="H26" s="44">
        <f t="shared" si="2"/>
        <v>80</v>
      </c>
      <c r="I26" s="194">
        <v>7.0</v>
      </c>
      <c r="J26" s="44">
        <f t="shared" si="3"/>
        <v>50</v>
      </c>
      <c r="K26" s="152">
        <v>19.0</v>
      </c>
      <c r="L26" s="44">
        <f t="shared" si="4"/>
        <v>73.07692308</v>
      </c>
      <c r="M26" s="215">
        <v>13.0</v>
      </c>
      <c r="N26" s="44">
        <f t="shared" si="5"/>
        <v>81.25</v>
      </c>
      <c r="O26" s="215">
        <v>11.0</v>
      </c>
      <c r="P26" s="177">
        <f t="shared" si="6"/>
        <v>44</v>
      </c>
      <c r="Q26" s="215">
        <v>8.0</v>
      </c>
      <c r="R26" s="44">
        <f t="shared" si="7"/>
        <v>53.33333333</v>
      </c>
      <c r="S26" s="215">
        <v>80.0</v>
      </c>
      <c r="T26" s="215">
        <v>7.0</v>
      </c>
      <c r="U26" s="44">
        <f t="shared" si="8"/>
        <v>87.5</v>
      </c>
      <c r="V26" s="70"/>
      <c r="W26" s="70"/>
      <c r="X26" s="70"/>
      <c r="Y26" s="70"/>
    </row>
    <row r="27">
      <c r="A27" s="139" t="s">
        <v>53</v>
      </c>
      <c r="B27" s="195" t="s">
        <v>16</v>
      </c>
      <c r="C27" s="195" t="s">
        <v>54</v>
      </c>
      <c r="D27" s="33" t="s">
        <v>20</v>
      </c>
      <c r="E27" s="142">
        <v>12.0</v>
      </c>
      <c r="F27" s="44">
        <f t="shared" si="1"/>
        <v>85.71428571</v>
      </c>
      <c r="G27" s="142">
        <v>14.0</v>
      </c>
      <c r="H27" s="44">
        <f t="shared" si="2"/>
        <v>93.33333333</v>
      </c>
      <c r="I27" s="174">
        <v>12.0</v>
      </c>
      <c r="J27" s="44">
        <f t="shared" si="3"/>
        <v>85.71428571</v>
      </c>
      <c r="K27" s="152">
        <v>23.0</v>
      </c>
      <c r="L27" s="44">
        <f t="shared" si="4"/>
        <v>88.46153846</v>
      </c>
      <c r="M27" s="215">
        <v>13.0</v>
      </c>
      <c r="N27" s="44">
        <f t="shared" si="5"/>
        <v>81.25</v>
      </c>
      <c r="O27" s="215">
        <v>8.0</v>
      </c>
      <c r="P27" s="177">
        <f t="shared" si="6"/>
        <v>32</v>
      </c>
      <c r="Q27" s="215">
        <v>11.0</v>
      </c>
      <c r="R27" s="44">
        <f t="shared" si="7"/>
        <v>73.33333333</v>
      </c>
      <c r="S27" s="215">
        <v>94.0</v>
      </c>
      <c r="T27" s="215">
        <v>6.0</v>
      </c>
      <c r="U27" s="44">
        <f t="shared" si="8"/>
        <v>75</v>
      </c>
      <c r="V27" s="70"/>
      <c r="W27" s="70"/>
      <c r="X27" s="70"/>
      <c r="Y27" s="70"/>
    </row>
    <row r="28">
      <c r="A28" s="139" t="s">
        <v>47</v>
      </c>
      <c r="B28" s="195" t="s">
        <v>16</v>
      </c>
      <c r="C28" s="195" t="s">
        <v>48</v>
      </c>
      <c r="D28" s="33" t="s">
        <v>20</v>
      </c>
      <c r="E28" s="142">
        <v>13.0</v>
      </c>
      <c r="F28" s="44">
        <f t="shared" si="1"/>
        <v>92.85714286</v>
      </c>
      <c r="G28" s="142">
        <v>13.0</v>
      </c>
      <c r="H28" s="44">
        <f t="shared" si="2"/>
        <v>86.66666667</v>
      </c>
      <c r="I28" s="194">
        <v>10.0</v>
      </c>
      <c r="J28" s="44">
        <f t="shared" si="3"/>
        <v>71.42857143</v>
      </c>
      <c r="K28" s="152">
        <v>14.0</v>
      </c>
      <c r="L28" s="44">
        <f t="shared" si="4"/>
        <v>53.84615385</v>
      </c>
      <c r="M28" s="215">
        <v>11.0</v>
      </c>
      <c r="N28" s="44">
        <f t="shared" si="5"/>
        <v>68.75</v>
      </c>
      <c r="O28" s="215">
        <v>9.0</v>
      </c>
      <c r="P28" s="177">
        <f t="shared" si="6"/>
        <v>36</v>
      </c>
      <c r="Q28" s="215">
        <v>7.0</v>
      </c>
      <c r="R28" s="44">
        <f t="shared" si="7"/>
        <v>46.66666667</v>
      </c>
      <c r="S28" s="215">
        <v>83.0</v>
      </c>
      <c r="T28" s="215">
        <v>4.0</v>
      </c>
      <c r="U28" s="44">
        <f t="shared" si="8"/>
        <v>50</v>
      </c>
      <c r="V28" s="70"/>
      <c r="W28" s="70"/>
      <c r="X28" s="70"/>
      <c r="Y28" s="70"/>
    </row>
    <row r="29">
      <c r="A29" s="139" t="s">
        <v>284</v>
      </c>
      <c r="B29" s="141" t="s">
        <v>16</v>
      </c>
      <c r="C29" s="141" t="s">
        <v>100</v>
      </c>
      <c r="D29" s="33" t="s">
        <v>20</v>
      </c>
      <c r="E29" s="142">
        <v>12.0</v>
      </c>
      <c r="F29" s="44">
        <f t="shared" si="1"/>
        <v>85.71428571</v>
      </c>
      <c r="G29" s="142">
        <v>14.0</v>
      </c>
      <c r="H29" s="44">
        <f t="shared" si="2"/>
        <v>93.33333333</v>
      </c>
      <c r="I29" s="194">
        <v>12.0</v>
      </c>
      <c r="J29" s="44">
        <f t="shared" si="3"/>
        <v>85.71428571</v>
      </c>
      <c r="K29" s="152">
        <v>23.0</v>
      </c>
      <c r="L29" s="44">
        <f t="shared" si="4"/>
        <v>88.46153846</v>
      </c>
      <c r="M29" s="215">
        <v>11.0</v>
      </c>
      <c r="N29" s="44">
        <f t="shared" si="5"/>
        <v>68.75</v>
      </c>
      <c r="O29" s="215">
        <v>5.0</v>
      </c>
      <c r="P29" s="177">
        <f t="shared" si="6"/>
        <v>20</v>
      </c>
      <c r="Q29" s="215">
        <v>9.0</v>
      </c>
      <c r="R29" s="44">
        <f t="shared" si="7"/>
        <v>60</v>
      </c>
      <c r="S29" s="215">
        <v>82.0</v>
      </c>
      <c r="T29" s="215">
        <v>6.0</v>
      </c>
      <c r="U29" s="44">
        <f t="shared" si="8"/>
        <v>75</v>
      </c>
      <c r="V29" s="70"/>
      <c r="W29" s="70"/>
      <c r="X29" s="70"/>
      <c r="Y29" s="70"/>
    </row>
    <row r="30">
      <c r="A30" s="139" t="s">
        <v>130</v>
      </c>
      <c r="B30" s="195" t="s">
        <v>16</v>
      </c>
      <c r="C30" s="195" t="s">
        <v>131</v>
      </c>
      <c r="D30" s="33" t="s">
        <v>20</v>
      </c>
      <c r="E30" s="142">
        <v>12.0</v>
      </c>
      <c r="F30" s="44">
        <f t="shared" si="1"/>
        <v>85.71428571</v>
      </c>
      <c r="G30" s="142">
        <v>14.0</v>
      </c>
      <c r="H30" s="44">
        <f t="shared" si="2"/>
        <v>93.33333333</v>
      </c>
      <c r="I30" s="194">
        <v>14.0</v>
      </c>
      <c r="J30" s="44">
        <f t="shared" si="3"/>
        <v>100</v>
      </c>
      <c r="K30" s="152">
        <v>20.0</v>
      </c>
      <c r="L30" s="44">
        <f t="shared" si="4"/>
        <v>76.92307692</v>
      </c>
      <c r="M30" s="215">
        <v>12.0</v>
      </c>
      <c r="N30" s="44">
        <f t="shared" si="5"/>
        <v>75</v>
      </c>
      <c r="O30" s="215">
        <v>10.0</v>
      </c>
      <c r="P30" s="177">
        <f t="shared" si="6"/>
        <v>40</v>
      </c>
      <c r="Q30" s="215">
        <v>10.0</v>
      </c>
      <c r="R30" s="44">
        <f t="shared" si="7"/>
        <v>66.66666667</v>
      </c>
      <c r="S30" s="215">
        <v>94.0</v>
      </c>
      <c r="T30" s="215">
        <v>7.0</v>
      </c>
      <c r="U30" s="44">
        <f t="shared" si="8"/>
        <v>87.5</v>
      </c>
      <c r="V30" s="70"/>
      <c r="W30" s="70"/>
      <c r="X30" s="70"/>
      <c r="Y30" s="70"/>
    </row>
    <row r="31">
      <c r="A31" s="139" t="s">
        <v>180</v>
      </c>
      <c r="B31" s="141" t="s">
        <v>16</v>
      </c>
      <c r="C31" s="141" t="s">
        <v>181</v>
      </c>
      <c r="D31" s="33" t="s">
        <v>20</v>
      </c>
      <c r="E31" s="142">
        <v>13.0</v>
      </c>
      <c r="F31" s="44">
        <f t="shared" si="1"/>
        <v>92.85714286</v>
      </c>
      <c r="G31" s="142">
        <v>15.0</v>
      </c>
      <c r="H31" s="44">
        <f t="shared" si="2"/>
        <v>100</v>
      </c>
      <c r="I31" s="194">
        <v>12.0</v>
      </c>
      <c r="J31" s="44">
        <f t="shared" si="3"/>
        <v>85.71428571</v>
      </c>
      <c r="K31" s="152">
        <v>18.0</v>
      </c>
      <c r="L31" s="44">
        <f t="shared" si="4"/>
        <v>69.23076923</v>
      </c>
      <c r="M31" s="215">
        <v>15.0</v>
      </c>
      <c r="N31" s="44">
        <f t="shared" si="5"/>
        <v>93.75</v>
      </c>
      <c r="O31" s="215">
        <v>5.0</v>
      </c>
      <c r="P31" s="177">
        <f t="shared" si="6"/>
        <v>20</v>
      </c>
      <c r="Q31" s="46">
        <v>0.0</v>
      </c>
      <c r="R31" s="44">
        <f t="shared" si="7"/>
        <v>0</v>
      </c>
      <c r="S31" s="46">
        <v>82.0</v>
      </c>
      <c r="T31" s="46">
        <v>0.0</v>
      </c>
      <c r="U31" s="44">
        <f t="shared" si="8"/>
        <v>0</v>
      </c>
      <c r="V31" s="70"/>
      <c r="W31" s="70"/>
      <c r="X31" s="70"/>
      <c r="Y31" s="70"/>
    </row>
    <row r="32">
      <c r="A32" s="139" t="s">
        <v>143</v>
      </c>
      <c r="B32" s="141" t="s">
        <v>16</v>
      </c>
      <c r="C32" s="141" t="s">
        <v>144</v>
      </c>
      <c r="D32" s="33" t="s">
        <v>20</v>
      </c>
      <c r="E32" s="142">
        <v>12.0</v>
      </c>
      <c r="F32" s="44">
        <f t="shared" si="1"/>
        <v>85.71428571</v>
      </c>
      <c r="G32" s="142">
        <v>12.0</v>
      </c>
      <c r="H32" s="44">
        <f t="shared" si="2"/>
        <v>80</v>
      </c>
      <c r="I32" s="174">
        <v>9.0</v>
      </c>
      <c r="J32" s="44">
        <f t="shared" si="3"/>
        <v>64.28571429</v>
      </c>
      <c r="K32" s="152">
        <v>23.0</v>
      </c>
      <c r="L32" s="44">
        <f t="shared" si="4"/>
        <v>88.46153846</v>
      </c>
      <c r="M32" s="46">
        <v>13.0</v>
      </c>
      <c r="N32" s="44">
        <f t="shared" si="5"/>
        <v>81.25</v>
      </c>
      <c r="O32" s="215">
        <v>10.0</v>
      </c>
      <c r="P32" s="177">
        <f t="shared" si="6"/>
        <v>40</v>
      </c>
      <c r="Q32" s="215">
        <v>7.0</v>
      </c>
      <c r="R32" s="44">
        <f t="shared" si="7"/>
        <v>46.66666667</v>
      </c>
      <c r="S32" s="215">
        <v>79.0</v>
      </c>
      <c r="T32" s="215">
        <v>6.0</v>
      </c>
      <c r="U32" s="44">
        <f t="shared" si="8"/>
        <v>75</v>
      </c>
      <c r="V32" s="70"/>
      <c r="W32" s="70"/>
      <c r="X32" s="70"/>
      <c r="Y32" s="70"/>
    </row>
    <row r="33">
      <c r="A33" s="139" t="s">
        <v>118</v>
      </c>
      <c r="B33" s="195" t="s">
        <v>16</v>
      </c>
      <c r="C33" s="195" t="s">
        <v>119</v>
      </c>
      <c r="D33" s="33" t="s">
        <v>20</v>
      </c>
      <c r="E33" s="142">
        <v>12.0</v>
      </c>
      <c r="F33" s="44">
        <f t="shared" si="1"/>
        <v>85.71428571</v>
      </c>
      <c r="G33" s="142">
        <v>13.0</v>
      </c>
      <c r="H33" s="44">
        <f t="shared" si="2"/>
        <v>86.66666667</v>
      </c>
      <c r="I33" s="174">
        <v>12.0</v>
      </c>
      <c r="J33" s="44">
        <f t="shared" si="3"/>
        <v>85.71428571</v>
      </c>
      <c r="K33" s="1">
        <v>20.0</v>
      </c>
      <c r="L33" s="44">
        <f t="shared" si="4"/>
        <v>76.92307692</v>
      </c>
      <c r="M33" s="215">
        <v>12.0</v>
      </c>
      <c r="N33" s="44">
        <f t="shared" si="5"/>
        <v>75</v>
      </c>
      <c r="O33" s="215">
        <v>6.0</v>
      </c>
      <c r="P33" s="177">
        <f t="shared" si="6"/>
        <v>24</v>
      </c>
      <c r="Q33" s="215">
        <v>12.0</v>
      </c>
      <c r="R33" s="44">
        <f t="shared" si="7"/>
        <v>80</v>
      </c>
      <c r="S33" s="215">
        <v>86.0</v>
      </c>
      <c r="T33" s="215">
        <v>7.0</v>
      </c>
      <c r="U33" s="44">
        <f t="shared" si="8"/>
        <v>87.5</v>
      </c>
      <c r="V33" s="70"/>
      <c r="W33" s="70"/>
      <c r="X33" s="70"/>
      <c r="Y33" s="70"/>
    </row>
    <row r="34">
      <c r="P34" s="70"/>
      <c r="Q34" s="70"/>
      <c r="R34" s="70"/>
      <c r="S34" s="70"/>
      <c r="T34" s="70"/>
      <c r="U34" s="70"/>
      <c r="V34" s="70"/>
      <c r="W34" s="70"/>
      <c r="X34" s="70"/>
      <c r="Y34" s="70"/>
    </row>
    <row r="35">
      <c r="P35" s="70"/>
      <c r="Q35" s="70"/>
      <c r="R35" s="70"/>
      <c r="S35" s="70"/>
      <c r="T35" s="70"/>
      <c r="U35" s="70"/>
      <c r="V35" s="70"/>
      <c r="W35" s="70"/>
      <c r="X35" s="70"/>
      <c r="Y35" s="70"/>
    </row>
    <row r="36">
      <c r="P36" s="70"/>
      <c r="Q36" s="70"/>
      <c r="R36" s="70"/>
      <c r="S36" s="70"/>
      <c r="T36" s="70"/>
      <c r="U36" s="70"/>
      <c r="V36" s="70"/>
      <c r="W36" s="70"/>
      <c r="X36" s="70"/>
      <c r="Y36" s="70"/>
    </row>
    <row r="37">
      <c r="P37" s="70"/>
      <c r="Q37" s="70"/>
      <c r="R37" s="70"/>
      <c r="S37" s="70"/>
      <c r="T37" s="70"/>
      <c r="U37" s="70"/>
      <c r="V37" s="70"/>
      <c r="W37" s="70"/>
      <c r="X37" s="70"/>
      <c r="Y37" s="70"/>
    </row>
    <row r="38"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</row>
    <row r="39">
      <c r="P39" s="70"/>
      <c r="Q39" s="70"/>
      <c r="R39" s="70"/>
      <c r="S39" s="70"/>
      <c r="T39" s="70"/>
      <c r="U39" s="70"/>
      <c r="V39" s="70"/>
      <c r="W39" s="70"/>
      <c r="X39" s="70"/>
      <c r="Y39" s="70"/>
    </row>
    <row r="40">
      <c r="P40" s="70"/>
      <c r="Q40" s="70"/>
      <c r="R40" s="70"/>
      <c r="S40" s="70"/>
      <c r="T40" s="70"/>
      <c r="U40" s="70"/>
      <c r="V40" s="70"/>
      <c r="W40" s="70"/>
      <c r="X40" s="70"/>
      <c r="Y40" s="70"/>
    </row>
    <row r="41">
      <c r="P41" s="70"/>
      <c r="Q41" s="70"/>
      <c r="R41" s="70"/>
      <c r="S41" s="70"/>
      <c r="T41" s="70"/>
      <c r="U41" s="70"/>
      <c r="V41" s="70"/>
      <c r="W41" s="70"/>
      <c r="X41" s="70"/>
      <c r="Y41" s="70"/>
    </row>
    <row r="42">
      <c r="P42" s="70"/>
      <c r="Q42" s="70"/>
      <c r="R42" s="70"/>
      <c r="S42" s="70"/>
      <c r="T42" s="70"/>
      <c r="U42" s="70"/>
      <c r="V42" s="70"/>
      <c r="W42" s="70"/>
      <c r="X42" s="70"/>
      <c r="Y42" s="70"/>
    </row>
    <row r="43"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</row>
    <row r="45"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</row>
    <row r="46"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>
      <c r="A51" s="70"/>
      <c r="B51" s="70"/>
      <c r="C51" s="70"/>
      <c r="D51" s="70"/>
      <c r="E51" s="70"/>
      <c r="F51" s="70"/>
      <c r="G51" s="70"/>
      <c r="H51" s="77"/>
      <c r="I51" s="70"/>
      <c r="J51" s="70"/>
      <c r="K51" s="70"/>
      <c r="L51" s="70"/>
      <c r="M51" s="75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>
      <c r="A52" s="70"/>
      <c r="B52" s="70"/>
      <c r="C52" s="70"/>
      <c r="D52" s="70"/>
      <c r="E52" s="70"/>
      <c r="F52" s="70"/>
      <c r="G52" s="70"/>
      <c r="H52" s="77"/>
      <c r="I52" s="70"/>
      <c r="J52" s="70"/>
      <c r="K52" s="70"/>
      <c r="L52" s="70"/>
      <c r="M52" s="75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>
      <c r="A53" s="70"/>
      <c r="B53" s="70"/>
      <c r="C53" s="70"/>
      <c r="D53" s="70"/>
      <c r="E53" s="70"/>
      <c r="F53" s="70"/>
      <c r="G53" s="70"/>
      <c r="H53" s="77"/>
      <c r="I53" s="70"/>
      <c r="J53" s="70"/>
      <c r="K53" s="70"/>
      <c r="L53" s="70"/>
      <c r="M53" s="75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>
      <c r="A54" s="70"/>
      <c r="B54" s="70"/>
      <c r="C54" s="70"/>
      <c r="D54" s="70"/>
      <c r="E54" s="70"/>
      <c r="F54" s="70"/>
      <c r="G54" s="70"/>
      <c r="H54" s="77"/>
      <c r="I54" s="70"/>
      <c r="J54" s="70"/>
      <c r="K54" s="70"/>
      <c r="L54" s="70"/>
      <c r="M54" s="75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>
      <c r="A55" s="70"/>
      <c r="B55" s="70"/>
      <c r="C55" s="70"/>
      <c r="D55" s="70"/>
      <c r="E55" s="70"/>
      <c r="F55" s="70"/>
      <c r="G55" s="70"/>
      <c r="H55" s="77"/>
      <c r="I55" s="70"/>
      <c r="J55" s="70"/>
      <c r="K55" s="70"/>
      <c r="L55" s="70"/>
      <c r="M55" s="75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5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5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5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5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5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5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5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5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5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5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5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5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5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5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5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5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5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5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5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5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5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5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5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5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5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5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5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5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5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5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5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5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5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5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5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5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5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5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5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5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5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5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5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5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5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5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5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5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5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5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5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5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5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5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5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5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5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5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5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5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5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5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5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5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5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5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5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5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5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5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5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5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5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5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5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5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5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5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5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5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5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5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5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5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5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5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5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5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5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5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5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5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5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5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5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5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5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5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5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5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5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5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5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5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5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5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5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5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5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5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5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5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5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5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5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5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5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5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5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5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5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5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5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5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5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5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5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5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5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5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5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5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5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5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5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5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5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5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5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5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5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5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5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5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5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5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5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5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5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5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5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5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5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5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5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5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5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5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5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5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5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5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5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5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5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5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5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5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5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5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5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5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5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5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5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5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5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5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5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5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5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5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5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5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5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5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5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5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5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5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5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5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5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5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5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5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5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5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5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5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5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5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5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5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5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5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5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5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5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5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5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5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5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5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5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5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5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5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5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5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5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5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5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5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5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5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5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5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5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5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5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5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5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5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5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5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5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5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5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5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5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5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5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5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5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5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5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5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5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5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5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5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5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5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5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5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5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5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5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5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5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5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5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5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5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5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5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5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5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5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5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5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5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5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5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5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5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5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5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5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5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5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5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5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5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5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5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5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5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5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5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5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5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5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5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5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5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5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5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5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5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5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5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5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5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5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5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5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5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5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5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5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5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5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5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5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5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5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5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5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5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5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5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5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5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5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5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5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5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5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5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5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5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5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5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5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5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5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5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5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5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5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5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5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5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5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5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5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5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5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5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5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5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5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5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5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5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5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5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5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5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5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5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5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5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5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5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5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5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5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5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5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5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5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5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5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5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5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5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5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5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5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5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5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5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5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5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5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5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5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5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5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5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5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5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5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5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5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5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5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5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5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5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5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5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5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5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5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5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5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5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5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5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5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5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5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5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5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5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5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5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5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5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5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5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5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5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5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5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5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5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5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5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5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5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5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5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5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5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5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5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5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5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5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5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5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5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5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5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5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5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5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5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5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5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5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5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5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5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5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5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5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5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5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5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5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5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5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5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5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5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5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5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5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5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5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5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5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5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5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5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5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5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5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5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5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5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5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5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5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5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5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5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5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5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5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5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5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5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5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5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5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5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5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5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5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5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5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5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5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5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5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5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5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5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5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5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5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5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5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5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5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5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5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5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5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5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5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5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5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5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5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5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5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5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5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5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5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5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5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5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5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5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5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5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5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5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5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5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5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5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5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5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5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5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5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5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5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5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5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5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5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5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5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5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5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5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5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5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5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5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5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5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5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5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5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5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5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5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5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5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5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5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5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5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5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5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5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5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5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5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5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5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5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5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5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5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5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5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5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5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5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5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5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5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5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5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5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5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5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5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5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5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5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5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5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5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5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5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5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5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5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5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5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5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5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5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5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5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5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5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5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5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5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5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5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5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5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5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5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5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5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5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5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5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5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5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5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5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5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5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5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5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5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5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5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5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5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5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5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5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5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5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5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5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5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5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5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5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5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5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5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5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5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5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5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5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5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5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5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5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5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5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5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5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5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5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5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5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5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5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5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5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5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5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5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5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5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5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5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5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5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5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5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5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5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5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5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5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5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5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5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5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5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5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5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5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5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5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5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5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5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5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5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5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5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5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5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5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5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5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5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5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5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5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5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5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5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5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5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5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5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5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5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5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5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5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5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5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5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5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5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5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5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5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5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5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5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5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5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5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5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5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5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5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5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5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5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5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5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5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5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5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5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5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5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5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5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5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5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5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5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5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5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5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5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5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5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5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5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5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5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5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5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5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5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5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5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5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5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5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5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5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5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5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5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5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5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5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5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5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5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5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5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5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5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5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5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5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5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5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5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5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5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5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5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5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5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5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5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5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5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5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5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5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5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5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5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5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5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5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5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5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5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5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5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5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5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5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5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5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5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5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5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5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5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5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5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5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5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5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5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5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5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5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5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5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5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5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5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5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5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5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5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5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5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5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5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5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5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5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5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5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5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5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5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5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5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5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5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5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5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5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5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5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5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5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5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5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5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5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5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5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5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5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5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5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5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5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5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5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5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5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5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5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5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5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5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5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5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5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5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5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5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5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5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5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5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5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5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5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5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5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5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5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5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5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5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5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5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5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5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</row>
  </sheetData>
  <mergeCells count="9">
    <mergeCell ref="I1:J1"/>
    <mergeCell ref="K1:L1"/>
    <mergeCell ref="Q1:R1"/>
    <mergeCell ref="T1:U1"/>
    <mergeCell ref="O1:P1"/>
    <mergeCell ref="M1:N1"/>
    <mergeCell ref="E1:F1"/>
    <mergeCell ref="A1:D1"/>
    <mergeCell ref="G1:H1"/>
  </mergeCells>
  <conditionalFormatting sqref="F3:F33 H3:H33 J3:J33 L3:L33 N3:N33 P3:P33 R3:R33 U3:U33">
    <cfRule type="cellIs" dxfId="0" priority="1" operator="lessThanOrEqual">
      <formula>70</formula>
    </cfRule>
  </conditionalFormatting>
  <drawing r:id="rId1"/>
</worksheet>
</file>