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6" activeTab="10"/>
  </bookViews>
  <sheets>
    <sheet name="Ov1-Split" sheetId="1" r:id="rId1"/>
    <sheet name="Ov2-Ach" sheetId="2" r:id="rId2"/>
    <sheet name="Ov3-Curr" sheetId="3" r:id="rId3"/>
    <sheet name="IB By BU Vs Plan" sheetId="4" r:id="rId4"/>
    <sheet name="By Channel" sheetId="5" r:id="rId5"/>
    <sheet name="Coupon Type" sheetId="6" r:id="rId6"/>
    <sheet name="By Strategy" sheetId="7" r:id="rId7"/>
    <sheet name="By Store Format" sheetId="8" r:id="rId8"/>
    <sheet name="Splits" sheetId="9" r:id="rId9"/>
    <sheet name="Scenario Planning" sheetId="10" r:id="rId10"/>
    <sheet name="All BU's" sheetId="11" r:id="rId11"/>
    <sheet name="Sheet2" sheetId="12" r:id="rId12"/>
    <sheet name="Geo" sheetId="13" r:id="rId13"/>
    <sheet name="Sheet1" sheetId="14" r:id="rId14"/>
  </sheets>
  <definedNames>
    <definedName name="_xlnm._FilterDatabase" localSheetId="4" hidden="1">'By Channel'!$A$1:$X$86</definedName>
    <definedName name="_xlnm._FilterDatabase" localSheetId="6" hidden="1">'By Strategy'!$A$1:$Z$217</definedName>
    <definedName name="_xlnm._FilterDatabase" localSheetId="5" hidden="1">'Coupon Type'!$A$1:$N$287</definedName>
  </definedNames>
  <calcPr calcId="145621"/>
</workbook>
</file>

<file path=xl/calcChain.xml><?xml version="1.0" encoding="utf-8"?>
<calcChain xmlns="http://schemas.openxmlformats.org/spreadsheetml/2006/main">
  <c r="G217" i="12" l="1"/>
  <c r="L217" i="12" s="1"/>
  <c r="G216" i="12"/>
  <c r="L216" i="12" s="1"/>
  <c r="G215" i="12"/>
  <c r="L215" i="12" s="1"/>
  <c r="G214" i="12"/>
  <c r="L214" i="12" s="1"/>
  <c r="G213" i="12"/>
  <c r="L213" i="12" s="1"/>
  <c r="G212" i="12"/>
  <c r="L212" i="12" s="1"/>
  <c r="G211" i="12"/>
  <c r="L211" i="12" s="1"/>
  <c r="G210" i="12"/>
  <c r="L210" i="12" s="1"/>
  <c r="G209" i="12"/>
  <c r="L209" i="12" s="1"/>
  <c r="G208" i="12"/>
  <c r="L208" i="12" s="1"/>
  <c r="G207" i="12"/>
  <c r="L207" i="12" s="1"/>
  <c r="G206" i="12"/>
  <c r="L206" i="12" s="1"/>
  <c r="G205" i="12"/>
  <c r="L205" i="12" s="1"/>
  <c r="G204" i="12"/>
  <c r="L204" i="12" s="1"/>
  <c r="G203" i="12"/>
  <c r="L203" i="12" s="1"/>
  <c r="G202" i="12"/>
  <c r="L202" i="12" s="1"/>
  <c r="G201" i="12"/>
  <c r="L201" i="12" s="1"/>
  <c r="G200" i="12"/>
  <c r="L200" i="12" s="1"/>
  <c r="G199" i="12"/>
  <c r="L199" i="12" s="1"/>
  <c r="G198" i="12"/>
  <c r="L198" i="12" s="1"/>
  <c r="G197" i="12"/>
  <c r="L197" i="12" s="1"/>
  <c r="G196" i="12"/>
  <c r="L196" i="12" s="1"/>
  <c r="G195" i="12"/>
  <c r="L195" i="12" s="1"/>
  <c r="G194" i="12"/>
  <c r="L194" i="12" s="1"/>
  <c r="G193" i="12"/>
  <c r="L193" i="12" s="1"/>
  <c r="G192" i="12"/>
  <c r="L192" i="12" s="1"/>
  <c r="G191" i="12"/>
  <c r="L191" i="12" s="1"/>
  <c r="G190" i="12"/>
  <c r="L190" i="12" s="1"/>
  <c r="G189" i="12"/>
  <c r="L189" i="12" s="1"/>
  <c r="G188" i="12"/>
  <c r="L188" i="12" s="1"/>
  <c r="G187" i="12"/>
  <c r="L187" i="12" s="1"/>
  <c r="G186" i="12"/>
  <c r="L186" i="12" s="1"/>
  <c r="G185" i="12"/>
  <c r="L185" i="12" s="1"/>
  <c r="G184" i="12"/>
  <c r="L184" i="12" s="1"/>
  <c r="G183" i="12"/>
  <c r="L183" i="12" s="1"/>
  <c r="G182" i="12"/>
  <c r="L182" i="12" s="1"/>
  <c r="G181" i="12"/>
  <c r="L181" i="12" s="1"/>
  <c r="G180" i="12"/>
  <c r="L180" i="12" s="1"/>
  <c r="G179" i="12"/>
  <c r="L179" i="12" s="1"/>
  <c r="G178" i="12"/>
  <c r="L178" i="12" s="1"/>
  <c r="G177" i="12"/>
  <c r="L177" i="12" s="1"/>
  <c r="G176" i="12"/>
  <c r="L176" i="12" s="1"/>
  <c r="G175" i="12"/>
  <c r="L175" i="12" s="1"/>
  <c r="G174" i="12"/>
  <c r="L174" i="12" s="1"/>
  <c r="G173" i="12"/>
  <c r="L173" i="12" s="1"/>
  <c r="G172" i="12"/>
  <c r="L172" i="12" s="1"/>
  <c r="G171" i="12"/>
  <c r="L171" i="12" s="1"/>
  <c r="G170" i="12"/>
  <c r="L170" i="12" s="1"/>
  <c r="G169" i="12"/>
  <c r="L169" i="12" s="1"/>
  <c r="G168" i="12"/>
  <c r="L168" i="12" s="1"/>
  <c r="G167" i="12"/>
  <c r="L167" i="12" s="1"/>
  <c r="G166" i="12"/>
  <c r="L166" i="12" s="1"/>
  <c r="G165" i="12"/>
  <c r="L165" i="12" s="1"/>
  <c r="G164" i="12"/>
  <c r="L164" i="12" s="1"/>
  <c r="G163" i="12"/>
  <c r="L163" i="12" s="1"/>
  <c r="G162" i="12"/>
  <c r="L162" i="12" s="1"/>
  <c r="G161" i="12"/>
  <c r="L161" i="12" s="1"/>
  <c r="G160" i="12"/>
  <c r="L160" i="12" s="1"/>
  <c r="G159" i="12"/>
  <c r="L159" i="12" s="1"/>
  <c r="G158" i="12"/>
  <c r="L158" i="12" s="1"/>
  <c r="G157" i="12"/>
  <c r="L157" i="12" s="1"/>
  <c r="G156" i="12"/>
  <c r="L156" i="12" s="1"/>
  <c r="G155" i="12"/>
  <c r="L155" i="12" s="1"/>
  <c r="G154" i="12"/>
  <c r="L154" i="12" s="1"/>
  <c r="G153" i="12"/>
  <c r="L153" i="12" s="1"/>
  <c r="G152" i="12"/>
  <c r="L152" i="12" s="1"/>
  <c r="G151" i="12"/>
  <c r="L151" i="12" s="1"/>
  <c r="G150" i="12"/>
  <c r="L150" i="12" s="1"/>
  <c r="G149" i="12"/>
  <c r="L149" i="12" s="1"/>
  <c r="G148" i="12"/>
  <c r="L148" i="12" s="1"/>
  <c r="G147" i="12"/>
  <c r="L147" i="12" s="1"/>
  <c r="G146" i="12"/>
  <c r="L146" i="12" s="1"/>
  <c r="G145" i="12"/>
  <c r="L145" i="12" s="1"/>
  <c r="G144" i="12"/>
  <c r="L144" i="12" s="1"/>
  <c r="G143" i="12"/>
  <c r="L143" i="12" s="1"/>
  <c r="G142" i="12"/>
  <c r="L142" i="12" s="1"/>
  <c r="G141" i="12"/>
  <c r="L141" i="12" s="1"/>
  <c r="G140" i="12"/>
  <c r="L140" i="12" s="1"/>
  <c r="G139" i="12"/>
  <c r="L139" i="12" s="1"/>
  <c r="G138" i="12"/>
  <c r="L138" i="12" s="1"/>
  <c r="G137" i="12"/>
  <c r="L137" i="12" s="1"/>
  <c r="G136" i="12"/>
  <c r="L136" i="12" s="1"/>
  <c r="G135" i="12"/>
  <c r="L135" i="12" s="1"/>
  <c r="G134" i="12"/>
  <c r="L134" i="12" s="1"/>
  <c r="G133" i="12"/>
  <c r="L133" i="12" s="1"/>
  <c r="G132" i="12"/>
  <c r="L132" i="12" s="1"/>
  <c r="G131" i="12"/>
  <c r="L131" i="12" s="1"/>
  <c r="G130" i="12"/>
  <c r="L130" i="12" s="1"/>
  <c r="G129" i="12"/>
  <c r="L129" i="12" s="1"/>
  <c r="G128" i="12"/>
  <c r="L128" i="12" s="1"/>
  <c r="G127" i="12"/>
  <c r="L127" i="12" s="1"/>
  <c r="G126" i="12"/>
  <c r="L126" i="12" s="1"/>
  <c r="G125" i="12"/>
  <c r="L125" i="12" s="1"/>
  <c r="G124" i="12"/>
  <c r="L124" i="12" s="1"/>
  <c r="G123" i="12"/>
  <c r="L123" i="12" s="1"/>
  <c r="G122" i="12"/>
  <c r="L122" i="12" s="1"/>
  <c r="G121" i="12"/>
  <c r="L121" i="12" s="1"/>
  <c r="G120" i="12"/>
  <c r="L120" i="12" s="1"/>
  <c r="G119" i="12"/>
  <c r="L119" i="12" s="1"/>
  <c r="G118" i="12"/>
  <c r="L118" i="12" s="1"/>
  <c r="G117" i="12"/>
  <c r="L117" i="12" s="1"/>
  <c r="G116" i="12"/>
  <c r="L116" i="12" s="1"/>
  <c r="G115" i="12"/>
  <c r="L115" i="12" s="1"/>
  <c r="G114" i="12"/>
  <c r="L114" i="12" s="1"/>
  <c r="G113" i="12"/>
  <c r="L113" i="12" s="1"/>
  <c r="G112" i="12"/>
  <c r="L112" i="12" s="1"/>
  <c r="G111" i="12"/>
  <c r="L111" i="12" s="1"/>
  <c r="G110" i="12"/>
  <c r="L110" i="12" s="1"/>
  <c r="G109" i="12"/>
  <c r="L109" i="12" s="1"/>
  <c r="G108" i="12"/>
  <c r="L108" i="12" s="1"/>
  <c r="G107" i="12"/>
  <c r="L107" i="12" s="1"/>
  <c r="G106" i="12"/>
  <c r="L106" i="12" s="1"/>
  <c r="G105" i="12"/>
  <c r="L105" i="12" s="1"/>
  <c r="G104" i="12"/>
  <c r="L104" i="12" s="1"/>
  <c r="G103" i="12"/>
  <c r="L103" i="12" s="1"/>
  <c r="G102" i="12"/>
  <c r="L102" i="12" s="1"/>
  <c r="G101" i="12"/>
  <c r="L101" i="12" s="1"/>
  <c r="G100" i="12"/>
  <c r="L100" i="12" s="1"/>
  <c r="G99" i="12"/>
  <c r="L99" i="12" s="1"/>
  <c r="G98" i="12"/>
  <c r="L98" i="12" s="1"/>
  <c r="G97" i="12"/>
  <c r="L97" i="12" s="1"/>
  <c r="G96" i="12"/>
  <c r="L96" i="12" s="1"/>
  <c r="G95" i="12"/>
  <c r="L95" i="12" s="1"/>
  <c r="G94" i="12"/>
  <c r="L94" i="12" s="1"/>
  <c r="G93" i="12"/>
  <c r="L93" i="12" s="1"/>
  <c r="G92" i="12"/>
  <c r="L92" i="12" s="1"/>
  <c r="G91" i="12"/>
  <c r="L91" i="12" s="1"/>
  <c r="G90" i="12"/>
  <c r="L90" i="12" s="1"/>
  <c r="G89" i="12"/>
  <c r="L89" i="12" s="1"/>
  <c r="G88" i="12"/>
  <c r="L88" i="12" s="1"/>
  <c r="G87" i="12"/>
  <c r="L87" i="12" s="1"/>
  <c r="G86" i="12"/>
  <c r="L86" i="12" s="1"/>
  <c r="G85" i="12"/>
  <c r="L85" i="12" s="1"/>
  <c r="G84" i="12"/>
  <c r="L84" i="12" s="1"/>
  <c r="G83" i="12"/>
  <c r="L83" i="12" s="1"/>
  <c r="G82" i="12"/>
  <c r="L82" i="12" s="1"/>
  <c r="G81" i="12"/>
  <c r="L81" i="12" s="1"/>
  <c r="G80" i="12"/>
  <c r="L80" i="12" s="1"/>
  <c r="G79" i="12"/>
  <c r="L79" i="12" s="1"/>
  <c r="G78" i="12"/>
  <c r="L78" i="12" s="1"/>
  <c r="G77" i="12"/>
  <c r="L77" i="12" s="1"/>
  <c r="G76" i="12"/>
  <c r="L76" i="12" s="1"/>
  <c r="G75" i="12"/>
  <c r="L75" i="12" s="1"/>
  <c r="G74" i="12"/>
  <c r="L74" i="12" s="1"/>
  <c r="G73" i="12"/>
  <c r="L73" i="12" s="1"/>
  <c r="G72" i="12"/>
  <c r="L72" i="12" s="1"/>
  <c r="G71" i="12"/>
  <c r="L71" i="12" s="1"/>
  <c r="G70" i="12"/>
  <c r="L70" i="12" s="1"/>
  <c r="G69" i="12"/>
  <c r="L69" i="12" s="1"/>
  <c r="G68" i="12"/>
  <c r="L68" i="12" s="1"/>
  <c r="G67" i="12"/>
  <c r="L67" i="12" s="1"/>
  <c r="G66" i="12"/>
  <c r="L66" i="12" s="1"/>
  <c r="G65" i="12"/>
  <c r="L65" i="12" s="1"/>
  <c r="G64" i="12"/>
  <c r="L64" i="12" s="1"/>
  <c r="G63" i="12"/>
  <c r="L63" i="12" s="1"/>
  <c r="G62" i="12"/>
  <c r="L62" i="12" s="1"/>
  <c r="G61" i="12"/>
  <c r="L61" i="12" s="1"/>
  <c r="G60" i="12"/>
  <c r="L60" i="12" s="1"/>
  <c r="G59" i="12"/>
  <c r="L59" i="12" s="1"/>
  <c r="G58" i="12"/>
  <c r="L58" i="12" s="1"/>
  <c r="G57" i="12"/>
  <c r="L57" i="12" s="1"/>
  <c r="G56" i="12"/>
  <c r="L56" i="12" s="1"/>
  <c r="G55" i="12"/>
  <c r="L55" i="12" s="1"/>
  <c r="G54" i="12"/>
  <c r="L54" i="12" s="1"/>
  <c r="G53" i="12"/>
  <c r="L53" i="12" s="1"/>
  <c r="G52" i="12"/>
  <c r="L52" i="12" s="1"/>
  <c r="G51" i="12"/>
  <c r="L51" i="12" s="1"/>
  <c r="G50" i="12"/>
  <c r="L50" i="12" s="1"/>
  <c r="G49" i="12"/>
  <c r="L49" i="12" s="1"/>
  <c r="G48" i="12"/>
  <c r="L48" i="12" s="1"/>
  <c r="G47" i="12"/>
  <c r="L47" i="12" s="1"/>
  <c r="G46" i="12"/>
  <c r="L46" i="12" s="1"/>
  <c r="G45" i="12"/>
  <c r="L45" i="12" s="1"/>
  <c r="G44" i="12"/>
  <c r="L44" i="12" s="1"/>
  <c r="G43" i="12"/>
  <c r="L43" i="12" s="1"/>
  <c r="G42" i="12"/>
  <c r="L42" i="12" s="1"/>
  <c r="G41" i="12"/>
  <c r="L41" i="12" s="1"/>
  <c r="G40" i="12"/>
  <c r="L40" i="12" s="1"/>
  <c r="G39" i="12"/>
  <c r="L39" i="12" s="1"/>
  <c r="G38" i="12"/>
  <c r="L38" i="12" s="1"/>
  <c r="G37" i="12"/>
  <c r="L37" i="12" s="1"/>
  <c r="G36" i="12"/>
  <c r="L36" i="12" s="1"/>
  <c r="G35" i="12"/>
  <c r="L35" i="12" s="1"/>
  <c r="G34" i="12"/>
  <c r="L34" i="12" s="1"/>
  <c r="G33" i="12"/>
  <c r="L33" i="12" s="1"/>
  <c r="G32" i="12"/>
  <c r="L32" i="12" s="1"/>
  <c r="G31" i="12"/>
  <c r="L31" i="12" s="1"/>
  <c r="G30" i="12"/>
  <c r="L30" i="12" s="1"/>
  <c r="G29" i="12"/>
  <c r="L29" i="12" s="1"/>
  <c r="G28" i="12"/>
  <c r="L28" i="12" s="1"/>
  <c r="G27" i="12"/>
  <c r="L27" i="12" s="1"/>
  <c r="G26" i="12"/>
  <c r="L26" i="12" s="1"/>
  <c r="G25" i="12"/>
  <c r="L25" i="12" s="1"/>
  <c r="G24" i="12"/>
  <c r="L24" i="12" s="1"/>
  <c r="G23" i="12"/>
  <c r="L23" i="12" s="1"/>
  <c r="G22" i="12"/>
  <c r="L22" i="12" s="1"/>
  <c r="G21" i="12"/>
  <c r="L21" i="12" s="1"/>
  <c r="G20" i="12"/>
  <c r="L20" i="12" s="1"/>
  <c r="G19" i="12"/>
  <c r="L19" i="12" s="1"/>
  <c r="G18" i="12"/>
  <c r="L18" i="12" s="1"/>
  <c r="G17" i="12"/>
  <c r="L17" i="12" s="1"/>
  <c r="G16" i="12"/>
  <c r="L16" i="12" s="1"/>
  <c r="G15" i="12"/>
  <c r="L15" i="12" s="1"/>
  <c r="G14" i="12"/>
  <c r="L14" i="12" s="1"/>
  <c r="G13" i="12"/>
  <c r="L13" i="12" s="1"/>
  <c r="G12" i="12"/>
  <c r="L12" i="12" s="1"/>
  <c r="G11" i="12"/>
  <c r="L11" i="12" s="1"/>
  <c r="G10" i="12"/>
  <c r="L10" i="12" s="1"/>
  <c r="G9" i="12"/>
  <c r="L9" i="12" s="1"/>
  <c r="G8" i="12"/>
  <c r="L8" i="12" s="1"/>
  <c r="G7" i="12"/>
  <c r="L7" i="12" s="1"/>
  <c r="G6" i="12"/>
  <c r="L6" i="12" s="1"/>
  <c r="G5" i="12"/>
  <c r="L5" i="12" s="1"/>
  <c r="G4" i="12"/>
  <c r="L4" i="12" s="1"/>
  <c r="G3" i="12"/>
  <c r="L3" i="12" s="1"/>
  <c r="G2" i="12"/>
  <c r="L2" i="12" s="1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2" i="10"/>
  <c r="N287" i="6" l="1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<sst xmlns="http://schemas.openxmlformats.org/spreadsheetml/2006/main" count="6632" uniqueCount="217">
  <si>
    <t>YTD Time</t>
  </si>
  <si>
    <t>Basket Net Sales</t>
  </si>
  <si>
    <t>Type</t>
  </si>
  <si>
    <t>Inbound</t>
  </si>
  <si>
    <t>Basket Margin</t>
  </si>
  <si>
    <t>Total Revenue from Email*</t>
  </si>
  <si>
    <t>Direct Mail</t>
  </si>
  <si>
    <t>Outbound</t>
  </si>
  <si>
    <t>Revenue (Deduped)</t>
  </si>
  <si>
    <t>Revenue Plan</t>
  </si>
  <si>
    <t>Acheivement</t>
  </si>
  <si>
    <t>MTD Time</t>
  </si>
  <si>
    <t>Week 44</t>
  </si>
  <si>
    <t>Week 45</t>
  </si>
  <si>
    <t>Week 46</t>
  </si>
  <si>
    <t>Week 47</t>
  </si>
  <si>
    <t>Week 48</t>
  </si>
  <si>
    <t>Parent</t>
  </si>
  <si>
    <t>BU</t>
  </si>
  <si>
    <t xml:space="preserve">CW_ Actual </t>
  </si>
  <si>
    <t xml:space="preserve"> CW_Plan </t>
  </si>
  <si>
    <t xml:space="preserve"> CW_Variance $ </t>
  </si>
  <si>
    <t>CW_Variance %</t>
  </si>
  <si>
    <t xml:space="preserve"> YTD_Actual </t>
  </si>
  <si>
    <t xml:space="preserve">  YTD_Plan </t>
  </si>
  <si>
    <t xml:space="preserve">  YTD_Variance $ </t>
  </si>
  <si>
    <t xml:space="preserve"> YTD_Variance %</t>
  </si>
  <si>
    <t>SEARS APPAREL</t>
  </si>
  <si>
    <t>SEARS AUTOMOTIVE</t>
  </si>
  <si>
    <t>SEARS ELECTRONICS</t>
  </si>
  <si>
    <t>SEARS FOOTWEAR</t>
  </si>
  <si>
    <t>SEARS HOME APPLIANCES</t>
  </si>
  <si>
    <t>SEARS HOME FASHIONS</t>
  </si>
  <si>
    <t>SEARS HOME SERVICES</t>
  </si>
  <si>
    <t>SEARS JEWELRY</t>
  </si>
  <si>
    <t>SEARS LANDS' END</t>
  </si>
  <si>
    <t>SEARS LAWN &amp; GARDEN</t>
  </si>
  <si>
    <t>SEARS LICENCED BUSINESS</t>
  </si>
  <si>
    <t>SEARS OUTDOOR LIVING</t>
  </si>
  <si>
    <t>SEARS SPORTING GOODS</t>
  </si>
  <si>
    <t>SEARS LIFECYCLE</t>
  </si>
  <si>
    <t>SEARS SEASONAL</t>
  </si>
  <si>
    <t>SEARS TOYS</t>
  </si>
  <si>
    <t>SEARS TOOLS</t>
  </si>
  <si>
    <t>SEARS MUSIC, MOVIES and GAMING</t>
  </si>
  <si>
    <t>SEARS OTHER</t>
  </si>
  <si>
    <t>SEARS</t>
  </si>
  <si>
    <t xml:space="preserve"> $                    -  </t>
  </si>
  <si>
    <t xml:space="preserve"> $                      -  </t>
  </si>
  <si>
    <t>KMART APPAREL</t>
  </si>
  <si>
    <t>KMART DO IT YOURSELF</t>
  </si>
  <si>
    <t>KMART ELECTRONICS</t>
  </si>
  <si>
    <t>KMART FOOD &amp; DRUG</t>
  </si>
  <si>
    <t>KMART FOOTWEAR</t>
  </si>
  <si>
    <t>KMART HOME APPLIANCES</t>
  </si>
  <si>
    <t>KMART HOME FASHIONS</t>
  </si>
  <si>
    <t>KMART JEWELRY</t>
  </si>
  <si>
    <t>KMART LAWN &amp; GARDEN</t>
  </si>
  <si>
    <t>KMART OUTDOOR LIVING</t>
  </si>
  <si>
    <t>KMART PHARMACY</t>
  </si>
  <si>
    <t>KMART SPORTING GOODS</t>
  </si>
  <si>
    <t>KMART SYW BRANDS</t>
  </si>
  <si>
    <t>KMART LIFECYCLE</t>
  </si>
  <si>
    <t>KMART TOYS</t>
  </si>
  <si>
    <t>KMART SEASONAL</t>
  </si>
  <si>
    <t>KMART MUSIC, MOVIES and GAMING</t>
  </si>
  <si>
    <t>KMART</t>
  </si>
  <si>
    <t xml:space="preserve"> $                          -  </t>
  </si>
  <si>
    <t xml:space="preserve"> $                       -  </t>
  </si>
  <si>
    <t xml:space="preserve"> Issuances </t>
  </si>
  <si>
    <t xml:space="preserve"> Basket Net Sales </t>
  </si>
  <si>
    <t xml:space="preserve"> Revenue per Issuance </t>
  </si>
  <si>
    <t xml:space="preserve"> CW_Issuances </t>
  </si>
  <si>
    <t xml:space="preserve">  CW_Redemptions </t>
  </si>
  <si>
    <t xml:space="preserve"> CW_Redemption Rate</t>
  </si>
  <si>
    <t xml:space="preserve">  CW_Basket Net Sales </t>
  </si>
  <si>
    <t xml:space="preserve"> CW_ Basket Margin </t>
  </si>
  <si>
    <t xml:space="preserve">  CW_Margin per Issuance </t>
  </si>
  <si>
    <t xml:space="preserve">  CW_Revenue per Issuance </t>
  </si>
  <si>
    <t xml:space="preserve"> $                            -  </t>
  </si>
  <si>
    <t xml:space="preserve"> $                         -  </t>
  </si>
  <si>
    <t xml:space="preserve"> $                  -  </t>
  </si>
  <si>
    <t xml:space="preserve">                           -  </t>
  </si>
  <si>
    <t xml:space="preserve">                         -  </t>
  </si>
  <si>
    <t>WoW_Issuances</t>
  </si>
  <si>
    <t>WoW_Redemptions</t>
  </si>
  <si>
    <t>WoW_Redemption Rate</t>
  </si>
  <si>
    <t>WoW_Basket Net Sales</t>
  </si>
  <si>
    <t>WoW_Basket Margin</t>
  </si>
  <si>
    <t>WoW_Margin per Issuance</t>
  </si>
  <si>
    <t>WoW_Revenue per Issuance</t>
  </si>
  <si>
    <t>SWLY_Issuances</t>
  </si>
  <si>
    <t>SWLY_Redemptions</t>
  </si>
  <si>
    <t>SWLY_Redemption Rate</t>
  </si>
  <si>
    <t>SWLY_Basket Net Sales</t>
  </si>
  <si>
    <t>SWLY_Basket Margin</t>
  </si>
  <si>
    <t>SWLY_Margin per Issuance</t>
  </si>
  <si>
    <t>SWLY_Revenue per Issuance</t>
  </si>
  <si>
    <t>Channel</t>
  </si>
  <si>
    <t>NPOS</t>
  </si>
  <si>
    <t>KPOS</t>
  </si>
  <si>
    <t>Sears Deal Center</t>
  </si>
  <si>
    <t>Kmart Deal Center</t>
  </si>
  <si>
    <t>PMD</t>
  </si>
  <si>
    <t>Points</t>
  </si>
  <si>
    <t>Liquidity</t>
  </si>
  <si>
    <t>Sears</t>
  </si>
  <si>
    <t>Sears Order Confirmation</t>
  </si>
  <si>
    <t>Shopping Recap</t>
  </si>
  <si>
    <t>Sears Mobile</t>
  </si>
  <si>
    <t>Kmart Order Confirmation</t>
  </si>
  <si>
    <t>Kmart Mobile</t>
  </si>
  <si>
    <t>Week</t>
  </si>
  <si>
    <t>Revenue</t>
  </si>
  <si>
    <t>Coupon Type</t>
  </si>
  <si>
    <t>Strategy</t>
  </si>
  <si>
    <t>Acquisition</t>
  </si>
  <si>
    <t>Basket Expansion</t>
  </si>
  <si>
    <t>Bounce Back</t>
  </si>
  <si>
    <t>Continuity</t>
  </si>
  <si>
    <t>Cross-Shop</t>
  </si>
  <si>
    <t>Default</t>
  </si>
  <si>
    <t>Extreme Redeem</t>
  </si>
  <si>
    <t>Layaway</t>
  </si>
  <si>
    <t>Lifestage</t>
  </si>
  <si>
    <t>Message</t>
  </si>
  <si>
    <t>Ratchet</t>
  </si>
  <si>
    <t>Reactivation</t>
  </si>
  <si>
    <t>Retention</t>
  </si>
  <si>
    <t>Segment</t>
  </si>
  <si>
    <t>Whole House</t>
  </si>
  <si>
    <t>Lifestyle</t>
  </si>
  <si>
    <t>Self Learning</t>
  </si>
  <si>
    <t>Other</t>
  </si>
  <si>
    <t xml:space="preserve">                                    -  </t>
  </si>
  <si>
    <t xml:space="preserve">                               -  </t>
  </si>
  <si>
    <t xml:space="preserve">                          -  </t>
  </si>
  <si>
    <t xml:space="preserve"> $                 -  </t>
  </si>
  <si>
    <t>Sears ShopIn</t>
  </si>
  <si>
    <t>Kmart ShopIn</t>
  </si>
  <si>
    <t>Sears Website</t>
  </si>
  <si>
    <t>Kmart Website</t>
  </si>
  <si>
    <t>Personal Shopper</t>
  </si>
  <si>
    <t>Inbound Pre-shop</t>
  </si>
  <si>
    <t>Store Format</t>
  </si>
  <si>
    <t>Sears FLS</t>
  </si>
  <si>
    <t xml:space="preserve">                              -  </t>
  </si>
  <si>
    <t xml:space="preserve">                             -  </t>
  </si>
  <si>
    <t xml:space="preserve">  Redemptions </t>
  </si>
  <si>
    <t xml:space="preserve"> Redemption Rate</t>
  </si>
  <si>
    <t xml:space="preserve">Margin per Issuance </t>
  </si>
  <si>
    <t xml:space="preserve">Basket Margin </t>
  </si>
  <si>
    <t>Week 40</t>
  </si>
  <si>
    <t>Week 41</t>
  </si>
  <si>
    <t>Week 42</t>
  </si>
  <si>
    <t>Week 43</t>
  </si>
  <si>
    <t>Kmart</t>
  </si>
  <si>
    <t>Sears Shopin</t>
  </si>
  <si>
    <t>Kmart Shopin</t>
  </si>
  <si>
    <t>Total</t>
  </si>
  <si>
    <t>Home</t>
  </si>
  <si>
    <t>Time</t>
  </si>
  <si>
    <t>Issuance</t>
  </si>
  <si>
    <t>Redemption Rate</t>
  </si>
  <si>
    <t>Revenue/Issuance</t>
  </si>
  <si>
    <t>BU Name</t>
  </si>
  <si>
    <t>Alabama </t>
  </si>
  <si>
    <t>Alaska </t>
  </si>
  <si>
    <t>Arizona </t>
  </si>
  <si>
    <t>Arkansas </t>
  </si>
  <si>
    <t>California </t>
  </si>
  <si>
    <t>Colorado </t>
  </si>
  <si>
    <t>Connecticut </t>
  </si>
  <si>
    <t>Delaware </t>
  </si>
  <si>
    <t>Florida </t>
  </si>
  <si>
    <t>Georgia </t>
  </si>
  <si>
    <t>Hawaii </t>
  </si>
  <si>
    <t>Idaho </t>
  </si>
  <si>
    <t>Illinois</t>
  </si>
  <si>
    <t>Indiana </t>
  </si>
  <si>
    <t>Iowa </t>
  </si>
  <si>
    <t>Kansas </t>
  </si>
  <si>
    <t>Kentucky </t>
  </si>
  <si>
    <t>Louisiana </t>
  </si>
  <si>
    <t>Maine </t>
  </si>
  <si>
    <t>Maryland </t>
  </si>
  <si>
    <t>Massachusetts </t>
  </si>
  <si>
    <t>Michigan </t>
  </si>
  <si>
    <t>Minnesota </t>
  </si>
  <si>
    <t>Mississippi </t>
  </si>
  <si>
    <t>Missouri </t>
  </si>
  <si>
    <t>Montana</t>
  </si>
  <si>
    <t>Nebraska </t>
  </si>
  <si>
    <t>Nevada </t>
  </si>
  <si>
    <t>New Hampshire </t>
  </si>
  <si>
    <t>New Jersey </t>
  </si>
  <si>
    <t>New Mexico </t>
  </si>
  <si>
    <t>New York </t>
  </si>
  <si>
    <t>North Carolina </t>
  </si>
  <si>
    <t>North Dakota </t>
  </si>
  <si>
    <t>Ohio </t>
  </si>
  <si>
    <t>Oklahoma </t>
  </si>
  <si>
    <t>Oregon </t>
  </si>
  <si>
    <t>Pennsylvania</t>
  </si>
  <si>
    <t>Rhode Island </t>
  </si>
  <si>
    <t>South Carolina </t>
  </si>
  <si>
    <t>South Dakota </t>
  </si>
  <si>
    <t>Tennessee </t>
  </si>
  <si>
    <t>Texas </t>
  </si>
  <si>
    <t>Utah </t>
  </si>
  <si>
    <t>Vermont </t>
  </si>
  <si>
    <t>Virginia </t>
  </si>
  <si>
    <t>Washington </t>
  </si>
  <si>
    <t>West Virginia </t>
  </si>
  <si>
    <t>Wisconsin </t>
  </si>
  <si>
    <t>Wyoming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</si>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</sst>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€-2]* #,##0.00_);_([$€-2]* \(#,##0.00\);_([$€-2]* &quot;-&quot;??_)"/>
    <numFmt numFmtId="166" formatCode="&quot;\&quot;#,##0.00;[Red]&quot;\&quot;\-#,##0.00"/>
    <numFmt numFmtId="167" formatCode="_(* #,##0.000000_);_(* \(#,##0.000000\);_(* &quot;-&quot;??_);_(@_)"/>
    <numFmt numFmtId="168" formatCode="_(* #,##0.0_);_(* \(#,##0.00\);_(* &quot;-&quot;??_);_(@_)"/>
    <numFmt numFmtId="169" formatCode="General_)"/>
    <numFmt numFmtId="170" formatCode="0.000"/>
    <numFmt numFmtId="171" formatCode="&quot;fl&quot;#,##0_);\(&quot;fl&quot;#,##0\)"/>
    <numFmt numFmtId="172" formatCode="&quot;fl&quot;#,##0_);[Red]\(&quot;fl&quot;#,##0\)"/>
    <numFmt numFmtId="173" formatCode="&quot;fl&quot;#,##0.00_);\(&quot;fl&quot;#,##0.00\)"/>
    <numFmt numFmtId="174" formatCode="#,##0,"/>
    <numFmt numFmtId="175" formatCode="_ * #,##0.00_)_$_ ;_ * \(#,##0.00\)_$_ ;_ * &quot;-&quot;??_)_$_ ;_ @_ "/>
    <numFmt numFmtId="176" formatCode="* _(#,##0_)_%;* \(#,##0\)_%;_(@_)_%"/>
    <numFmt numFmtId="177" formatCode="\$#,##0\ ;\(\$#,##0\)"/>
    <numFmt numFmtId="178" formatCode="#,##0;[Red]\-#,##0"/>
    <numFmt numFmtId="179" formatCode="#,##0.0_);\(#,##0.0\)"/>
    <numFmt numFmtId="180" formatCode="_-* #,##0\ _F_-;\-* #,##0\ _F_-;_-* &quot;-&quot;\ _F_-;_-@_-"/>
    <numFmt numFmtId="181" formatCode="_-* #,##0.00\ _F_-;\-* #,##0.00\ _F_-;_-* &quot;-&quot;??\ _F_-;_-@_-"/>
    <numFmt numFmtId="182" formatCode="_-* #,##0\ &quot;F&quot;_-;\-* #,##0\ &quot;F&quot;_-;_-* &quot;-&quot;\ &quot;F&quot;_-;_-@_-"/>
    <numFmt numFmtId="183" formatCode="_-* #,##0.00\ &quot;F&quot;_-;\-* #,##0.00\ &quot;F&quot;_-;_-* &quot;-&quot;??\ &quot;F&quot;_-;_-@_-"/>
    <numFmt numFmtId="184" formatCode="000000"/>
    <numFmt numFmtId="185" formatCode="0.00_)"/>
    <numFmt numFmtId="186" formatCode="_-* #,##0.00_-;\-* #,##0.00_-;_-* &quot;-&quot;??_-;_-@_-"/>
    <numFmt numFmtId="187" formatCode="_-* #,##0_-;\-* #,##0_-;_-* &quot;-&quot;_-;_-@_-"/>
    <numFmt numFmtId="188" formatCode="\60\4\7\:"/>
    <numFmt numFmtId="189" formatCode="&quot;$&quot;#,##0;\-&quot;$&quot;#,##0"/>
    <numFmt numFmtId="190" formatCode="mm/dd/yy"/>
    <numFmt numFmtId="191" formatCode="&quot;$&quot;#.##0_);\(&quot;$&quot;#.##0\)"/>
    <numFmt numFmtId="192" formatCode="mmm\ dd\,\ yyyy"/>
    <numFmt numFmtId="193" formatCode="mmm\-yyyy"/>
    <numFmt numFmtId="194" formatCode="&quot;fl&quot;#,##0.00_);[Red]\(&quot;fl&quot;#,##0.00\)"/>
    <numFmt numFmtId="195" formatCode="_(&quot;fl&quot;* #,##0_);_(&quot;fl&quot;* \(#,##0\);_(&quot;fl&quot;* &quot;-&quot;_);_(@_)"/>
    <numFmt numFmtId="196" formatCode="&quot;\&quot;#,##0;[Red]&quot;\&quot;&quot;\&quot;\-#,##0"/>
    <numFmt numFmtId="197" formatCode="&quot;\&quot;#,##0.00;[Red]&quot;\&quot;&quot;\&quot;&quot;\&quot;&quot;\&quot;&quot;\&quot;&quot;\&quot;\-#,##0.00"/>
    <numFmt numFmtId="198" formatCode="&quot;\&quot;#,##0;[Red]&quot;\&quot;\-#,##0"/>
    <numFmt numFmtId="199" formatCode="00\-000"/>
    <numFmt numFmtId="200" formatCode="_(* #,##0_);_(* \(#,##0\);_(* &quot;-&quot;??_);_(@_)"/>
  </numFmts>
  <fonts count="1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4"/>
      <name val="??"/>
      <family val="3"/>
    </font>
    <font>
      <sz val="12"/>
      <name val="???"/>
      <family val="1"/>
    </font>
    <font>
      <sz val="10"/>
      <name val="???"/>
      <family val="3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¹UAAA¼"/>
      <family val="3"/>
    </font>
    <font>
      <sz val="11"/>
      <color indexed="20"/>
      <name val="Calibri"/>
      <family val="2"/>
    </font>
    <font>
      <sz val="11"/>
      <color indexed="14"/>
      <name val="Calibri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 Narrow"/>
      <family val="2"/>
    </font>
    <font>
      <sz val="12"/>
      <name val="Century Schoolbook"/>
      <family val="1"/>
    </font>
    <font>
      <sz val="8"/>
      <color indexed="8"/>
      <name val="Calibri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8"/>
      <name val="Calibri"/>
      <family val="2"/>
    </font>
    <font>
      <sz val="10"/>
      <name val="MS Sans Serif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</font>
    <font>
      <b/>
      <sz val="11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2"/>
      <name val="Helv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8"/>
      <color indexed="18"/>
      <name val="Arial"/>
      <family val="2"/>
    </font>
    <font>
      <b/>
      <sz val="11"/>
      <color indexed="63"/>
      <name val="Calibri"/>
      <family val="2"/>
    </font>
    <font>
      <sz val="10"/>
      <name val="Times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8"/>
      <name val="MS Sans Serif"/>
      <family val="2"/>
    </font>
    <font>
      <b/>
      <sz val="10"/>
      <name val="Arial"/>
      <family val="2"/>
    </font>
    <font>
      <b/>
      <sz val="8"/>
      <color indexed="8"/>
      <name val="Helv"/>
    </font>
    <font>
      <b/>
      <sz val="18"/>
      <color indexed="62"/>
      <name val="Cambria"/>
      <family val="2"/>
    </font>
    <font>
      <b/>
      <sz val="18"/>
      <color indexed="62"/>
      <name val="Cambria"/>
      <family val="2"/>
      <scheme val="major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1"/>
    </font>
    <font>
      <sz val="10"/>
      <name val="굴림체"/>
      <family val="3"/>
    </font>
    <font>
      <sz val="10"/>
      <name val="Arial"/>
      <family val="2"/>
      <charset val="177"/>
    </font>
    <font>
      <sz val="8"/>
      <color theme="0"/>
      <name val="Arial"/>
      <family val="2"/>
    </font>
    <font>
      <b/>
      <sz val="11"/>
      <color indexed="1"/>
      <name val="Tahoma"/>
      <family val="2"/>
    </font>
    <font>
      <sz val="8"/>
      <color rgb="FF9C0006"/>
      <name val="Arial"/>
      <family val="2"/>
    </font>
    <font>
      <b/>
      <sz val="8"/>
      <color rgb="FFFA7D00"/>
      <name val="Arial"/>
      <family val="2"/>
    </font>
    <font>
      <b/>
      <sz val="8"/>
      <color theme="0"/>
      <name val="Arial"/>
      <family val="2"/>
    </font>
    <font>
      <sz val="12"/>
      <color theme="1"/>
      <name val="Calibri"/>
      <family val="2"/>
      <scheme val="minor"/>
    </font>
    <font>
      <sz val="10"/>
      <name val="Tahoma"/>
      <family val="2"/>
    </font>
    <font>
      <i/>
      <sz val="8"/>
      <color rgb="FF7F7F7F"/>
      <name val="Arial"/>
      <family val="2"/>
    </font>
    <font>
      <sz val="8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.5"/>
      <color indexed="12"/>
      <name val="Arial"/>
      <family val="2"/>
    </font>
    <font>
      <u/>
      <sz val="9"/>
      <color theme="10"/>
      <name val="Calibri"/>
      <family val="2"/>
    </font>
    <font>
      <sz val="8"/>
      <color rgb="FF3F3F76"/>
      <name val="Arial"/>
      <family val="2"/>
    </font>
    <font>
      <sz val="8"/>
      <color rgb="FFFA7D00"/>
      <name val="Arial"/>
      <family val="2"/>
    </font>
    <font>
      <sz val="8"/>
      <color rgb="FF9C6500"/>
      <name val="Arial"/>
      <family val="2"/>
    </font>
    <font>
      <sz val="8"/>
      <color theme="1"/>
      <name val="Calibri"/>
      <family val="2"/>
    </font>
    <font>
      <b/>
      <sz val="11"/>
      <name val="Tahoma"/>
      <family val="2"/>
    </font>
    <font>
      <sz val="10"/>
      <color indexed="0"/>
      <name val="Tahoma"/>
      <family val="2"/>
    </font>
    <font>
      <b/>
      <sz val="8"/>
      <color rgb="FF3F3F3F"/>
      <name val="Arial"/>
      <family val="2"/>
    </font>
    <font>
      <sz val="10"/>
      <color theme="1"/>
      <name val="Calibri"/>
      <family val="2"/>
    </font>
    <font>
      <b/>
      <sz val="10"/>
      <color indexed="0"/>
      <name val="Tahoma"/>
      <family val="2"/>
    </font>
    <font>
      <b/>
      <sz val="8"/>
      <color theme="1"/>
      <name val="Arial"/>
      <family val="2"/>
    </font>
    <font>
      <b/>
      <sz val="12"/>
      <color indexed="1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gray125">
        <fgColor indexed="26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</borders>
  <cellStyleXfs count="86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42" fontId="1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23" fillId="0" borderId="0" applyFont="0" applyFill="0" applyBorder="0" applyAlignment="0" applyProtection="0"/>
    <xf numFmtId="166" fontId="24" fillId="0" borderId="0" applyFon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10" fontId="19" fillId="0" borderId="0" applyFont="0" applyFill="0" applyBorder="0" applyAlignment="0" applyProtection="0"/>
    <xf numFmtId="165" fontId="25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7" fillId="0" borderId="0" applyNumberFormat="0" applyFill="0" applyBorder="0" applyAlignment="0" applyProtection="0"/>
    <xf numFmtId="165" fontId="19" fillId="0" borderId="0"/>
    <xf numFmtId="165" fontId="19" fillId="0" borderId="0"/>
    <xf numFmtId="165" fontId="19" fillId="0" borderId="0"/>
    <xf numFmtId="165" fontId="28" fillId="0" borderId="0"/>
    <xf numFmtId="165" fontId="28" fillId="0" borderId="0"/>
    <xf numFmtId="165" fontId="28" fillId="0" borderId="0"/>
    <xf numFmtId="165" fontId="28" fillId="0" borderId="0"/>
    <xf numFmtId="165" fontId="19" fillId="0" borderId="0"/>
    <xf numFmtId="165" fontId="19" fillId="0" borderId="0"/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19" fillId="0" borderId="0"/>
    <xf numFmtId="165" fontId="19" fillId="0" borderId="0"/>
    <xf numFmtId="165" fontId="19" fillId="0" borderId="0"/>
    <xf numFmtId="165" fontId="19" fillId="0" borderId="0"/>
    <xf numFmtId="165" fontId="28" fillId="0" borderId="0"/>
    <xf numFmtId="165" fontId="19" fillId="0" borderId="0"/>
    <xf numFmtId="165" fontId="19" fillId="0" borderId="0"/>
    <xf numFmtId="165" fontId="28" fillId="0" borderId="0"/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19" fillId="0" borderId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27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26" fillId="0" borderId="0">
      <alignment vertical="top"/>
    </xf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28" fillId="0" borderId="0"/>
    <xf numFmtId="165" fontId="28" fillId="0" borderId="0"/>
    <xf numFmtId="165" fontId="28" fillId="0" borderId="0"/>
    <xf numFmtId="165" fontId="19" fillId="0" borderId="0"/>
    <xf numFmtId="165" fontId="29" fillId="34" borderId="0" applyNumberFormat="0" applyBorder="0" applyAlignment="0" applyProtection="0"/>
    <xf numFmtId="165" fontId="29" fillId="35" borderId="0" applyNumberFormat="0" applyBorder="0" applyAlignment="0" applyProtection="0"/>
    <xf numFmtId="165" fontId="29" fillId="36" borderId="0" applyNumberFormat="0" applyBorder="0" applyAlignment="0" applyProtection="0"/>
    <xf numFmtId="165" fontId="29" fillId="37" borderId="0" applyNumberFormat="0" applyBorder="0" applyAlignment="0" applyProtection="0"/>
    <xf numFmtId="165" fontId="29" fillId="38" borderId="0" applyNumberFormat="0" applyBorder="0" applyAlignment="0" applyProtection="0"/>
    <xf numFmtId="165" fontId="29" fillId="39" borderId="0" applyNumberFormat="0" applyBorder="0" applyAlignment="0" applyProtection="0"/>
    <xf numFmtId="165" fontId="29" fillId="40" borderId="0" applyNumberFormat="0" applyBorder="0" applyAlignment="0" applyProtection="0"/>
    <xf numFmtId="165" fontId="29" fillId="35" borderId="0" applyNumberFormat="0" applyBorder="0" applyAlignment="0" applyProtection="0"/>
    <xf numFmtId="165" fontId="29" fillId="41" borderId="0" applyNumberFormat="0" applyBorder="0" applyAlignment="0" applyProtection="0"/>
    <xf numFmtId="165" fontId="29" fillId="37" borderId="0" applyNumberFormat="0" applyBorder="0" applyAlignment="0" applyProtection="0"/>
    <xf numFmtId="165" fontId="29" fillId="42" borderId="0" applyNumberFormat="0" applyBorder="0" applyAlignment="0" applyProtection="0"/>
    <xf numFmtId="165" fontId="29" fillId="43" borderId="0" applyNumberFormat="0" applyBorder="0" applyAlignment="0" applyProtection="0"/>
    <xf numFmtId="165" fontId="29" fillId="44" borderId="0" applyNumberFormat="0" applyBorder="0" applyAlignment="0" applyProtection="0"/>
    <xf numFmtId="165" fontId="29" fillId="45" borderId="0" applyNumberFormat="0" applyBorder="0" applyAlignment="0" applyProtection="0"/>
    <xf numFmtId="165" fontId="29" fillId="46" borderId="0" applyNumberFormat="0" applyBorder="0" applyAlignment="0" applyProtection="0"/>
    <xf numFmtId="165" fontId="29" fillId="40" borderId="0" applyNumberFormat="0" applyBorder="0" applyAlignment="0" applyProtection="0"/>
    <xf numFmtId="165" fontId="29" fillId="43" borderId="0" applyNumberFormat="0" applyBorder="0" applyAlignment="0" applyProtection="0"/>
    <xf numFmtId="165" fontId="29" fillId="42" borderId="0" applyNumberFormat="0" applyBorder="0" applyAlignment="0" applyProtection="0"/>
    <xf numFmtId="165" fontId="29" fillId="47" borderId="0" applyNumberFormat="0" applyBorder="0" applyAlignment="0" applyProtection="0"/>
    <xf numFmtId="165" fontId="29" fillId="37" borderId="0" applyNumberFormat="0" applyBorder="0" applyAlignment="0" applyProtection="0"/>
    <xf numFmtId="165" fontId="30" fillId="48" borderId="0" applyNumberFormat="0" applyBorder="0" applyAlignment="0" applyProtection="0"/>
    <xf numFmtId="165" fontId="30" fillId="49" borderId="0" applyNumberFormat="0" applyBorder="0" applyAlignment="0" applyProtection="0"/>
    <xf numFmtId="165" fontId="30" fillId="44" borderId="0" applyNumberFormat="0" applyBorder="0" applyAlignment="0" applyProtection="0"/>
    <xf numFmtId="165" fontId="30" fillId="45" borderId="0" applyNumberFormat="0" applyBorder="0" applyAlignment="0" applyProtection="0"/>
    <xf numFmtId="165" fontId="30" fillId="46" borderId="0" applyNumberFormat="0" applyBorder="0" applyAlignment="0" applyProtection="0"/>
    <xf numFmtId="165" fontId="30" fillId="50" borderId="0" applyNumberFormat="0" applyBorder="0" applyAlignment="0" applyProtection="0"/>
    <xf numFmtId="165" fontId="30" fillId="43" borderId="0" applyNumberFormat="0" applyBorder="0" applyAlignment="0" applyProtection="0"/>
    <xf numFmtId="165" fontId="30" fillId="49" borderId="0" applyNumberFormat="0" applyBorder="0" applyAlignment="0" applyProtection="0"/>
    <xf numFmtId="165" fontId="30" fillId="51" borderId="0" applyNumberFormat="0" applyBorder="0" applyAlignment="0" applyProtection="0"/>
    <xf numFmtId="165" fontId="30" fillId="37" borderId="0" applyNumberFormat="0" applyBorder="0" applyAlignment="0" applyProtection="0"/>
    <xf numFmtId="165" fontId="30" fillId="52" borderId="0" applyNumberFormat="0" applyBorder="0" applyAlignment="0" applyProtection="0"/>
    <xf numFmtId="165" fontId="30" fillId="49" borderId="0" applyNumberFormat="0" applyBorder="0" applyAlignment="0" applyProtection="0"/>
    <xf numFmtId="165" fontId="30" fillId="53" borderId="0" applyNumberFormat="0" applyBorder="0" applyAlignment="0" applyProtection="0"/>
    <xf numFmtId="165" fontId="30" fillId="54" borderId="0" applyNumberFormat="0" applyBorder="0" applyAlignment="0" applyProtection="0"/>
    <xf numFmtId="165" fontId="30" fillId="55" borderId="0" applyNumberFormat="0" applyBorder="0" applyAlignment="0" applyProtection="0"/>
    <xf numFmtId="165" fontId="30" fillId="54" borderId="0" applyNumberFormat="0" applyBorder="0" applyAlignment="0" applyProtection="0"/>
    <xf numFmtId="165" fontId="30" fillId="50" borderId="0" applyNumberFormat="0" applyBorder="0" applyAlignment="0" applyProtection="0"/>
    <xf numFmtId="165" fontId="30" fillId="56" borderId="0" applyNumberFormat="0" applyBorder="0" applyAlignment="0" applyProtection="0"/>
    <xf numFmtId="165" fontId="30" fillId="49" borderId="0" applyNumberFormat="0" applyBorder="0" applyAlignment="0" applyProtection="0"/>
    <xf numFmtId="165" fontId="30" fillId="57" borderId="0" applyNumberFormat="0" applyBorder="0" applyAlignment="0" applyProtection="0"/>
    <xf numFmtId="165" fontId="31" fillId="0" borderId="0">
      <alignment horizontal="center" wrapText="1"/>
      <protection locked="0"/>
    </xf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3" fillId="36" borderId="0" applyNumberFormat="0" applyBorder="0" applyAlignment="0" applyProtection="0"/>
    <xf numFmtId="165" fontId="34" fillId="36" borderId="0" applyNumberFormat="0" applyBorder="0" applyAlignment="0" applyProtection="0"/>
    <xf numFmtId="165" fontId="32" fillId="0" borderId="0"/>
    <xf numFmtId="165" fontId="32" fillId="0" borderId="0"/>
    <xf numFmtId="167" fontId="19" fillId="0" borderId="0" applyFill="0" applyBorder="0" applyAlignment="0"/>
    <xf numFmtId="167" fontId="19" fillId="0" borderId="0" applyFill="0" applyBorder="0" applyAlignment="0"/>
    <xf numFmtId="168" fontId="35" fillId="0" borderId="0" applyFill="0" applyBorder="0" applyAlignment="0"/>
    <xf numFmtId="169" fontId="35" fillId="0" borderId="0" applyFill="0" applyBorder="0" applyAlignment="0"/>
    <xf numFmtId="170" fontId="35" fillId="0" borderId="0" applyFill="0" applyBorder="0" applyAlignment="0"/>
    <xf numFmtId="171" fontId="35" fillId="0" borderId="0" applyFill="0" applyBorder="0" applyAlignment="0"/>
    <xf numFmtId="172" fontId="35" fillId="0" borderId="0" applyFill="0" applyBorder="0" applyAlignment="0"/>
    <xf numFmtId="168" fontId="35" fillId="0" borderId="0" applyFill="0" applyBorder="0" applyAlignment="0"/>
    <xf numFmtId="173" fontId="35" fillId="0" borderId="0" applyFill="0" applyBorder="0" applyAlignment="0"/>
    <xf numFmtId="169" fontId="35" fillId="0" borderId="0" applyFill="0" applyBorder="0" applyAlignment="0"/>
    <xf numFmtId="165" fontId="36" fillId="35" borderId="16" applyNumberFormat="0" applyAlignment="0" applyProtection="0"/>
    <xf numFmtId="165" fontId="36" fillId="35" borderId="16" applyNumberFormat="0" applyAlignment="0" applyProtection="0"/>
    <xf numFmtId="165" fontId="36" fillId="35" borderId="16" applyNumberFormat="0" applyAlignment="0" applyProtection="0"/>
    <xf numFmtId="165" fontId="36" fillId="35" borderId="16" applyNumberFormat="0" applyAlignment="0" applyProtection="0"/>
    <xf numFmtId="165" fontId="36" fillId="43" borderId="16" applyNumberFormat="0" applyAlignment="0" applyProtection="0"/>
    <xf numFmtId="165" fontId="36" fillId="43" borderId="16" applyNumberFormat="0" applyAlignment="0" applyProtection="0"/>
    <xf numFmtId="165" fontId="36" fillId="43" borderId="16" applyNumberFormat="0" applyAlignment="0" applyProtection="0"/>
    <xf numFmtId="165" fontId="36" fillId="43" borderId="16" applyNumberFormat="0" applyAlignment="0" applyProtection="0"/>
    <xf numFmtId="165" fontId="36" fillId="43" borderId="16" applyNumberFormat="0" applyAlignment="0" applyProtection="0"/>
    <xf numFmtId="165" fontId="36" fillId="35" borderId="16" applyNumberFormat="0" applyAlignment="0" applyProtection="0"/>
    <xf numFmtId="165" fontId="36" fillId="35" borderId="16" applyNumberFormat="0" applyAlignment="0" applyProtection="0"/>
    <xf numFmtId="165" fontId="36" fillId="35" borderId="16" applyNumberFormat="0" applyAlignment="0" applyProtection="0"/>
    <xf numFmtId="165" fontId="36" fillId="35" borderId="16" applyNumberFormat="0" applyAlignment="0" applyProtection="0"/>
    <xf numFmtId="165" fontId="36" fillId="35" borderId="16" applyNumberFormat="0" applyAlignment="0" applyProtection="0"/>
    <xf numFmtId="165" fontId="37" fillId="58" borderId="17" applyNumberFormat="0" applyAlignment="0" applyProtection="0"/>
    <xf numFmtId="174" fontId="38" fillId="59" borderId="18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68" fontId="3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5" fontId="41" fillId="0" borderId="0" applyNumberFormat="0" applyAlignment="0">
      <alignment horizontal="left"/>
    </xf>
    <xf numFmtId="165" fontId="42" fillId="0" borderId="0" applyNumberFormat="0" applyAlignment="0"/>
    <xf numFmtId="165" fontId="43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69" fontId="35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4" fontId="26" fillId="0" borderId="0" applyFill="0" applyBorder="0" applyAlignment="0"/>
    <xf numFmtId="178" fontId="45" fillId="0" borderId="19">
      <alignment vertical="center"/>
    </xf>
    <xf numFmtId="168" fontId="35" fillId="0" borderId="0" applyFill="0" applyBorder="0" applyAlignment="0"/>
    <xf numFmtId="169" fontId="35" fillId="0" borderId="0" applyFill="0" applyBorder="0" applyAlignment="0"/>
    <xf numFmtId="168" fontId="35" fillId="0" borderId="0" applyFill="0" applyBorder="0" applyAlignment="0"/>
    <xf numFmtId="173" fontId="35" fillId="0" borderId="0" applyFill="0" applyBorder="0" applyAlignment="0"/>
    <xf numFmtId="169" fontId="35" fillId="0" borderId="0" applyFill="0" applyBorder="0" applyAlignment="0"/>
    <xf numFmtId="165" fontId="46" fillId="0" borderId="0" applyNumberFormat="0" applyAlignment="0">
      <alignment horizontal="lef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165" fontId="48" fillId="38" borderId="0" applyNumberFormat="0" applyBorder="0" applyAlignment="0" applyProtection="0"/>
    <xf numFmtId="38" fontId="20" fillId="60" borderId="0" applyNumberFormat="0" applyBorder="0" applyAlignment="0" applyProtection="0"/>
    <xf numFmtId="165" fontId="49" fillId="0" borderId="11" applyNumberFormat="0" applyAlignment="0" applyProtection="0">
      <alignment horizontal="left" vertical="center"/>
    </xf>
    <xf numFmtId="165" fontId="49" fillId="0" borderId="11" applyNumberFormat="0" applyAlignment="0" applyProtection="0">
      <alignment horizontal="left" vertical="center"/>
    </xf>
    <xf numFmtId="165" fontId="49" fillId="0" borderId="14">
      <alignment horizontal="left" vertical="center"/>
    </xf>
    <xf numFmtId="165" fontId="49" fillId="0" borderId="14">
      <alignment horizontal="left" vertical="center"/>
    </xf>
    <xf numFmtId="165" fontId="49" fillId="0" borderId="14">
      <alignment horizontal="left" vertical="center"/>
    </xf>
    <xf numFmtId="165" fontId="49" fillId="0" borderId="14">
      <alignment horizontal="left" vertical="center"/>
    </xf>
    <xf numFmtId="165" fontId="49" fillId="0" borderId="14">
      <alignment horizontal="left" vertical="center"/>
    </xf>
    <xf numFmtId="165" fontId="50" fillId="0" borderId="0" applyNumberFormat="0" applyFill="0" applyBorder="0" applyAlignment="0" applyProtection="0"/>
    <xf numFmtId="165" fontId="51" fillId="0" borderId="20" applyNumberFormat="0" applyFill="0" applyAlignment="0" applyProtection="0"/>
    <xf numFmtId="165" fontId="50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52" fillId="0" borderId="2" applyNumberFormat="0" applyFill="0" applyAlignment="0" applyProtection="0"/>
    <xf numFmtId="165" fontId="49" fillId="0" borderId="0" applyNumberFormat="0" applyFill="0" applyBorder="0" applyAlignment="0" applyProtection="0"/>
    <xf numFmtId="165" fontId="53" fillId="0" borderId="21" applyNumberFormat="0" applyFill="0" applyAlignment="0" applyProtection="0"/>
    <xf numFmtId="165" fontId="53" fillId="0" borderId="21" applyNumberFormat="0" applyFill="0" applyAlignment="0" applyProtection="0"/>
    <xf numFmtId="165" fontId="54" fillId="0" borderId="21" applyNumberFormat="0" applyFill="0" applyAlignment="0" applyProtection="0"/>
    <xf numFmtId="165" fontId="55" fillId="0" borderId="22" applyNumberFormat="0" applyFill="0" applyAlignment="0" applyProtection="0"/>
    <xf numFmtId="165" fontId="55" fillId="0" borderId="22" applyNumberFormat="0" applyFill="0" applyAlignment="0" applyProtection="0"/>
    <xf numFmtId="165" fontId="53" fillId="0" borderId="21" applyNumberFormat="0" applyFill="0" applyAlignment="0" applyProtection="0"/>
    <xf numFmtId="165" fontId="53" fillId="0" borderId="21" applyNumberFormat="0" applyFill="0" applyAlignment="0" applyProtection="0"/>
    <xf numFmtId="165" fontId="53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5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6" fillId="0" borderId="13">
      <alignment horizontal="center"/>
    </xf>
    <xf numFmtId="165" fontId="56" fillId="0" borderId="13">
      <alignment horizontal="center"/>
    </xf>
    <xf numFmtId="165" fontId="56" fillId="0" borderId="0">
      <alignment horizontal="center"/>
    </xf>
    <xf numFmtId="10" fontId="20" fillId="61" borderId="10" applyNumberFormat="0" applyBorder="0" applyAlignment="0" applyProtection="0"/>
    <xf numFmtId="10" fontId="20" fillId="61" borderId="10" applyNumberFormat="0" applyBorder="0" applyAlignment="0" applyProtection="0"/>
    <xf numFmtId="10" fontId="20" fillId="61" borderId="10" applyNumberFormat="0" applyBorder="0" applyAlignment="0" applyProtection="0"/>
    <xf numFmtId="10" fontId="20" fillId="61" borderId="10" applyNumberFormat="0" applyBorder="0" applyAlignment="0" applyProtection="0"/>
    <xf numFmtId="10" fontId="20" fillId="61" borderId="10" applyNumberFormat="0" applyBorder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9" fillId="5" borderId="4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65" fontId="57" fillId="37" borderId="16" applyNumberFormat="0" applyAlignment="0" applyProtection="0"/>
    <xf numFmtId="179" fontId="58" fillId="62" borderId="0"/>
    <xf numFmtId="168" fontId="35" fillId="0" borderId="0" applyFill="0" applyBorder="0" applyAlignment="0"/>
    <xf numFmtId="169" fontId="35" fillId="0" borderId="0" applyFill="0" applyBorder="0" applyAlignment="0"/>
    <xf numFmtId="168" fontId="35" fillId="0" borderId="0" applyFill="0" applyBorder="0" applyAlignment="0"/>
    <xf numFmtId="173" fontId="35" fillId="0" borderId="0" applyFill="0" applyBorder="0" applyAlignment="0"/>
    <xf numFmtId="169" fontId="35" fillId="0" borderId="0" applyFill="0" applyBorder="0" applyAlignment="0"/>
    <xf numFmtId="165" fontId="59" fillId="0" borderId="23" applyNumberFormat="0" applyFill="0" applyAlignment="0" applyProtection="0"/>
    <xf numFmtId="179" fontId="60" fillId="63" borderId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65" fontId="61" fillId="46" borderId="0" applyNumberFormat="0" applyBorder="0" applyAlignment="0" applyProtection="0"/>
    <xf numFmtId="37" fontId="62" fillId="0" borderId="0"/>
    <xf numFmtId="184" fontId="28" fillId="0" borderId="0"/>
    <xf numFmtId="185" fontId="63" fillId="0" borderId="0"/>
    <xf numFmtId="184" fontId="28" fillId="0" borderId="0"/>
    <xf numFmtId="165" fontId="58" fillId="0" borderId="0"/>
    <xf numFmtId="165" fontId="58" fillId="0" borderId="0"/>
    <xf numFmtId="165" fontId="58" fillId="0" borderId="0"/>
    <xf numFmtId="165" fontId="58" fillId="0" borderId="0"/>
    <xf numFmtId="165" fontId="58" fillId="0" borderId="0"/>
    <xf numFmtId="165" fontId="58" fillId="0" borderId="0"/>
    <xf numFmtId="165" fontId="58" fillId="0" borderId="0"/>
    <xf numFmtId="165" fontId="58" fillId="0" borderId="0"/>
    <xf numFmtId="165" fontId="27" fillId="0" borderId="0" applyNumberFormat="0" applyFill="0" applyBorder="0" applyAlignment="0" applyProtection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" fillId="0" borderId="0"/>
    <xf numFmtId="165" fontId="19" fillId="0" borderId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19" fillId="0" borderId="0"/>
    <xf numFmtId="165" fontId="20" fillId="0" borderId="0" applyNumberFormat="0" applyFill="0" applyBorder="0" applyAlignment="0" applyProtection="0"/>
    <xf numFmtId="165" fontId="1" fillId="0" borderId="0"/>
    <xf numFmtId="165" fontId="1" fillId="0" borderId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9" fillId="0" borderId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1" fillId="0" borderId="0"/>
    <xf numFmtId="165" fontId="20" fillId="0" borderId="0" applyNumberFormat="0" applyFill="0" applyBorder="0" applyAlignment="0" applyProtection="0"/>
    <xf numFmtId="165" fontId="1" fillId="0" borderId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20" fillId="0" borderId="0" applyNumberFormat="0" applyFill="0" applyBorder="0" applyAlignment="0" applyProtection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20" fillId="0" borderId="0" applyNumberFormat="0" applyFill="0" applyBorder="0" applyAlignment="0" applyProtection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20" fillId="0" borderId="0" applyNumberFormat="0" applyFill="0" applyBorder="0" applyAlignment="0" applyProtection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165" fontId="19" fillId="39" borderId="24" applyNumberFormat="0" applyFont="0" applyAlignment="0" applyProtection="0"/>
    <xf numFmtId="41" fontId="64" fillId="60" borderId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65" fontId="65" fillId="35" borderId="25" applyNumberFormat="0" applyAlignment="0" applyProtection="0"/>
    <xf numFmtId="165" fontId="65" fillId="35" borderId="25" applyNumberFormat="0" applyAlignment="0" applyProtection="0"/>
    <xf numFmtId="165" fontId="65" fillId="35" borderId="25" applyNumberFormat="0" applyAlignment="0" applyProtection="0"/>
    <xf numFmtId="165" fontId="65" fillId="35" borderId="25" applyNumberFormat="0" applyAlignment="0" applyProtection="0"/>
    <xf numFmtId="165" fontId="65" fillId="43" borderId="25" applyNumberFormat="0" applyAlignment="0" applyProtection="0"/>
    <xf numFmtId="165" fontId="65" fillId="43" borderId="25" applyNumberFormat="0" applyAlignment="0" applyProtection="0"/>
    <xf numFmtId="165" fontId="65" fillId="43" borderId="25" applyNumberFormat="0" applyAlignment="0" applyProtection="0"/>
    <xf numFmtId="165" fontId="65" fillId="43" borderId="25" applyNumberFormat="0" applyAlignment="0" applyProtection="0"/>
    <xf numFmtId="165" fontId="65" fillId="43" borderId="25" applyNumberFormat="0" applyAlignment="0" applyProtection="0"/>
    <xf numFmtId="165" fontId="65" fillId="35" borderId="25" applyNumberFormat="0" applyAlignment="0" applyProtection="0"/>
    <xf numFmtId="165" fontId="65" fillId="35" borderId="25" applyNumberFormat="0" applyAlignment="0" applyProtection="0"/>
    <xf numFmtId="165" fontId="65" fillId="35" borderId="25" applyNumberFormat="0" applyAlignment="0" applyProtection="0"/>
    <xf numFmtId="165" fontId="65" fillId="35" borderId="25" applyNumberFormat="0" applyAlignment="0" applyProtection="0"/>
    <xf numFmtId="165" fontId="65" fillId="35" borderId="25" applyNumberFormat="0" applyAlignment="0" applyProtection="0"/>
    <xf numFmtId="14" fontId="31" fillId="0" borderId="0">
      <alignment horizontal="center" wrapText="1"/>
      <protection locked="0"/>
    </xf>
    <xf numFmtId="172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168" fontId="35" fillId="0" borderId="0" applyFill="0" applyBorder="0" applyAlignment="0"/>
    <xf numFmtId="169" fontId="35" fillId="0" borderId="0" applyFill="0" applyBorder="0" applyAlignment="0"/>
    <xf numFmtId="168" fontId="35" fillId="0" borderId="0" applyFill="0" applyBorder="0" applyAlignment="0"/>
    <xf numFmtId="173" fontId="35" fillId="0" borderId="0" applyFill="0" applyBorder="0" applyAlignment="0"/>
    <xf numFmtId="169" fontId="35" fillId="0" borderId="0" applyFill="0" applyBorder="0" applyAlignment="0"/>
    <xf numFmtId="189" fontId="66" fillId="0" borderId="0"/>
    <xf numFmtId="189" fontId="66" fillId="0" borderId="0"/>
    <xf numFmtId="189" fontId="66" fillId="0" borderId="0"/>
    <xf numFmtId="165" fontId="20" fillId="0" borderId="0" applyNumberFormat="0" applyFill="0" applyBorder="0" applyAlignment="0" applyProtection="0"/>
    <xf numFmtId="165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65" fontId="67" fillId="0" borderId="13">
      <alignment horizontal="center"/>
    </xf>
    <xf numFmtId="165" fontId="67" fillId="0" borderId="13">
      <alignment horizontal="center"/>
    </xf>
    <xf numFmtId="3" fontId="45" fillId="0" borderId="0" applyFont="0" applyFill="0" applyBorder="0" applyAlignment="0" applyProtection="0"/>
    <xf numFmtId="165" fontId="45" fillId="64" borderId="0" applyNumberFormat="0" applyFont="0" applyBorder="0" applyAlignment="0" applyProtection="0"/>
    <xf numFmtId="165" fontId="68" fillId="65" borderId="0" applyNumberFormat="0" applyFont="0" applyBorder="0" applyAlignment="0">
      <alignment horizontal="center"/>
    </xf>
    <xf numFmtId="190" fontId="69" fillId="0" borderId="0" applyNumberFormat="0" applyFill="0" applyBorder="0" applyAlignment="0" applyProtection="0">
      <alignment horizontal="left"/>
    </xf>
    <xf numFmtId="191" fontId="19" fillId="0" borderId="0" applyNumberFormat="0" applyFill="0" applyBorder="0" applyAlignment="0" applyProtection="0">
      <alignment horizontal="left"/>
    </xf>
    <xf numFmtId="4" fontId="70" fillId="46" borderId="26" applyNumberFormat="0" applyProtection="0">
      <alignment vertical="center"/>
    </xf>
    <xf numFmtId="4" fontId="70" fillId="46" borderId="26" applyNumberFormat="0" applyProtection="0">
      <alignment vertical="center"/>
    </xf>
    <xf numFmtId="4" fontId="70" fillId="46" borderId="26" applyNumberFormat="0" applyProtection="0">
      <alignment vertical="center"/>
    </xf>
    <xf numFmtId="4" fontId="70" fillId="46" borderId="26" applyNumberFormat="0" applyProtection="0">
      <alignment vertical="center"/>
    </xf>
    <xf numFmtId="4" fontId="70" fillId="46" borderId="26" applyNumberFormat="0" applyProtection="0">
      <alignment vertical="center"/>
    </xf>
    <xf numFmtId="4" fontId="71" fillId="66" borderId="26" applyNumberFormat="0" applyProtection="0">
      <alignment vertical="center"/>
    </xf>
    <xf numFmtId="4" fontId="71" fillId="66" borderId="26" applyNumberFormat="0" applyProtection="0">
      <alignment vertical="center"/>
    </xf>
    <xf numFmtId="4" fontId="71" fillId="66" borderId="26" applyNumberFormat="0" applyProtection="0">
      <alignment vertical="center"/>
    </xf>
    <xf numFmtId="4" fontId="71" fillId="66" borderId="26" applyNumberFormat="0" applyProtection="0">
      <alignment vertical="center"/>
    </xf>
    <xf numFmtId="4" fontId="71" fillId="66" borderId="26" applyNumberFormat="0" applyProtection="0">
      <alignment vertical="center"/>
    </xf>
    <xf numFmtId="4" fontId="70" fillId="66" borderId="26" applyNumberFormat="0" applyProtection="0">
      <alignment horizontal="left" vertical="center" indent="1"/>
    </xf>
    <xf numFmtId="4" fontId="70" fillId="66" borderId="26" applyNumberFormat="0" applyProtection="0">
      <alignment horizontal="left" vertical="center" indent="1"/>
    </xf>
    <xf numFmtId="4" fontId="70" fillId="66" borderId="26" applyNumberFormat="0" applyProtection="0">
      <alignment horizontal="left" vertical="center" indent="1"/>
    </xf>
    <xf numFmtId="4" fontId="70" fillId="66" borderId="26" applyNumberFormat="0" applyProtection="0">
      <alignment horizontal="left" vertical="center" indent="1"/>
    </xf>
    <xf numFmtId="4" fontId="70" fillId="66" borderId="26" applyNumberFormat="0" applyProtection="0">
      <alignment horizontal="left" vertical="center" indent="1"/>
    </xf>
    <xf numFmtId="165" fontId="70" fillId="66" borderId="26" applyNumberFormat="0" applyProtection="0">
      <alignment horizontal="left" vertical="top" indent="1"/>
    </xf>
    <xf numFmtId="165" fontId="70" fillId="66" borderId="26" applyNumberFormat="0" applyProtection="0">
      <alignment horizontal="left" vertical="top" indent="1"/>
    </xf>
    <xf numFmtId="165" fontId="70" fillId="66" borderId="26" applyNumberFormat="0" applyProtection="0">
      <alignment horizontal="left" vertical="top" indent="1"/>
    </xf>
    <xf numFmtId="165" fontId="70" fillId="66" borderId="26" applyNumberFormat="0" applyProtection="0">
      <alignment horizontal="left" vertical="top" indent="1"/>
    </xf>
    <xf numFmtId="165" fontId="70" fillId="66" borderId="26" applyNumberFormat="0" applyProtection="0">
      <alignment horizontal="left" vertical="top" indent="1"/>
    </xf>
    <xf numFmtId="4" fontId="70" fillId="67" borderId="0" applyNumberFormat="0" applyProtection="0">
      <alignment horizontal="left" vertical="center" indent="1"/>
    </xf>
    <xf numFmtId="4" fontId="26" fillId="36" borderId="26" applyNumberFormat="0" applyProtection="0">
      <alignment horizontal="right" vertical="center"/>
    </xf>
    <xf numFmtId="4" fontId="26" fillId="36" borderId="26" applyNumberFormat="0" applyProtection="0">
      <alignment horizontal="right" vertical="center"/>
    </xf>
    <xf numFmtId="4" fontId="26" fillId="36" borderId="26" applyNumberFormat="0" applyProtection="0">
      <alignment horizontal="right" vertical="center"/>
    </xf>
    <xf numFmtId="4" fontId="26" fillId="36" borderId="26" applyNumberFormat="0" applyProtection="0">
      <alignment horizontal="right" vertical="center"/>
    </xf>
    <xf numFmtId="4" fontId="26" fillId="36" borderId="26" applyNumberFormat="0" applyProtection="0">
      <alignment horizontal="right" vertical="center"/>
    </xf>
    <xf numFmtId="4" fontId="26" fillId="44" borderId="26" applyNumberFormat="0" applyProtection="0">
      <alignment horizontal="right" vertical="center"/>
    </xf>
    <xf numFmtId="4" fontId="26" fillId="44" borderId="26" applyNumberFormat="0" applyProtection="0">
      <alignment horizontal="right" vertical="center"/>
    </xf>
    <xf numFmtId="4" fontId="26" fillId="44" borderId="26" applyNumberFormat="0" applyProtection="0">
      <alignment horizontal="right" vertical="center"/>
    </xf>
    <xf numFmtId="4" fontId="26" fillId="44" borderId="26" applyNumberFormat="0" applyProtection="0">
      <alignment horizontal="right" vertical="center"/>
    </xf>
    <xf numFmtId="4" fontId="26" fillId="44" borderId="26" applyNumberFormat="0" applyProtection="0">
      <alignment horizontal="right" vertical="center"/>
    </xf>
    <xf numFmtId="4" fontId="26" fillId="53" borderId="26" applyNumberFormat="0" applyProtection="0">
      <alignment horizontal="right" vertical="center"/>
    </xf>
    <xf numFmtId="4" fontId="26" fillId="53" borderId="26" applyNumberFormat="0" applyProtection="0">
      <alignment horizontal="right" vertical="center"/>
    </xf>
    <xf numFmtId="4" fontId="26" fillId="53" borderId="26" applyNumberFormat="0" applyProtection="0">
      <alignment horizontal="right" vertical="center"/>
    </xf>
    <xf numFmtId="4" fontId="26" fillId="53" borderId="26" applyNumberFormat="0" applyProtection="0">
      <alignment horizontal="right" vertical="center"/>
    </xf>
    <xf numFmtId="4" fontId="26" fillId="53" borderId="26" applyNumberFormat="0" applyProtection="0">
      <alignment horizontal="right" vertical="center"/>
    </xf>
    <xf numFmtId="4" fontId="26" fillId="47" borderId="26" applyNumberFormat="0" applyProtection="0">
      <alignment horizontal="right" vertical="center"/>
    </xf>
    <xf numFmtId="4" fontId="26" fillId="47" borderId="26" applyNumberFormat="0" applyProtection="0">
      <alignment horizontal="right" vertical="center"/>
    </xf>
    <xf numFmtId="4" fontId="26" fillId="47" borderId="26" applyNumberFormat="0" applyProtection="0">
      <alignment horizontal="right" vertical="center"/>
    </xf>
    <xf numFmtId="4" fontId="26" fillId="47" borderId="26" applyNumberFormat="0" applyProtection="0">
      <alignment horizontal="right" vertical="center"/>
    </xf>
    <xf numFmtId="4" fontId="26" fillId="47" borderId="26" applyNumberFormat="0" applyProtection="0">
      <alignment horizontal="right" vertical="center"/>
    </xf>
    <xf numFmtId="4" fontId="26" fillId="51" borderId="26" applyNumberFormat="0" applyProtection="0">
      <alignment horizontal="right" vertical="center"/>
    </xf>
    <xf numFmtId="4" fontId="26" fillId="51" borderId="26" applyNumberFormat="0" applyProtection="0">
      <alignment horizontal="right" vertical="center"/>
    </xf>
    <xf numFmtId="4" fontId="26" fillId="51" borderId="26" applyNumberFormat="0" applyProtection="0">
      <alignment horizontal="right" vertical="center"/>
    </xf>
    <xf numFmtId="4" fontId="26" fillId="51" borderId="26" applyNumberFormat="0" applyProtection="0">
      <alignment horizontal="right" vertical="center"/>
    </xf>
    <xf numFmtId="4" fontId="26" fillId="51" borderId="26" applyNumberFormat="0" applyProtection="0">
      <alignment horizontal="right" vertical="center"/>
    </xf>
    <xf numFmtId="4" fontId="26" fillId="57" borderId="26" applyNumberFormat="0" applyProtection="0">
      <alignment horizontal="right" vertical="center"/>
    </xf>
    <xf numFmtId="4" fontId="26" fillId="57" borderId="26" applyNumberFormat="0" applyProtection="0">
      <alignment horizontal="right" vertical="center"/>
    </xf>
    <xf numFmtId="4" fontId="26" fillId="57" borderId="26" applyNumberFormat="0" applyProtection="0">
      <alignment horizontal="right" vertical="center"/>
    </xf>
    <xf numFmtId="4" fontId="26" fillId="57" borderId="26" applyNumberFormat="0" applyProtection="0">
      <alignment horizontal="right" vertical="center"/>
    </xf>
    <xf numFmtId="4" fontId="26" fillId="57" borderId="26" applyNumberFormat="0" applyProtection="0">
      <alignment horizontal="right" vertical="center"/>
    </xf>
    <xf numFmtId="4" fontId="26" fillId="55" borderId="26" applyNumberFormat="0" applyProtection="0">
      <alignment horizontal="right" vertical="center"/>
    </xf>
    <xf numFmtId="4" fontId="26" fillId="55" borderId="26" applyNumberFormat="0" applyProtection="0">
      <alignment horizontal="right" vertical="center"/>
    </xf>
    <xf numFmtId="4" fontId="26" fillId="55" borderId="26" applyNumberFormat="0" applyProtection="0">
      <alignment horizontal="right" vertical="center"/>
    </xf>
    <xf numFmtId="4" fontId="26" fillId="55" borderId="26" applyNumberFormat="0" applyProtection="0">
      <alignment horizontal="right" vertical="center"/>
    </xf>
    <xf numFmtId="4" fontId="26" fillId="55" borderId="26" applyNumberFormat="0" applyProtection="0">
      <alignment horizontal="right" vertical="center"/>
    </xf>
    <xf numFmtId="4" fontId="26" fillId="68" borderId="26" applyNumberFormat="0" applyProtection="0">
      <alignment horizontal="right" vertical="center"/>
    </xf>
    <xf numFmtId="4" fontId="26" fillId="68" borderId="26" applyNumberFormat="0" applyProtection="0">
      <alignment horizontal="right" vertical="center"/>
    </xf>
    <xf numFmtId="4" fontId="26" fillId="68" borderId="26" applyNumberFormat="0" applyProtection="0">
      <alignment horizontal="right" vertical="center"/>
    </xf>
    <xf numFmtId="4" fontId="26" fillId="68" borderId="26" applyNumberFormat="0" applyProtection="0">
      <alignment horizontal="right" vertical="center"/>
    </xf>
    <xf numFmtId="4" fontId="26" fillId="68" borderId="26" applyNumberFormat="0" applyProtection="0">
      <alignment horizontal="right" vertical="center"/>
    </xf>
    <xf numFmtId="4" fontId="26" fillId="45" borderId="26" applyNumberFormat="0" applyProtection="0">
      <alignment horizontal="right" vertical="center"/>
    </xf>
    <xf numFmtId="4" fontId="26" fillId="45" borderId="26" applyNumberFormat="0" applyProtection="0">
      <alignment horizontal="right" vertical="center"/>
    </xf>
    <xf numFmtId="4" fontId="26" fillId="45" borderId="26" applyNumberFormat="0" applyProtection="0">
      <alignment horizontal="right" vertical="center"/>
    </xf>
    <xf numFmtId="4" fontId="26" fillId="45" borderId="26" applyNumberFormat="0" applyProtection="0">
      <alignment horizontal="right" vertical="center"/>
    </xf>
    <xf numFmtId="4" fontId="26" fillId="45" borderId="26" applyNumberFormat="0" applyProtection="0">
      <alignment horizontal="right" vertical="center"/>
    </xf>
    <xf numFmtId="4" fontId="70" fillId="69" borderId="27" applyNumberFormat="0" applyProtection="0">
      <alignment horizontal="left" vertical="center" indent="1"/>
    </xf>
    <xf numFmtId="4" fontId="70" fillId="69" borderId="27" applyNumberFormat="0" applyProtection="0">
      <alignment horizontal="left" vertical="center" indent="1"/>
    </xf>
    <xf numFmtId="4" fontId="70" fillId="69" borderId="27" applyNumberFormat="0" applyProtection="0">
      <alignment horizontal="left" vertical="center" indent="1"/>
    </xf>
    <xf numFmtId="4" fontId="26" fillId="70" borderId="0" applyNumberFormat="0" applyProtection="0">
      <alignment horizontal="left" vertical="center" indent="1"/>
    </xf>
    <xf numFmtId="4" fontId="72" fillId="71" borderId="0" applyNumberFormat="0" applyProtection="0">
      <alignment horizontal="left" vertical="center" indent="1"/>
    </xf>
    <xf numFmtId="4" fontId="26" fillId="72" borderId="26" applyNumberFormat="0" applyProtection="0">
      <alignment horizontal="right" vertical="center"/>
    </xf>
    <xf numFmtId="4" fontId="26" fillId="72" borderId="26" applyNumberFormat="0" applyProtection="0">
      <alignment horizontal="right" vertical="center"/>
    </xf>
    <xf numFmtId="4" fontId="26" fillId="72" borderId="26" applyNumberFormat="0" applyProtection="0">
      <alignment horizontal="right" vertical="center"/>
    </xf>
    <xf numFmtId="4" fontId="26" fillId="72" borderId="26" applyNumberFormat="0" applyProtection="0">
      <alignment horizontal="right" vertical="center"/>
    </xf>
    <xf numFmtId="4" fontId="26" fillId="72" borderId="26" applyNumberFormat="0" applyProtection="0">
      <alignment horizontal="right" vertical="center"/>
    </xf>
    <xf numFmtId="4" fontId="26" fillId="70" borderId="0" applyNumberFormat="0" applyProtection="0">
      <alignment horizontal="left" vertical="center" indent="1"/>
    </xf>
    <xf numFmtId="4" fontId="26" fillId="67" borderId="0" applyNumberFormat="0" applyProtection="0">
      <alignment horizontal="left" vertical="center" indent="1"/>
    </xf>
    <xf numFmtId="165" fontId="19" fillId="71" borderId="26" applyNumberFormat="0" applyProtection="0">
      <alignment horizontal="left" vertical="center" indent="1"/>
    </xf>
    <xf numFmtId="165" fontId="19" fillId="71" borderId="26" applyNumberFormat="0" applyProtection="0">
      <alignment horizontal="left" vertical="center" indent="1"/>
    </xf>
    <xf numFmtId="165" fontId="19" fillId="71" borderId="26" applyNumberFormat="0" applyProtection="0">
      <alignment horizontal="left" vertical="center" indent="1"/>
    </xf>
    <xf numFmtId="165" fontId="19" fillId="71" borderId="26" applyNumberFormat="0" applyProtection="0">
      <alignment horizontal="left" vertical="center" indent="1"/>
    </xf>
    <xf numFmtId="165" fontId="19" fillId="71" borderId="26" applyNumberFormat="0" applyProtection="0">
      <alignment horizontal="left" vertical="center" indent="1"/>
    </xf>
    <xf numFmtId="165" fontId="19" fillId="71" borderId="26" applyNumberFormat="0" applyProtection="0">
      <alignment horizontal="left" vertical="top" indent="1"/>
    </xf>
    <xf numFmtId="165" fontId="19" fillId="71" borderId="26" applyNumberFormat="0" applyProtection="0">
      <alignment horizontal="left" vertical="top" indent="1"/>
    </xf>
    <xf numFmtId="165" fontId="19" fillId="71" borderId="26" applyNumberFormat="0" applyProtection="0">
      <alignment horizontal="left" vertical="top" indent="1"/>
    </xf>
    <xf numFmtId="165" fontId="19" fillId="71" borderId="26" applyNumberFormat="0" applyProtection="0">
      <alignment horizontal="left" vertical="top" indent="1"/>
    </xf>
    <xf numFmtId="165" fontId="19" fillId="71" borderId="26" applyNumberFormat="0" applyProtection="0">
      <alignment horizontal="left" vertical="top" indent="1"/>
    </xf>
    <xf numFmtId="165" fontId="19" fillId="67" borderId="26" applyNumberFormat="0" applyProtection="0">
      <alignment horizontal="left" vertical="center" indent="1"/>
    </xf>
    <xf numFmtId="165" fontId="19" fillId="67" borderId="26" applyNumberFormat="0" applyProtection="0">
      <alignment horizontal="left" vertical="center" indent="1"/>
    </xf>
    <xf numFmtId="165" fontId="19" fillId="67" borderId="26" applyNumberFormat="0" applyProtection="0">
      <alignment horizontal="left" vertical="center" indent="1"/>
    </xf>
    <xf numFmtId="165" fontId="19" fillId="67" borderId="26" applyNumberFormat="0" applyProtection="0">
      <alignment horizontal="left" vertical="center" indent="1"/>
    </xf>
    <xf numFmtId="165" fontId="19" fillId="67" borderId="26" applyNumberFormat="0" applyProtection="0">
      <alignment horizontal="left" vertical="center" indent="1"/>
    </xf>
    <xf numFmtId="165" fontId="19" fillId="67" borderId="26" applyNumberFormat="0" applyProtection="0">
      <alignment horizontal="left" vertical="top" indent="1"/>
    </xf>
    <xf numFmtId="165" fontId="19" fillId="67" borderId="26" applyNumberFormat="0" applyProtection="0">
      <alignment horizontal="left" vertical="top" indent="1"/>
    </xf>
    <xf numFmtId="165" fontId="19" fillId="67" borderId="26" applyNumberFormat="0" applyProtection="0">
      <alignment horizontal="left" vertical="top" indent="1"/>
    </xf>
    <xf numFmtId="165" fontId="19" fillId="67" borderId="26" applyNumberFormat="0" applyProtection="0">
      <alignment horizontal="left" vertical="top" indent="1"/>
    </xf>
    <xf numFmtId="165" fontId="19" fillId="67" borderId="26" applyNumberFormat="0" applyProtection="0">
      <alignment horizontal="left" vertical="top" indent="1"/>
    </xf>
    <xf numFmtId="165" fontId="19" fillId="73" borderId="26" applyNumberFormat="0" applyProtection="0">
      <alignment horizontal="left" vertical="center" indent="1"/>
    </xf>
    <xf numFmtId="165" fontId="19" fillId="73" borderId="26" applyNumberFormat="0" applyProtection="0">
      <alignment horizontal="left" vertical="center" indent="1"/>
    </xf>
    <xf numFmtId="165" fontId="19" fillId="73" borderId="26" applyNumberFormat="0" applyProtection="0">
      <alignment horizontal="left" vertical="center" indent="1"/>
    </xf>
    <xf numFmtId="165" fontId="19" fillId="73" borderId="26" applyNumberFormat="0" applyProtection="0">
      <alignment horizontal="left" vertical="center" indent="1"/>
    </xf>
    <xf numFmtId="165" fontId="19" fillId="73" borderId="26" applyNumberFormat="0" applyProtection="0">
      <alignment horizontal="left" vertical="center" indent="1"/>
    </xf>
    <xf numFmtId="165" fontId="19" fillId="73" borderId="26" applyNumberFormat="0" applyProtection="0">
      <alignment horizontal="left" vertical="top" indent="1"/>
    </xf>
    <xf numFmtId="165" fontId="19" fillId="73" borderId="26" applyNumberFormat="0" applyProtection="0">
      <alignment horizontal="left" vertical="top" indent="1"/>
    </xf>
    <xf numFmtId="165" fontId="19" fillId="73" borderId="26" applyNumberFormat="0" applyProtection="0">
      <alignment horizontal="left" vertical="top" indent="1"/>
    </xf>
    <xf numFmtId="165" fontId="19" fillId="73" borderId="26" applyNumberFormat="0" applyProtection="0">
      <alignment horizontal="left" vertical="top" indent="1"/>
    </xf>
    <xf numFmtId="165" fontId="19" fillId="73" borderId="26" applyNumberFormat="0" applyProtection="0">
      <alignment horizontal="left" vertical="top" indent="1"/>
    </xf>
    <xf numFmtId="165" fontId="19" fillId="74" borderId="26" applyNumberFormat="0" applyProtection="0">
      <alignment horizontal="left" vertical="center" indent="1"/>
    </xf>
    <xf numFmtId="165" fontId="19" fillId="74" borderId="26" applyNumberFormat="0" applyProtection="0">
      <alignment horizontal="left" vertical="center" indent="1"/>
    </xf>
    <xf numFmtId="165" fontId="19" fillId="74" borderId="26" applyNumberFormat="0" applyProtection="0">
      <alignment horizontal="left" vertical="center" indent="1"/>
    </xf>
    <xf numFmtId="165" fontId="19" fillId="74" borderId="26" applyNumberFormat="0" applyProtection="0">
      <alignment horizontal="left" vertical="center" indent="1"/>
    </xf>
    <xf numFmtId="165" fontId="19" fillId="74" borderId="26" applyNumberFormat="0" applyProtection="0">
      <alignment horizontal="left" vertical="center" indent="1"/>
    </xf>
    <xf numFmtId="165" fontId="19" fillId="74" borderId="26" applyNumberFormat="0" applyProtection="0">
      <alignment horizontal="left" vertical="top" indent="1"/>
    </xf>
    <xf numFmtId="165" fontId="19" fillId="74" borderId="26" applyNumberFormat="0" applyProtection="0">
      <alignment horizontal="left" vertical="top" indent="1"/>
    </xf>
    <xf numFmtId="165" fontId="19" fillId="74" borderId="26" applyNumberFormat="0" applyProtection="0">
      <alignment horizontal="left" vertical="top" indent="1"/>
    </xf>
    <xf numFmtId="165" fontId="19" fillId="74" borderId="26" applyNumberFormat="0" applyProtection="0">
      <alignment horizontal="left" vertical="top" indent="1"/>
    </xf>
    <xf numFmtId="165" fontId="19" fillId="74" borderId="26" applyNumberFormat="0" applyProtection="0">
      <alignment horizontal="left" vertical="top" indent="1"/>
    </xf>
    <xf numFmtId="4" fontId="26" fillId="61" borderId="26" applyNumberFormat="0" applyProtection="0">
      <alignment vertical="center"/>
    </xf>
    <xf numFmtId="4" fontId="26" fillId="61" borderId="26" applyNumberFormat="0" applyProtection="0">
      <alignment vertical="center"/>
    </xf>
    <xf numFmtId="4" fontId="26" fillId="61" borderId="26" applyNumberFormat="0" applyProtection="0">
      <alignment vertical="center"/>
    </xf>
    <xf numFmtId="4" fontId="26" fillId="61" borderId="26" applyNumberFormat="0" applyProtection="0">
      <alignment vertical="center"/>
    </xf>
    <xf numFmtId="4" fontId="26" fillId="61" borderId="26" applyNumberFormat="0" applyProtection="0">
      <alignment vertical="center"/>
    </xf>
    <xf numFmtId="4" fontId="73" fillId="61" borderId="26" applyNumberFormat="0" applyProtection="0">
      <alignment vertical="center"/>
    </xf>
    <xf numFmtId="4" fontId="73" fillId="61" borderId="26" applyNumberFormat="0" applyProtection="0">
      <alignment vertical="center"/>
    </xf>
    <xf numFmtId="4" fontId="73" fillId="61" borderId="26" applyNumberFormat="0" applyProtection="0">
      <alignment vertical="center"/>
    </xf>
    <xf numFmtId="4" fontId="73" fillId="61" borderId="26" applyNumberFormat="0" applyProtection="0">
      <alignment vertical="center"/>
    </xf>
    <xf numFmtId="4" fontId="73" fillId="61" borderId="26" applyNumberFormat="0" applyProtection="0">
      <alignment vertical="center"/>
    </xf>
    <xf numFmtId="4" fontId="26" fillId="61" borderId="26" applyNumberFormat="0" applyProtection="0">
      <alignment horizontal="left" vertical="center" indent="1"/>
    </xf>
    <xf numFmtId="4" fontId="26" fillId="61" borderId="26" applyNumberFormat="0" applyProtection="0">
      <alignment horizontal="left" vertical="center" indent="1"/>
    </xf>
    <xf numFmtId="4" fontId="26" fillId="61" borderId="26" applyNumberFormat="0" applyProtection="0">
      <alignment horizontal="left" vertical="center" indent="1"/>
    </xf>
    <xf numFmtId="4" fontId="26" fillId="61" borderId="26" applyNumberFormat="0" applyProtection="0">
      <alignment horizontal="left" vertical="center" indent="1"/>
    </xf>
    <xf numFmtId="4" fontId="26" fillId="61" borderId="26" applyNumberFormat="0" applyProtection="0">
      <alignment horizontal="left" vertical="center" indent="1"/>
    </xf>
    <xf numFmtId="165" fontId="26" fillId="61" borderId="26" applyNumberFormat="0" applyProtection="0">
      <alignment horizontal="left" vertical="top" indent="1"/>
    </xf>
    <xf numFmtId="165" fontId="26" fillId="61" borderId="26" applyNumberFormat="0" applyProtection="0">
      <alignment horizontal="left" vertical="top" indent="1"/>
    </xf>
    <xf numFmtId="165" fontId="26" fillId="61" borderId="26" applyNumberFormat="0" applyProtection="0">
      <alignment horizontal="left" vertical="top" indent="1"/>
    </xf>
    <xf numFmtId="165" fontId="26" fillId="61" borderId="26" applyNumberFormat="0" applyProtection="0">
      <alignment horizontal="left" vertical="top" indent="1"/>
    </xf>
    <xf numFmtId="165" fontId="26" fillId="61" borderId="26" applyNumberFormat="0" applyProtection="0">
      <alignment horizontal="left" vertical="top" indent="1"/>
    </xf>
    <xf numFmtId="4" fontId="26" fillId="70" borderId="26" applyNumberFormat="0" applyProtection="0">
      <alignment horizontal="right" vertical="center"/>
    </xf>
    <xf numFmtId="4" fontId="26" fillId="70" borderId="26" applyNumberFormat="0" applyProtection="0">
      <alignment horizontal="right" vertical="center"/>
    </xf>
    <xf numFmtId="4" fontId="26" fillId="70" borderId="26" applyNumberFormat="0" applyProtection="0">
      <alignment horizontal="right" vertical="center"/>
    </xf>
    <xf numFmtId="4" fontId="26" fillId="70" borderId="26" applyNumberFormat="0" applyProtection="0">
      <alignment horizontal="right" vertical="center"/>
    </xf>
    <xf numFmtId="4" fontId="26" fillId="70" borderId="26" applyNumberFormat="0" applyProtection="0">
      <alignment horizontal="right" vertical="center"/>
    </xf>
    <xf numFmtId="4" fontId="73" fillId="70" borderId="26" applyNumberFormat="0" applyProtection="0">
      <alignment horizontal="right" vertical="center"/>
    </xf>
    <xf numFmtId="4" fontId="73" fillId="70" borderId="26" applyNumberFormat="0" applyProtection="0">
      <alignment horizontal="right" vertical="center"/>
    </xf>
    <xf numFmtId="4" fontId="73" fillId="70" borderId="26" applyNumberFormat="0" applyProtection="0">
      <alignment horizontal="right" vertical="center"/>
    </xf>
    <xf numFmtId="4" fontId="73" fillId="70" borderId="26" applyNumberFormat="0" applyProtection="0">
      <alignment horizontal="right" vertical="center"/>
    </xf>
    <xf numFmtId="4" fontId="73" fillId="70" borderId="26" applyNumberFormat="0" applyProtection="0">
      <alignment horizontal="right" vertical="center"/>
    </xf>
    <xf numFmtId="4" fontId="26" fillId="72" borderId="26" applyNumberFormat="0" applyProtection="0">
      <alignment horizontal="left" vertical="center" indent="1"/>
    </xf>
    <xf numFmtId="4" fontId="26" fillId="72" borderId="26" applyNumberFormat="0" applyProtection="0">
      <alignment horizontal="left" vertical="center" indent="1"/>
    </xf>
    <xf numFmtId="4" fontId="26" fillId="72" borderId="26" applyNumberFormat="0" applyProtection="0">
      <alignment horizontal="left" vertical="center" indent="1"/>
    </xf>
    <xf numFmtId="4" fontId="26" fillId="72" borderId="26" applyNumberFormat="0" applyProtection="0">
      <alignment horizontal="left" vertical="center" indent="1"/>
    </xf>
    <xf numFmtId="4" fontId="26" fillId="72" borderId="26" applyNumberFormat="0" applyProtection="0">
      <alignment horizontal="left" vertical="center" indent="1"/>
    </xf>
    <xf numFmtId="165" fontId="26" fillId="67" borderId="26" applyNumberFormat="0" applyProtection="0">
      <alignment horizontal="left" vertical="top" indent="1"/>
    </xf>
    <xf numFmtId="165" fontId="26" fillId="67" borderId="26" applyNumberFormat="0" applyProtection="0">
      <alignment horizontal="left" vertical="top" indent="1"/>
    </xf>
    <xf numFmtId="165" fontId="26" fillId="67" borderId="26" applyNumberFormat="0" applyProtection="0">
      <alignment horizontal="left" vertical="top" indent="1"/>
    </xf>
    <xf numFmtId="165" fontId="26" fillId="67" borderId="26" applyNumberFormat="0" applyProtection="0">
      <alignment horizontal="left" vertical="top" indent="1"/>
    </xf>
    <xf numFmtId="165" fontId="26" fillId="67" borderId="26" applyNumberFormat="0" applyProtection="0">
      <alignment horizontal="left" vertical="top" indent="1"/>
    </xf>
    <xf numFmtId="4" fontId="74" fillId="62" borderId="0" applyNumberFormat="0" applyProtection="0">
      <alignment horizontal="left" vertical="center" indent="1"/>
    </xf>
    <xf numFmtId="4" fontId="75" fillId="70" borderId="26" applyNumberFormat="0" applyProtection="0">
      <alignment horizontal="right" vertical="center"/>
    </xf>
    <xf numFmtId="4" fontId="75" fillId="70" borderId="26" applyNumberFormat="0" applyProtection="0">
      <alignment horizontal="right" vertical="center"/>
    </xf>
    <xf numFmtId="4" fontId="75" fillId="70" borderId="26" applyNumberFormat="0" applyProtection="0">
      <alignment horizontal="right" vertical="center"/>
    </xf>
    <xf numFmtId="4" fontId="75" fillId="70" borderId="26" applyNumberFormat="0" applyProtection="0">
      <alignment horizontal="right" vertical="center"/>
    </xf>
    <xf numFmtId="4" fontId="75" fillId="70" borderId="26" applyNumberFormat="0" applyProtection="0">
      <alignment horizontal="right" vertical="center"/>
    </xf>
    <xf numFmtId="165" fontId="68" fillId="1" borderId="14" applyNumberFormat="0" applyFont="0" applyAlignment="0">
      <alignment horizontal="center"/>
    </xf>
    <xf numFmtId="165" fontId="68" fillId="1" borderId="14" applyNumberFormat="0" applyFont="0" applyAlignment="0">
      <alignment horizontal="center"/>
    </xf>
    <xf numFmtId="165" fontId="68" fillId="1" borderId="14" applyNumberFormat="0" applyFont="0" applyAlignment="0">
      <alignment horizontal="center"/>
    </xf>
    <xf numFmtId="165" fontId="68" fillId="1" borderId="14" applyNumberFormat="0" applyFont="0" applyAlignment="0">
      <alignment horizontal="center"/>
    </xf>
    <xf numFmtId="165" fontId="68" fillId="1" borderId="14" applyNumberFormat="0" applyFont="0" applyAlignment="0">
      <alignment horizontal="center"/>
    </xf>
    <xf numFmtId="165" fontId="76" fillId="0" borderId="0" applyNumberFormat="0" applyFill="0" applyBorder="0" applyAlignment="0">
      <alignment horizontal="center"/>
    </xf>
    <xf numFmtId="165" fontId="19" fillId="0" borderId="0" applyNumberFormat="0" applyFill="0" applyBorder="0" applyAlignment="0" applyProtection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92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65" fontId="19" fillId="0" borderId="0"/>
    <xf numFmtId="165" fontId="19" fillId="0" borderId="0"/>
    <xf numFmtId="165" fontId="77" fillId="0" borderId="0" applyNumberFormat="0" applyFill="0" applyBorder="0">
      <alignment horizontal="center" wrapText="1"/>
    </xf>
    <xf numFmtId="165" fontId="77" fillId="0" borderId="0" applyNumberFormat="0" applyFill="0" applyBorder="0">
      <alignment horizontal="center" wrapText="1"/>
    </xf>
    <xf numFmtId="165" fontId="77" fillId="0" borderId="0" applyNumberFormat="0" applyFill="0" applyBorder="0">
      <alignment horizontal="center" wrapText="1"/>
    </xf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40" fontId="78" fillId="0" borderId="0" applyBorder="0">
      <alignment horizontal="right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165" fontId="75" fillId="66" borderId="10" applyAlignment="0">
      <alignment vertical="top" wrapText="1"/>
      <protection locked="0"/>
    </xf>
    <xf numFmtId="49" fontId="26" fillId="0" borderId="0" applyFill="0" applyBorder="0" applyAlignment="0"/>
    <xf numFmtId="194" fontId="35" fillId="0" borderId="0" applyFill="0" applyBorder="0" applyAlignment="0"/>
    <xf numFmtId="195" fontId="35" fillId="0" borderId="0" applyFill="0" applyBorder="0" applyAlignment="0"/>
    <xf numFmtId="165" fontId="79" fillId="0" borderId="0" applyNumberFormat="0" applyFill="0" applyBorder="0" applyAlignment="0" applyProtection="0"/>
    <xf numFmtId="165" fontId="80" fillId="0" borderId="0" applyNumberFormat="0" applyFill="0" applyBorder="0" applyAlignment="0" applyProtection="0"/>
    <xf numFmtId="165" fontId="81" fillId="0" borderId="0" applyNumberFormat="0" applyFill="0" applyBorder="0" applyAlignment="0" applyProtection="0"/>
    <xf numFmtId="165" fontId="79" fillId="0" borderId="0" applyNumberFormat="0" applyFill="0" applyBorder="0" applyAlignment="0" applyProtection="0"/>
    <xf numFmtId="165" fontId="19" fillId="0" borderId="28" applyNumberFormat="0" applyFont="0" applyFill="0" applyAlignment="0" applyProtection="0"/>
    <xf numFmtId="165" fontId="19" fillId="0" borderId="28" applyNumberFormat="0" applyFont="0" applyFill="0" applyAlignment="0" applyProtection="0"/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5" fontId="75" fillId="0" borderId="0"/>
    <xf numFmtId="165" fontId="82" fillId="0" borderId="0" applyNumberFormat="0" applyFill="0" applyBorder="0" applyAlignment="0" applyProtection="0"/>
    <xf numFmtId="165" fontId="77" fillId="0" borderId="0">
      <alignment horizontal="left"/>
    </xf>
    <xf numFmtId="40" fontId="83" fillId="0" borderId="0" applyFont="0" applyFill="0" applyBorder="0" applyAlignment="0" applyProtection="0"/>
    <xf numFmtId="38" fontId="83" fillId="0" borderId="0" applyFont="0" applyFill="0" applyBorder="0" applyAlignment="0" applyProtection="0"/>
    <xf numFmtId="165" fontId="83" fillId="0" borderId="0" applyFont="0" applyFill="0" applyBorder="0" applyAlignment="0" applyProtection="0"/>
    <xf numFmtId="165" fontId="83" fillId="0" borderId="0" applyFont="0" applyFill="0" applyBorder="0" applyAlignment="0" applyProtection="0"/>
    <xf numFmtId="10" fontId="19" fillId="0" borderId="0" applyFont="0" applyFill="0" applyBorder="0" applyAlignment="0" applyProtection="0"/>
    <xf numFmtId="165" fontId="84" fillId="0" borderId="0"/>
    <xf numFmtId="196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166" fontId="85" fillId="0" borderId="0" applyFont="0" applyFill="0" applyBorder="0" applyAlignment="0" applyProtection="0"/>
    <xf numFmtId="198" fontId="85" fillId="0" borderId="0" applyFont="0" applyFill="0" applyBorder="0" applyAlignment="0" applyProtection="0"/>
    <xf numFmtId="165" fontId="8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8" fillId="0" borderId="0"/>
    <xf numFmtId="0" fontId="27" fillId="0" borderId="0"/>
    <xf numFmtId="0" fontId="28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7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7" fillId="0" borderId="0"/>
    <xf numFmtId="0" fontId="28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9" fillId="34" borderId="0" applyNumberFormat="0" applyBorder="0" applyAlignment="0" applyProtection="0"/>
    <xf numFmtId="0" fontId="21" fillId="10" borderId="0" applyNumberFormat="0" applyBorder="0" applyAlignment="0" applyProtection="0"/>
    <xf numFmtId="0" fontId="2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9" fillId="36" borderId="0" applyNumberFormat="0" applyBorder="0" applyAlignment="0" applyProtection="0"/>
    <xf numFmtId="0" fontId="21" fillId="14" borderId="0" applyNumberFormat="0" applyBorder="0" applyAlignment="0" applyProtection="0"/>
    <xf numFmtId="0" fontId="29" fillId="36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9" fillId="38" borderId="0" applyNumberFormat="0" applyBorder="0" applyAlignment="0" applyProtection="0"/>
    <xf numFmtId="0" fontId="21" fillId="18" borderId="0" applyNumberFormat="0" applyBorder="0" applyAlignment="0" applyProtection="0"/>
    <xf numFmtId="0" fontId="29" fillId="38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9" fillId="40" borderId="0" applyNumberFormat="0" applyBorder="0" applyAlignment="0" applyProtection="0"/>
    <xf numFmtId="0" fontId="21" fillId="22" borderId="0" applyNumberFormat="0" applyBorder="0" applyAlignment="0" applyProtection="0"/>
    <xf numFmtId="0" fontId="29" fillId="40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9" fillId="41" borderId="0" applyNumberFormat="0" applyBorder="0" applyAlignment="0" applyProtection="0"/>
    <xf numFmtId="0" fontId="21" fillId="26" borderId="0" applyNumberFormat="0" applyBorder="0" applyAlignment="0" applyProtection="0"/>
    <xf numFmtId="0" fontId="29" fillId="41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9" fillId="37" borderId="0" applyNumberFormat="0" applyBorder="0" applyAlignment="0" applyProtection="0"/>
    <xf numFmtId="0" fontId="21" fillId="30" borderId="0" applyNumberFormat="0" applyBorder="0" applyAlignment="0" applyProtection="0"/>
    <xf numFmtId="0" fontId="29" fillId="37" borderId="0" applyNumberFormat="0" applyBorder="0" applyAlignment="0" applyProtection="0"/>
    <xf numFmtId="0" fontId="21" fillId="3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9" fillId="42" borderId="0" applyNumberFormat="0" applyBorder="0" applyAlignment="0" applyProtection="0"/>
    <xf numFmtId="0" fontId="21" fillId="11" borderId="0" applyNumberFormat="0" applyBorder="0" applyAlignment="0" applyProtection="0"/>
    <xf numFmtId="0" fontId="29" fillId="42" borderId="0" applyNumberFormat="0" applyBorder="0" applyAlignment="0" applyProtection="0"/>
    <xf numFmtId="0" fontId="21" fillId="11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9" fillId="44" borderId="0" applyNumberFormat="0" applyBorder="0" applyAlignment="0" applyProtection="0"/>
    <xf numFmtId="0" fontId="21" fillId="15" borderId="0" applyNumberFormat="0" applyBorder="0" applyAlignment="0" applyProtection="0"/>
    <xf numFmtId="0" fontId="29" fillId="44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9" fillId="45" borderId="0" applyNumberFormat="0" applyBorder="0" applyAlignment="0" applyProtection="0"/>
    <xf numFmtId="0" fontId="21" fillId="19" borderId="0" applyNumberFormat="0" applyBorder="0" applyAlignment="0" applyProtection="0"/>
    <xf numFmtId="0" fontId="29" fillId="45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9" fillId="40" borderId="0" applyNumberFormat="0" applyBorder="0" applyAlignment="0" applyProtection="0"/>
    <xf numFmtId="0" fontId="21" fillId="23" borderId="0" applyNumberFormat="0" applyBorder="0" applyAlignment="0" applyProtection="0"/>
    <xf numFmtId="0" fontId="29" fillId="40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9" fillId="42" borderId="0" applyNumberFormat="0" applyBorder="0" applyAlignment="0" applyProtection="0"/>
    <xf numFmtId="0" fontId="21" fillId="27" borderId="0" applyNumberFormat="0" applyBorder="0" applyAlignment="0" applyProtection="0"/>
    <xf numFmtId="0" fontId="29" fillId="42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9" fillId="47" borderId="0" applyNumberFormat="0" applyBorder="0" applyAlignment="0" applyProtection="0"/>
    <xf numFmtId="0" fontId="21" fillId="31" borderId="0" applyNumberFormat="0" applyBorder="0" applyAlignment="0" applyProtection="0"/>
    <xf numFmtId="0" fontId="29" fillId="47" borderId="0" applyNumberFormat="0" applyBorder="0" applyAlignment="0" applyProtection="0"/>
    <xf numFmtId="0" fontId="21" fillId="31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17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8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17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8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17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88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17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88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17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88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17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88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17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8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17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8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17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8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17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88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17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88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17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88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8" fillId="29" borderId="0" applyNumberFormat="0" applyBorder="0" applyAlignment="0" applyProtection="0"/>
    <xf numFmtId="0" fontId="89" fillId="45" borderId="16">
      <alignment horizontal="center" vertical="top"/>
    </xf>
    <xf numFmtId="0" fontId="89" fillId="45" borderId="16">
      <alignment horizontal="center" vertical="top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31" fillId="0" borderId="0">
      <alignment horizontal="center" wrapText="1"/>
      <protection locked="0"/>
    </xf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7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90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0" fontId="90" fillId="3" borderId="0" applyNumberFormat="0" applyBorder="0" applyAlignment="0" applyProtection="0"/>
    <xf numFmtId="167" fontId="19" fillId="0" borderId="0" applyFill="0" applyBorder="0" applyAlignment="0"/>
    <xf numFmtId="167" fontId="19" fillId="0" borderId="0" applyFill="0" applyBorder="0" applyAlignment="0"/>
    <xf numFmtId="167" fontId="19" fillId="0" borderId="0" applyFill="0" applyBorder="0" applyAlignment="0"/>
    <xf numFmtId="167" fontId="19" fillId="0" borderId="0" applyFill="0" applyBorder="0" applyAlignment="0"/>
    <xf numFmtId="168" fontId="35" fillId="0" borderId="0" applyFill="0" applyBorder="0" applyAlignment="0"/>
    <xf numFmtId="168" fontId="35" fillId="0" borderId="0" applyFill="0" applyBorder="0" applyAlignment="0"/>
    <xf numFmtId="168" fontId="35" fillId="0" borderId="0" applyFill="0" applyBorder="0" applyAlignment="0"/>
    <xf numFmtId="167" fontId="19" fillId="0" borderId="0" applyFill="0" applyBorder="0" applyAlignment="0"/>
    <xf numFmtId="167" fontId="19" fillId="0" borderId="0" applyFill="0" applyBorder="0" applyAlignment="0"/>
    <xf numFmtId="167" fontId="19" fillId="0" borderId="0" applyFill="0" applyBorder="0" applyAlignment="0"/>
    <xf numFmtId="167" fontId="19" fillId="0" borderId="0" applyFill="0" applyBorder="0" applyAlignment="0"/>
    <xf numFmtId="168" fontId="35" fillId="0" borderId="0" applyFill="0" applyBorder="0" applyAlignment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1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1" fillId="6" borderId="4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13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92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0" fontId="92" fillId="7" borderId="7" applyNumberFormat="0" applyAlignment="0" applyProtection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1" fillId="0" borderId="0" applyNumberFormat="0" applyAlignment="0">
      <alignment horizontal="left"/>
    </xf>
    <xf numFmtId="0" fontId="42" fillId="0" borderId="0" applyNumberFormat="0" applyAlignment="0"/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176" fontId="19" fillId="0" borderId="0" applyFont="0" applyFill="0" applyBorder="0" applyAlignment="0" applyProtection="0">
      <protection locked="0"/>
    </xf>
    <xf numFmtId="44" fontId="1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14" fontId="26" fillId="0" borderId="0" applyFill="0" applyBorder="0" applyAlignment="0"/>
    <xf numFmtId="4" fontId="19" fillId="0" borderId="0" applyFont="0" applyBorder="0" applyAlignment="0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17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38" fontId="45" fillId="0" borderId="19">
      <alignment vertical="center"/>
    </xf>
    <xf numFmtId="178" fontId="45" fillId="0" borderId="19">
      <alignment vertical="center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46" fillId="0" borderId="0" applyNumberFormat="0" applyAlignment="0">
      <alignment horizontal="left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94" fillId="0" borderId="0"/>
    <xf numFmtId="0" fontId="94" fillId="0" borderId="0"/>
    <xf numFmtId="0" fontId="94" fillId="0" borderId="16"/>
    <xf numFmtId="0" fontId="94" fillId="0" borderId="16"/>
    <xf numFmtId="0" fontId="94" fillId="0" borderId="0"/>
    <xf numFmtId="0" fontId="94" fillId="0" borderId="16"/>
    <xf numFmtId="0" fontId="94" fillId="0" borderId="16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9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38" fontId="20" fillId="60" borderId="0" applyNumberFormat="0" applyBorder="0" applyAlignment="0" applyProtection="0"/>
    <xf numFmtId="0" fontId="49" fillId="0" borderId="11" applyNumberFormat="0" applyAlignment="0" applyProtection="0">
      <alignment horizontal="left" vertical="center"/>
    </xf>
    <xf numFmtId="0" fontId="89" fillId="75" borderId="0">
      <alignment horizontal="center" vertical="top"/>
    </xf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3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97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7" fillId="0" borderId="1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4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98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8" fillId="0" borderId="2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5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3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13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56" fillId="0" borderId="0">
      <alignment horizontal="center"/>
    </xf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9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102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2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03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75" fillId="0" borderId="0" applyNumberFormat="0" applyFill="0" applyBorder="0" applyAlignment="0"/>
    <xf numFmtId="0" fontId="89" fillId="75" borderId="16">
      <alignment horizontal="center" vertical="top"/>
    </xf>
    <xf numFmtId="0" fontId="89" fillId="75" borderId="16">
      <alignment horizontal="center" vertical="top"/>
    </xf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8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4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0" fontId="104" fillId="4" borderId="0" applyNumberFormat="0" applyBorder="0" applyAlignment="0" applyProtection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185" fontId="63" fillId="0" borderId="0"/>
    <xf numFmtId="185" fontId="63" fillId="0" borderId="0"/>
    <xf numFmtId="19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94" fillId="0" borderId="0"/>
    <xf numFmtId="0" fontId="94" fillId="0" borderId="0"/>
    <xf numFmtId="0" fontId="9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5" fillId="0" borderId="0"/>
    <xf numFmtId="0" fontId="1" fillId="0" borderId="0"/>
    <xf numFmtId="0" fontId="40" fillId="0" borderId="0"/>
    <xf numFmtId="0" fontId="94" fillId="0" borderId="0"/>
    <xf numFmtId="0" fontId="1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9" fillId="0" borderId="0"/>
    <xf numFmtId="0" fontId="19" fillId="0" borderId="0"/>
    <xf numFmtId="0" fontId="19" fillId="0" borderId="0"/>
    <xf numFmtId="0" fontId="93" fillId="0" borderId="0"/>
    <xf numFmtId="0" fontId="19" fillId="0" borderId="0"/>
    <xf numFmtId="0" fontId="21" fillId="0" borderId="0"/>
    <xf numFmtId="0" fontId="94" fillId="0" borderId="0"/>
    <xf numFmtId="0" fontId="94" fillId="0" borderId="0"/>
    <xf numFmtId="0" fontId="94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3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94" fillId="0" borderId="0"/>
    <xf numFmtId="0" fontId="2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29" fillId="0" borderId="0"/>
    <xf numFmtId="0" fontId="40" fillId="0" borderId="0"/>
    <xf numFmtId="0" fontId="19" fillId="0" borderId="0"/>
    <xf numFmtId="0" fontId="106" fillId="0" borderId="0"/>
    <xf numFmtId="0" fontId="94" fillId="0" borderId="16"/>
    <xf numFmtId="0" fontId="94" fillId="0" borderId="16"/>
    <xf numFmtId="0" fontId="19" fillId="39" borderId="24" applyNumberFormat="0" applyFont="0" applyAlignment="0" applyProtection="0"/>
    <xf numFmtId="0" fontId="19" fillId="39" borderId="24" applyNumberFormat="0" applyFont="0" applyAlignment="0" applyProtection="0"/>
    <xf numFmtId="0" fontId="19" fillId="39" borderId="24" applyNumberFormat="0" applyFont="0" applyAlignment="0" applyProtection="0"/>
    <xf numFmtId="0" fontId="19" fillId="39" borderId="24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39" borderId="24" applyNumberFormat="0" applyFont="0" applyAlignment="0" applyProtection="0"/>
    <xf numFmtId="0" fontId="19" fillId="39" borderId="24" applyNumberFormat="0" applyFont="0" applyAlignment="0" applyProtection="0"/>
    <xf numFmtId="0" fontId="19" fillId="39" borderId="24" applyNumberFormat="0" applyFont="0" applyAlignment="0" applyProtection="0"/>
    <xf numFmtId="0" fontId="19" fillId="39" borderId="24" applyNumberFormat="0" applyFont="0" applyAlignment="0" applyProtection="0"/>
    <xf numFmtId="0" fontId="107" fillId="63" borderId="0"/>
    <xf numFmtId="0" fontId="107" fillId="63" borderId="0"/>
    <xf numFmtId="0" fontId="107" fillId="63" borderId="0"/>
    <xf numFmtId="0" fontId="107" fillId="63" borderId="0"/>
    <xf numFmtId="0" fontId="107" fillId="63" borderId="0"/>
    <xf numFmtId="0" fontId="107" fillId="63" borderId="0"/>
    <xf numFmtId="0" fontId="107" fillId="63" borderId="0"/>
    <xf numFmtId="0" fontId="107" fillId="63" borderId="0"/>
    <xf numFmtId="0" fontId="107" fillId="63" borderId="0"/>
    <xf numFmtId="0" fontId="107" fillId="63" borderId="0"/>
    <xf numFmtId="0" fontId="107" fillId="63" borderId="0"/>
    <xf numFmtId="0" fontId="107" fillId="63" borderId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0" fontId="108" fillId="6" borderId="5" applyNumberFormat="0" applyAlignment="0" applyProtection="0"/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4" fontId="31" fillId="0" borderId="0">
      <alignment horizontal="center" wrapText="1"/>
      <protection locked="0"/>
    </xf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9" fontId="45" fillId="0" borderId="12" applyNumberFormat="0" applyBorder="0"/>
    <xf numFmtId="0" fontId="20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0" fontId="67" fillId="0" borderId="13">
      <alignment horizontal="center"/>
    </xf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45" fillId="64" borderId="0" applyNumberFormat="0" applyFont="0" applyBorder="0" applyAlignment="0" applyProtection="0"/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68" fillId="65" borderId="0" applyNumberFormat="0" applyFont="0" applyBorder="0" applyAlignment="0">
      <alignment horizontal="center"/>
    </xf>
    <xf numFmtId="0" fontId="19" fillId="71" borderId="26" applyNumberFormat="0" applyProtection="0">
      <alignment horizontal="left" vertical="center" indent="1"/>
    </xf>
    <xf numFmtId="0" fontId="19" fillId="71" borderId="26" applyNumberFormat="0" applyProtection="0">
      <alignment horizontal="left" vertical="top" indent="1"/>
    </xf>
    <xf numFmtId="0" fontId="19" fillId="67" borderId="26" applyNumberFormat="0" applyProtection="0">
      <alignment horizontal="left" vertical="center" indent="1"/>
    </xf>
    <xf numFmtId="0" fontId="19" fillId="67" borderId="26" applyNumberFormat="0" applyProtection="0">
      <alignment horizontal="left" vertical="top" indent="1"/>
    </xf>
    <xf numFmtId="0" fontId="19" fillId="73" borderId="26" applyNumberFormat="0" applyProtection="0">
      <alignment horizontal="left" vertical="center" indent="1"/>
    </xf>
    <xf numFmtId="0" fontId="19" fillId="73" borderId="26" applyNumberFormat="0" applyProtection="0">
      <alignment horizontal="left" vertical="top" indent="1"/>
    </xf>
    <xf numFmtId="0" fontId="19" fillId="74" borderId="26" applyNumberFormat="0" applyProtection="0">
      <alignment horizontal="left" vertical="center" indent="1"/>
    </xf>
    <xf numFmtId="0" fontId="19" fillId="74" borderId="26" applyNumberFormat="0" applyProtection="0">
      <alignment horizontal="left" vertical="top" indent="1"/>
    </xf>
    <xf numFmtId="0" fontId="19" fillId="39" borderId="0" applyNumberFormat="0" applyFont="0" applyBorder="0" applyAlignment="0" applyProtection="0"/>
    <xf numFmtId="0" fontId="19" fillId="35" borderId="0" applyNumberFormat="0" applyFont="0" applyBorder="0" applyAlignment="0" applyProtection="0"/>
    <xf numFmtId="0" fontId="19" fillId="43" borderId="0" applyNumberFormat="0" applyFont="0" applyBorder="0" applyAlignment="0" applyProtection="0"/>
    <xf numFmtId="41" fontId="19" fillId="0" borderId="0" applyFont="0" applyFill="0" applyBorder="0" applyAlignment="0" applyProtection="0"/>
    <xf numFmtId="0" fontId="19" fillId="43" borderId="0" applyNumberFormat="0" applyFont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Border="0" applyAlignment="0" applyProtection="0"/>
    <xf numFmtId="0" fontId="107" fillId="53" borderId="0"/>
    <xf numFmtId="0" fontId="107" fillId="53" borderId="0"/>
    <xf numFmtId="0" fontId="107" fillId="53" borderId="0"/>
    <xf numFmtId="0" fontId="107" fillId="53" borderId="0"/>
    <xf numFmtId="0" fontId="107" fillId="53" borderId="0"/>
    <xf numFmtId="0" fontId="107" fillId="53" borderId="0"/>
    <xf numFmtId="0" fontId="107" fillId="53" borderId="0"/>
    <xf numFmtId="0" fontId="107" fillId="53" borderId="0"/>
    <xf numFmtId="0" fontId="107" fillId="53" borderId="0"/>
    <xf numFmtId="0" fontId="107" fillId="53" borderId="0"/>
    <xf numFmtId="0" fontId="107" fillId="53" borderId="0"/>
    <xf numFmtId="0" fontId="107" fillId="53" borderId="0"/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68" fillId="1" borderId="14" applyNumberFormat="0" applyFont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76" fillId="0" borderId="0" applyNumberFormat="0" applyFill="0" applyBorder="0" applyAlignment="0">
      <alignment horizontal="center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192" fontId="19" fillId="0" borderId="0" applyFill="0" applyBorder="0" applyAlignment="0" applyProtection="0">
      <alignment wrapText="1"/>
    </xf>
    <xf numFmtId="0" fontId="19" fillId="0" borderId="0"/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193" fontId="19" fillId="0" borderId="0" applyFill="0" applyBorder="0" applyAlignment="0" applyProtection="0">
      <alignment wrapText="1"/>
    </xf>
    <xf numFmtId="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33" borderId="15">
      <alignment horizontal="left" vertical="center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77" fillId="0" borderId="0" applyNumberFormat="0" applyFill="0" applyBorder="0">
      <alignment horizontal="center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5" fillId="66" borderId="10" applyAlignment="0">
      <alignment vertical="top" wrapText="1"/>
      <protection locked="0"/>
    </xf>
    <xf numFmtId="0" fontId="75" fillId="66" borderId="10" applyAlignment="0">
      <alignment vertical="top" wrapText="1"/>
      <protection locked="0"/>
    </xf>
    <xf numFmtId="0" fontId="75" fillId="66" borderId="10" applyAlignment="0">
      <alignment vertical="top" wrapText="1"/>
      <protection locked="0"/>
    </xf>
    <xf numFmtId="0" fontId="75" fillId="66" borderId="10" applyAlignment="0">
      <alignment vertical="top" wrapText="1"/>
      <protection locked="0"/>
    </xf>
    <xf numFmtId="0" fontId="75" fillId="66" borderId="10" applyAlignment="0">
      <alignment vertical="top" wrapText="1"/>
      <protection locked="0"/>
    </xf>
    <xf numFmtId="0" fontId="75" fillId="66" borderId="10" applyAlignment="0">
      <alignment vertical="top" wrapText="1"/>
      <protection locked="0"/>
    </xf>
    <xf numFmtId="0" fontId="75" fillId="66" borderId="10" applyAlignment="0">
      <alignment vertical="top" wrapText="1"/>
      <protection locked="0"/>
    </xf>
    <xf numFmtId="0" fontId="75" fillId="66" borderId="10" applyAlignment="0">
      <alignment vertical="top" wrapText="1"/>
      <protection locked="0"/>
    </xf>
    <xf numFmtId="0" fontId="75" fillId="66" borderId="10" applyAlignment="0">
      <alignment vertical="top" wrapText="1"/>
      <protection locked="0"/>
    </xf>
    <xf numFmtId="0" fontId="75" fillId="66" borderId="10" applyAlignment="0">
      <alignment vertical="top" wrapText="1"/>
      <protection locked="0"/>
    </xf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49" fontId="26" fillId="0" borderId="0" applyFill="0" applyBorder="0" applyAlignment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10" fillId="35" borderId="0"/>
    <xf numFmtId="0" fontId="110" fillId="35" borderId="0"/>
    <xf numFmtId="0" fontId="110" fillId="35" borderId="0"/>
    <xf numFmtId="0" fontId="110" fillId="35" borderId="0"/>
    <xf numFmtId="0" fontId="110" fillId="35" borderId="0"/>
    <xf numFmtId="0" fontId="110" fillId="35" borderId="0"/>
    <xf numFmtId="0" fontId="110" fillId="35" borderId="0"/>
    <xf numFmtId="0" fontId="110" fillId="35" borderId="0"/>
    <xf numFmtId="0" fontId="110" fillId="35" borderId="0"/>
    <xf numFmtId="0" fontId="110" fillId="35" borderId="0"/>
    <xf numFmtId="0" fontId="110" fillId="35" borderId="0"/>
    <xf numFmtId="0" fontId="110" fillId="35" borderId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6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11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1" fillId="0" borderId="9" applyNumberFormat="0" applyFill="0" applyAlignment="0" applyProtection="0"/>
    <xf numFmtId="0" fontId="112" fillId="45" borderId="0"/>
    <xf numFmtId="0" fontId="112" fillId="45" borderId="0"/>
    <xf numFmtId="0" fontId="112" fillId="45" borderId="0"/>
    <xf numFmtId="0" fontId="112" fillId="45" borderId="0"/>
    <xf numFmtId="0" fontId="112" fillId="45" borderId="0"/>
    <xf numFmtId="0" fontId="112" fillId="45" borderId="0"/>
    <xf numFmtId="0" fontId="112" fillId="45" borderId="0"/>
    <xf numFmtId="0" fontId="112" fillId="45" borderId="0"/>
    <xf numFmtId="0" fontId="112" fillId="45" borderId="0"/>
    <xf numFmtId="0" fontId="112" fillId="45" borderId="0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16"/>
    <xf numFmtId="0" fontId="112" fillId="45" borderId="0"/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164" fontId="19" fillId="0" borderId="0">
      <alignment horizontal="center"/>
    </xf>
    <xf numFmtId="0" fontId="75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77" fillId="0" borderId="0">
      <alignment horizontal="left"/>
    </xf>
    <xf numFmtId="0" fontId="19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44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0" borderId="0" xfId="0"/>
    <xf numFmtId="8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8690" applyNumberFormat="1" applyFont="1"/>
    <xf numFmtId="0" fontId="113" fillId="0" borderId="10" xfId="0" applyFont="1" applyBorder="1"/>
    <xf numFmtId="164" fontId="113" fillId="0" borderId="10" xfId="8690" applyNumberFormat="1" applyFont="1" applyBorder="1"/>
    <xf numFmtId="200" fontId="113" fillId="0" borderId="10" xfId="8689" applyNumberFormat="1" applyFont="1" applyBorder="1"/>
    <xf numFmtId="10" fontId="113" fillId="0" borderId="10" xfId="8691" applyNumberFormat="1" applyFont="1" applyBorder="1"/>
    <xf numFmtId="8" fontId="113" fillId="0" borderId="10" xfId="0" applyNumberFormat="1" applyFont="1" applyBorder="1"/>
    <xf numFmtId="6" fontId="113" fillId="0" borderId="10" xfId="0" applyNumberFormat="1" applyFont="1" applyBorder="1"/>
    <xf numFmtId="0" fontId="113" fillId="0" borderId="10" xfId="0" applyNumberFormat="1" applyFont="1" applyBorder="1"/>
    <xf numFmtId="0" fontId="114" fillId="76" borderId="10" xfId="0" applyFont="1" applyFill="1" applyBorder="1"/>
    <xf numFmtId="164" fontId="114" fillId="76" borderId="10" xfId="8690" applyNumberFormat="1" applyFont="1" applyFill="1" applyBorder="1"/>
    <xf numFmtId="2" fontId="0" fillId="0" borderId="0" xfId="0" applyNumberFormat="1"/>
    <xf numFmtId="0" fontId="115" fillId="0" borderId="0" xfId="42" applyFont="1" applyBorder="1" applyAlignment="1"/>
    <xf numFmtId="0" fontId="115" fillId="0" borderId="0" xfId="42" applyFont="1" applyFill="1" applyBorder="1" applyAlignment="1"/>
    <xf numFmtId="0" fontId="115" fillId="0" borderId="0" xfId="0" applyFont="1" applyBorder="1" applyAlignment="1"/>
  </cellXfs>
  <cellStyles count="8692">
    <cellStyle name="%" xfId="130"/>
    <cellStyle name="% 2" xfId="2261"/>
    <cellStyle name="%_2009 Budget Worksheet -E-mail" xfId="2262"/>
    <cellStyle name="%_Book1" xfId="131"/>
    <cellStyle name="%_Book1 2" xfId="132"/>
    <cellStyle name="%_Due to Report - All Weeks" xfId="133"/>
    <cellStyle name="%_Magazine Prod" xfId="134"/>
    <cellStyle name="%_Online Prod" xfId="135"/>
    <cellStyle name="%_Planning Template_628 Sears Auto Center" xfId="2263"/>
    <cellStyle name="%_Radio Prod" xfId="136"/>
    <cellStyle name="?? [0.00]_PRODUCT DETAIL Q1" xfId="137"/>
    <cellStyle name="?? [0]_1202" xfId="138"/>
    <cellStyle name="???? [0.00]_PRODUCT DETAIL Q1" xfId="139"/>
    <cellStyle name="????_PRODUCT DETAIL Q1" xfId="140"/>
    <cellStyle name="???_HOBONG" xfId="141"/>
    <cellStyle name="??_(????)??????" xfId="142"/>
    <cellStyle name="_2008 Sears Merchant Marketing Plan by Category 022608_FINAL" xfId="143"/>
    <cellStyle name="_2008 Sears Merchant Marketing Plan by Category 022608_FINAL 2" xfId="2264"/>
    <cellStyle name="_2008 Sears Merchant Marketing Plan by Category 022608_FINAL_2009 Budget Worksheet -E-mail" xfId="2265"/>
    <cellStyle name="_2008 Sears Merchant Marketing Plan by Category 022608_FINAL_Book1" xfId="144"/>
    <cellStyle name="_2008 Sears Merchant Marketing Plan by Category 022608_FINAL_Book1 2" xfId="145"/>
    <cellStyle name="_2008 Sears Merchant Marketing Plan by Category 022608_FINAL_Due to Report - All Weeks" xfId="146"/>
    <cellStyle name="_2008 Sears Merchant Marketing Plan by Category 022608_FINAL_Magazine Prod" xfId="147"/>
    <cellStyle name="_2008 Sears Merchant Marketing Plan by Category 022608_FINAL_Online Prod" xfId="148"/>
    <cellStyle name="_2008 Sears Merchant Marketing Plan by Category 022608_FINAL_Planning Template_628 Sears Auto Center" xfId="2266"/>
    <cellStyle name="_2008 Sears Merchant Marketing Plan by Category 022608_FINAL_Radio Prod" xfId="149"/>
    <cellStyle name="_2008 Sears Plan Template ROLLUP V14" xfId="150"/>
    <cellStyle name="_2008 Sears Plan Template ROLLUP V14 2" xfId="2267"/>
    <cellStyle name="_2008 Sears Plan Template ROLLUP V14_2009 Budget Worksheet -E-mail" xfId="2268"/>
    <cellStyle name="_2008 Sears Plan Template ROLLUP V14_Book1" xfId="151"/>
    <cellStyle name="_2008 Sears Plan Template ROLLUP V14_Book1 2" xfId="152"/>
    <cellStyle name="_2008 Sears Plan Template ROLLUP V14_Due to Report - All Weeks" xfId="153"/>
    <cellStyle name="_2008 Sears Plan Template ROLLUP V14_Magazine Prod" xfId="154"/>
    <cellStyle name="_2008 Sears Plan Template ROLLUP V14_Online Prod" xfId="155"/>
    <cellStyle name="_2008 Sears Plan Template ROLLUP V14_Planning Template_628 Sears Auto Center" xfId="2269"/>
    <cellStyle name="_2008 Sears Plan Template ROLLUP V14_Radio Prod" xfId="156"/>
    <cellStyle name="_2008 Sears Plan Template ROLLUP V4" xfId="2270"/>
    <cellStyle name="_2009_soar_plan_recap Kmart Labor" xfId="157"/>
    <cellStyle name="_2009_soar_plan_recap Kmart Labor 2" xfId="2271"/>
    <cellStyle name="_2009_soar_plan_recap Kmart Labor_Book1" xfId="158"/>
    <cellStyle name="_2009_soar_plan_recap Kmart Labor_Book1 2" xfId="159"/>
    <cellStyle name="_2009_soar_plan_recap Kmart Labor_Submission Adjustments Tracking Requests from busniesses v4.6" xfId="2272"/>
    <cellStyle name="_2009_soar_plan_recap Kmart Labor_Wk2 Feb Sales &amp; Margin Comments vs Fcst send" xfId="2273"/>
    <cellStyle name="_2009_soar_plan_recap Kmart Labor_Wk2 Feb Sales &amp; Margin Comments vs Fcst send 2" xfId="2274"/>
    <cellStyle name="_2010 Capital Forecast - 2-9-10" xfId="160"/>
    <cellStyle name="_2010 Plan Summary Essbase Load" xfId="161"/>
    <cellStyle name="_2010 Plan Summary Essbase Load (01-11Lock)" xfId="162"/>
    <cellStyle name="_2010 Plan Summary Essbase Load (01-13Lock)" xfId="163"/>
    <cellStyle name="_5x9 Agenda Oct 25 v2" xfId="164"/>
    <cellStyle name="_5x9 Agenda Oct 25 v2 2" xfId="2275"/>
    <cellStyle name="_Banded Dinnerware Holiday11 Asst Wing" xfId="2276"/>
    <cellStyle name="_Book11" xfId="165"/>
    <cellStyle name="_Book11 2" xfId="2277"/>
    <cellStyle name="_Book17" xfId="166"/>
    <cellStyle name="_Catalog Allocation 2009-2006" xfId="167"/>
    <cellStyle name="_CDIT - August Close - September Forecast Mills" xfId="168"/>
    <cellStyle name="_CDIT - August Close - September Forecast Mills 2" xfId="169"/>
    <cellStyle name="_Copy of 2009 Baseline Exec Summary FINAL_6_121" xfId="170"/>
    <cellStyle name="_Copy of 2009 Baseline Exec Summary FINAL_6_121 2" xfId="2278"/>
    <cellStyle name="_Copy of 2009 Baseline Exec Summary FINAL_6_121 3" xfId="2279"/>
    <cellStyle name="_Copy of 2009 Baseline Exec Summary FINAL_6_121_2009 Baseline Exec Summary_072108_OM Alloc." xfId="2280"/>
    <cellStyle name="_Copy of 2009 Baseline Exec Summary FINAL_6_121_2009 Baseline Exec Summary_072108_OM Alloc._GM Decomp" xfId="2281"/>
    <cellStyle name="_Copy of 2009 Baseline Exec Summary FINAL_6_121_Benchmarks" xfId="171"/>
    <cellStyle name="_Copy of 2009 Baseline Exec Summary FINAL_6_121_Benchmarks 2" xfId="2282"/>
    <cellStyle name="_Copy of 2009 Baseline Exec Summary FINAL_6_121_Benchmarks_Book1" xfId="172"/>
    <cellStyle name="_Copy of 2009 Baseline Exec Summary FINAL_6_121_Benchmarks_Book1 2" xfId="173"/>
    <cellStyle name="_Copy of 2009 Baseline Exec Summary FINAL_6_121_Benchmarks_Submission Adjustments Tracking Requests from busniesses v4.6" xfId="2283"/>
    <cellStyle name="_Copy of 2009 Baseline Exec Summary FINAL_6_121_Benchmarks_Wk2 Feb Sales &amp; Margin Comments vs Fcst send" xfId="2284"/>
    <cellStyle name="_Copy of 2009 Baseline Exec Summary FINAL_6_121_Benchmarks_Wk2 Feb Sales &amp; Margin Comments vs Fcst send 2" xfId="2285"/>
    <cellStyle name="_Copy of 2009 Baseline Exec Summary FINAL_6_121_Book1" xfId="174"/>
    <cellStyle name="_Copy of 2009 Baseline Exec Summary FINAL_6_121_Book1 2" xfId="175"/>
    <cellStyle name="_Copy of 2009 Baseline Exec Summary FINAL_6_121_BOP Build - Kmart 9-18" xfId="2286"/>
    <cellStyle name="_Copy of 2009 Baseline Exec Summary FINAL_6_121_Competitive Benchmarks_v9" xfId="176"/>
    <cellStyle name="_Copy of 2009 Baseline Exec Summary FINAL_6_121_Competitive Benchmarks_v9 2" xfId="2287"/>
    <cellStyle name="_Copy of 2009 Baseline Exec Summary FINAL_6_121_Competitive Benchmarks_v9_Book1" xfId="177"/>
    <cellStyle name="_Copy of 2009 Baseline Exec Summary FINAL_6_121_Competitive Benchmarks_v9_Book1 2" xfId="178"/>
    <cellStyle name="_Copy of 2009 Baseline Exec Summary FINAL_6_121_Competitive Benchmarks_v9_Submission Adjustments Tracking Requests from busniesses v4.6" xfId="2288"/>
    <cellStyle name="_Copy of 2009 Baseline Exec Summary FINAL_6_121_Competitive Benchmarks_v9_Wk2 Feb Sales &amp; Margin Comments vs Fcst send" xfId="2289"/>
    <cellStyle name="_Copy of 2009 Baseline Exec Summary FINAL_6_121_Competitive Benchmarks_v9_Wk2 Feb Sales &amp; Margin Comments vs Fcst send 2" xfId="2290"/>
    <cellStyle name="_Copy of 2009 Baseline Exec Summary FINAL_6_121_Copy of GM DecompV2" xfId="2291"/>
    <cellStyle name="_Copy of 2009 Baseline Exec Summary FINAL_6_121_FINAL BOP Build_FLS v2" xfId="2292"/>
    <cellStyle name="_Copy of 2009 Baseline Exec Summary FINAL_6_121_FINAL Strategy FLS_Kmart" xfId="2293"/>
    <cellStyle name="_Copy of 2009 Baseline Exec Summary FINAL_6_121_FINAL Strategy FLS_Kmart_Planning Template_DV43 Lawn &amp; Garden" xfId="2294"/>
    <cellStyle name="_Copy of 2009 Baseline Exec Summary FINAL_6_121_GM Decomp" xfId="2295"/>
    <cellStyle name="_Copy of 2009 Baseline Exec Summary FINAL_6_121_GM Decomp 2" xfId="2296"/>
    <cellStyle name="_Copy of 2009 Baseline Exec Summary FINAL_6_121_GM Decomp_Planning Template_082 Mattresses" xfId="2297"/>
    <cellStyle name="_Copy of 2009 Baseline Exec Summary FINAL_6_121_GM Decomp_Planning Template_604 Accessories" xfId="2298"/>
    <cellStyle name="_Copy of 2009 Baseline Exec Summary FINAL_6_121_GM Decomp_Planning Template_607 Ready to Wear" xfId="2299"/>
    <cellStyle name="_Copy of 2009 Baseline Exec Summary FINAL_6_121_GM Decomp_Planning Template_644 Fine Jewelry" xfId="2300"/>
    <cellStyle name="_Copy of 2009 Baseline Exec Summary FINAL_6_121_GM Decomp_Planning Template_DV49 Kidsworld" xfId="2301"/>
    <cellStyle name="_Copy of 2009 Baseline Exec Summary FINAL_6_121_LATE REVISION TO Initiatives Template_FLS Appliances1" xfId="2302"/>
    <cellStyle name="_Copy of 2009 Baseline Exec Summary FINAL_6_121_Planning Template_082 Mattresses" xfId="2303"/>
    <cellStyle name="_Copy of 2009 Baseline Exec Summary FINAL_6_121_Planning Template_604 Accessories" xfId="2304"/>
    <cellStyle name="_Copy of 2009 Baseline Exec Summary FINAL_6_121_Planning Template_607 Ready to Wear" xfId="2305"/>
    <cellStyle name="_Copy of 2009 Baseline Exec Summary FINAL_6_121_Planning Template_628 Sears Auto Center" xfId="2306"/>
    <cellStyle name="_Copy of 2009 Baseline Exec Summary FINAL_6_121_Planning Template_644 Fine Jewelry" xfId="2307"/>
    <cellStyle name="_Copy of 2009 Baseline Exec Summary FINAL_6_121_Planning Template_DV43 Lawn &amp; Garden" xfId="2308"/>
    <cellStyle name="_Copy of 2009 Baseline Exec Summary FINAL_6_121_Planning Template_DV49 Kidsworld" xfId="2309"/>
    <cellStyle name="_Copy of 2009 Baseline Exec Summary FINAL_6_121_Q2 2009" xfId="2310"/>
    <cellStyle name="_Copy of 2009 Baseline Exec Summary FINAL_6_121_Q2 2009 2" xfId="2311"/>
    <cellStyle name="_Copy of 2009 Baseline Exec Summary FINAL_6_121_SHC Early Read Roll-up_072808 Oldspeak" xfId="2312"/>
    <cellStyle name="_Copy of 2009 Baseline Exec Summary FINAL_6_121_SHC Early Read Roll-up_072808 Oldspeak_GM Decomp" xfId="2313"/>
    <cellStyle name="_Copy of 2009 Baseline Exec Summary FINAL_6_121_SHC Early Read Roll-up_073008 with Outlet Adj" xfId="2314"/>
    <cellStyle name="_Copy of 2009 Baseline Exec Summary FINAL_6_121_SHC Early Read Roll-up_073008 with Outlet Adj_GM Decomp" xfId="2315"/>
    <cellStyle name="_Copy of ScoreCard  Marketing - Full Year 2008" xfId="179"/>
    <cellStyle name="_Copy of ScoreCard  Marketing - Full Year 2008_Due to Report - All Weeks" xfId="180"/>
    <cellStyle name="_Data Request #1 - sears only - May" xfId="181"/>
    <cellStyle name="_Data Request #1 - sears only - May 2" xfId="182"/>
    <cellStyle name="_Dec Forecast 12-22 v2" xfId="183"/>
    <cellStyle name="_Expanded Flatware Holiday11 Asst Wing" xfId="2316"/>
    <cellStyle name="_Feb08 MOR Financial Summaries_Update for Apr" xfId="184"/>
    <cellStyle name="_Feb08 MOR Financial Summaries_Update for Apr_Due to Report - All Weeks" xfId="185"/>
    <cellStyle name="_Forecast Update_PM W-LandsEnd" xfId="186"/>
    <cellStyle name="_GMROII_6.2.08_update_qtrly pull" xfId="187"/>
    <cellStyle name="_GMROII_6.2.08_update_qtrly pull 2" xfId="2317"/>
    <cellStyle name="_GMROII_6.2.08_update_qtrly pull_Book1" xfId="188"/>
    <cellStyle name="_GMROII_6.2.08_update_qtrly pull_Book1 2" xfId="189"/>
    <cellStyle name="_GMROII_6.2.08_update_qtrly pull_Submission Adjustments Tracking Requests from busniesses v4.6" xfId="2318"/>
    <cellStyle name="_GMROII_6.2.08_update_qtrly pull_Wk2 Feb Sales &amp; Margin Comments vs Fcst send" xfId="2319"/>
    <cellStyle name="_GMROII_6.2.08_update_qtrly pull_Wk2 Feb Sales &amp; Margin Comments vs Fcst send 2" xfId="2320"/>
    <cellStyle name="_HOLIDAY PLASTICS BUY PLAN - Revised 8-19 (FINAL PLAN)" xfId="2321"/>
    <cellStyle name="_ITEM LIST" xfId="2322"/>
    <cellStyle name="_Kmart Financial Recon" xfId="2323"/>
    <cellStyle name="_Kmart Sears April Expense" xfId="190"/>
    <cellStyle name="_Kmart Sears April Expense_Due to Report - All Weeks" xfId="191"/>
    <cellStyle name="_KTW 11 Gingerbread ROIC Asst Wing." xfId="2324"/>
    <cellStyle name="_KTW 11 Wilton Holiday ROIC Asst Wing" xfId="2325"/>
    <cellStyle name="_KTW 11 Xmas Gadget ROIC Asst Wing" xfId="2326"/>
    <cellStyle name="_KTW 12 Gingerbread Asst Wing" xfId="2327"/>
    <cellStyle name="_KTW 12 Gingerbread Asst Wing v2" xfId="2328"/>
    <cellStyle name="_KTW 12 Halloween Asst Wing v2" xfId="2329"/>
    <cellStyle name="_KTW 12 Halloween Asst Wing v3" xfId="2330"/>
    <cellStyle name="_KTW 12 Halloween Asst Wing v4" xfId="2331"/>
    <cellStyle name="_KTW 12 Wilton Easter Asst Wing v2" xfId="2332"/>
    <cellStyle name="_KTW 12 Wilton Xmas Asst Wing" xfId="2333"/>
    <cellStyle name="_KTW 12 Wilton Xmas Asst Wing v2" xfId="2334"/>
    <cellStyle name="_LINE 5310 LIGHT SETS" xfId="2335"/>
    <cellStyle name="_March 2008 Expense Results" xfId="192"/>
    <cellStyle name="_March 2008 Expense Results_Due to Report - All Weeks" xfId="193"/>
    <cellStyle name="_Marketing by Channel 2004-2008" xfId="194"/>
    <cellStyle name="_Marketing by Channel 2004-2008 2" xfId="2336"/>
    <cellStyle name="_Marketing by Channel 2004-2008_2009 Budget Worksheet -E-mail" xfId="2337"/>
    <cellStyle name="_Marketing by Channel 2004-2008_Book1" xfId="195"/>
    <cellStyle name="_Marketing by Channel 2004-2008_Book1 2" xfId="196"/>
    <cellStyle name="_Marketing by Channel 2004-2008_Due to Report - All Weeks" xfId="197"/>
    <cellStyle name="_Marketing by Channel 2004-2008_Magazine Prod" xfId="198"/>
    <cellStyle name="_Marketing by Channel 2004-2008_Online Prod" xfId="199"/>
    <cellStyle name="_Marketing by Channel 2004-2008_Planning Template_628 Sears Auto Center" xfId="2338"/>
    <cellStyle name="_Marketing by Channel 2004-2008_Radio Prod" xfId="200"/>
    <cellStyle name="_Marketing by Channel 2004-20082" xfId="201"/>
    <cellStyle name="_Marketing by Channel 2004-20082 2" xfId="2339"/>
    <cellStyle name="_Marketing by Channel 2004-20082_2009 Budget Worksheet -E-mail" xfId="2340"/>
    <cellStyle name="_Marketing by Channel 2004-20082_Book1" xfId="202"/>
    <cellStyle name="_Marketing by Channel 2004-20082_Book1 2" xfId="203"/>
    <cellStyle name="_Marketing by Channel 2004-20082_Due to Report - All Weeks" xfId="204"/>
    <cellStyle name="_Marketing by Channel 2004-20082_Magazine Prod" xfId="205"/>
    <cellStyle name="_Marketing by Channel 2004-20082_Online Prod" xfId="206"/>
    <cellStyle name="_Marketing by Channel 2004-20082_Planning Template_628 Sears Auto Center" xfId="2341"/>
    <cellStyle name="_Marketing by Channel 2004-20082_Radio Prod" xfId="207"/>
    <cellStyle name="_Marketing expense reduction With Loyalty Funded Pages ID" xfId="208"/>
    <cellStyle name="_Marketing expense reduction With Loyalty Funded Pages ID 2" xfId="2342"/>
    <cellStyle name="_Marketing expense reduction With Loyalty Funded Pages ID_2009 Budget Worksheet -E-mail" xfId="2343"/>
    <cellStyle name="_Marketing expense reduction With Loyalty Funded Pages ID_2009 Sears Plan" xfId="209"/>
    <cellStyle name="_Marketing expense reduction With Loyalty Funded Pages ID_2009 Sears Plan 2" xfId="2344"/>
    <cellStyle name="_Marketing expense reduction With Loyalty Funded Pages ID_2009 Sears Plan post Aug BOD Reconciliation" xfId="210"/>
    <cellStyle name="_Marketing expense reduction With Loyalty Funded Pages ID_2009 Sears Plan post Aug BOD Reconciliation 2" xfId="2345"/>
    <cellStyle name="_Marketing expense reduction With Loyalty Funded Pages ID_2010 Circular Buildout 2.9.10" xfId="2346"/>
    <cellStyle name="_Marketing expense reduction With Loyalty Funded Pages ID_data" xfId="211"/>
    <cellStyle name="_Marketing expense reduction With Loyalty Funded Pages ID_Direct Mail Alloc" xfId="212"/>
    <cellStyle name="_Marketing expense reduction With Loyalty Funded Pages ID_Kmart by Business 2009 020509 Final with BOS" xfId="2347"/>
    <cellStyle name="_Marketing expense reduction With Loyalty Funded Pages ID_Kmart by Business 2009 March Forecast" xfId="2348"/>
    <cellStyle name="_Marketing expense reduction With Loyalty Funded Pages ID_Magazine Prod" xfId="213"/>
    <cellStyle name="_Marketing expense reduction With Loyalty Funded Pages ID_Online Prod" xfId="214"/>
    <cellStyle name="_Marketing expense reduction With Loyalty Funded Pages ID_Radio Prod" xfId="215"/>
    <cellStyle name="_Marketing expense reduction With Loyalty Funded Pages ID_Sears by Business 2008 January Forecast" xfId="216"/>
    <cellStyle name="_Marketing expense reduction With Loyalty Funded Pages ID_Sears by Business 2008 October Forecast" xfId="217"/>
    <cellStyle name="_Marketing expense reduction With Loyalty Funded Pages ID_SOAR Marketing Expense Report -August Forecast (Working Plan 8-19-08 Version)" xfId="218"/>
    <cellStyle name="_Marketing expense reduction With Loyalty Funded Pages ID_SOAR Marketing Expense Report -November Forecast (Working) 10-29-08" xfId="219"/>
    <cellStyle name="_Marketing expense reduction With Loyalty Funded Pages ID_SOAR Marketing Expense Report -October Forecast (Working) 10-19-08" xfId="220"/>
    <cellStyle name="_Marketing expense reduction With Loyalty Funded Pages ID_SOAR Marketing Expense Report -October Forecast (Working) 10-20-08" xfId="221"/>
    <cellStyle name="_Marketing expense reduction With Loyalty Funded Pages ID_SOAR Marketing Expense Report -October Forecast (Working) 10-22-08" xfId="222"/>
    <cellStyle name="_Marketing expense reduction With Loyalty Funded Pages ID_SOAR Marketing Expense Report -September Forecast (Working 09-05-08)" xfId="223"/>
    <cellStyle name="_Marketing expense reduction With Loyalty Funded Pages ID_SOAR Marketing Expense Report -September Forecast (Working 09-16-08)" xfId="224"/>
    <cellStyle name="_Marketing expense reduction With Loyalty Funded Pages ID_SOAR Marketing Expense Report -September Forecast 2009 Plan 9_18_08" xfId="225"/>
    <cellStyle name="_Marketing ROI by division 20101" xfId="226"/>
    <cellStyle name="_MasterCalendar_ 2008" xfId="227"/>
    <cellStyle name="_MasterCalendar_ 2008 2" xfId="2349"/>
    <cellStyle name="_MasterCalendar_ 2008_2009 Budget Worksheet -E-mail" xfId="2350"/>
    <cellStyle name="_MasterCalendar_ 2008_Book1" xfId="228"/>
    <cellStyle name="_MasterCalendar_ 2008_Book1 2" xfId="229"/>
    <cellStyle name="_MasterCalendar_ 2008_Due to Report - All Weeks" xfId="230"/>
    <cellStyle name="_MasterCalendar_ 2008_Magazine Prod" xfId="231"/>
    <cellStyle name="_MasterCalendar_ 2008_Online Prod" xfId="232"/>
    <cellStyle name="_MasterCalendar_ 2008_Planning Template_628 Sears Auto Center" xfId="2351"/>
    <cellStyle name="_MasterCalendar_ 2008_Radio Prod" xfId="233"/>
    <cellStyle name="_Mkt Spend by Month by Channel" xfId="234"/>
    <cellStyle name="_Mkt Spend by Month by Channel 2" xfId="2352"/>
    <cellStyle name="_Mkt Spend by Month by Channel_2009 Budget Worksheet -E-mail" xfId="2353"/>
    <cellStyle name="_Mkt Spend by Month by Channel_Book1" xfId="235"/>
    <cellStyle name="_Mkt Spend by Month by Channel_Book1 2" xfId="236"/>
    <cellStyle name="_Mkt Spend by Month by Channel_Due to Report - All Weeks" xfId="237"/>
    <cellStyle name="_Mkt Spend by Month by Channel_Magazine Prod" xfId="238"/>
    <cellStyle name="_Mkt Spend by Month by Channel_Online Prod" xfId="239"/>
    <cellStyle name="_Mkt Spend by Month by Channel_Planning Template_628 Sears Auto Center" xfId="2354"/>
    <cellStyle name="_Mkt Spend by Month by Channel_Radio Prod" xfId="240"/>
    <cellStyle name="_Monthly view of add'l ask for 7-27 v2" xfId="241"/>
    <cellStyle name="_New Master Subsidized Pages" xfId="242"/>
    <cellStyle name="_New Master Subsidized Pages 2" xfId="2355"/>
    <cellStyle name="_New Master Subsidized Pages 4-16" xfId="243"/>
    <cellStyle name="_New Master Subsidized Pages 4-16 2" xfId="2356"/>
    <cellStyle name="_New Master Subsidized Pages 4-16_2009 Budget Worksheet -E-mail" xfId="2357"/>
    <cellStyle name="_New Master Subsidized Pages 4-16_Book1" xfId="244"/>
    <cellStyle name="_New Master Subsidized Pages 4-16_Book1 2" xfId="245"/>
    <cellStyle name="_New Master Subsidized Pages 4-16_Due to Report - All Weeks" xfId="246"/>
    <cellStyle name="_New Master Subsidized Pages 4-16_Magazine Prod" xfId="247"/>
    <cellStyle name="_New Master Subsidized Pages 4-16_Online Prod" xfId="248"/>
    <cellStyle name="_New Master Subsidized Pages 4-16_Planning Template_628 Sears Auto Center" xfId="2358"/>
    <cellStyle name="_New Master Subsidized Pages 4-16_Radio Prod" xfId="249"/>
    <cellStyle name="_New Master Subsidized Pages_2009 Budget Worksheet -E-mail" xfId="2359"/>
    <cellStyle name="_New Master Subsidized Pages_Book1" xfId="250"/>
    <cellStyle name="_New Master Subsidized Pages_Book1 2" xfId="251"/>
    <cellStyle name="_New Master Subsidized Pages_Due to Report - All Weeks" xfId="252"/>
    <cellStyle name="_New Master Subsidized Pages_Magazine Prod" xfId="253"/>
    <cellStyle name="_New Master Subsidized Pages_Online Prod" xfId="254"/>
    <cellStyle name="_New Master Subsidized Pages_Planning Template_628 Sears Auto Center" xfId="2360"/>
    <cellStyle name="_New Master Subsidized Pages_Radio Prod" xfId="255"/>
    <cellStyle name="_New SOAR MOR Template" xfId="256"/>
    <cellStyle name="_New SOAR MOR Template 2" xfId="2361"/>
    <cellStyle name="_New SOAR MOR Template_2009 Budget Worksheet -E-mail" xfId="2362"/>
    <cellStyle name="_New SOAR MOR Template_2009 Sears Plan" xfId="257"/>
    <cellStyle name="_New SOAR MOR Template_2009 Sears Plan 2" xfId="2363"/>
    <cellStyle name="_New SOAR MOR Template_2009 Sears Plan post Aug BOD Reconciliation" xfId="258"/>
    <cellStyle name="_New SOAR MOR Template_2009 Sears Plan post Aug BOD Reconciliation 2" xfId="2364"/>
    <cellStyle name="_New SOAR MOR Template_2010 Circular Buildout 2.9.10" xfId="2365"/>
    <cellStyle name="_New SOAR MOR Template_data" xfId="259"/>
    <cellStyle name="_New SOAR MOR Template_Direct Mail Alloc" xfId="260"/>
    <cellStyle name="_New SOAR MOR Template_Kmart by Business 2009 020509 Final with BOS" xfId="2366"/>
    <cellStyle name="_New SOAR MOR Template_Kmart by Business 2009 March Forecast" xfId="2367"/>
    <cellStyle name="_New SOAR MOR Template_Magazine Prod" xfId="261"/>
    <cellStyle name="_New SOAR MOR Template_Online Prod" xfId="262"/>
    <cellStyle name="_New SOAR MOR Template_Radio Prod" xfId="263"/>
    <cellStyle name="_New SOAR MOR Template_Sears by Business 2008 January Forecast" xfId="264"/>
    <cellStyle name="_New SOAR MOR Template_Sears by Business 2008 October Forecast" xfId="265"/>
    <cellStyle name="_New SOAR MOR Template_SOAR Marketing Expense Report -August Forecast (Working Plan 8-19-08 Version)" xfId="266"/>
    <cellStyle name="_New SOAR MOR Template_SOAR Marketing Expense Report -November Forecast (Working) 10-29-08" xfId="267"/>
    <cellStyle name="_New SOAR MOR Template_SOAR Marketing Expense Report -October Forecast (Working) 10-19-08" xfId="268"/>
    <cellStyle name="_New SOAR MOR Template_SOAR Marketing Expense Report -October Forecast (Working) 10-20-08" xfId="269"/>
    <cellStyle name="_New SOAR MOR Template_SOAR Marketing Expense Report -October Forecast (Working) 10-22-08" xfId="270"/>
    <cellStyle name="_New SOAR MOR Template_SOAR Marketing Expense Report -September Forecast (Working 09-05-08)" xfId="271"/>
    <cellStyle name="_New SOAR MOR Template_SOAR Marketing Expense Report -September Forecast (Working 09-16-08)" xfId="272"/>
    <cellStyle name="_New SOAR MOR Template_SOAR Marketing Expense Report -September Forecast 2009 Plan 9_18_08" xfId="273"/>
    <cellStyle name="_Online Sales" xfId="274"/>
    <cellStyle name="_Online Sales 10" xfId="2368"/>
    <cellStyle name="_Online Sales 10_Planning Template_BU5 Food &amp; Consumables" xfId="2369"/>
    <cellStyle name="_Online Sales 11" xfId="2370"/>
    <cellStyle name="_Online Sales 11_Planning Template_BU5 Food &amp; Consumables" xfId="2371"/>
    <cellStyle name="_Online Sales 12" xfId="2372"/>
    <cellStyle name="_Online Sales 13" xfId="2373"/>
    <cellStyle name="_Online Sales 14" xfId="2374"/>
    <cellStyle name="_Online Sales 15" xfId="2375"/>
    <cellStyle name="_Online Sales 16" xfId="2376"/>
    <cellStyle name="_Online Sales 17" xfId="2377"/>
    <cellStyle name="_Online Sales 18" xfId="2378"/>
    <cellStyle name="_Online Sales 19" xfId="2379"/>
    <cellStyle name="_Online Sales 2" xfId="2380"/>
    <cellStyle name="_Online Sales 3" xfId="2381"/>
    <cellStyle name="_Online Sales 4" xfId="2382"/>
    <cellStyle name="_Online Sales 5" xfId="2383"/>
    <cellStyle name="_Online Sales 6" xfId="2384"/>
    <cellStyle name="_Online Sales 7" xfId="2385"/>
    <cellStyle name="_Online Sales 8" xfId="2386"/>
    <cellStyle name="_Online Sales 8_Planning Template_BU5 Food &amp; Consumables" xfId="2387"/>
    <cellStyle name="_Online Sales 9" xfId="2388"/>
    <cellStyle name="_Online Sales 9_Planning Template_BU5 Food &amp; Consumables" xfId="2389"/>
    <cellStyle name="_Online Sales_2009 Baseline Exec Summary_072108_OM Alloc." xfId="2390"/>
    <cellStyle name="_Online Sales_2009 Plan by Month -- SKv1" xfId="2391"/>
    <cellStyle name="_Online Sales_615 Touchbase Build and Strategies 0701" xfId="275"/>
    <cellStyle name="_Online Sales_626 HA" xfId="276"/>
    <cellStyle name="_Online Sales_Book1" xfId="277"/>
    <cellStyle name="_Online Sales_Book1 2" xfId="278"/>
    <cellStyle name="_Online Sales_FINAL BOP Build_FLS v2" xfId="2392"/>
    <cellStyle name="_Online Sales_Initiatives" xfId="2393"/>
    <cellStyle name="_Online Sales_Kmart Apparel - Touchbase Update 7-15-08 v3" xfId="2394"/>
    <cellStyle name="_Online Sales_Page Counts Formats" xfId="2395"/>
    <cellStyle name="_Online Sales_Sears Summary_v1" xfId="2396"/>
    <cellStyle name="_Online Sales_SHC Early Read Roll-up_072808 Oldspeak" xfId="2397"/>
    <cellStyle name="_Online Sales_SHC Early Read Roll-up_073008 with Outlet Adj" xfId="2398"/>
    <cellStyle name="_Procurement challenge - Marketing allocation1" xfId="279"/>
    <cellStyle name="_Procurement challenge - Marketing allocation1 2" xfId="2399"/>
    <cellStyle name="_Procurement challenge - Marketing allocation1_2009 Budget Worksheet -E-mail" xfId="2400"/>
    <cellStyle name="_Procurement challenge - Marketing allocation1_2009 Sears Plan" xfId="280"/>
    <cellStyle name="_Procurement challenge - Marketing allocation1_2009 Sears Plan 2" xfId="2401"/>
    <cellStyle name="_Procurement challenge - Marketing allocation1_2009 Sears Plan post Aug BOD Reconciliation" xfId="281"/>
    <cellStyle name="_Procurement challenge - Marketing allocation1_2009 Sears Plan post Aug BOD Reconciliation 2" xfId="2402"/>
    <cellStyle name="_Procurement challenge - Marketing allocation1_2010 Circular Buildout 2.9.10" xfId="2403"/>
    <cellStyle name="_Procurement challenge - Marketing allocation1_data" xfId="282"/>
    <cellStyle name="_Procurement challenge - Marketing allocation1_Direct Mail Alloc" xfId="283"/>
    <cellStyle name="_Procurement challenge - Marketing allocation1_Kmart by Business 2009 020509 Final with BOS" xfId="2404"/>
    <cellStyle name="_Procurement challenge - Marketing allocation1_Kmart by Business 2009 March Forecast" xfId="2405"/>
    <cellStyle name="_Procurement challenge - Marketing allocation1_Magazine Prod" xfId="284"/>
    <cellStyle name="_Procurement challenge - Marketing allocation1_Online Prod" xfId="285"/>
    <cellStyle name="_Procurement challenge - Marketing allocation1_Radio Prod" xfId="286"/>
    <cellStyle name="_Procurement challenge - Marketing allocation1_Sears by Business 2008 January Forecast" xfId="287"/>
    <cellStyle name="_Procurement challenge - Marketing allocation1_Sears by Business 2008 October Forecast" xfId="288"/>
    <cellStyle name="_Procurement challenge - Marketing allocation1_SOAR Marketing Expense Report -August Forecast (Working Plan 8-19-08 Version)" xfId="289"/>
    <cellStyle name="_Procurement challenge - Marketing allocation1_SOAR Marketing Expense Report -November Forecast (Working) 10-29-08" xfId="290"/>
    <cellStyle name="_Procurement challenge - Marketing allocation1_SOAR Marketing Expense Report -October Forecast (Working) 10-19-08" xfId="291"/>
    <cellStyle name="_Procurement challenge - Marketing allocation1_SOAR Marketing Expense Report -October Forecast (Working) 10-20-08" xfId="292"/>
    <cellStyle name="_Procurement challenge - Marketing allocation1_SOAR Marketing Expense Report -October Forecast (Working) 10-22-08" xfId="293"/>
    <cellStyle name="_Procurement challenge - Marketing allocation1_SOAR Marketing Expense Report -September Forecast (Working 09-05-08)" xfId="294"/>
    <cellStyle name="_Procurement challenge - Marketing allocation1_SOAR Marketing Expense Report -September Forecast (Working 09-16-08)" xfId="295"/>
    <cellStyle name="_Procurement challenge - Marketing allocation1_SOAR Marketing Expense Report -September Forecast 2009 Plan 9_18_08" xfId="296"/>
    <cellStyle name="_Reporting Template.xls Chart 1" xfId="297"/>
    <cellStyle name="_Reporting Template.xls Chart 1 10" xfId="2406"/>
    <cellStyle name="_Reporting Template.xls Chart 1 10_Planning Template_BU5 Food &amp; Consumables" xfId="2407"/>
    <cellStyle name="_Reporting Template.xls Chart 1 11" xfId="2408"/>
    <cellStyle name="_Reporting Template.xls Chart 1 11_Planning Template_BU5 Food &amp; Consumables" xfId="2409"/>
    <cellStyle name="_Reporting Template.xls Chart 1 12" xfId="2410"/>
    <cellStyle name="_Reporting Template.xls Chart 1 13" xfId="2411"/>
    <cellStyle name="_Reporting Template.xls Chart 1 14" xfId="2412"/>
    <cellStyle name="_Reporting Template.xls Chart 1 15" xfId="2413"/>
    <cellStyle name="_Reporting Template.xls Chart 1 16" xfId="2414"/>
    <cellStyle name="_Reporting Template.xls Chart 1 17" xfId="2415"/>
    <cellStyle name="_Reporting Template.xls Chart 1 18" xfId="2416"/>
    <cellStyle name="_Reporting Template.xls Chart 1 19" xfId="2417"/>
    <cellStyle name="_Reporting Template.xls Chart 1 2" xfId="298"/>
    <cellStyle name="_Reporting Template.xls Chart 1 3" xfId="299"/>
    <cellStyle name="_Reporting Template.xls Chart 1 4" xfId="2418"/>
    <cellStyle name="_Reporting Template.xls Chart 1 5" xfId="2419"/>
    <cellStyle name="_Reporting Template.xls Chart 1 6" xfId="2420"/>
    <cellStyle name="_Reporting Template.xls Chart 1 7" xfId="2421"/>
    <cellStyle name="_Reporting Template.xls Chart 1 8" xfId="2422"/>
    <cellStyle name="_Reporting Template.xls Chart 1 8_Planning Template_BU5 Food &amp; Consumables" xfId="2423"/>
    <cellStyle name="_Reporting Template.xls Chart 1 9" xfId="2424"/>
    <cellStyle name="_Reporting Template.xls Chart 1 9_Planning Template_BU5 Food &amp; Consumables" xfId="2425"/>
    <cellStyle name="_Reporting Template.xls Chart 1_2009 Baseline Exec Summary_072108_OM Alloc." xfId="2426"/>
    <cellStyle name="_Reporting Template.xls Chart 1_2009 Budget Worksheet -E-mail" xfId="2427"/>
    <cellStyle name="_Reporting Template.xls Chart 1_2009 Updated GMROI Targets 7_15_RossiVandy" xfId="2428"/>
    <cellStyle name="_Reporting Template.xls Chart 1_2010 Plan Summary Essbase Load" xfId="300"/>
    <cellStyle name="_Reporting Template.xls Chart 1_2010 Plan Summary Essbase Load (01-11Lock)" xfId="301"/>
    <cellStyle name="_Reporting Template.xls Chart 1_2010 Plan Summary Essbase Load (01-13Lock)" xfId="302"/>
    <cellStyle name="_Reporting Template.xls Chart 1_615 Touchbase Build and Strategies 0701" xfId="303"/>
    <cellStyle name="_Reporting Template.xls Chart 1_626 HA" xfId="304"/>
    <cellStyle name="_Reporting Template.xls Chart 1_Book3" xfId="2429"/>
    <cellStyle name="_Reporting Template.xls Chart 1_Due to Report - All Weeks" xfId="305"/>
    <cellStyle name="_Reporting Template.xls Chart 1_FINAL BOP Build_FLS v2" xfId="2430"/>
    <cellStyle name="_Reporting Template.xls Chart 1_Initiatives" xfId="2431"/>
    <cellStyle name="_Reporting Template.xls Chart 1_Kmart Apparel - Touchbase Update 7-15-08 v3" xfId="2432"/>
    <cellStyle name="_Reporting Template.xls Chart 1_Kmart Summary" xfId="2433"/>
    <cellStyle name="_Reporting Template.xls Chart 1_Magazine Prod" xfId="306"/>
    <cellStyle name="_Reporting Template.xls Chart 1_Online Prod" xfId="307"/>
    <cellStyle name="_Reporting Template.xls Chart 1_Page Counts Formats" xfId="2434"/>
    <cellStyle name="_Reporting Template.xls Chart 1_Radio Prod" xfId="308"/>
    <cellStyle name="_Reporting Template.xls Chart 1_Sears Summary_v1" xfId="2435"/>
    <cellStyle name="_Reporting Template.xls Chart 1_SHC Early Read Roll-up_072808 Oldspeak" xfId="2436"/>
    <cellStyle name="_Reporting Template.xls Chart 1_SHC Early Read Roll-up_073008 with Outlet Adj" xfId="2437"/>
    <cellStyle name="_Reporting Template.xls Chart 1_SHC Expenses by Category" xfId="2438"/>
    <cellStyle name="_Reporting Template.xls Chart 1_Touch Base_Summary_v6" xfId="309"/>
    <cellStyle name="_Reporting Template.xls Chart 10" xfId="310"/>
    <cellStyle name="_Reporting Template.xls Chart 10 10" xfId="2439"/>
    <cellStyle name="_Reporting Template.xls Chart 10 10_Planning Template_BU5 Food &amp; Consumables" xfId="2440"/>
    <cellStyle name="_Reporting Template.xls Chart 10 11" xfId="2441"/>
    <cellStyle name="_Reporting Template.xls Chart 10 11_Planning Template_BU5 Food &amp; Consumables" xfId="2442"/>
    <cellStyle name="_Reporting Template.xls Chart 10 12" xfId="2443"/>
    <cellStyle name="_Reporting Template.xls Chart 10 13" xfId="2444"/>
    <cellStyle name="_Reporting Template.xls Chart 10 14" xfId="2445"/>
    <cellStyle name="_Reporting Template.xls Chart 10 15" xfId="2446"/>
    <cellStyle name="_Reporting Template.xls Chart 10 16" xfId="2447"/>
    <cellStyle name="_Reporting Template.xls Chart 10 17" xfId="2448"/>
    <cellStyle name="_Reporting Template.xls Chart 10 18" xfId="2449"/>
    <cellStyle name="_Reporting Template.xls Chart 10 19" xfId="2450"/>
    <cellStyle name="_Reporting Template.xls Chart 10 2" xfId="311"/>
    <cellStyle name="_Reporting Template.xls Chart 10 3" xfId="312"/>
    <cellStyle name="_Reporting Template.xls Chart 10 4" xfId="2451"/>
    <cellStyle name="_Reporting Template.xls Chart 10 5" xfId="2452"/>
    <cellStyle name="_Reporting Template.xls Chart 10 6" xfId="2453"/>
    <cellStyle name="_Reporting Template.xls Chart 10 7" xfId="2454"/>
    <cellStyle name="_Reporting Template.xls Chart 10 8" xfId="2455"/>
    <cellStyle name="_Reporting Template.xls Chart 10 8_Planning Template_BU5 Food &amp; Consumables" xfId="2456"/>
    <cellStyle name="_Reporting Template.xls Chart 10 9" xfId="2457"/>
    <cellStyle name="_Reporting Template.xls Chart 10 9_Planning Template_BU5 Food &amp; Consumables" xfId="2458"/>
    <cellStyle name="_Reporting Template.xls Chart 10_2009 Baseline Exec Summary_072108_OM Alloc." xfId="2459"/>
    <cellStyle name="_Reporting Template.xls Chart 10_2009 Budget Worksheet -E-mail" xfId="2460"/>
    <cellStyle name="_Reporting Template.xls Chart 10_2009 Updated GMROI Targets 7_15_RossiVandy" xfId="2461"/>
    <cellStyle name="_Reporting Template.xls Chart 10_2010 Plan Summary Essbase Load" xfId="313"/>
    <cellStyle name="_Reporting Template.xls Chart 10_2010 Plan Summary Essbase Load (01-11Lock)" xfId="314"/>
    <cellStyle name="_Reporting Template.xls Chart 10_2010 Plan Summary Essbase Load (01-13Lock)" xfId="315"/>
    <cellStyle name="_Reporting Template.xls Chart 10_615 Touchbase Build and Strategies 0701" xfId="316"/>
    <cellStyle name="_Reporting Template.xls Chart 10_626 HA" xfId="317"/>
    <cellStyle name="_Reporting Template.xls Chart 10_Book3" xfId="2462"/>
    <cellStyle name="_Reporting Template.xls Chart 10_Due to Report - All Weeks" xfId="318"/>
    <cellStyle name="_Reporting Template.xls Chart 10_FINAL BOP Build_FLS v2" xfId="2463"/>
    <cellStyle name="_Reporting Template.xls Chart 10_Initiatives" xfId="2464"/>
    <cellStyle name="_Reporting Template.xls Chart 10_Kmart Apparel - Touchbase Update 7-15-08 v3" xfId="2465"/>
    <cellStyle name="_Reporting Template.xls Chart 10_Kmart Summary" xfId="2466"/>
    <cellStyle name="_Reporting Template.xls Chart 10_Magazine Prod" xfId="319"/>
    <cellStyle name="_Reporting Template.xls Chart 10_Online Prod" xfId="320"/>
    <cellStyle name="_Reporting Template.xls Chart 10_Page Counts Formats" xfId="2467"/>
    <cellStyle name="_Reporting Template.xls Chart 10_Radio Prod" xfId="321"/>
    <cellStyle name="_Reporting Template.xls Chart 10_Sears Summary_v1" xfId="2468"/>
    <cellStyle name="_Reporting Template.xls Chart 10_SHC Early Read Roll-up_072808 Oldspeak" xfId="2469"/>
    <cellStyle name="_Reporting Template.xls Chart 10_SHC Early Read Roll-up_073008 with Outlet Adj" xfId="2470"/>
    <cellStyle name="_Reporting Template.xls Chart 10_SHC Expenses by Category" xfId="2471"/>
    <cellStyle name="_Reporting Template.xls Chart 10_Touch Base_Summary_v6" xfId="322"/>
    <cellStyle name="_Reporting Template.xls Chart 11" xfId="323"/>
    <cellStyle name="_Reporting Template.xls Chart 11 10" xfId="2472"/>
    <cellStyle name="_Reporting Template.xls Chart 11 10_Planning Template_BU5 Food &amp; Consumables" xfId="2473"/>
    <cellStyle name="_Reporting Template.xls Chart 11 11" xfId="2474"/>
    <cellStyle name="_Reporting Template.xls Chart 11 11_Planning Template_BU5 Food &amp; Consumables" xfId="2475"/>
    <cellStyle name="_Reporting Template.xls Chart 11 12" xfId="2476"/>
    <cellStyle name="_Reporting Template.xls Chart 11 13" xfId="2477"/>
    <cellStyle name="_Reporting Template.xls Chart 11 14" xfId="2478"/>
    <cellStyle name="_Reporting Template.xls Chart 11 15" xfId="2479"/>
    <cellStyle name="_Reporting Template.xls Chart 11 16" xfId="2480"/>
    <cellStyle name="_Reporting Template.xls Chart 11 17" xfId="2481"/>
    <cellStyle name="_Reporting Template.xls Chart 11 18" xfId="2482"/>
    <cellStyle name="_Reporting Template.xls Chart 11 19" xfId="2483"/>
    <cellStyle name="_Reporting Template.xls Chart 11 2" xfId="324"/>
    <cellStyle name="_Reporting Template.xls Chart 11 3" xfId="325"/>
    <cellStyle name="_Reporting Template.xls Chart 11 4" xfId="2484"/>
    <cellStyle name="_Reporting Template.xls Chart 11 5" xfId="2485"/>
    <cellStyle name="_Reporting Template.xls Chart 11 6" xfId="2486"/>
    <cellStyle name="_Reporting Template.xls Chart 11 7" xfId="2487"/>
    <cellStyle name="_Reporting Template.xls Chart 11 8" xfId="2488"/>
    <cellStyle name="_Reporting Template.xls Chart 11 8_Planning Template_BU5 Food &amp; Consumables" xfId="2489"/>
    <cellStyle name="_Reporting Template.xls Chart 11 9" xfId="2490"/>
    <cellStyle name="_Reporting Template.xls Chart 11 9_Planning Template_BU5 Food &amp; Consumables" xfId="2491"/>
    <cellStyle name="_Reporting Template.xls Chart 11_2009 Baseline Exec Summary_072108_OM Alloc." xfId="2492"/>
    <cellStyle name="_Reporting Template.xls Chart 11_2009 Budget Worksheet -E-mail" xfId="2493"/>
    <cellStyle name="_Reporting Template.xls Chart 11_2009 Updated GMROI Targets 7_15_RossiVandy" xfId="2494"/>
    <cellStyle name="_Reporting Template.xls Chart 11_2010 Plan Summary Essbase Load" xfId="326"/>
    <cellStyle name="_Reporting Template.xls Chart 11_2010 Plan Summary Essbase Load (01-11Lock)" xfId="327"/>
    <cellStyle name="_Reporting Template.xls Chart 11_2010 Plan Summary Essbase Load (01-13Lock)" xfId="328"/>
    <cellStyle name="_Reporting Template.xls Chart 11_615 Touchbase Build and Strategies 0701" xfId="329"/>
    <cellStyle name="_Reporting Template.xls Chart 11_626 HA" xfId="330"/>
    <cellStyle name="_Reporting Template.xls Chart 11_Book3" xfId="2495"/>
    <cellStyle name="_Reporting Template.xls Chart 11_Due to Report - All Weeks" xfId="331"/>
    <cellStyle name="_Reporting Template.xls Chart 11_FINAL BOP Build_FLS v2" xfId="2496"/>
    <cellStyle name="_Reporting Template.xls Chart 11_Initiatives" xfId="2497"/>
    <cellStyle name="_Reporting Template.xls Chart 11_Kmart Apparel - Touchbase Update 7-15-08 v3" xfId="2498"/>
    <cellStyle name="_Reporting Template.xls Chart 11_Kmart Summary" xfId="2499"/>
    <cellStyle name="_Reporting Template.xls Chart 11_Magazine Prod" xfId="332"/>
    <cellStyle name="_Reporting Template.xls Chart 11_Online Prod" xfId="333"/>
    <cellStyle name="_Reporting Template.xls Chart 11_Page Counts Formats" xfId="2500"/>
    <cellStyle name="_Reporting Template.xls Chart 11_Radio Prod" xfId="334"/>
    <cellStyle name="_Reporting Template.xls Chart 11_Sears Summary_v1" xfId="2501"/>
    <cellStyle name="_Reporting Template.xls Chart 11_SHC Early Read Roll-up_072808 Oldspeak" xfId="2502"/>
    <cellStyle name="_Reporting Template.xls Chart 11_SHC Early Read Roll-up_073008 with Outlet Adj" xfId="2503"/>
    <cellStyle name="_Reporting Template.xls Chart 11_SHC Expenses by Category" xfId="2504"/>
    <cellStyle name="_Reporting Template.xls Chart 11_Touch Base_Summary_v6" xfId="335"/>
    <cellStyle name="_Reporting Template.xls Chart 12" xfId="336"/>
    <cellStyle name="_Reporting Template.xls Chart 12 10" xfId="2505"/>
    <cellStyle name="_Reporting Template.xls Chart 12 10_Planning Template_BU5 Food &amp; Consumables" xfId="2506"/>
    <cellStyle name="_Reporting Template.xls Chart 12 11" xfId="2507"/>
    <cellStyle name="_Reporting Template.xls Chart 12 11_Planning Template_BU5 Food &amp; Consumables" xfId="2508"/>
    <cellStyle name="_Reporting Template.xls Chart 12 12" xfId="2509"/>
    <cellStyle name="_Reporting Template.xls Chart 12 13" xfId="2510"/>
    <cellStyle name="_Reporting Template.xls Chart 12 14" xfId="2511"/>
    <cellStyle name="_Reporting Template.xls Chart 12 15" xfId="2512"/>
    <cellStyle name="_Reporting Template.xls Chart 12 16" xfId="2513"/>
    <cellStyle name="_Reporting Template.xls Chart 12 17" xfId="2514"/>
    <cellStyle name="_Reporting Template.xls Chart 12 18" xfId="2515"/>
    <cellStyle name="_Reporting Template.xls Chart 12 19" xfId="2516"/>
    <cellStyle name="_Reporting Template.xls Chart 12 2" xfId="337"/>
    <cellStyle name="_Reporting Template.xls Chart 12 3" xfId="338"/>
    <cellStyle name="_Reporting Template.xls Chart 12 4" xfId="2517"/>
    <cellStyle name="_Reporting Template.xls Chart 12 5" xfId="2518"/>
    <cellStyle name="_Reporting Template.xls Chart 12 6" xfId="2519"/>
    <cellStyle name="_Reporting Template.xls Chart 12 7" xfId="2520"/>
    <cellStyle name="_Reporting Template.xls Chart 12 8" xfId="2521"/>
    <cellStyle name="_Reporting Template.xls Chart 12 8_Planning Template_BU5 Food &amp; Consumables" xfId="2522"/>
    <cellStyle name="_Reporting Template.xls Chart 12 9" xfId="2523"/>
    <cellStyle name="_Reporting Template.xls Chart 12 9_Planning Template_BU5 Food &amp; Consumables" xfId="2524"/>
    <cellStyle name="_Reporting Template.xls Chart 12_2009 Baseline Exec Summary_072108_OM Alloc." xfId="2525"/>
    <cellStyle name="_Reporting Template.xls Chart 12_2009 Budget Worksheet -E-mail" xfId="2526"/>
    <cellStyle name="_Reporting Template.xls Chart 12_2009 Updated GMROI Targets 7_15_RossiVandy" xfId="2527"/>
    <cellStyle name="_Reporting Template.xls Chart 12_2010 Plan Summary Essbase Load" xfId="339"/>
    <cellStyle name="_Reporting Template.xls Chart 12_2010 Plan Summary Essbase Load (01-11Lock)" xfId="340"/>
    <cellStyle name="_Reporting Template.xls Chart 12_2010 Plan Summary Essbase Load (01-13Lock)" xfId="341"/>
    <cellStyle name="_Reporting Template.xls Chart 12_615 Touchbase Build and Strategies 0701" xfId="342"/>
    <cellStyle name="_Reporting Template.xls Chart 12_626 HA" xfId="343"/>
    <cellStyle name="_Reporting Template.xls Chart 12_Book3" xfId="2528"/>
    <cellStyle name="_Reporting Template.xls Chart 12_Due to Report - All Weeks" xfId="344"/>
    <cellStyle name="_Reporting Template.xls Chart 12_FINAL BOP Build_FLS v2" xfId="2529"/>
    <cellStyle name="_Reporting Template.xls Chart 12_Initiatives" xfId="2530"/>
    <cellStyle name="_Reporting Template.xls Chart 12_Kmart Apparel - Touchbase Update 7-15-08 v3" xfId="2531"/>
    <cellStyle name="_Reporting Template.xls Chart 12_Kmart Summary" xfId="2532"/>
    <cellStyle name="_Reporting Template.xls Chart 12_Magazine Prod" xfId="345"/>
    <cellStyle name="_Reporting Template.xls Chart 12_Online Prod" xfId="346"/>
    <cellStyle name="_Reporting Template.xls Chart 12_Page Counts Formats" xfId="2533"/>
    <cellStyle name="_Reporting Template.xls Chart 12_Radio Prod" xfId="347"/>
    <cellStyle name="_Reporting Template.xls Chart 12_Sears Summary_v1" xfId="2534"/>
    <cellStyle name="_Reporting Template.xls Chart 12_SHC Early Read Roll-up_072808 Oldspeak" xfId="2535"/>
    <cellStyle name="_Reporting Template.xls Chart 12_SHC Early Read Roll-up_073008 with Outlet Adj" xfId="2536"/>
    <cellStyle name="_Reporting Template.xls Chart 12_SHC Expenses by Category" xfId="2537"/>
    <cellStyle name="_Reporting Template.xls Chart 12_Touch Base_Summary_v6" xfId="348"/>
    <cellStyle name="_Reporting Template.xls Chart 13" xfId="349"/>
    <cellStyle name="_Reporting Template.xls Chart 13 10" xfId="2538"/>
    <cellStyle name="_Reporting Template.xls Chart 13 10_Planning Template_BU5 Food &amp; Consumables" xfId="2539"/>
    <cellStyle name="_Reporting Template.xls Chart 13 11" xfId="2540"/>
    <cellStyle name="_Reporting Template.xls Chart 13 11_Planning Template_BU5 Food &amp; Consumables" xfId="2541"/>
    <cellStyle name="_Reporting Template.xls Chart 13 12" xfId="2542"/>
    <cellStyle name="_Reporting Template.xls Chart 13 13" xfId="2543"/>
    <cellStyle name="_Reporting Template.xls Chart 13 14" xfId="2544"/>
    <cellStyle name="_Reporting Template.xls Chart 13 15" xfId="2545"/>
    <cellStyle name="_Reporting Template.xls Chart 13 16" xfId="2546"/>
    <cellStyle name="_Reporting Template.xls Chart 13 17" xfId="2547"/>
    <cellStyle name="_Reporting Template.xls Chart 13 18" xfId="2548"/>
    <cellStyle name="_Reporting Template.xls Chart 13 19" xfId="2549"/>
    <cellStyle name="_Reporting Template.xls Chart 13 2" xfId="350"/>
    <cellStyle name="_Reporting Template.xls Chart 13 3" xfId="351"/>
    <cellStyle name="_Reporting Template.xls Chart 13 4" xfId="2550"/>
    <cellStyle name="_Reporting Template.xls Chart 13 5" xfId="2551"/>
    <cellStyle name="_Reporting Template.xls Chart 13 6" xfId="2552"/>
    <cellStyle name="_Reporting Template.xls Chart 13 7" xfId="2553"/>
    <cellStyle name="_Reporting Template.xls Chart 13 8" xfId="2554"/>
    <cellStyle name="_Reporting Template.xls Chart 13 8_Planning Template_BU5 Food &amp; Consumables" xfId="2555"/>
    <cellStyle name="_Reporting Template.xls Chart 13 9" xfId="2556"/>
    <cellStyle name="_Reporting Template.xls Chart 13 9_Planning Template_BU5 Food &amp; Consumables" xfId="2557"/>
    <cellStyle name="_Reporting Template.xls Chart 13_2009 Baseline Exec Summary_072108_OM Alloc." xfId="2558"/>
    <cellStyle name="_Reporting Template.xls Chart 13_2009 Budget Worksheet -E-mail" xfId="2559"/>
    <cellStyle name="_Reporting Template.xls Chart 13_2009 Updated GMROI Targets 7_15_RossiVandy" xfId="2560"/>
    <cellStyle name="_Reporting Template.xls Chart 13_2010 Plan Summary Essbase Load" xfId="352"/>
    <cellStyle name="_Reporting Template.xls Chart 13_2010 Plan Summary Essbase Load (01-11Lock)" xfId="353"/>
    <cellStyle name="_Reporting Template.xls Chart 13_2010 Plan Summary Essbase Load (01-13Lock)" xfId="354"/>
    <cellStyle name="_Reporting Template.xls Chart 13_615 Touchbase Build and Strategies 0701" xfId="355"/>
    <cellStyle name="_Reporting Template.xls Chart 13_626 HA" xfId="356"/>
    <cellStyle name="_Reporting Template.xls Chart 13_Book3" xfId="2561"/>
    <cellStyle name="_Reporting Template.xls Chart 13_Due to Report - All Weeks" xfId="357"/>
    <cellStyle name="_Reporting Template.xls Chart 13_FINAL BOP Build_FLS v2" xfId="2562"/>
    <cellStyle name="_Reporting Template.xls Chart 13_Initiatives" xfId="2563"/>
    <cellStyle name="_Reporting Template.xls Chart 13_Kmart Apparel - Touchbase Update 7-15-08 v3" xfId="2564"/>
    <cellStyle name="_Reporting Template.xls Chart 13_Kmart Summary" xfId="2565"/>
    <cellStyle name="_Reporting Template.xls Chart 13_Magazine Prod" xfId="358"/>
    <cellStyle name="_Reporting Template.xls Chart 13_Online Prod" xfId="359"/>
    <cellStyle name="_Reporting Template.xls Chart 13_Page Counts Formats" xfId="2566"/>
    <cellStyle name="_Reporting Template.xls Chart 13_Radio Prod" xfId="360"/>
    <cellStyle name="_Reporting Template.xls Chart 13_Sears Summary_v1" xfId="2567"/>
    <cellStyle name="_Reporting Template.xls Chart 13_SHC Early Read Roll-up_072808 Oldspeak" xfId="2568"/>
    <cellStyle name="_Reporting Template.xls Chart 13_SHC Early Read Roll-up_073008 with Outlet Adj" xfId="2569"/>
    <cellStyle name="_Reporting Template.xls Chart 13_SHC Expenses by Category" xfId="2570"/>
    <cellStyle name="_Reporting Template.xls Chart 13_Touch Base_Summary_v6" xfId="361"/>
    <cellStyle name="_Reporting Template.xls Chart 14" xfId="362"/>
    <cellStyle name="_Reporting Template.xls Chart 14 10" xfId="2571"/>
    <cellStyle name="_Reporting Template.xls Chart 14 10_Planning Template_BU5 Food &amp; Consumables" xfId="2572"/>
    <cellStyle name="_Reporting Template.xls Chart 14 11" xfId="2573"/>
    <cellStyle name="_Reporting Template.xls Chart 14 11_Planning Template_BU5 Food &amp; Consumables" xfId="2574"/>
    <cellStyle name="_Reporting Template.xls Chart 14 12" xfId="2575"/>
    <cellStyle name="_Reporting Template.xls Chart 14 13" xfId="2576"/>
    <cellStyle name="_Reporting Template.xls Chart 14 14" xfId="2577"/>
    <cellStyle name="_Reporting Template.xls Chart 14 15" xfId="2578"/>
    <cellStyle name="_Reporting Template.xls Chart 14 16" xfId="2579"/>
    <cellStyle name="_Reporting Template.xls Chart 14 17" xfId="2580"/>
    <cellStyle name="_Reporting Template.xls Chart 14 18" xfId="2581"/>
    <cellStyle name="_Reporting Template.xls Chart 14 19" xfId="2582"/>
    <cellStyle name="_Reporting Template.xls Chart 14 2" xfId="363"/>
    <cellStyle name="_Reporting Template.xls Chart 14 3" xfId="364"/>
    <cellStyle name="_Reporting Template.xls Chart 14 4" xfId="2583"/>
    <cellStyle name="_Reporting Template.xls Chart 14 5" xfId="2584"/>
    <cellStyle name="_Reporting Template.xls Chart 14 6" xfId="2585"/>
    <cellStyle name="_Reporting Template.xls Chart 14 7" xfId="2586"/>
    <cellStyle name="_Reporting Template.xls Chart 14 8" xfId="2587"/>
    <cellStyle name="_Reporting Template.xls Chart 14 8_Planning Template_BU5 Food &amp; Consumables" xfId="2588"/>
    <cellStyle name="_Reporting Template.xls Chart 14 9" xfId="2589"/>
    <cellStyle name="_Reporting Template.xls Chart 14 9_Planning Template_BU5 Food &amp; Consumables" xfId="2590"/>
    <cellStyle name="_Reporting Template.xls Chart 14_2009 Baseline Exec Summary_072108_OM Alloc." xfId="2591"/>
    <cellStyle name="_Reporting Template.xls Chart 14_2009 Budget Worksheet -E-mail" xfId="2592"/>
    <cellStyle name="_Reporting Template.xls Chart 14_2009 Updated GMROI Targets 7_15_RossiVandy" xfId="2593"/>
    <cellStyle name="_Reporting Template.xls Chart 14_2010 Plan Summary Essbase Load" xfId="365"/>
    <cellStyle name="_Reporting Template.xls Chart 14_2010 Plan Summary Essbase Load (01-11Lock)" xfId="366"/>
    <cellStyle name="_Reporting Template.xls Chart 14_2010 Plan Summary Essbase Load (01-13Lock)" xfId="367"/>
    <cellStyle name="_Reporting Template.xls Chart 14_615 Touchbase Build and Strategies 0701" xfId="368"/>
    <cellStyle name="_Reporting Template.xls Chart 14_626 HA" xfId="369"/>
    <cellStyle name="_Reporting Template.xls Chart 14_Book3" xfId="2594"/>
    <cellStyle name="_Reporting Template.xls Chart 14_Due to Report - All Weeks" xfId="370"/>
    <cellStyle name="_Reporting Template.xls Chart 14_FINAL BOP Build_FLS v2" xfId="2595"/>
    <cellStyle name="_Reporting Template.xls Chart 14_Initiatives" xfId="2596"/>
    <cellStyle name="_Reporting Template.xls Chart 14_Kmart Apparel - Touchbase Update 7-15-08 v3" xfId="2597"/>
    <cellStyle name="_Reporting Template.xls Chart 14_Kmart Summary" xfId="2598"/>
    <cellStyle name="_Reporting Template.xls Chart 14_Magazine Prod" xfId="371"/>
    <cellStyle name="_Reporting Template.xls Chart 14_Online Prod" xfId="372"/>
    <cellStyle name="_Reporting Template.xls Chart 14_Page Counts Formats" xfId="2599"/>
    <cellStyle name="_Reporting Template.xls Chart 14_Radio Prod" xfId="373"/>
    <cellStyle name="_Reporting Template.xls Chart 14_Sears Summary_v1" xfId="2600"/>
    <cellStyle name="_Reporting Template.xls Chart 14_SHC Early Read Roll-up_072808 Oldspeak" xfId="2601"/>
    <cellStyle name="_Reporting Template.xls Chart 14_SHC Early Read Roll-up_073008 with Outlet Adj" xfId="2602"/>
    <cellStyle name="_Reporting Template.xls Chart 14_SHC Expenses by Category" xfId="2603"/>
    <cellStyle name="_Reporting Template.xls Chart 14_Touch Base_Summary_v6" xfId="374"/>
    <cellStyle name="_Reporting Template.xls Chart 15" xfId="375"/>
    <cellStyle name="_Reporting Template.xls Chart 15 10" xfId="2604"/>
    <cellStyle name="_Reporting Template.xls Chart 15 10_Planning Template_BU5 Food &amp; Consumables" xfId="2605"/>
    <cellStyle name="_Reporting Template.xls Chart 15 11" xfId="2606"/>
    <cellStyle name="_Reporting Template.xls Chart 15 11_Planning Template_BU5 Food &amp; Consumables" xfId="2607"/>
    <cellStyle name="_Reporting Template.xls Chart 15 12" xfId="2608"/>
    <cellStyle name="_Reporting Template.xls Chart 15 13" xfId="2609"/>
    <cellStyle name="_Reporting Template.xls Chart 15 14" xfId="2610"/>
    <cellStyle name="_Reporting Template.xls Chart 15 15" xfId="2611"/>
    <cellStyle name="_Reporting Template.xls Chart 15 16" xfId="2612"/>
    <cellStyle name="_Reporting Template.xls Chart 15 17" xfId="2613"/>
    <cellStyle name="_Reporting Template.xls Chart 15 18" xfId="2614"/>
    <cellStyle name="_Reporting Template.xls Chart 15 19" xfId="2615"/>
    <cellStyle name="_Reporting Template.xls Chart 15 2" xfId="376"/>
    <cellStyle name="_Reporting Template.xls Chart 15 3" xfId="377"/>
    <cellStyle name="_Reporting Template.xls Chart 15 4" xfId="2616"/>
    <cellStyle name="_Reporting Template.xls Chart 15 5" xfId="2617"/>
    <cellStyle name="_Reporting Template.xls Chart 15 6" xfId="2618"/>
    <cellStyle name="_Reporting Template.xls Chart 15 7" xfId="2619"/>
    <cellStyle name="_Reporting Template.xls Chart 15 8" xfId="2620"/>
    <cellStyle name="_Reporting Template.xls Chart 15 8_Planning Template_BU5 Food &amp; Consumables" xfId="2621"/>
    <cellStyle name="_Reporting Template.xls Chart 15 9" xfId="2622"/>
    <cellStyle name="_Reporting Template.xls Chart 15 9_Planning Template_BU5 Food &amp; Consumables" xfId="2623"/>
    <cellStyle name="_Reporting Template.xls Chart 15_2009 Baseline Exec Summary_072108_OM Alloc." xfId="2624"/>
    <cellStyle name="_Reporting Template.xls Chart 15_2009 Budget Worksheet -E-mail" xfId="2625"/>
    <cellStyle name="_Reporting Template.xls Chart 15_2009 Updated GMROI Targets 7_15_RossiVandy" xfId="2626"/>
    <cellStyle name="_Reporting Template.xls Chart 15_2010 Plan Summary Essbase Load" xfId="378"/>
    <cellStyle name="_Reporting Template.xls Chart 15_2010 Plan Summary Essbase Load (01-11Lock)" xfId="379"/>
    <cellStyle name="_Reporting Template.xls Chart 15_2010 Plan Summary Essbase Load (01-13Lock)" xfId="380"/>
    <cellStyle name="_Reporting Template.xls Chart 15_615 Touchbase Build and Strategies 0701" xfId="381"/>
    <cellStyle name="_Reporting Template.xls Chart 15_626 HA" xfId="382"/>
    <cellStyle name="_Reporting Template.xls Chart 15_Book3" xfId="2627"/>
    <cellStyle name="_Reporting Template.xls Chart 15_Due to Report - All Weeks" xfId="383"/>
    <cellStyle name="_Reporting Template.xls Chart 15_FINAL BOP Build_FLS v2" xfId="2628"/>
    <cellStyle name="_Reporting Template.xls Chart 15_Initiatives" xfId="2629"/>
    <cellStyle name="_Reporting Template.xls Chart 15_Kmart Apparel - Touchbase Update 7-15-08 v3" xfId="2630"/>
    <cellStyle name="_Reporting Template.xls Chart 15_Kmart Summary" xfId="2631"/>
    <cellStyle name="_Reporting Template.xls Chart 15_Magazine Prod" xfId="384"/>
    <cellStyle name="_Reporting Template.xls Chart 15_Online Prod" xfId="385"/>
    <cellStyle name="_Reporting Template.xls Chart 15_Page Counts Formats" xfId="2632"/>
    <cellStyle name="_Reporting Template.xls Chart 15_Radio Prod" xfId="386"/>
    <cellStyle name="_Reporting Template.xls Chart 15_Sears Summary_v1" xfId="2633"/>
    <cellStyle name="_Reporting Template.xls Chart 15_SHC Early Read Roll-up_072808 Oldspeak" xfId="2634"/>
    <cellStyle name="_Reporting Template.xls Chart 15_SHC Early Read Roll-up_073008 with Outlet Adj" xfId="2635"/>
    <cellStyle name="_Reporting Template.xls Chart 15_SHC Expenses by Category" xfId="2636"/>
    <cellStyle name="_Reporting Template.xls Chart 15_Touch Base_Summary_v6" xfId="387"/>
    <cellStyle name="_Reporting Template.xls Chart 16" xfId="388"/>
    <cellStyle name="_Reporting Template.xls Chart 16 10" xfId="2637"/>
    <cellStyle name="_Reporting Template.xls Chart 16 10_Planning Template_BU5 Food &amp; Consumables" xfId="2638"/>
    <cellStyle name="_Reporting Template.xls Chart 16 11" xfId="2639"/>
    <cellStyle name="_Reporting Template.xls Chart 16 11_Planning Template_BU5 Food &amp; Consumables" xfId="2640"/>
    <cellStyle name="_Reporting Template.xls Chart 16 12" xfId="2641"/>
    <cellStyle name="_Reporting Template.xls Chart 16 13" xfId="2642"/>
    <cellStyle name="_Reporting Template.xls Chart 16 14" xfId="2643"/>
    <cellStyle name="_Reporting Template.xls Chart 16 15" xfId="2644"/>
    <cellStyle name="_Reporting Template.xls Chart 16 16" xfId="2645"/>
    <cellStyle name="_Reporting Template.xls Chart 16 17" xfId="2646"/>
    <cellStyle name="_Reporting Template.xls Chart 16 18" xfId="2647"/>
    <cellStyle name="_Reporting Template.xls Chart 16 19" xfId="2648"/>
    <cellStyle name="_Reporting Template.xls Chart 16 2" xfId="389"/>
    <cellStyle name="_Reporting Template.xls Chart 16 3" xfId="390"/>
    <cellStyle name="_Reporting Template.xls Chart 16 4" xfId="2649"/>
    <cellStyle name="_Reporting Template.xls Chart 16 5" xfId="2650"/>
    <cellStyle name="_Reporting Template.xls Chart 16 6" xfId="2651"/>
    <cellStyle name="_Reporting Template.xls Chart 16 7" xfId="2652"/>
    <cellStyle name="_Reporting Template.xls Chart 16 8" xfId="2653"/>
    <cellStyle name="_Reporting Template.xls Chart 16 8_Planning Template_BU5 Food &amp; Consumables" xfId="2654"/>
    <cellStyle name="_Reporting Template.xls Chart 16 9" xfId="2655"/>
    <cellStyle name="_Reporting Template.xls Chart 16 9_Planning Template_BU5 Food &amp; Consumables" xfId="2656"/>
    <cellStyle name="_Reporting Template.xls Chart 16_2009 Baseline Exec Summary_072108_OM Alloc." xfId="2657"/>
    <cellStyle name="_Reporting Template.xls Chart 16_2009 Budget Worksheet -E-mail" xfId="2658"/>
    <cellStyle name="_Reporting Template.xls Chart 16_2009 Updated GMROI Targets 7_15_RossiVandy" xfId="2659"/>
    <cellStyle name="_Reporting Template.xls Chart 16_2010 Plan Summary Essbase Load" xfId="391"/>
    <cellStyle name="_Reporting Template.xls Chart 16_2010 Plan Summary Essbase Load (01-11Lock)" xfId="392"/>
    <cellStyle name="_Reporting Template.xls Chart 16_2010 Plan Summary Essbase Load (01-13Lock)" xfId="393"/>
    <cellStyle name="_Reporting Template.xls Chart 16_615 Touchbase Build and Strategies 0701" xfId="394"/>
    <cellStyle name="_Reporting Template.xls Chart 16_626 HA" xfId="395"/>
    <cellStyle name="_Reporting Template.xls Chart 16_Book3" xfId="2660"/>
    <cellStyle name="_Reporting Template.xls Chart 16_Due to Report - All Weeks" xfId="396"/>
    <cellStyle name="_Reporting Template.xls Chart 16_FINAL BOP Build_FLS v2" xfId="2661"/>
    <cellStyle name="_Reporting Template.xls Chart 16_Initiatives" xfId="2662"/>
    <cellStyle name="_Reporting Template.xls Chart 16_Kmart Apparel - Touchbase Update 7-15-08 v3" xfId="2663"/>
    <cellStyle name="_Reporting Template.xls Chart 16_Kmart Summary" xfId="2664"/>
    <cellStyle name="_Reporting Template.xls Chart 16_Magazine Prod" xfId="397"/>
    <cellStyle name="_Reporting Template.xls Chart 16_Online Prod" xfId="398"/>
    <cellStyle name="_Reporting Template.xls Chart 16_Page Counts Formats" xfId="2665"/>
    <cellStyle name="_Reporting Template.xls Chart 16_Radio Prod" xfId="399"/>
    <cellStyle name="_Reporting Template.xls Chart 16_Sears Summary_v1" xfId="2666"/>
    <cellStyle name="_Reporting Template.xls Chart 16_SHC Early Read Roll-up_072808 Oldspeak" xfId="2667"/>
    <cellStyle name="_Reporting Template.xls Chart 16_SHC Early Read Roll-up_073008 with Outlet Adj" xfId="2668"/>
    <cellStyle name="_Reporting Template.xls Chart 16_SHC Expenses by Category" xfId="2669"/>
    <cellStyle name="_Reporting Template.xls Chart 16_Touch Base_Summary_v6" xfId="400"/>
    <cellStyle name="_Reporting Template.xls Chart 17" xfId="401"/>
    <cellStyle name="_Reporting Template.xls Chart 17 10" xfId="2670"/>
    <cellStyle name="_Reporting Template.xls Chart 17 10_Planning Template_BU5 Food &amp; Consumables" xfId="2671"/>
    <cellStyle name="_Reporting Template.xls Chart 17 11" xfId="2672"/>
    <cellStyle name="_Reporting Template.xls Chart 17 11_Planning Template_BU5 Food &amp; Consumables" xfId="2673"/>
    <cellStyle name="_Reporting Template.xls Chart 17 12" xfId="2674"/>
    <cellStyle name="_Reporting Template.xls Chart 17 13" xfId="2675"/>
    <cellStyle name="_Reporting Template.xls Chart 17 14" xfId="2676"/>
    <cellStyle name="_Reporting Template.xls Chart 17 15" xfId="2677"/>
    <cellStyle name="_Reporting Template.xls Chart 17 16" xfId="2678"/>
    <cellStyle name="_Reporting Template.xls Chart 17 17" xfId="2679"/>
    <cellStyle name="_Reporting Template.xls Chart 17 18" xfId="2680"/>
    <cellStyle name="_Reporting Template.xls Chart 17 19" xfId="2681"/>
    <cellStyle name="_Reporting Template.xls Chart 17 2" xfId="402"/>
    <cellStyle name="_Reporting Template.xls Chart 17 3" xfId="403"/>
    <cellStyle name="_Reporting Template.xls Chart 17 4" xfId="2682"/>
    <cellStyle name="_Reporting Template.xls Chart 17 5" xfId="2683"/>
    <cellStyle name="_Reporting Template.xls Chart 17 6" xfId="2684"/>
    <cellStyle name="_Reporting Template.xls Chart 17 7" xfId="2685"/>
    <cellStyle name="_Reporting Template.xls Chart 17 8" xfId="2686"/>
    <cellStyle name="_Reporting Template.xls Chart 17 8_Planning Template_BU5 Food &amp; Consumables" xfId="2687"/>
    <cellStyle name="_Reporting Template.xls Chart 17 9" xfId="2688"/>
    <cellStyle name="_Reporting Template.xls Chart 17 9_Planning Template_BU5 Food &amp; Consumables" xfId="2689"/>
    <cellStyle name="_Reporting Template.xls Chart 17_2009 Baseline Exec Summary_072108_OM Alloc." xfId="2690"/>
    <cellStyle name="_Reporting Template.xls Chart 17_2009 Budget Worksheet -E-mail" xfId="2691"/>
    <cellStyle name="_Reporting Template.xls Chart 17_2009 Updated GMROI Targets 7_15_RossiVandy" xfId="2692"/>
    <cellStyle name="_Reporting Template.xls Chart 17_2010 Plan Summary Essbase Load" xfId="404"/>
    <cellStyle name="_Reporting Template.xls Chart 17_2010 Plan Summary Essbase Load (01-11Lock)" xfId="405"/>
    <cellStyle name="_Reporting Template.xls Chart 17_2010 Plan Summary Essbase Load (01-13Lock)" xfId="406"/>
    <cellStyle name="_Reporting Template.xls Chart 17_615 Touchbase Build and Strategies 0701" xfId="407"/>
    <cellStyle name="_Reporting Template.xls Chart 17_626 HA" xfId="408"/>
    <cellStyle name="_Reporting Template.xls Chart 17_Book3" xfId="2693"/>
    <cellStyle name="_Reporting Template.xls Chart 17_Due to Report - All Weeks" xfId="409"/>
    <cellStyle name="_Reporting Template.xls Chart 17_FINAL BOP Build_FLS v2" xfId="2694"/>
    <cellStyle name="_Reporting Template.xls Chart 17_Initiatives" xfId="2695"/>
    <cellStyle name="_Reporting Template.xls Chart 17_Kmart Apparel - Touchbase Update 7-15-08 v3" xfId="2696"/>
    <cellStyle name="_Reporting Template.xls Chart 17_Kmart Summary" xfId="2697"/>
    <cellStyle name="_Reporting Template.xls Chart 17_Magazine Prod" xfId="410"/>
    <cellStyle name="_Reporting Template.xls Chart 17_Online Prod" xfId="411"/>
    <cellStyle name="_Reporting Template.xls Chart 17_Page Counts Formats" xfId="2698"/>
    <cellStyle name="_Reporting Template.xls Chart 17_Radio Prod" xfId="412"/>
    <cellStyle name="_Reporting Template.xls Chart 17_Sears Summary_v1" xfId="2699"/>
    <cellStyle name="_Reporting Template.xls Chart 17_SHC Early Read Roll-up_072808 Oldspeak" xfId="2700"/>
    <cellStyle name="_Reporting Template.xls Chart 17_SHC Early Read Roll-up_073008 with Outlet Adj" xfId="2701"/>
    <cellStyle name="_Reporting Template.xls Chart 17_SHC Expenses by Category" xfId="2702"/>
    <cellStyle name="_Reporting Template.xls Chart 17_Touch Base_Summary_v6" xfId="413"/>
    <cellStyle name="_Reporting Template.xls Chart 18" xfId="414"/>
    <cellStyle name="_Reporting Template.xls Chart 18 10" xfId="2703"/>
    <cellStyle name="_Reporting Template.xls Chart 18 10_Planning Template_BU5 Food &amp; Consumables" xfId="2704"/>
    <cellStyle name="_Reporting Template.xls Chart 18 11" xfId="2705"/>
    <cellStyle name="_Reporting Template.xls Chart 18 11_Planning Template_BU5 Food &amp; Consumables" xfId="2706"/>
    <cellStyle name="_Reporting Template.xls Chart 18 12" xfId="2707"/>
    <cellStyle name="_Reporting Template.xls Chart 18 13" xfId="2708"/>
    <cellStyle name="_Reporting Template.xls Chart 18 14" xfId="2709"/>
    <cellStyle name="_Reporting Template.xls Chart 18 15" xfId="2710"/>
    <cellStyle name="_Reporting Template.xls Chart 18 16" xfId="2711"/>
    <cellStyle name="_Reporting Template.xls Chart 18 17" xfId="2712"/>
    <cellStyle name="_Reporting Template.xls Chart 18 18" xfId="2713"/>
    <cellStyle name="_Reporting Template.xls Chart 18 19" xfId="2714"/>
    <cellStyle name="_Reporting Template.xls Chart 18 2" xfId="415"/>
    <cellStyle name="_Reporting Template.xls Chart 18 3" xfId="416"/>
    <cellStyle name="_Reporting Template.xls Chart 18 4" xfId="2715"/>
    <cellStyle name="_Reporting Template.xls Chart 18 5" xfId="2716"/>
    <cellStyle name="_Reporting Template.xls Chart 18 6" xfId="2717"/>
    <cellStyle name="_Reporting Template.xls Chart 18 7" xfId="2718"/>
    <cellStyle name="_Reporting Template.xls Chart 18 8" xfId="2719"/>
    <cellStyle name="_Reporting Template.xls Chart 18 8_Planning Template_BU5 Food &amp; Consumables" xfId="2720"/>
    <cellStyle name="_Reporting Template.xls Chart 18 9" xfId="2721"/>
    <cellStyle name="_Reporting Template.xls Chart 18 9_Planning Template_BU5 Food &amp; Consumables" xfId="2722"/>
    <cellStyle name="_Reporting Template.xls Chart 18_2009 Baseline Exec Summary_072108_OM Alloc." xfId="2723"/>
    <cellStyle name="_Reporting Template.xls Chart 18_2009 Budget Worksheet -E-mail" xfId="2724"/>
    <cellStyle name="_Reporting Template.xls Chart 18_2009 Updated GMROI Targets 7_15_RossiVandy" xfId="2725"/>
    <cellStyle name="_Reporting Template.xls Chart 18_2010 Plan Summary Essbase Load" xfId="417"/>
    <cellStyle name="_Reporting Template.xls Chart 18_2010 Plan Summary Essbase Load (01-11Lock)" xfId="418"/>
    <cellStyle name="_Reporting Template.xls Chart 18_2010 Plan Summary Essbase Load (01-13Lock)" xfId="419"/>
    <cellStyle name="_Reporting Template.xls Chart 18_615 Touchbase Build and Strategies 0701" xfId="420"/>
    <cellStyle name="_Reporting Template.xls Chart 18_626 HA" xfId="421"/>
    <cellStyle name="_Reporting Template.xls Chart 18_Book3" xfId="2726"/>
    <cellStyle name="_Reporting Template.xls Chart 18_Due to Report - All Weeks" xfId="422"/>
    <cellStyle name="_Reporting Template.xls Chart 18_FINAL BOP Build_FLS v2" xfId="2727"/>
    <cellStyle name="_Reporting Template.xls Chart 18_Initiatives" xfId="2728"/>
    <cellStyle name="_Reporting Template.xls Chart 18_Kmart Apparel - Touchbase Update 7-15-08 v3" xfId="2729"/>
    <cellStyle name="_Reporting Template.xls Chart 18_Kmart Summary" xfId="2730"/>
    <cellStyle name="_Reporting Template.xls Chart 18_Magazine Prod" xfId="423"/>
    <cellStyle name="_Reporting Template.xls Chart 18_Online Prod" xfId="424"/>
    <cellStyle name="_Reporting Template.xls Chart 18_Page Counts Formats" xfId="2731"/>
    <cellStyle name="_Reporting Template.xls Chart 18_Radio Prod" xfId="425"/>
    <cellStyle name="_Reporting Template.xls Chart 18_Sears Summary_v1" xfId="2732"/>
    <cellStyle name="_Reporting Template.xls Chart 18_SHC Early Read Roll-up_072808 Oldspeak" xfId="2733"/>
    <cellStyle name="_Reporting Template.xls Chart 18_SHC Early Read Roll-up_073008 with Outlet Adj" xfId="2734"/>
    <cellStyle name="_Reporting Template.xls Chart 18_SHC Expenses by Category" xfId="2735"/>
    <cellStyle name="_Reporting Template.xls Chart 18_Touch Base_Summary_v6" xfId="426"/>
    <cellStyle name="_Reporting Template.xls Chart 19" xfId="427"/>
    <cellStyle name="_Reporting Template.xls Chart 19 10" xfId="2736"/>
    <cellStyle name="_Reporting Template.xls Chart 19 10_Planning Template_BU5 Food &amp; Consumables" xfId="2737"/>
    <cellStyle name="_Reporting Template.xls Chart 19 11" xfId="2738"/>
    <cellStyle name="_Reporting Template.xls Chart 19 11_Planning Template_BU5 Food &amp; Consumables" xfId="2739"/>
    <cellStyle name="_Reporting Template.xls Chart 19 12" xfId="2740"/>
    <cellStyle name="_Reporting Template.xls Chart 19 13" xfId="2741"/>
    <cellStyle name="_Reporting Template.xls Chart 19 14" xfId="2742"/>
    <cellStyle name="_Reporting Template.xls Chart 19 15" xfId="2743"/>
    <cellStyle name="_Reporting Template.xls Chart 19 16" xfId="2744"/>
    <cellStyle name="_Reporting Template.xls Chart 19 17" xfId="2745"/>
    <cellStyle name="_Reporting Template.xls Chart 19 18" xfId="2746"/>
    <cellStyle name="_Reporting Template.xls Chart 19 19" xfId="2747"/>
    <cellStyle name="_Reporting Template.xls Chart 19 2" xfId="428"/>
    <cellStyle name="_Reporting Template.xls Chart 19 3" xfId="429"/>
    <cellStyle name="_Reporting Template.xls Chart 19 4" xfId="2748"/>
    <cellStyle name="_Reporting Template.xls Chart 19 5" xfId="2749"/>
    <cellStyle name="_Reporting Template.xls Chart 19 6" xfId="2750"/>
    <cellStyle name="_Reporting Template.xls Chart 19 7" xfId="2751"/>
    <cellStyle name="_Reporting Template.xls Chart 19 8" xfId="2752"/>
    <cellStyle name="_Reporting Template.xls Chart 19 8_Planning Template_BU5 Food &amp; Consumables" xfId="2753"/>
    <cellStyle name="_Reporting Template.xls Chart 19 9" xfId="2754"/>
    <cellStyle name="_Reporting Template.xls Chart 19 9_Planning Template_BU5 Food &amp; Consumables" xfId="2755"/>
    <cellStyle name="_Reporting Template.xls Chart 19_2009 Baseline Exec Summary_072108_OM Alloc." xfId="2756"/>
    <cellStyle name="_Reporting Template.xls Chart 19_2009 Budget Worksheet -E-mail" xfId="2757"/>
    <cellStyle name="_Reporting Template.xls Chart 19_2009 Updated GMROI Targets 7_15_RossiVandy" xfId="2758"/>
    <cellStyle name="_Reporting Template.xls Chart 19_2010 Plan Summary Essbase Load" xfId="430"/>
    <cellStyle name="_Reporting Template.xls Chart 19_2010 Plan Summary Essbase Load (01-11Lock)" xfId="431"/>
    <cellStyle name="_Reporting Template.xls Chart 19_2010 Plan Summary Essbase Load (01-13Lock)" xfId="432"/>
    <cellStyle name="_Reporting Template.xls Chart 19_615 Touchbase Build and Strategies 0701" xfId="433"/>
    <cellStyle name="_Reporting Template.xls Chart 19_626 HA" xfId="434"/>
    <cellStyle name="_Reporting Template.xls Chart 19_Book3" xfId="2759"/>
    <cellStyle name="_Reporting Template.xls Chart 19_Due to Report - All Weeks" xfId="435"/>
    <cellStyle name="_Reporting Template.xls Chart 19_FINAL BOP Build_FLS v2" xfId="2760"/>
    <cellStyle name="_Reporting Template.xls Chart 19_Initiatives" xfId="2761"/>
    <cellStyle name="_Reporting Template.xls Chart 19_Kmart Apparel - Touchbase Update 7-15-08 v3" xfId="2762"/>
    <cellStyle name="_Reporting Template.xls Chart 19_Kmart Summary" xfId="2763"/>
    <cellStyle name="_Reporting Template.xls Chart 19_Magazine Prod" xfId="436"/>
    <cellStyle name="_Reporting Template.xls Chart 19_Online Prod" xfId="437"/>
    <cellStyle name="_Reporting Template.xls Chart 19_Page Counts Formats" xfId="2764"/>
    <cellStyle name="_Reporting Template.xls Chart 19_Radio Prod" xfId="438"/>
    <cellStyle name="_Reporting Template.xls Chart 19_Sears Summary_v1" xfId="2765"/>
    <cellStyle name="_Reporting Template.xls Chart 19_SHC Early Read Roll-up_072808 Oldspeak" xfId="2766"/>
    <cellStyle name="_Reporting Template.xls Chart 19_SHC Early Read Roll-up_073008 with Outlet Adj" xfId="2767"/>
    <cellStyle name="_Reporting Template.xls Chart 19_SHC Expenses by Category" xfId="2768"/>
    <cellStyle name="_Reporting Template.xls Chart 19_Touch Base_Summary_v6" xfId="439"/>
    <cellStyle name="_Reporting Template.xls Chart 2" xfId="440"/>
    <cellStyle name="_Reporting Template.xls Chart 2 10" xfId="2769"/>
    <cellStyle name="_Reporting Template.xls Chart 2 10_Planning Template_BU5 Food &amp; Consumables" xfId="2770"/>
    <cellStyle name="_Reporting Template.xls Chart 2 11" xfId="2771"/>
    <cellStyle name="_Reporting Template.xls Chart 2 11_Planning Template_BU5 Food &amp; Consumables" xfId="2772"/>
    <cellStyle name="_Reporting Template.xls Chart 2 12" xfId="2773"/>
    <cellStyle name="_Reporting Template.xls Chart 2 13" xfId="2774"/>
    <cellStyle name="_Reporting Template.xls Chart 2 14" xfId="2775"/>
    <cellStyle name="_Reporting Template.xls Chart 2 15" xfId="2776"/>
    <cellStyle name="_Reporting Template.xls Chart 2 16" xfId="2777"/>
    <cellStyle name="_Reporting Template.xls Chart 2 17" xfId="2778"/>
    <cellStyle name="_Reporting Template.xls Chart 2 18" xfId="2779"/>
    <cellStyle name="_Reporting Template.xls Chart 2 19" xfId="2780"/>
    <cellStyle name="_Reporting Template.xls Chart 2 2" xfId="441"/>
    <cellStyle name="_Reporting Template.xls Chart 2 3" xfId="442"/>
    <cellStyle name="_Reporting Template.xls Chart 2 4" xfId="2781"/>
    <cellStyle name="_Reporting Template.xls Chart 2 5" xfId="2782"/>
    <cellStyle name="_Reporting Template.xls Chart 2 6" xfId="2783"/>
    <cellStyle name="_Reporting Template.xls Chart 2 7" xfId="2784"/>
    <cellStyle name="_Reporting Template.xls Chart 2 8" xfId="2785"/>
    <cellStyle name="_Reporting Template.xls Chart 2 8_Planning Template_BU5 Food &amp; Consumables" xfId="2786"/>
    <cellStyle name="_Reporting Template.xls Chart 2 9" xfId="2787"/>
    <cellStyle name="_Reporting Template.xls Chart 2 9_Planning Template_BU5 Food &amp; Consumables" xfId="2788"/>
    <cellStyle name="_Reporting Template.xls Chart 2_2009 Baseline Exec Summary_072108_OM Alloc." xfId="2789"/>
    <cellStyle name="_Reporting Template.xls Chart 2_2009 Budget Worksheet -E-mail" xfId="2790"/>
    <cellStyle name="_Reporting Template.xls Chart 2_2009 Updated GMROI Targets 7_15_RossiVandy" xfId="2791"/>
    <cellStyle name="_Reporting Template.xls Chart 2_2010 Plan Summary Essbase Load" xfId="443"/>
    <cellStyle name="_Reporting Template.xls Chart 2_2010 Plan Summary Essbase Load (01-11Lock)" xfId="444"/>
    <cellStyle name="_Reporting Template.xls Chart 2_2010 Plan Summary Essbase Load (01-13Lock)" xfId="445"/>
    <cellStyle name="_Reporting Template.xls Chart 2_615 Touchbase Build and Strategies 0701" xfId="446"/>
    <cellStyle name="_Reporting Template.xls Chart 2_626 HA" xfId="447"/>
    <cellStyle name="_Reporting Template.xls Chart 2_Book3" xfId="2792"/>
    <cellStyle name="_Reporting Template.xls Chart 2_Due to Report - All Weeks" xfId="448"/>
    <cellStyle name="_Reporting Template.xls Chart 2_FINAL BOP Build_FLS v2" xfId="2793"/>
    <cellStyle name="_Reporting Template.xls Chart 2_Initiatives" xfId="2794"/>
    <cellStyle name="_Reporting Template.xls Chart 2_Kmart Apparel - Touchbase Update 7-15-08 v3" xfId="2795"/>
    <cellStyle name="_Reporting Template.xls Chart 2_Kmart Summary" xfId="2796"/>
    <cellStyle name="_Reporting Template.xls Chart 2_Magazine Prod" xfId="449"/>
    <cellStyle name="_Reporting Template.xls Chart 2_Online Prod" xfId="450"/>
    <cellStyle name="_Reporting Template.xls Chart 2_Page Counts Formats" xfId="2797"/>
    <cellStyle name="_Reporting Template.xls Chart 2_Radio Prod" xfId="451"/>
    <cellStyle name="_Reporting Template.xls Chart 2_Sears Summary_v1" xfId="2798"/>
    <cellStyle name="_Reporting Template.xls Chart 2_SHC Early Read Roll-up_072808 Oldspeak" xfId="2799"/>
    <cellStyle name="_Reporting Template.xls Chart 2_SHC Early Read Roll-up_073008 with Outlet Adj" xfId="2800"/>
    <cellStyle name="_Reporting Template.xls Chart 2_SHC Expenses by Category" xfId="2801"/>
    <cellStyle name="_Reporting Template.xls Chart 2_Touch Base_Summary_v6" xfId="452"/>
    <cellStyle name="_Reporting Template.xls Chart 20" xfId="453"/>
    <cellStyle name="_Reporting Template.xls Chart 20 10" xfId="2802"/>
    <cellStyle name="_Reporting Template.xls Chart 20 10_Planning Template_BU5 Food &amp; Consumables" xfId="2803"/>
    <cellStyle name="_Reporting Template.xls Chart 20 11" xfId="2804"/>
    <cellStyle name="_Reporting Template.xls Chart 20 11_Planning Template_BU5 Food &amp; Consumables" xfId="2805"/>
    <cellStyle name="_Reporting Template.xls Chart 20 12" xfId="2806"/>
    <cellStyle name="_Reporting Template.xls Chart 20 13" xfId="2807"/>
    <cellStyle name="_Reporting Template.xls Chart 20 14" xfId="2808"/>
    <cellStyle name="_Reporting Template.xls Chart 20 15" xfId="2809"/>
    <cellStyle name="_Reporting Template.xls Chart 20 16" xfId="2810"/>
    <cellStyle name="_Reporting Template.xls Chart 20 17" xfId="2811"/>
    <cellStyle name="_Reporting Template.xls Chart 20 18" xfId="2812"/>
    <cellStyle name="_Reporting Template.xls Chart 20 19" xfId="2813"/>
    <cellStyle name="_Reporting Template.xls Chart 20 2" xfId="454"/>
    <cellStyle name="_Reporting Template.xls Chart 20 3" xfId="455"/>
    <cellStyle name="_Reporting Template.xls Chart 20 4" xfId="2814"/>
    <cellStyle name="_Reporting Template.xls Chart 20 5" xfId="2815"/>
    <cellStyle name="_Reporting Template.xls Chart 20 6" xfId="2816"/>
    <cellStyle name="_Reporting Template.xls Chart 20 7" xfId="2817"/>
    <cellStyle name="_Reporting Template.xls Chart 20 8" xfId="2818"/>
    <cellStyle name="_Reporting Template.xls Chart 20 8_Planning Template_BU5 Food &amp; Consumables" xfId="2819"/>
    <cellStyle name="_Reporting Template.xls Chart 20 9" xfId="2820"/>
    <cellStyle name="_Reporting Template.xls Chart 20 9_Planning Template_BU5 Food &amp; Consumables" xfId="2821"/>
    <cellStyle name="_Reporting Template.xls Chart 20_2009 Baseline Exec Summary_072108_OM Alloc." xfId="2822"/>
    <cellStyle name="_Reporting Template.xls Chart 20_2009 Budget Worksheet -E-mail" xfId="2823"/>
    <cellStyle name="_Reporting Template.xls Chart 20_2009 Updated GMROI Targets 7_15_RossiVandy" xfId="2824"/>
    <cellStyle name="_Reporting Template.xls Chart 20_2010 Plan Summary Essbase Load" xfId="456"/>
    <cellStyle name="_Reporting Template.xls Chart 20_2010 Plan Summary Essbase Load (01-11Lock)" xfId="457"/>
    <cellStyle name="_Reporting Template.xls Chart 20_2010 Plan Summary Essbase Load (01-13Lock)" xfId="458"/>
    <cellStyle name="_Reporting Template.xls Chart 20_615 Touchbase Build and Strategies 0701" xfId="459"/>
    <cellStyle name="_Reporting Template.xls Chart 20_626 HA" xfId="460"/>
    <cellStyle name="_Reporting Template.xls Chart 20_Book3" xfId="2825"/>
    <cellStyle name="_Reporting Template.xls Chart 20_Due to Report - All Weeks" xfId="461"/>
    <cellStyle name="_Reporting Template.xls Chart 20_FINAL BOP Build_FLS v2" xfId="2826"/>
    <cellStyle name="_Reporting Template.xls Chart 20_Initiatives" xfId="2827"/>
    <cellStyle name="_Reporting Template.xls Chart 20_Kmart Apparel - Touchbase Update 7-15-08 v3" xfId="2828"/>
    <cellStyle name="_Reporting Template.xls Chart 20_Kmart Summary" xfId="2829"/>
    <cellStyle name="_Reporting Template.xls Chart 20_Magazine Prod" xfId="462"/>
    <cellStyle name="_Reporting Template.xls Chart 20_Online Prod" xfId="463"/>
    <cellStyle name="_Reporting Template.xls Chart 20_Page Counts Formats" xfId="2830"/>
    <cellStyle name="_Reporting Template.xls Chart 20_Radio Prod" xfId="464"/>
    <cellStyle name="_Reporting Template.xls Chart 20_Sears Summary_v1" xfId="2831"/>
    <cellStyle name="_Reporting Template.xls Chart 20_SHC Early Read Roll-up_072808 Oldspeak" xfId="2832"/>
    <cellStyle name="_Reporting Template.xls Chart 20_SHC Early Read Roll-up_073008 with Outlet Adj" xfId="2833"/>
    <cellStyle name="_Reporting Template.xls Chart 20_SHC Expenses by Category" xfId="2834"/>
    <cellStyle name="_Reporting Template.xls Chart 20_Touch Base_Summary_v6" xfId="465"/>
    <cellStyle name="_Reporting Template.xls Chart 21" xfId="466"/>
    <cellStyle name="_Reporting Template.xls Chart 21 10" xfId="2835"/>
    <cellStyle name="_Reporting Template.xls Chart 21 10_Planning Template_BU5 Food &amp; Consumables" xfId="2836"/>
    <cellStyle name="_Reporting Template.xls Chart 21 11" xfId="2837"/>
    <cellStyle name="_Reporting Template.xls Chart 21 11_Planning Template_BU5 Food &amp; Consumables" xfId="2838"/>
    <cellStyle name="_Reporting Template.xls Chart 21 12" xfId="2839"/>
    <cellStyle name="_Reporting Template.xls Chart 21 13" xfId="2840"/>
    <cellStyle name="_Reporting Template.xls Chart 21 14" xfId="2841"/>
    <cellStyle name="_Reporting Template.xls Chart 21 15" xfId="2842"/>
    <cellStyle name="_Reporting Template.xls Chart 21 16" xfId="2843"/>
    <cellStyle name="_Reporting Template.xls Chart 21 17" xfId="2844"/>
    <cellStyle name="_Reporting Template.xls Chart 21 18" xfId="2845"/>
    <cellStyle name="_Reporting Template.xls Chart 21 19" xfId="2846"/>
    <cellStyle name="_Reporting Template.xls Chart 21 2" xfId="467"/>
    <cellStyle name="_Reporting Template.xls Chart 21 3" xfId="468"/>
    <cellStyle name="_Reporting Template.xls Chart 21 4" xfId="2847"/>
    <cellStyle name="_Reporting Template.xls Chart 21 5" xfId="2848"/>
    <cellStyle name="_Reporting Template.xls Chart 21 6" xfId="2849"/>
    <cellStyle name="_Reporting Template.xls Chart 21 7" xfId="2850"/>
    <cellStyle name="_Reporting Template.xls Chart 21 8" xfId="2851"/>
    <cellStyle name="_Reporting Template.xls Chart 21 8_Planning Template_BU5 Food &amp; Consumables" xfId="2852"/>
    <cellStyle name="_Reporting Template.xls Chart 21 9" xfId="2853"/>
    <cellStyle name="_Reporting Template.xls Chart 21 9_Planning Template_BU5 Food &amp; Consumables" xfId="2854"/>
    <cellStyle name="_Reporting Template.xls Chart 21_2009 Baseline Exec Summary_072108_OM Alloc." xfId="2855"/>
    <cellStyle name="_Reporting Template.xls Chart 21_2009 Budget Worksheet -E-mail" xfId="2856"/>
    <cellStyle name="_Reporting Template.xls Chart 21_2009 Updated GMROI Targets 7_15_RossiVandy" xfId="2857"/>
    <cellStyle name="_Reporting Template.xls Chart 21_2010 Plan Summary Essbase Load" xfId="469"/>
    <cellStyle name="_Reporting Template.xls Chart 21_2010 Plan Summary Essbase Load (01-11Lock)" xfId="470"/>
    <cellStyle name="_Reporting Template.xls Chart 21_2010 Plan Summary Essbase Load (01-13Lock)" xfId="471"/>
    <cellStyle name="_Reporting Template.xls Chart 21_615 Touchbase Build and Strategies 0701" xfId="472"/>
    <cellStyle name="_Reporting Template.xls Chart 21_626 HA" xfId="473"/>
    <cellStyle name="_Reporting Template.xls Chart 21_Book3" xfId="2858"/>
    <cellStyle name="_Reporting Template.xls Chart 21_Due to Report - All Weeks" xfId="474"/>
    <cellStyle name="_Reporting Template.xls Chart 21_FINAL BOP Build_FLS v2" xfId="2859"/>
    <cellStyle name="_Reporting Template.xls Chart 21_Initiatives" xfId="2860"/>
    <cellStyle name="_Reporting Template.xls Chart 21_Kmart Apparel - Touchbase Update 7-15-08 v3" xfId="2861"/>
    <cellStyle name="_Reporting Template.xls Chart 21_Kmart Summary" xfId="2862"/>
    <cellStyle name="_Reporting Template.xls Chart 21_Magazine Prod" xfId="475"/>
    <cellStyle name="_Reporting Template.xls Chart 21_Online Prod" xfId="476"/>
    <cellStyle name="_Reporting Template.xls Chart 21_Page Counts Formats" xfId="2863"/>
    <cellStyle name="_Reporting Template.xls Chart 21_Radio Prod" xfId="477"/>
    <cellStyle name="_Reporting Template.xls Chart 21_Sears Summary_v1" xfId="2864"/>
    <cellStyle name="_Reporting Template.xls Chart 21_SHC Early Read Roll-up_072808 Oldspeak" xfId="2865"/>
    <cellStyle name="_Reporting Template.xls Chart 21_SHC Early Read Roll-up_073008 with Outlet Adj" xfId="2866"/>
    <cellStyle name="_Reporting Template.xls Chart 21_SHC Expenses by Category" xfId="2867"/>
    <cellStyle name="_Reporting Template.xls Chart 21_Touch Base_Summary_v6" xfId="478"/>
    <cellStyle name="_Reporting Template.xls Chart 22" xfId="479"/>
    <cellStyle name="_Reporting Template.xls Chart 22 10" xfId="2868"/>
    <cellStyle name="_Reporting Template.xls Chart 22 10_Planning Template_BU5 Food &amp; Consumables" xfId="2869"/>
    <cellStyle name="_Reporting Template.xls Chart 22 11" xfId="2870"/>
    <cellStyle name="_Reporting Template.xls Chart 22 11_Planning Template_BU5 Food &amp; Consumables" xfId="2871"/>
    <cellStyle name="_Reporting Template.xls Chart 22 12" xfId="2872"/>
    <cellStyle name="_Reporting Template.xls Chart 22 13" xfId="2873"/>
    <cellStyle name="_Reporting Template.xls Chart 22 14" xfId="2874"/>
    <cellStyle name="_Reporting Template.xls Chart 22 15" xfId="2875"/>
    <cellStyle name="_Reporting Template.xls Chart 22 16" xfId="2876"/>
    <cellStyle name="_Reporting Template.xls Chart 22 17" xfId="2877"/>
    <cellStyle name="_Reporting Template.xls Chart 22 18" xfId="2878"/>
    <cellStyle name="_Reporting Template.xls Chart 22 19" xfId="2879"/>
    <cellStyle name="_Reporting Template.xls Chart 22 2" xfId="480"/>
    <cellStyle name="_Reporting Template.xls Chart 22 3" xfId="481"/>
    <cellStyle name="_Reporting Template.xls Chart 22 4" xfId="2880"/>
    <cellStyle name="_Reporting Template.xls Chart 22 5" xfId="2881"/>
    <cellStyle name="_Reporting Template.xls Chart 22 6" xfId="2882"/>
    <cellStyle name="_Reporting Template.xls Chart 22 7" xfId="2883"/>
    <cellStyle name="_Reporting Template.xls Chart 22 8" xfId="2884"/>
    <cellStyle name="_Reporting Template.xls Chart 22 8_Planning Template_BU5 Food &amp; Consumables" xfId="2885"/>
    <cellStyle name="_Reporting Template.xls Chart 22 9" xfId="2886"/>
    <cellStyle name="_Reporting Template.xls Chart 22 9_Planning Template_BU5 Food &amp; Consumables" xfId="2887"/>
    <cellStyle name="_Reporting Template.xls Chart 22_2009 Baseline Exec Summary_072108_OM Alloc." xfId="2888"/>
    <cellStyle name="_Reporting Template.xls Chart 22_2009 Budget Worksheet -E-mail" xfId="2889"/>
    <cellStyle name="_Reporting Template.xls Chart 22_2009 Updated GMROI Targets 7_15_RossiVandy" xfId="2890"/>
    <cellStyle name="_Reporting Template.xls Chart 22_2010 Plan Summary Essbase Load" xfId="482"/>
    <cellStyle name="_Reporting Template.xls Chart 22_2010 Plan Summary Essbase Load (01-11Lock)" xfId="483"/>
    <cellStyle name="_Reporting Template.xls Chart 22_2010 Plan Summary Essbase Load (01-13Lock)" xfId="484"/>
    <cellStyle name="_Reporting Template.xls Chart 22_615 Touchbase Build and Strategies 0701" xfId="485"/>
    <cellStyle name="_Reporting Template.xls Chart 22_626 HA" xfId="486"/>
    <cellStyle name="_Reporting Template.xls Chart 22_Book3" xfId="2891"/>
    <cellStyle name="_Reporting Template.xls Chart 22_Due to Report - All Weeks" xfId="487"/>
    <cellStyle name="_Reporting Template.xls Chart 22_FINAL BOP Build_FLS v2" xfId="2892"/>
    <cellStyle name="_Reporting Template.xls Chart 22_Initiatives" xfId="2893"/>
    <cellStyle name="_Reporting Template.xls Chart 22_Kmart Apparel - Touchbase Update 7-15-08 v3" xfId="2894"/>
    <cellStyle name="_Reporting Template.xls Chart 22_Kmart Summary" xfId="2895"/>
    <cellStyle name="_Reporting Template.xls Chart 22_Magazine Prod" xfId="488"/>
    <cellStyle name="_Reporting Template.xls Chart 22_Online Prod" xfId="489"/>
    <cellStyle name="_Reporting Template.xls Chart 22_Page Counts Formats" xfId="2896"/>
    <cellStyle name="_Reporting Template.xls Chart 22_Radio Prod" xfId="490"/>
    <cellStyle name="_Reporting Template.xls Chart 22_Sears Summary_v1" xfId="2897"/>
    <cellStyle name="_Reporting Template.xls Chart 22_SHC Early Read Roll-up_072808 Oldspeak" xfId="2898"/>
    <cellStyle name="_Reporting Template.xls Chart 22_SHC Early Read Roll-up_073008 with Outlet Adj" xfId="2899"/>
    <cellStyle name="_Reporting Template.xls Chart 22_SHC Expenses by Category" xfId="2900"/>
    <cellStyle name="_Reporting Template.xls Chart 22_Touch Base_Summary_v6" xfId="491"/>
    <cellStyle name="_Reporting Template.xls Chart 23" xfId="492"/>
    <cellStyle name="_Reporting Template.xls Chart 23 10" xfId="2901"/>
    <cellStyle name="_Reporting Template.xls Chart 23 10_Planning Template_BU5 Food &amp; Consumables" xfId="2902"/>
    <cellStyle name="_Reporting Template.xls Chart 23 11" xfId="2903"/>
    <cellStyle name="_Reporting Template.xls Chart 23 11_Planning Template_BU5 Food &amp; Consumables" xfId="2904"/>
    <cellStyle name="_Reporting Template.xls Chart 23 12" xfId="2905"/>
    <cellStyle name="_Reporting Template.xls Chart 23 13" xfId="2906"/>
    <cellStyle name="_Reporting Template.xls Chart 23 14" xfId="2907"/>
    <cellStyle name="_Reporting Template.xls Chart 23 15" xfId="2908"/>
    <cellStyle name="_Reporting Template.xls Chart 23 16" xfId="2909"/>
    <cellStyle name="_Reporting Template.xls Chart 23 17" xfId="2910"/>
    <cellStyle name="_Reporting Template.xls Chart 23 18" xfId="2911"/>
    <cellStyle name="_Reporting Template.xls Chart 23 19" xfId="2912"/>
    <cellStyle name="_Reporting Template.xls Chart 23 2" xfId="493"/>
    <cellStyle name="_Reporting Template.xls Chart 23 3" xfId="494"/>
    <cellStyle name="_Reporting Template.xls Chart 23 4" xfId="2913"/>
    <cellStyle name="_Reporting Template.xls Chart 23 5" xfId="2914"/>
    <cellStyle name="_Reporting Template.xls Chart 23 6" xfId="2915"/>
    <cellStyle name="_Reporting Template.xls Chart 23 7" xfId="2916"/>
    <cellStyle name="_Reporting Template.xls Chart 23 8" xfId="2917"/>
    <cellStyle name="_Reporting Template.xls Chart 23 8_Planning Template_BU5 Food &amp; Consumables" xfId="2918"/>
    <cellStyle name="_Reporting Template.xls Chart 23 9" xfId="2919"/>
    <cellStyle name="_Reporting Template.xls Chart 23 9_Planning Template_BU5 Food &amp; Consumables" xfId="2920"/>
    <cellStyle name="_Reporting Template.xls Chart 23_2009 Baseline Exec Summary_072108_OM Alloc." xfId="2921"/>
    <cellStyle name="_Reporting Template.xls Chart 23_2009 Budget Worksheet -E-mail" xfId="2922"/>
    <cellStyle name="_Reporting Template.xls Chart 23_2009 Updated GMROI Targets 7_15_RossiVandy" xfId="2923"/>
    <cellStyle name="_Reporting Template.xls Chart 23_2010 Plan Summary Essbase Load" xfId="495"/>
    <cellStyle name="_Reporting Template.xls Chart 23_2010 Plan Summary Essbase Load (01-11Lock)" xfId="496"/>
    <cellStyle name="_Reporting Template.xls Chart 23_2010 Plan Summary Essbase Load (01-13Lock)" xfId="497"/>
    <cellStyle name="_Reporting Template.xls Chart 23_615 Touchbase Build and Strategies 0701" xfId="498"/>
    <cellStyle name="_Reporting Template.xls Chart 23_626 HA" xfId="499"/>
    <cellStyle name="_Reporting Template.xls Chart 23_Book3" xfId="2924"/>
    <cellStyle name="_Reporting Template.xls Chart 23_Due to Report - All Weeks" xfId="500"/>
    <cellStyle name="_Reporting Template.xls Chart 23_FINAL BOP Build_FLS v2" xfId="2925"/>
    <cellStyle name="_Reporting Template.xls Chart 23_Initiatives" xfId="2926"/>
    <cellStyle name="_Reporting Template.xls Chart 23_Kmart Apparel - Touchbase Update 7-15-08 v3" xfId="2927"/>
    <cellStyle name="_Reporting Template.xls Chart 23_Kmart Summary" xfId="2928"/>
    <cellStyle name="_Reporting Template.xls Chart 23_Magazine Prod" xfId="501"/>
    <cellStyle name="_Reporting Template.xls Chart 23_Online Prod" xfId="502"/>
    <cellStyle name="_Reporting Template.xls Chart 23_Page Counts Formats" xfId="2929"/>
    <cellStyle name="_Reporting Template.xls Chart 23_Radio Prod" xfId="503"/>
    <cellStyle name="_Reporting Template.xls Chart 23_Sears Summary_v1" xfId="2930"/>
    <cellStyle name="_Reporting Template.xls Chart 23_SHC Early Read Roll-up_072808 Oldspeak" xfId="2931"/>
    <cellStyle name="_Reporting Template.xls Chart 23_SHC Early Read Roll-up_073008 with Outlet Adj" xfId="2932"/>
    <cellStyle name="_Reporting Template.xls Chart 23_SHC Expenses by Category" xfId="2933"/>
    <cellStyle name="_Reporting Template.xls Chart 23_Touch Base_Summary_v6" xfId="504"/>
    <cellStyle name="_Reporting Template.xls Chart 24" xfId="505"/>
    <cellStyle name="_Reporting Template.xls Chart 24 10" xfId="2934"/>
    <cellStyle name="_Reporting Template.xls Chart 24 10_Planning Template_BU5 Food &amp; Consumables" xfId="2935"/>
    <cellStyle name="_Reporting Template.xls Chart 24 11" xfId="2936"/>
    <cellStyle name="_Reporting Template.xls Chart 24 11_Planning Template_BU5 Food &amp; Consumables" xfId="2937"/>
    <cellStyle name="_Reporting Template.xls Chart 24 12" xfId="2938"/>
    <cellStyle name="_Reporting Template.xls Chart 24 13" xfId="2939"/>
    <cellStyle name="_Reporting Template.xls Chart 24 14" xfId="2940"/>
    <cellStyle name="_Reporting Template.xls Chart 24 15" xfId="2941"/>
    <cellStyle name="_Reporting Template.xls Chart 24 16" xfId="2942"/>
    <cellStyle name="_Reporting Template.xls Chart 24 17" xfId="2943"/>
    <cellStyle name="_Reporting Template.xls Chart 24 18" xfId="2944"/>
    <cellStyle name="_Reporting Template.xls Chart 24 19" xfId="2945"/>
    <cellStyle name="_Reporting Template.xls Chart 24 2" xfId="506"/>
    <cellStyle name="_Reporting Template.xls Chart 24 3" xfId="507"/>
    <cellStyle name="_Reporting Template.xls Chart 24 4" xfId="2946"/>
    <cellStyle name="_Reporting Template.xls Chart 24 5" xfId="2947"/>
    <cellStyle name="_Reporting Template.xls Chart 24 6" xfId="2948"/>
    <cellStyle name="_Reporting Template.xls Chart 24 7" xfId="2949"/>
    <cellStyle name="_Reporting Template.xls Chart 24 8" xfId="2950"/>
    <cellStyle name="_Reporting Template.xls Chart 24 8_Planning Template_BU5 Food &amp; Consumables" xfId="2951"/>
    <cellStyle name="_Reporting Template.xls Chart 24 9" xfId="2952"/>
    <cellStyle name="_Reporting Template.xls Chart 24 9_Planning Template_BU5 Food &amp; Consumables" xfId="2953"/>
    <cellStyle name="_Reporting Template.xls Chart 24_2009 Baseline Exec Summary_072108_OM Alloc." xfId="2954"/>
    <cellStyle name="_Reporting Template.xls Chart 24_2009 Budget Worksheet -E-mail" xfId="2955"/>
    <cellStyle name="_Reporting Template.xls Chart 24_2009 Updated GMROI Targets 7_15_RossiVandy" xfId="2956"/>
    <cellStyle name="_Reporting Template.xls Chart 24_2010 Plan Summary Essbase Load" xfId="508"/>
    <cellStyle name="_Reporting Template.xls Chart 24_2010 Plan Summary Essbase Load (01-11Lock)" xfId="509"/>
    <cellStyle name="_Reporting Template.xls Chart 24_2010 Plan Summary Essbase Load (01-13Lock)" xfId="510"/>
    <cellStyle name="_Reporting Template.xls Chart 24_615 Touchbase Build and Strategies 0701" xfId="511"/>
    <cellStyle name="_Reporting Template.xls Chart 24_626 HA" xfId="512"/>
    <cellStyle name="_Reporting Template.xls Chart 24_Book3" xfId="2957"/>
    <cellStyle name="_Reporting Template.xls Chart 24_Due to Report - All Weeks" xfId="513"/>
    <cellStyle name="_Reporting Template.xls Chart 24_FINAL BOP Build_FLS v2" xfId="2958"/>
    <cellStyle name="_Reporting Template.xls Chart 24_Initiatives" xfId="2959"/>
    <cellStyle name="_Reporting Template.xls Chart 24_Kmart Apparel - Touchbase Update 7-15-08 v3" xfId="2960"/>
    <cellStyle name="_Reporting Template.xls Chart 24_Kmart Summary" xfId="2961"/>
    <cellStyle name="_Reporting Template.xls Chart 24_Magazine Prod" xfId="514"/>
    <cellStyle name="_Reporting Template.xls Chart 24_Online Prod" xfId="515"/>
    <cellStyle name="_Reporting Template.xls Chart 24_Page Counts Formats" xfId="2962"/>
    <cellStyle name="_Reporting Template.xls Chart 24_Radio Prod" xfId="516"/>
    <cellStyle name="_Reporting Template.xls Chart 24_Sears Summary_v1" xfId="2963"/>
    <cellStyle name="_Reporting Template.xls Chart 24_SHC Early Read Roll-up_072808 Oldspeak" xfId="2964"/>
    <cellStyle name="_Reporting Template.xls Chart 24_SHC Early Read Roll-up_073008 with Outlet Adj" xfId="2965"/>
    <cellStyle name="_Reporting Template.xls Chart 24_SHC Expenses by Category" xfId="2966"/>
    <cellStyle name="_Reporting Template.xls Chart 24_Touch Base_Summary_v6" xfId="517"/>
    <cellStyle name="_Reporting Template.xls Chart 25" xfId="518"/>
    <cellStyle name="_Reporting Template.xls Chart 25 10" xfId="2967"/>
    <cellStyle name="_Reporting Template.xls Chart 25 10_Planning Template_BU5 Food &amp; Consumables" xfId="2968"/>
    <cellStyle name="_Reporting Template.xls Chart 25 11" xfId="2969"/>
    <cellStyle name="_Reporting Template.xls Chart 25 11_Planning Template_BU5 Food &amp; Consumables" xfId="2970"/>
    <cellStyle name="_Reporting Template.xls Chart 25 12" xfId="2971"/>
    <cellStyle name="_Reporting Template.xls Chart 25 13" xfId="2972"/>
    <cellStyle name="_Reporting Template.xls Chart 25 14" xfId="2973"/>
    <cellStyle name="_Reporting Template.xls Chart 25 15" xfId="2974"/>
    <cellStyle name="_Reporting Template.xls Chart 25 16" xfId="2975"/>
    <cellStyle name="_Reporting Template.xls Chart 25 17" xfId="2976"/>
    <cellStyle name="_Reporting Template.xls Chart 25 18" xfId="2977"/>
    <cellStyle name="_Reporting Template.xls Chart 25 19" xfId="2978"/>
    <cellStyle name="_Reporting Template.xls Chart 25 2" xfId="519"/>
    <cellStyle name="_Reporting Template.xls Chart 25 3" xfId="520"/>
    <cellStyle name="_Reporting Template.xls Chart 25 4" xfId="2979"/>
    <cellStyle name="_Reporting Template.xls Chart 25 5" xfId="2980"/>
    <cellStyle name="_Reporting Template.xls Chart 25 6" xfId="2981"/>
    <cellStyle name="_Reporting Template.xls Chart 25 7" xfId="2982"/>
    <cellStyle name="_Reporting Template.xls Chart 25 8" xfId="2983"/>
    <cellStyle name="_Reporting Template.xls Chart 25 8_Planning Template_BU5 Food &amp; Consumables" xfId="2984"/>
    <cellStyle name="_Reporting Template.xls Chart 25 9" xfId="2985"/>
    <cellStyle name="_Reporting Template.xls Chart 25 9_Planning Template_BU5 Food &amp; Consumables" xfId="2986"/>
    <cellStyle name="_Reporting Template.xls Chart 25_2009 Baseline Exec Summary_072108_OM Alloc." xfId="2987"/>
    <cellStyle name="_Reporting Template.xls Chart 25_2009 Budget Worksheet -E-mail" xfId="2988"/>
    <cellStyle name="_Reporting Template.xls Chart 25_2009 Updated GMROI Targets 7_15_RossiVandy" xfId="2989"/>
    <cellStyle name="_Reporting Template.xls Chart 25_2010 Plan Summary Essbase Load" xfId="521"/>
    <cellStyle name="_Reporting Template.xls Chart 25_2010 Plan Summary Essbase Load (01-11Lock)" xfId="522"/>
    <cellStyle name="_Reporting Template.xls Chart 25_2010 Plan Summary Essbase Load (01-13Lock)" xfId="523"/>
    <cellStyle name="_Reporting Template.xls Chart 25_615 Touchbase Build and Strategies 0701" xfId="524"/>
    <cellStyle name="_Reporting Template.xls Chart 25_626 HA" xfId="525"/>
    <cellStyle name="_Reporting Template.xls Chart 25_Book3" xfId="2990"/>
    <cellStyle name="_Reporting Template.xls Chart 25_Due to Report - All Weeks" xfId="526"/>
    <cellStyle name="_Reporting Template.xls Chart 25_FINAL BOP Build_FLS v2" xfId="2991"/>
    <cellStyle name="_Reporting Template.xls Chart 25_Initiatives" xfId="2992"/>
    <cellStyle name="_Reporting Template.xls Chart 25_Kmart Apparel - Touchbase Update 7-15-08 v3" xfId="2993"/>
    <cellStyle name="_Reporting Template.xls Chart 25_Kmart Summary" xfId="2994"/>
    <cellStyle name="_Reporting Template.xls Chart 25_Magazine Prod" xfId="527"/>
    <cellStyle name="_Reporting Template.xls Chart 25_Online Prod" xfId="528"/>
    <cellStyle name="_Reporting Template.xls Chart 25_Page Counts Formats" xfId="2995"/>
    <cellStyle name="_Reporting Template.xls Chart 25_Radio Prod" xfId="529"/>
    <cellStyle name="_Reporting Template.xls Chart 25_Sears Summary_v1" xfId="2996"/>
    <cellStyle name="_Reporting Template.xls Chart 25_SHC Early Read Roll-up_072808 Oldspeak" xfId="2997"/>
    <cellStyle name="_Reporting Template.xls Chart 25_SHC Early Read Roll-up_073008 with Outlet Adj" xfId="2998"/>
    <cellStyle name="_Reporting Template.xls Chart 25_SHC Expenses by Category" xfId="2999"/>
    <cellStyle name="_Reporting Template.xls Chart 25_Touch Base_Summary_v6" xfId="530"/>
    <cellStyle name="_Reporting Template.xls Chart 26" xfId="531"/>
    <cellStyle name="_Reporting Template.xls Chart 26 10" xfId="3000"/>
    <cellStyle name="_Reporting Template.xls Chart 26 10_Planning Template_BU5 Food &amp; Consumables" xfId="3001"/>
    <cellStyle name="_Reporting Template.xls Chart 26 11" xfId="3002"/>
    <cellStyle name="_Reporting Template.xls Chart 26 11_Planning Template_BU5 Food &amp; Consumables" xfId="3003"/>
    <cellStyle name="_Reporting Template.xls Chart 26 12" xfId="3004"/>
    <cellStyle name="_Reporting Template.xls Chart 26 13" xfId="3005"/>
    <cellStyle name="_Reporting Template.xls Chart 26 14" xfId="3006"/>
    <cellStyle name="_Reporting Template.xls Chart 26 15" xfId="3007"/>
    <cellStyle name="_Reporting Template.xls Chart 26 16" xfId="3008"/>
    <cellStyle name="_Reporting Template.xls Chart 26 17" xfId="3009"/>
    <cellStyle name="_Reporting Template.xls Chart 26 18" xfId="3010"/>
    <cellStyle name="_Reporting Template.xls Chart 26 19" xfId="3011"/>
    <cellStyle name="_Reporting Template.xls Chart 26 2" xfId="532"/>
    <cellStyle name="_Reporting Template.xls Chart 26 3" xfId="533"/>
    <cellStyle name="_Reporting Template.xls Chart 26 4" xfId="3012"/>
    <cellStyle name="_Reporting Template.xls Chart 26 5" xfId="3013"/>
    <cellStyle name="_Reporting Template.xls Chart 26 6" xfId="3014"/>
    <cellStyle name="_Reporting Template.xls Chart 26 7" xfId="3015"/>
    <cellStyle name="_Reporting Template.xls Chart 26 8" xfId="3016"/>
    <cellStyle name="_Reporting Template.xls Chart 26 8_Planning Template_BU5 Food &amp; Consumables" xfId="3017"/>
    <cellStyle name="_Reporting Template.xls Chart 26 9" xfId="3018"/>
    <cellStyle name="_Reporting Template.xls Chart 26 9_Planning Template_BU5 Food &amp; Consumables" xfId="3019"/>
    <cellStyle name="_Reporting Template.xls Chart 26_2009 Baseline Exec Summary_072108_OM Alloc." xfId="3020"/>
    <cellStyle name="_Reporting Template.xls Chart 26_2009 Budget Worksheet -E-mail" xfId="3021"/>
    <cellStyle name="_Reporting Template.xls Chart 26_2009 Updated GMROI Targets 7_15_RossiVandy" xfId="3022"/>
    <cellStyle name="_Reporting Template.xls Chart 26_2010 Plan Summary Essbase Load" xfId="534"/>
    <cellStyle name="_Reporting Template.xls Chart 26_2010 Plan Summary Essbase Load (01-11Lock)" xfId="535"/>
    <cellStyle name="_Reporting Template.xls Chart 26_2010 Plan Summary Essbase Load (01-13Lock)" xfId="536"/>
    <cellStyle name="_Reporting Template.xls Chart 26_615 Touchbase Build and Strategies 0701" xfId="537"/>
    <cellStyle name="_Reporting Template.xls Chart 26_626 HA" xfId="538"/>
    <cellStyle name="_Reporting Template.xls Chart 26_Book3" xfId="3023"/>
    <cellStyle name="_Reporting Template.xls Chart 26_Due to Report - All Weeks" xfId="539"/>
    <cellStyle name="_Reporting Template.xls Chart 26_FINAL BOP Build_FLS v2" xfId="3024"/>
    <cellStyle name="_Reporting Template.xls Chart 26_Initiatives" xfId="3025"/>
    <cellStyle name="_Reporting Template.xls Chart 26_Kmart Apparel - Touchbase Update 7-15-08 v3" xfId="3026"/>
    <cellStyle name="_Reporting Template.xls Chart 26_Kmart Summary" xfId="3027"/>
    <cellStyle name="_Reporting Template.xls Chart 26_Magazine Prod" xfId="540"/>
    <cellStyle name="_Reporting Template.xls Chart 26_Online Prod" xfId="541"/>
    <cellStyle name="_Reporting Template.xls Chart 26_Page Counts Formats" xfId="3028"/>
    <cellStyle name="_Reporting Template.xls Chart 26_Radio Prod" xfId="542"/>
    <cellStyle name="_Reporting Template.xls Chart 26_Sears Summary_v1" xfId="3029"/>
    <cellStyle name="_Reporting Template.xls Chart 26_SHC Early Read Roll-up_072808 Oldspeak" xfId="3030"/>
    <cellStyle name="_Reporting Template.xls Chart 26_SHC Early Read Roll-up_073008 with Outlet Adj" xfId="3031"/>
    <cellStyle name="_Reporting Template.xls Chart 26_SHC Expenses by Category" xfId="3032"/>
    <cellStyle name="_Reporting Template.xls Chart 26_Touch Base_Summary_v6" xfId="543"/>
    <cellStyle name="_Reporting Template.xls Chart 27" xfId="544"/>
    <cellStyle name="_Reporting Template.xls Chart 27 10" xfId="3033"/>
    <cellStyle name="_Reporting Template.xls Chart 27 10_Planning Template_BU5 Food &amp; Consumables" xfId="3034"/>
    <cellStyle name="_Reporting Template.xls Chart 27 11" xfId="3035"/>
    <cellStyle name="_Reporting Template.xls Chart 27 11_Planning Template_BU5 Food &amp; Consumables" xfId="3036"/>
    <cellStyle name="_Reporting Template.xls Chart 27 12" xfId="3037"/>
    <cellStyle name="_Reporting Template.xls Chart 27 13" xfId="3038"/>
    <cellStyle name="_Reporting Template.xls Chart 27 14" xfId="3039"/>
    <cellStyle name="_Reporting Template.xls Chart 27 15" xfId="3040"/>
    <cellStyle name="_Reporting Template.xls Chart 27 16" xfId="3041"/>
    <cellStyle name="_Reporting Template.xls Chart 27 17" xfId="3042"/>
    <cellStyle name="_Reporting Template.xls Chart 27 18" xfId="3043"/>
    <cellStyle name="_Reporting Template.xls Chart 27 19" xfId="3044"/>
    <cellStyle name="_Reporting Template.xls Chart 27 2" xfId="545"/>
    <cellStyle name="_Reporting Template.xls Chart 27 3" xfId="546"/>
    <cellStyle name="_Reporting Template.xls Chart 27 4" xfId="3045"/>
    <cellStyle name="_Reporting Template.xls Chart 27 5" xfId="3046"/>
    <cellStyle name="_Reporting Template.xls Chart 27 6" xfId="3047"/>
    <cellStyle name="_Reporting Template.xls Chart 27 7" xfId="3048"/>
    <cellStyle name="_Reporting Template.xls Chart 27 8" xfId="3049"/>
    <cellStyle name="_Reporting Template.xls Chart 27 8_Planning Template_BU5 Food &amp; Consumables" xfId="3050"/>
    <cellStyle name="_Reporting Template.xls Chart 27 9" xfId="3051"/>
    <cellStyle name="_Reporting Template.xls Chart 27 9_Planning Template_BU5 Food &amp; Consumables" xfId="3052"/>
    <cellStyle name="_Reporting Template.xls Chart 27_2009 Baseline Exec Summary_072108_OM Alloc." xfId="3053"/>
    <cellStyle name="_Reporting Template.xls Chart 27_2009 Budget Worksheet -E-mail" xfId="3054"/>
    <cellStyle name="_Reporting Template.xls Chart 27_2009 Updated GMROI Targets 7_15_RossiVandy" xfId="3055"/>
    <cellStyle name="_Reporting Template.xls Chart 27_2010 Plan Summary Essbase Load" xfId="547"/>
    <cellStyle name="_Reporting Template.xls Chart 27_2010 Plan Summary Essbase Load (01-11Lock)" xfId="548"/>
    <cellStyle name="_Reporting Template.xls Chart 27_2010 Plan Summary Essbase Load (01-13Lock)" xfId="549"/>
    <cellStyle name="_Reporting Template.xls Chart 27_615 Touchbase Build and Strategies 0701" xfId="550"/>
    <cellStyle name="_Reporting Template.xls Chart 27_626 HA" xfId="551"/>
    <cellStyle name="_Reporting Template.xls Chart 27_Book3" xfId="3056"/>
    <cellStyle name="_Reporting Template.xls Chart 27_Due to Report - All Weeks" xfId="552"/>
    <cellStyle name="_Reporting Template.xls Chart 27_FINAL BOP Build_FLS v2" xfId="3057"/>
    <cellStyle name="_Reporting Template.xls Chart 27_Initiatives" xfId="3058"/>
    <cellStyle name="_Reporting Template.xls Chart 27_Kmart Apparel - Touchbase Update 7-15-08 v3" xfId="3059"/>
    <cellStyle name="_Reporting Template.xls Chart 27_Kmart Summary" xfId="3060"/>
    <cellStyle name="_Reporting Template.xls Chart 27_Magazine Prod" xfId="553"/>
    <cellStyle name="_Reporting Template.xls Chart 27_Online Prod" xfId="554"/>
    <cellStyle name="_Reporting Template.xls Chart 27_Page Counts Formats" xfId="3061"/>
    <cellStyle name="_Reporting Template.xls Chart 27_Radio Prod" xfId="555"/>
    <cellStyle name="_Reporting Template.xls Chart 27_Sears Summary_v1" xfId="3062"/>
    <cellStyle name="_Reporting Template.xls Chart 27_SHC Early Read Roll-up_072808 Oldspeak" xfId="3063"/>
    <cellStyle name="_Reporting Template.xls Chart 27_SHC Early Read Roll-up_073008 with Outlet Adj" xfId="3064"/>
    <cellStyle name="_Reporting Template.xls Chart 27_SHC Expenses by Category" xfId="3065"/>
    <cellStyle name="_Reporting Template.xls Chart 27_Touch Base_Summary_v6" xfId="556"/>
    <cellStyle name="_Reporting Template.xls Chart 28" xfId="557"/>
    <cellStyle name="_Reporting Template.xls Chart 28 10" xfId="3066"/>
    <cellStyle name="_Reporting Template.xls Chart 28 10_Planning Template_BU5 Food &amp; Consumables" xfId="3067"/>
    <cellStyle name="_Reporting Template.xls Chart 28 11" xfId="3068"/>
    <cellStyle name="_Reporting Template.xls Chart 28 11_Planning Template_BU5 Food &amp; Consumables" xfId="3069"/>
    <cellStyle name="_Reporting Template.xls Chart 28 12" xfId="3070"/>
    <cellStyle name="_Reporting Template.xls Chart 28 13" xfId="3071"/>
    <cellStyle name="_Reporting Template.xls Chart 28 14" xfId="3072"/>
    <cellStyle name="_Reporting Template.xls Chart 28 15" xfId="3073"/>
    <cellStyle name="_Reporting Template.xls Chart 28 16" xfId="3074"/>
    <cellStyle name="_Reporting Template.xls Chart 28 17" xfId="3075"/>
    <cellStyle name="_Reporting Template.xls Chart 28 18" xfId="3076"/>
    <cellStyle name="_Reporting Template.xls Chart 28 19" xfId="3077"/>
    <cellStyle name="_Reporting Template.xls Chart 28 2" xfId="558"/>
    <cellStyle name="_Reporting Template.xls Chart 28 3" xfId="559"/>
    <cellStyle name="_Reporting Template.xls Chart 28 4" xfId="3078"/>
    <cellStyle name="_Reporting Template.xls Chart 28 5" xfId="3079"/>
    <cellStyle name="_Reporting Template.xls Chart 28 6" xfId="3080"/>
    <cellStyle name="_Reporting Template.xls Chart 28 7" xfId="3081"/>
    <cellStyle name="_Reporting Template.xls Chart 28 8" xfId="3082"/>
    <cellStyle name="_Reporting Template.xls Chart 28 8_Planning Template_BU5 Food &amp; Consumables" xfId="3083"/>
    <cellStyle name="_Reporting Template.xls Chart 28 9" xfId="3084"/>
    <cellStyle name="_Reporting Template.xls Chart 28 9_Planning Template_BU5 Food &amp; Consumables" xfId="3085"/>
    <cellStyle name="_Reporting Template.xls Chart 28_2009 Baseline Exec Summary_072108_OM Alloc." xfId="3086"/>
    <cellStyle name="_Reporting Template.xls Chart 28_2009 Budget Worksheet -E-mail" xfId="3087"/>
    <cellStyle name="_Reporting Template.xls Chart 28_2009 Updated GMROI Targets 7_15_RossiVandy" xfId="3088"/>
    <cellStyle name="_Reporting Template.xls Chart 28_2010 Plan Summary Essbase Load" xfId="560"/>
    <cellStyle name="_Reporting Template.xls Chart 28_2010 Plan Summary Essbase Load (01-11Lock)" xfId="561"/>
    <cellStyle name="_Reporting Template.xls Chart 28_2010 Plan Summary Essbase Load (01-13Lock)" xfId="562"/>
    <cellStyle name="_Reporting Template.xls Chart 28_615 Touchbase Build and Strategies 0701" xfId="563"/>
    <cellStyle name="_Reporting Template.xls Chart 28_626 HA" xfId="564"/>
    <cellStyle name="_Reporting Template.xls Chart 28_Book3" xfId="3089"/>
    <cellStyle name="_Reporting Template.xls Chart 28_Due to Report - All Weeks" xfId="565"/>
    <cellStyle name="_Reporting Template.xls Chart 28_FINAL BOP Build_FLS v2" xfId="3090"/>
    <cellStyle name="_Reporting Template.xls Chart 28_Initiatives" xfId="3091"/>
    <cellStyle name="_Reporting Template.xls Chart 28_Kmart Apparel - Touchbase Update 7-15-08 v3" xfId="3092"/>
    <cellStyle name="_Reporting Template.xls Chart 28_Kmart Summary" xfId="3093"/>
    <cellStyle name="_Reporting Template.xls Chart 28_Magazine Prod" xfId="566"/>
    <cellStyle name="_Reporting Template.xls Chart 28_Online Prod" xfId="567"/>
    <cellStyle name="_Reporting Template.xls Chart 28_Page Counts Formats" xfId="3094"/>
    <cellStyle name="_Reporting Template.xls Chart 28_Radio Prod" xfId="568"/>
    <cellStyle name="_Reporting Template.xls Chart 28_Sears Summary_v1" xfId="3095"/>
    <cellStyle name="_Reporting Template.xls Chart 28_SHC Early Read Roll-up_072808 Oldspeak" xfId="3096"/>
    <cellStyle name="_Reporting Template.xls Chart 28_SHC Early Read Roll-up_073008 with Outlet Adj" xfId="3097"/>
    <cellStyle name="_Reporting Template.xls Chart 28_SHC Expenses by Category" xfId="3098"/>
    <cellStyle name="_Reporting Template.xls Chart 28_Touch Base_Summary_v6" xfId="569"/>
    <cellStyle name="_Reporting Template.xls Chart 29" xfId="570"/>
    <cellStyle name="_Reporting Template.xls Chart 29 10" xfId="3099"/>
    <cellStyle name="_Reporting Template.xls Chart 29 10_Planning Template_BU5 Food &amp; Consumables" xfId="3100"/>
    <cellStyle name="_Reporting Template.xls Chart 29 11" xfId="3101"/>
    <cellStyle name="_Reporting Template.xls Chart 29 11_Planning Template_BU5 Food &amp; Consumables" xfId="3102"/>
    <cellStyle name="_Reporting Template.xls Chart 29 12" xfId="3103"/>
    <cellStyle name="_Reporting Template.xls Chart 29 13" xfId="3104"/>
    <cellStyle name="_Reporting Template.xls Chart 29 14" xfId="3105"/>
    <cellStyle name="_Reporting Template.xls Chart 29 15" xfId="3106"/>
    <cellStyle name="_Reporting Template.xls Chart 29 16" xfId="3107"/>
    <cellStyle name="_Reporting Template.xls Chart 29 17" xfId="3108"/>
    <cellStyle name="_Reporting Template.xls Chart 29 18" xfId="3109"/>
    <cellStyle name="_Reporting Template.xls Chart 29 19" xfId="3110"/>
    <cellStyle name="_Reporting Template.xls Chart 29 2" xfId="571"/>
    <cellStyle name="_Reporting Template.xls Chart 29 3" xfId="572"/>
    <cellStyle name="_Reporting Template.xls Chart 29 4" xfId="3111"/>
    <cellStyle name="_Reporting Template.xls Chart 29 5" xfId="3112"/>
    <cellStyle name="_Reporting Template.xls Chart 29 6" xfId="3113"/>
    <cellStyle name="_Reporting Template.xls Chart 29 7" xfId="3114"/>
    <cellStyle name="_Reporting Template.xls Chart 29 8" xfId="3115"/>
    <cellStyle name="_Reporting Template.xls Chart 29 8_Planning Template_BU5 Food &amp; Consumables" xfId="3116"/>
    <cellStyle name="_Reporting Template.xls Chart 29 9" xfId="3117"/>
    <cellStyle name="_Reporting Template.xls Chart 29 9_Planning Template_BU5 Food &amp; Consumables" xfId="3118"/>
    <cellStyle name="_Reporting Template.xls Chart 29_2009 Baseline Exec Summary_072108_OM Alloc." xfId="3119"/>
    <cellStyle name="_Reporting Template.xls Chart 29_2009 Budget Worksheet -E-mail" xfId="3120"/>
    <cellStyle name="_Reporting Template.xls Chart 29_2009 Updated GMROI Targets 7_15_RossiVandy" xfId="3121"/>
    <cellStyle name="_Reporting Template.xls Chart 29_2010 Plan Summary Essbase Load" xfId="573"/>
    <cellStyle name="_Reporting Template.xls Chart 29_2010 Plan Summary Essbase Load (01-11Lock)" xfId="574"/>
    <cellStyle name="_Reporting Template.xls Chart 29_2010 Plan Summary Essbase Load (01-13Lock)" xfId="575"/>
    <cellStyle name="_Reporting Template.xls Chart 29_615 Touchbase Build and Strategies 0701" xfId="576"/>
    <cellStyle name="_Reporting Template.xls Chart 29_626 HA" xfId="577"/>
    <cellStyle name="_Reporting Template.xls Chart 29_Book3" xfId="3122"/>
    <cellStyle name="_Reporting Template.xls Chart 29_Due to Report - All Weeks" xfId="578"/>
    <cellStyle name="_Reporting Template.xls Chart 29_FINAL BOP Build_FLS v2" xfId="3123"/>
    <cellStyle name="_Reporting Template.xls Chart 29_Initiatives" xfId="3124"/>
    <cellStyle name="_Reporting Template.xls Chart 29_Kmart Apparel - Touchbase Update 7-15-08 v3" xfId="3125"/>
    <cellStyle name="_Reporting Template.xls Chart 29_Kmart Summary" xfId="3126"/>
    <cellStyle name="_Reporting Template.xls Chart 29_Magazine Prod" xfId="579"/>
    <cellStyle name="_Reporting Template.xls Chart 29_Online Prod" xfId="580"/>
    <cellStyle name="_Reporting Template.xls Chart 29_Page Counts Formats" xfId="3127"/>
    <cellStyle name="_Reporting Template.xls Chart 29_Radio Prod" xfId="581"/>
    <cellStyle name="_Reporting Template.xls Chart 29_Sears Summary_v1" xfId="3128"/>
    <cellStyle name="_Reporting Template.xls Chart 29_SHC Early Read Roll-up_072808 Oldspeak" xfId="3129"/>
    <cellStyle name="_Reporting Template.xls Chart 29_SHC Early Read Roll-up_073008 with Outlet Adj" xfId="3130"/>
    <cellStyle name="_Reporting Template.xls Chart 29_SHC Expenses by Category" xfId="3131"/>
    <cellStyle name="_Reporting Template.xls Chart 29_Touch Base_Summary_v6" xfId="582"/>
    <cellStyle name="_Reporting Template.xls Chart 3" xfId="583"/>
    <cellStyle name="_Reporting Template.xls Chart 3 10" xfId="3132"/>
    <cellStyle name="_Reporting Template.xls Chart 3 10_Planning Template_BU5 Food &amp; Consumables" xfId="3133"/>
    <cellStyle name="_Reporting Template.xls Chart 3 11" xfId="3134"/>
    <cellStyle name="_Reporting Template.xls Chart 3 11_Planning Template_BU5 Food &amp; Consumables" xfId="3135"/>
    <cellStyle name="_Reporting Template.xls Chart 3 12" xfId="3136"/>
    <cellStyle name="_Reporting Template.xls Chart 3 13" xfId="3137"/>
    <cellStyle name="_Reporting Template.xls Chart 3 14" xfId="3138"/>
    <cellStyle name="_Reporting Template.xls Chart 3 15" xfId="3139"/>
    <cellStyle name="_Reporting Template.xls Chart 3 16" xfId="3140"/>
    <cellStyle name="_Reporting Template.xls Chart 3 17" xfId="3141"/>
    <cellStyle name="_Reporting Template.xls Chart 3 18" xfId="3142"/>
    <cellStyle name="_Reporting Template.xls Chart 3 19" xfId="3143"/>
    <cellStyle name="_Reporting Template.xls Chart 3 2" xfId="584"/>
    <cellStyle name="_Reporting Template.xls Chart 3 3" xfId="585"/>
    <cellStyle name="_Reporting Template.xls Chart 3 4" xfId="3144"/>
    <cellStyle name="_Reporting Template.xls Chart 3 5" xfId="3145"/>
    <cellStyle name="_Reporting Template.xls Chart 3 6" xfId="3146"/>
    <cellStyle name="_Reporting Template.xls Chart 3 7" xfId="3147"/>
    <cellStyle name="_Reporting Template.xls Chart 3 8" xfId="3148"/>
    <cellStyle name="_Reporting Template.xls Chart 3 8_Planning Template_BU5 Food &amp; Consumables" xfId="3149"/>
    <cellStyle name="_Reporting Template.xls Chart 3 9" xfId="3150"/>
    <cellStyle name="_Reporting Template.xls Chart 3 9_Planning Template_BU5 Food &amp; Consumables" xfId="3151"/>
    <cellStyle name="_Reporting Template.xls Chart 3_2009 Baseline Exec Summary_072108_OM Alloc." xfId="3152"/>
    <cellStyle name="_Reporting Template.xls Chart 3_2009 Budget Worksheet -E-mail" xfId="3153"/>
    <cellStyle name="_Reporting Template.xls Chart 3_2009 Updated GMROI Targets 7_15_RossiVandy" xfId="3154"/>
    <cellStyle name="_Reporting Template.xls Chart 3_2010 Plan Summary Essbase Load" xfId="586"/>
    <cellStyle name="_Reporting Template.xls Chart 3_2010 Plan Summary Essbase Load (01-11Lock)" xfId="587"/>
    <cellStyle name="_Reporting Template.xls Chart 3_2010 Plan Summary Essbase Load (01-13Lock)" xfId="588"/>
    <cellStyle name="_Reporting Template.xls Chart 3_615 Touchbase Build and Strategies 0701" xfId="589"/>
    <cellStyle name="_Reporting Template.xls Chart 3_626 HA" xfId="590"/>
    <cellStyle name="_Reporting Template.xls Chart 3_Book3" xfId="3155"/>
    <cellStyle name="_Reporting Template.xls Chart 3_Due to Report - All Weeks" xfId="591"/>
    <cellStyle name="_Reporting Template.xls Chart 3_FINAL BOP Build_FLS v2" xfId="3156"/>
    <cellStyle name="_Reporting Template.xls Chart 3_Initiatives" xfId="3157"/>
    <cellStyle name="_Reporting Template.xls Chart 3_Kmart Apparel - Touchbase Update 7-15-08 v3" xfId="3158"/>
    <cellStyle name="_Reporting Template.xls Chart 3_Kmart Summary" xfId="3159"/>
    <cellStyle name="_Reporting Template.xls Chart 3_Magazine Prod" xfId="592"/>
    <cellStyle name="_Reporting Template.xls Chart 3_Online Prod" xfId="593"/>
    <cellStyle name="_Reporting Template.xls Chart 3_Page Counts Formats" xfId="3160"/>
    <cellStyle name="_Reporting Template.xls Chart 3_Radio Prod" xfId="594"/>
    <cellStyle name="_Reporting Template.xls Chart 3_Sears Summary_v1" xfId="3161"/>
    <cellStyle name="_Reporting Template.xls Chart 3_SHC Early Read Roll-up_072808 Oldspeak" xfId="3162"/>
    <cellStyle name="_Reporting Template.xls Chart 3_SHC Early Read Roll-up_073008 with Outlet Adj" xfId="3163"/>
    <cellStyle name="_Reporting Template.xls Chart 3_SHC Expenses by Category" xfId="3164"/>
    <cellStyle name="_Reporting Template.xls Chart 3_Touch Base_Summary_v6" xfId="595"/>
    <cellStyle name="_Reporting Template.xls Chart 30" xfId="596"/>
    <cellStyle name="_Reporting Template.xls Chart 30 10" xfId="3165"/>
    <cellStyle name="_Reporting Template.xls Chart 30 10_Planning Template_BU5 Food &amp; Consumables" xfId="3166"/>
    <cellStyle name="_Reporting Template.xls Chart 30 11" xfId="3167"/>
    <cellStyle name="_Reporting Template.xls Chart 30 11_Planning Template_BU5 Food &amp; Consumables" xfId="3168"/>
    <cellStyle name="_Reporting Template.xls Chart 30 12" xfId="3169"/>
    <cellStyle name="_Reporting Template.xls Chart 30 13" xfId="3170"/>
    <cellStyle name="_Reporting Template.xls Chart 30 14" xfId="3171"/>
    <cellStyle name="_Reporting Template.xls Chart 30 15" xfId="3172"/>
    <cellStyle name="_Reporting Template.xls Chart 30 16" xfId="3173"/>
    <cellStyle name="_Reporting Template.xls Chart 30 17" xfId="3174"/>
    <cellStyle name="_Reporting Template.xls Chart 30 18" xfId="3175"/>
    <cellStyle name="_Reporting Template.xls Chart 30 19" xfId="3176"/>
    <cellStyle name="_Reporting Template.xls Chart 30 2" xfId="597"/>
    <cellStyle name="_Reporting Template.xls Chart 30 3" xfId="598"/>
    <cellStyle name="_Reporting Template.xls Chart 30 4" xfId="3177"/>
    <cellStyle name="_Reporting Template.xls Chart 30 5" xfId="3178"/>
    <cellStyle name="_Reporting Template.xls Chart 30 6" xfId="3179"/>
    <cellStyle name="_Reporting Template.xls Chart 30 7" xfId="3180"/>
    <cellStyle name="_Reporting Template.xls Chart 30 8" xfId="3181"/>
    <cellStyle name="_Reporting Template.xls Chart 30 8_Planning Template_BU5 Food &amp; Consumables" xfId="3182"/>
    <cellStyle name="_Reporting Template.xls Chart 30 9" xfId="3183"/>
    <cellStyle name="_Reporting Template.xls Chart 30 9_Planning Template_BU5 Food &amp; Consumables" xfId="3184"/>
    <cellStyle name="_Reporting Template.xls Chart 30_2009 Baseline Exec Summary_072108_OM Alloc." xfId="3185"/>
    <cellStyle name="_Reporting Template.xls Chart 30_2009 Budget Worksheet -E-mail" xfId="3186"/>
    <cellStyle name="_Reporting Template.xls Chart 30_2009 Updated GMROI Targets 7_15_RossiVandy" xfId="3187"/>
    <cellStyle name="_Reporting Template.xls Chart 30_2010 Plan Summary Essbase Load" xfId="599"/>
    <cellStyle name="_Reporting Template.xls Chart 30_2010 Plan Summary Essbase Load (01-11Lock)" xfId="600"/>
    <cellStyle name="_Reporting Template.xls Chart 30_2010 Plan Summary Essbase Load (01-13Lock)" xfId="601"/>
    <cellStyle name="_Reporting Template.xls Chart 30_615 Touchbase Build and Strategies 0701" xfId="602"/>
    <cellStyle name="_Reporting Template.xls Chart 30_626 HA" xfId="603"/>
    <cellStyle name="_Reporting Template.xls Chart 30_Book3" xfId="3188"/>
    <cellStyle name="_Reporting Template.xls Chart 30_Due to Report - All Weeks" xfId="604"/>
    <cellStyle name="_Reporting Template.xls Chart 30_FINAL BOP Build_FLS v2" xfId="3189"/>
    <cellStyle name="_Reporting Template.xls Chart 30_Initiatives" xfId="3190"/>
    <cellStyle name="_Reporting Template.xls Chart 30_Kmart Apparel - Touchbase Update 7-15-08 v3" xfId="3191"/>
    <cellStyle name="_Reporting Template.xls Chart 30_Kmart Summary" xfId="3192"/>
    <cellStyle name="_Reporting Template.xls Chart 30_Magazine Prod" xfId="605"/>
    <cellStyle name="_Reporting Template.xls Chart 30_Online Prod" xfId="606"/>
    <cellStyle name="_Reporting Template.xls Chart 30_Page Counts Formats" xfId="3193"/>
    <cellStyle name="_Reporting Template.xls Chart 30_Radio Prod" xfId="607"/>
    <cellStyle name="_Reporting Template.xls Chart 30_Sears Summary_v1" xfId="3194"/>
    <cellStyle name="_Reporting Template.xls Chart 30_SHC Early Read Roll-up_072808 Oldspeak" xfId="3195"/>
    <cellStyle name="_Reporting Template.xls Chart 30_SHC Early Read Roll-up_073008 with Outlet Adj" xfId="3196"/>
    <cellStyle name="_Reporting Template.xls Chart 30_SHC Expenses by Category" xfId="3197"/>
    <cellStyle name="_Reporting Template.xls Chart 30_Touch Base_Summary_v6" xfId="608"/>
    <cellStyle name="_Reporting Template.xls Chart 4" xfId="609"/>
    <cellStyle name="_Reporting Template.xls Chart 4 10" xfId="3198"/>
    <cellStyle name="_Reporting Template.xls Chart 4 10_Planning Template_BU5 Food &amp; Consumables" xfId="3199"/>
    <cellStyle name="_Reporting Template.xls Chart 4 11" xfId="3200"/>
    <cellStyle name="_Reporting Template.xls Chart 4 11_Planning Template_BU5 Food &amp; Consumables" xfId="3201"/>
    <cellStyle name="_Reporting Template.xls Chart 4 12" xfId="3202"/>
    <cellStyle name="_Reporting Template.xls Chart 4 13" xfId="3203"/>
    <cellStyle name="_Reporting Template.xls Chart 4 14" xfId="3204"/>
    <cellStyle name="_Reporting Template.xls Chart 4 15" xfId="3205"/>
    <cellStyle name="_Reporting Template.xls Chart 4 16" xfId="3206"/>
    <cellStyle name="_Reporting Template.xls Chart 4 17" xfId="3207"/>
    <cellStyle name="_Reporting Template.xls Chart 4 18" xfId="3208"/>
    <cellStyle name="_Reporting Template.xls Chart 4 19" xfId="3209"/>
    <cellStyle name="_Reporting Template.xls Chart 4 2" xfId="610"/>
    <cellStyle name="_Reporting Template.xls Chart 4 3" xfId="611"/>
    <cellStyle name="_Reporting Template.xls Chart 4 4" xfId="3210"/>
    <cellStyle name="_Reporting Template.xls Chart 4 5" xfId="3211"/>
    <cellStyle name="_Reporting Template.xls Chart 4 6" xfId="3212"/>
    <cellStyle name="_Reporting Template.xls Chart 4 7" xfId="3213"/>
    <cellStyle name="_Reporting Template.xls Chart 4 8" xfId="3214"/>
    <cellStyle name="_Reporting Template.xls Chart 4 8_Planning Template_BU5 Food &amp; Consumables" xfId="3215"/>
    <cellStyle name="_Reporting Template.xls Chart 4 9" xfId="3216"/>
    <cellStyle name="_Reporting Template.xls Chart 4 9_Planning Template_BU5 Food &amp; Consumables" xfId="3217"/>
    <cellStyle name="_Reporting Template.xls Chart 4_2009 Baseline Exec Summary_072108_OM Alloc." xfId="3218"/>
    <cellStyle name="_Reporting Template.xls Chart 4_2009 Budget Worksheet -E-mail" xfId="3219"/>
    <cellStyle name="_Reporting Template.xls Chart 4_2009 Updated GMROI Targets 7_15_RossiVandy" xfId="3220"/>
    <cellStyle name="_Reporting Template.xls Chart 4_2010 Plan Summary Essbase Load" xfId="612"/>
    <cellStyle name="_Reporting Template.xls Chart 4_2010 Plan Summary Essbase Load (01-11Lock)" xfId="613"/>
    <cellStyle name="_Reporting Template.xls Chart 4_2010 Plan Summary Essbase Load (01-13Lock)" xfId="614"/>
    <cellStyle name="_Reporting Template.xls Chart 4_615 Touchbase Build and Strategies 0701" xfId="615"/>
    <cellStyle name="_Reporting Template.xls Chart 4_626 HA" xfId="616"/>
    <cellStyle name="_Reporting Template.xls Chart 4_Book3" xfId="3221"/>
    <cellStyle name="_Reporting Template.xls Chart 4_Due to Report - All Weeks" xfId="617"/>
    <cellStyle name="_Reporting Template.xls Chart 4_FINAL BOP Build_FLS v2" xfId="3222"/>
    <cellStyle name="_Reporting Template.xls Chart 4_Initiatives" xfId="3223"/>
    <cellStyle name="_Reporting Template.xls Chart 4_Kmart Apparel - Touchbase Update 7-15-08 v3" xfId="3224"/>
    <cellStyle name="_Reporting Template.xls Chart 4_Kmart Summary" xfId="3225"/>
    <cellStyle name="_Reporting Template.xls Chart 4_Magazine Prod" xfId="618"/>
    <cellStyle name="_Reporting Template.xls Chart 4_Online Prod" xfId="619"/>
    <cellStyle name="_Reporting Template.xls Chart 4_Page Counts Formats" xfId="3226"/>
    <cellStyle name="_Reporting Template.xls Chart 4_Radio Prod" xfId="620"/>
    <cellStyle name="_Reporting Template.xls Chart 4_Sears Summary_v1" xfId="3227"/>
    <cellStyle name="_Reporting Template.xls Chart 4_SHC Early Read Roll-up_072808 Oldspeak" xfId="3228"/>
    <cellStyle name="_Reporting Template.xls Chart 4_SHC Early Read Roll-up_073008 with Outlet Adj" xfId="3229"/>
    <cellStyle name="_Reporting Template.xls Chart 4_SHC Expenses by Category" xfId="3230"/>
    <cellStyle name="_Reporting Template.xls Chart 4_Touch Base_Summary_v6" xfId="621"/>
    <cellStyle name="_Reporting Template.xls Chart 5" xfId="622"/>
    <cellStyle name="_Reporting Template.xls Chart 5 10" xfId="3231"/>
    <cellStyle name="_Reporting Template.xls Chart 5 10_Planning Template_BU5 Food &amp; Consumables" xfId="3232"/>
    <cellStyle name="_Reporting Template.xls Chart 5 11" xfId="3233"/>
    <cellStyle name="_Reporting Template.xls Chart 5 11_Planning Template_BU5 Food &amp; Consumables" xfId="3234"/>
    <cellStyle name="_Reporting Template.xls Chart 5 12" xfId="3235"/>
    <cellStyle name="_Reporting Template.xls Chart 5 13" xfId="3236"/>
    <cellStyle name="_Reporting Template.xls Chart 5 14" xfId="3237"/>
    <cellStyle name="_Reporting Template.xls Chart 5 15" xfId="3238"/>
    <cellStyle name="_Reporting Template.xls Chart 5 16" xfId="3239"/>
    <cellStyle name="_Reporting Template.xls Chart 5 17" xfId="3240"/>
    <cellStyle name="_Reporting Template.xls Chart 5 18" xfId="3241"/>
    <cellStyle name="_Reporting Template.xls Chart 5 19" xfId="3242"/>
    <cellStyle name="_Reporting Template.xls Chart 5 2" xfId="623"/>
    <cellStyle name="_Reporting Template.xls Chart 5 3" xfId="624"/>
    <cellStyle name="_Reporting Template.xls Chart 5 4" xfId="3243"/>
    <cellStyle name="_Reporting Template.xls Chart 5 5" xfId="3244"/>
    <cellStyle name="_Reporting Template.xls Chart 5 6" xfId="3245"/>
    <cellStyle name="_Reporting Template.xls Chart 5 7" xfId="3246"/>
    <cellStyle name="_Reporting Template.xls Chart 5 8" xfId="3247"/>
    <cellStyle name="_Reporting Template.xls Chart 5 8_Planning Template_BU5 Food &amp; Consumables" xfId="3248"/>
    <cellStyle name="_Reporting Template.xls Chart 5 9" xfId="3249"/>
    <cellStyle name="_Reporting Template.xls Chart 5 9_Planning Template_BU5 Food &amp; Consumables" xfId="3250"/>
    <cellStyle name="_Reporting Template.xls Chart 5_2009 Baseline Exec Summary_072108_OM Alloc." xfId="3251"/>
    <cellStyle name="_Reporting Template.xls Chart 5_2009 Budget Worksheet -E-mail" xfId="3252"/>
    <cellStyle name="_Reporting Template.xls Chart 5_2009 Updated GMROI Targets 7_15_RossiVandy" xfId="3253"/>
    <cellStyle name="_Reporting Template.xls Chart 5_2010 Plan Summary Essbase Load" xfId="625"/>
    <cellStyle name="_Reporting Template.xls Chart 5_2010 Plan Summary Essbase Load (01-11Lock)" xfId="626"/>
    <cellStyle name="_Reporting Template.xls Chart 5_2010 Plan Summary Essbase Load (01-13Lock)" xfId="627"/>
    <cellStyle name="_Reporting Template.xls Chart 5_615 Touchbase Build and Strategies 0701" xfId="628"/>
    <cellStyle name="_Reporting Template.xls Chart 5_626 HA" xfId="629"/>
    <cellStyle name="_Reporting Template.xls Chart 5_Book3" xfId="3254"/>
    <cellStyle name="_Reporting Template.xls Chart 5_Due to Report - All Weeks" xfId="630"/>
    <cellStyle name="_Reporting Template.xls Chart 5_FINAL BOP Build_FLS v2" xfId="3255"/>
    <cellStyle name="_Reporting Template.xls Chart 5_Initiatives" xfId="3256"/>
    <cellStyle name="_Reporting Template.xls Chart 5_Kmart Apparel - Touchbase Update 7-15-08 v3" xfId="3257"/>
    <cellStyle name="_Reporting Template.xls Chart 5_Kmart Summary" xfId="3258"/>
    <cellStyle name="_Reporting Template.xls Chart 5_Magazine Prod" xfId="631"/>
    <cellStyle name="_Reporting Template.xls Chart 5_Online Prod" xfId="632"/>
    <cellStyle name="_Reporting Template.xls Chart 5_Page Counts Formats" xfId="3259"/>
    <cellStyle name="_Reporting Template.xls Chart 5_Radio Prod" xfId="633"/>
    <cellStyle name="_Reporting Template.xls Chart 5_Sears Summary_v1" xfId="3260"/>
    <cellStyle name="_Reporting Template.xls Chart 5_SHC Early Read Roll-up_072808 Oldspeak" xfId="3261"/>
    <cellStyle name="_Reporting Template.xls Chart 5_SHC Early Read Roll-up_073008 with Outlet Adj" xfId="3262"/>
    <cellStyle name="_Reporting Template.xls Chart 5_SHC Expenses by Category" xfId="3263"/>
    <cellStyle name="_Reporting Template.xls Chart 5_Touch Base_Summary_v6" xfId="634"/>
    <cellStyle name="_Reporting Template.xls Chart 6" xfId="635"/>
    <cellStyle name="_Reporting Template.xls Chart 6 10" xfId="3264"/>
    <cellStyle name="_Reporting Template.xls Chart 6 10_Planning Template_BU5 Food &amp; Consumables" xfId="3265"/>
    <cellStyle name="_Reporting Template.xls Chart 6 11" xfId="3266"/>
    <cellStyle name="_Reporting Template.xls Chart 6 11_Planning Template_BU5 Food &amp; Consumables" xfId="3267"/>
    <cellStyle name="_Reporting Template.xls Chart 6 12" xfId="3268"/>
    <cellStyle name="_Reporting Template.xls Chart 6 13" xfId="3269"/>
    <cellStyle name="_Reporting Template.xls Chart 6 14" xfId="3270"/>
    <cellStyle name="_Reporting Template.xls Chart 6 15" xfId="3271"/>
    <cellStyle name="_Reporting Template.xls Chart 6 16" xfId="3272"/>
    <cellStyle name="_Reporting Template.xls Chart 6 17" xfId="3273"/>
    <cellStyle name="_Reporting Template.xls Chart 6 18" xfId="3274"/>
    <cellStyle name="_Reporting Template.xls Chart 6 19" xfId="3275"/>
    <cellStyle name="_Reporting Template.xls Chart 6 2" xfId="636"/>
    <cellStyle name="_Reporting Template.xls Chart 6 3" xfId="637"/>
    <cellStyle name="_Reporting Template.xls Chart 6 4" xfId="3276"/>
    <cellStyle name="_Reporting Template.xls Chart 6 5" xfId="3277"/>
    <cellStyle name="_Reporting Template.xls Chart 6 6" xfId="3278"/>
    <cellStyle name="_Reporting Template.xls Chart 6 7" xfId="3279"/>
    <cellStyle name="_Reporting Template.xls Chart 6 8" xfId="3280"/>
    <cellStyle name="_Reporting Template.xls Chart 6 8_Planning Template_BU5 Food &amp; Consumables" xfId="3281"/>
    <cellStyle name="_Reporting Template.xls Chart 6 9" xfId="3282"/>
    <cellStyle name="_Reporting Template.xls Chart 6 9_Planning Template_BU5 Food &amp; Consumables" xfId="3283"/>
    <cellStyle name="_Reporting Template.xls Chart 6_2009 Baseline Exec Summary_072108_OM Alloc." xfId="3284"/>
    <cellStyle name="_Reporting Template.xls Chart 6_2009 Budget Worksheet -E-mail" xfId="3285"/>
    <cellStyle name="_Reporting Template.xls Chart 6_2009 Updated GMROI Targets 7_15_RossiVandy" xfId="3286"/>
    <cellStyle name="_Reporting Template.xls Chart 6_2010 Plan Summary Essbase Load" xfId="638"/>
    <cellStyle name="_Reporting Template.xls Chart 6_2010 Plan Summary Essbase Load (01-11Lock)" xfId="639"/>
    <cellStyle name="_Reporting Template.xls Chart 6_2010 Plan Summary Essbase Load (01-13Lock)" xfId="640"/>
    <cellStyle name="_Reporting Template.xls Chart 6_615 Touchbase Build and Strategies 0701" xfId="641"/>
    <cellStyle name="_Reporting Template.xls Chart 6_626 HA" xfId="642"/>
    <cellStyle name="_Reporting Template.xls Chart 6_Book3" xfId="3287"/>
    <cellStyle name="_Reporting Template.xls Chart 6_Due to Report - All Weeks" xfId="643"/>
    <cellStyle name="_Reporting Template.xls Chart 6_FINAL BOP Build_FLS v2" xfId="3288"/>
    <cellStyle name="_Reporting Template.xls Chart 6_Initiatives" xfId="3289"/>
    <cellStyle name="_Reporting Template.xls Chart 6_Kmart Apparel - Touchbase Update 7-15-08 v3" xfId="3290"/>
    <cellStyle name="_Reporting Template.xls Chart 6_Kmart Summary" xfId="3291"/>
    <cellStyle name="_Reporting Template.xls Chart 6_Magazine Prod" xfId="644"/>
    <cellStyle name="_Reporting Template.xls Chart 6_Online Prod" xfId="645"/>
    <cellStyle name="_Reporting Template.xls Chart 6_Page Counts Formats" xfId="3292"/>
    <cellStyle name="_Reporting Template.xls Chart 6_Radio Prod" xfId="646"/>
    <cellStyle name="_Reporting Template.xls Chart 6_Sears Summary_v1" xfId="3293"/>
    <cellStyle name="_Reporting Template.xls Chart 6_SHC Early Read Roll-up_072808 Oldspeak" xfId="3294"/>
    <cellStyle name="_Reporting Template.xls Chart 6_SHC Early Read Roll-up_073008 with Outlet Adj" xfId="3295"/>
    <cellStyle name="_Reporting Template.xls Chart 6_SHC Expenses by Category" xfId="3296"/>
    <cellStyle name="_Reporting Template.xls Chart 6_Touch Base_Summary_v6" xfId="647"/>
    <cellStyle name="_Reporting Template.xls Chart 7" xfId="648"/>
    <cellStyle name="_Reporting Template.xls Chart 7 10" xfId="3297"/>
    <cellStyle name="_Reporting Template.xls Chart 7 10_Planning Template_BU5 Food &amp; Consumables" xfId="3298"/>
    <cellStyle name="_Reporting Template.xls Chart 7 11" xfId="3299"/>
    <cellStyle name="_Reporting Template.xls Chart 7 11_Planning Template_BU5 Food &amp; Consumables" xfId="3300"/>
    <cellStyle name="_Reporting Template.xls Chart 7 12" xfId="3301"/>
    <cellStyle name="_Reporting Template.xls Chart 7 13" xfId="3302"/>
    <cellStyle name="_Reporting Template.xls Chart 7 14" xfId="3303"/>
    <cellStyle name="_Reporting Template.xls Chart 7 15" xfId="3304"/>
    <cellStyle name="_Reporting Template.xls Chart 7 16" xfId="3305"/>
    <cellStyle name="_Reporting Template.xls Chart 7 17" xfId="3306"/>
    <cellStyle name="_Reporting Template.xls Chart 7 18" xfId="3307"/>
    <cellStyle name="_Reporting Template.xls Chart 7 19" xfId="3308"/>
    <cellStyle name="_Reporting Template.xls Chart 7 2" xfId="649"/>
    <cellStyle name="_Reporting Template.xls Chart 7 3" xfId="650"/>
    <cellStyle name="_Reporting Template.xls Chart 7 4" xfId="3309"/>
    <cellStyle name="_Reporting Template.xls Chart 7 5" xfId="3310"/>
    <cellStyle name="_Reporting Template.xls Chart 7 6" xfId="3311"/>
    <cellStyle name="_Reporting Template.xls Chart 7 7" xfId="3312"/>
    <cellStyle name="_Reporting Template.xls Chart 7 8" xfId="3313"/>
    <cellStyle name="_Reporting Template.xls Chart 7 8_Planning Template_BU5 Food &amp; Consumables" xfId="3314"/>
    <cellStyle name="_Reporting Template.xls Chart 7 9" xfId="3315"/>
    <cellStyle name="_Reporting Template.xls Chart 7 9_Planning Template_BU5 Food &amp; Consumables" xfId="3316"/>
    <cellStyle name="_Reporting Template.xls Chart 7_2009 Baseline Exec Summary_072108_OM Alloc." xfId="3317"/>
    <cellStyle name="_Reporting Template.xls Chart 7_2009 Budget Worksheet -E-mail" xfId="3318"/>
    <cellStyle name="_Reporting Template.xls Chart 7_2009 Updated GMROI Targets 7_15_RossiVandy" xfId="3319"/>
    <cellStyle name="_Reporting Template.xls Chart 7_2010 Plan Summary Essbase Load" xfId="651"/>
    <cellStyle name="_Reporting Template.xls Chart 7_2010 Plan Summary Essbase Load (01-11Lock)" xfId="652"/>
    <cellStyle name="_Reporting Template.xls Chart 7_2010 Plan Summary Essbase Load (01-13Lock)" xfId="653"/>
    <cellStyle name="_Reporting Template.xls Chart 7_615 Touchbase Build and Strategies 0701" xfId="654"/>
    <cellStyle name="_Reporting Template.xls Chart 7_626 HA" xfId="655"/>
    <cellStyle name="_Reporting Template.xls Chart 7_Book3" xfId="3320"/>
    <cellStyle name="_Reporting Template.xls Chart 7_Due to Report - All Weeks" xfId="656"/>
    <cellStyle name="_Reporting Template.xls Chart 7_FINAL BOP Build_FLS v2" xfId="3321"/>
    <cellStyle name="_Reporting Template.xls Chart 7_Initiatives" xfId="3322"/>
    <cellStyle name="_Reporting Template.xls Chart 7_Kmart Apparel - Touchbase Update 7-15-08 v3" xfId="3323"/>
    <cellStyle name="_Reporting Template.xls Chart 7_Kmart Summary" xfId="3324"/>
    <cellStyle name="_Reporting Template.xls Chart 7_Magazine Prod" xfId="657"/>
    <cellStyle name="_Reporting Template.xls Chart 7_Online Prod" xfId="658"/>
    <cellStyle name="_Reporting Template.xls Chart 7_Page Counts Formats" xfId="3325"/>
    <cellStyle name="_Reporting Template.xls Chart 7_Radio Prod" xfId="659"/>
    <cellStyle name="_Reporting Template.xls Chart 7_Sears Summary_v1" xfId="3326"/>
    <cellStyle name="_Reporting Template.xls Chart 7_SHC Early Read Roll-up_072808 Oldspeak" xfId="3327"/>
    <cellStyle name="_Reporting Template.xls Chart 7_SHC Early Read Roll-up_073008 with Outlet Adj" xfId="3328"/>
    <cellStyle name="_Reporting Template.xls Chart 7_SHC Expenses by Category" xfId="3329"/>
    <cellStyle name="_Reporting Template.xls Chart 7_Touch Base_Summary_v6" xfId="660"/>
    <cellStyle name="_Reporting Template.xls Chart 8" xfId="661"/>
    <cellStyle name="_Reporting Template.xls Chart 8 10" xfId="3330"/>
    <cellStyle name="_Reporting Template.xls Chart 8 10_Planning Template_BU5 Food &amp; Consumables" xfId="3331"/>
    <cellStyle name="_Reporting Template.xls Chart 8 11" xfId="3332"/>
    <cellStyle name="_Reporting Template.xls Chart 8 11_Planning Template_BU5 Food &amp; Consumables" xfId="3333"/>
    <cellStyle name="_Reporting Template.xls Chart 8 12" xfId="3334"/>
    <cellStyle name="_Reporting Template.xls Chart 8 13" xfId="3335"/>
    <cellStyle name="_Reporting Template.xls Chart 8 14" xfId="3336"/>
    <cellStyle name="_Reporting Template.xls Chart 8 15" xfId="3337"/>
    <cellStyle name="_Reporting Template.xls Chart 8 16" xfId="3338"/>
    <cellStyle name="_Reporting Template.xls Chart 8 17" xfId="3339"/>
    <cellStyle name="_Reporting Template.xls Chart 8 18" xfId="3340"/>
    <cellStyle name="_Reporting Template.xls Chart 8 19" xfId="3341"/>
    <cellStyle name="_Reporting Template.xls Chart 8 2" xfId="662"/>
    <cellStyle name="_Reporting Template.xls Chart 8 3" xfId="663"/>
    <cellStyle name="_Reporting Template.xls Chart 8 4" xfId="3342"/>
    <cellStyle name="_Reporting Template.xls Chart 8 5" xfId="3343"/>
    <cellStyle name="_Reporting Template.xls Chart 8 6" xfId="3344"/>
    <cellStyle name="_Reporting Template.xls Chart 8 7" xfId="3345"/>
    <cellStyle name="_Reporting Template.xls Chart 8 8" xfId="3346"/>
    <cellStyle name="_Reporting Template.xls Chart 8 8_Planning Template_BU5 Food &amp; Consumables" xfId="3347"/>
    <cellStyle name="_Reporting Template.xls Chart 8 9" xfId="3348"/>
    <cellStyle name="_Reporting Template.xls Chart 8 9_Planning Template_BU5 Food &amp; Consumables" xfId="3349"/>
    <cellStyle name="_Reporting Template.xls Chart 8_2009 Baseline Exec Summary_072108_OM Alloc." xfId="3350"/>
    <cellStyle name="_Reporting Template.xls Chart 8_2009 Budget Worksheet -E-mail" xfId="3351"/>
    <cellStyle name="_Reporting Template.xls Chart 8_2009 Updated GMROI Targets 7_15_RossiVandy" xfId="3352"/>
    <cellStyle name="_Reporting Template.xls Chart 8_2010 Plan Summary Essbase Load" xfId="664"/>
    <cellStyle name="_Reporting Template.xls Chart 8_2010 Plan Summary Essbase Load (01-11Lock)" xfId="665"/>
    <cellStyle name="_Reporting Template.xls Chart 8_2010 Plan Summary Essbase Load (01-13Lock)" xfId="666"/>
    <cellStyle name="_Reporting Template.xls Chart 8_615 Touchbase Build and Strategies 0701" xfId="667"/>
    <cellStyle name="_Reporting Template.xls Chart 8_626 HA" xfId="668"/>
    <cellStyle name="_Reporting Template.xls Chart 8_Book3" xfId="3353"/>
    <cellStyle name="_Reporting Template.xls Chart 8_Due to Report - All Weeks" xfId="669"/>
    <cellStyle name="_Reporting Template.xls Chart 8_FINAL BOP Build_FLS v2" xfId="3354"/>
    <cellStyle name="_Reporting Template.xls Chart 8_Initiatives" xfId="3355"/>
    <cellStyle name="_Reporting Template.xls Chart 8_Kmart Apparel - Touchbase Update 7-15-08 v3" xfId="3356"/>
    <cellStyle name="_Reporting Template.xls Chart 8_Kmart Summary" xfId="3357"/>
    <cellStyle name="_Reporting Template.xls Chart 8_Magazine Prod" xfId="670"/>
    <cellStyle name="_Reporting Template.xls Chart 8_Online Prod" xfId="671"/>
    <cellStyle name="_Reporting Template.xls Chart 8_Page Counts Formats" xfId="3358"/>
    <cellStyle name="_Reporting Template.xls Chart 8_Radio Prod" xfId="672"/>
    <cellStyle name="_Reporting Template.xls Chart 8_Sears Summary_v1" xfId="3359"/>
    <cellStyle name="_Reporting Template.xls Chart 8_SHC Early Read Roll-up_072808 Oldspeak" xfId="3360"/>
    <cellStyle name="_Reporting Template.xls Chart 8_SHC Early Read Roll-up_073008 with Outlet Adj" xfId="3361"/>
    <cellStyle name="_Reporting Template.xls Chart 8_SHC Expenses by Category" xfId="3362"/>
    <cellStyle name="_Reporting Template.xls Chart 8_Touch Base_Summary_v6" xfId="673"/>
    <cellStyle name="_Reporting Template.xls Chart 9" xfId="674"/>
    <cellStyle name="_Reporting Template.xls Chart 9 10" xfId="3363"/>
    <cellStyle name="_Reporting Template.xls Chart 9 10_Planning Template_BU5 Food &amp; Consumables" xfId="3364"/>
    <cellStyle name="_Reporting Template.xls Chart 9 11" xfId="3365"/>
    <cellStyle name="_Reporting Template.xls Chart 9 11_Planning Template_BU5 Food &amp; Consumables" xfId="3366"/>
    <cellStyle name="_Reporting Template.xls Chart 9 12" xfId="3367"/>
    <cellStyle name="_Reporting Template.xls Chart 9 13" xfId="3368"/>
    <cellStyle name="_Reporting Template.xls Chart 9 14" xfId="3369"/>
    <cellStyle name="_Reporting Template.xls Chart 9 15" xfId="3370"/>
    <cellStyle name="_Reporting Template.xls Chart 9 16" xfId="3371"/>
    <cellStyle name="_Reporting Template.xls Chart 9 17" xfId="3372"/>
    <cellStyle name="_Reporting Template.xls Chart 9 18" xfId="3373"/>
    <cellStyle name="_Reporting Template.xls Chart 9 19" xfId="3374"/>
    <cellStyle name="_Reporting Template.xls Chart 9 2" xfId="675"/>
    <cellStyle name="_Reporting Template.xls Chart 9 3" xfId="676"/>
    <cellStyle name="_Reporting Template.xls Chart 9 4" xfId="3375"/>
    <cellStyle name="_Reporting Template.xls Chart 9 5" xfId="3376"/>
    <cellStyle name="_Reporting Template.xls Chart 9 6" xfId="3377"/>
    <cellStyle name="_Reporting Template.xls Chart 9 7" xfId="3378"/>
    <cellStyle name="_Reporting Template.xls Chart 9 8" xfId="3379"/>
    <cellStyle name="_Reporting Template.xls Chart 9 8_Planning Template_BU5 Food &amp; Consumables" xfId="3380"/>
    <cellStyle name="_Reporting Template.xls Chart 9 9" xfId="3381"/>
    <cellStyle name="_Reporting Template.xls Chart 9 9_Planning Template_BU5 Food &amp; Consumables" xfId="3382"/>
    <cellStyle name="_Reporting Template.xls Chart 9_2009 Baseline Exec Summary_072108_OM Alloc." xfId="3383"/>
    <cellStyle name="_Reporting Template.xls Chart 9_2009 Budget Worksheet -E-mail" xfId="3384"/>
    <cellStyle name="_Reporting Template.xls Chart 9_2009 Updated GMROI Targets 7_15_RossiVandy" xfId="3385"/>
    <cellStyle name="_Reporting Template.xls Chart 9_2010 Plan Summary Essbase Load" xfId="677"/>
    <cellStyle name="_Reporting Template.xls Chart 9_2010 Plan Summary Essbase Load (01-11Lock)" xfId="678"/>
    <cellStyle name="_Reporting Template.xls Chart 9_2010 Plan Summary Essbase Load (01-13Lock)" xfId="679"/>
    <cellStyle name="_Reporting Template.xls Chart 9_615 Touchbase Build and Strategies 0701" xfId="680"/>
    <cellStyle name="_Reporting Template.xls Chart 9_626 HA" xfId="681"/>
    <cellStyle name="_Reporting Template.xls Chart 9_Book3" xfId="3386"/>
    <cellStyle name="_Reporting Template.xls Chart 9_Due to Report - All Weeks" xfId="682"/>
    <cellStyle name="_Reporting Template.xls Chart 9_FINAL BOP Build_FLS v2" xfId="3387"/>
    <cellStyle name="_Reporting Template.xls Chart 9_Initiatives" xfId="3388"/>
    <cellStyle name="_Reporting Template.xls Chart 9_Kmart Apparel - Touchbase Update 7-15-08 v3" xfId="3389"/>
    <cellStyle name="_Reporting Template.xls Chart 9_Kmart Summary" xfId="3390"/>
    <cellStyle name="_Reporting Template.xls Chart 9_Magazine Prod" xfId="683"/>
    <cellStyle name="_Reporting Template.xls Chart 9_Online Prod" xfId="684"/>
    <cellStyle name="_Reporting Template.xls Chart 9_Page Counts Formats" xfId="3391"/>
    <cellStyle name="_Reporting Template.xls Chart 9_Radio Prod" xfId="685"/>
    <cellStyle name="_Reporting Template.xls Chart 9_Sears Summary_v1" xfId="3392"/>
    <cellStyle name="_Reporting Template.xls Chart 9_SHC Early Read Roll-up_072808 Oldspeak" xfId="3393"/>
    <cellStyle name="_Reporting Template.xls Chart 9_SHC Early Read Roll-up_073008 with Outlet Adj" xfId="3394"/>
    <cellStyle name="_Reporting Template.xls Chart 9_SHC Expenses by Category" xfId="3395"/>
    <cellStyle name="_Reporting Template.xls Chart 9_Touch Base_Summary_v6" xfId="686"/>
    <cellStyle name="_ScoreCard  Marketing - Full Year 2008" xfId="687"/>
    <cellStyle name="_ScoreCard  Marketing - Full Year 2008_Due to Report - All Weeks" xfId="688"/>
    <cellStyle name="_ScoreCard  Marketing - Full Year 20081" xfId="689"/>
    <cellStyle name="_ScoreCard  Marketing - Full Year 20081_Due to Report - All Weeks" xfId="690"/>
    <cellStyle name="_Sears Sales Margin 2004-20081" xfId="691"/>
    <cellStyle name="_Sears Sales Margin 2004-20081 2" xfId="3396"/>
    <cellStyle name="_Sears Sales Margin 2004-20081_2009 Budget Worksheet -E-mail" xfId="3397"/>
    <cellStyle name="_Sears Sales Margin 2004-20081_Book1" xfId="692"/>
    <cellStyle name="_Sears Sales Margin 2004-20081_Book1 2" xfId="693"/>
    <cellStyle name="_Sears Sales Margin 2004-20081_Due to Report - All Weeks" xfId="694"/>
    <cellStyle name="_Sears Sales Margin 2004-20081_Magazine Prod" xfId="695"/>
    <cellStyle name="_Sears Sales Margin 2004-20081_Online Prod" xfId="696"/>
    <cellStyle name="_Sears Sales Margin 2004-20081_Planning Template_628 Sears Auto Center" xfId="3398"/>
    <cellStyle name="_Sears Sales Margin 2004-20081_Radio Prod" xfId="697"/>
    <cellStyle name="_Sears sales thru 1-31" xfId="3399"/>
    <cellStyle name="_Serveware Holiday11 Asst Wing" xfId="3400"/>
    <cellStyle name="_SHC Direct Operating Results May08" xfId="698"/>
    <cellStyle name="_SHC Direct Operating Results May08 10" xfId="3401"/>
    <cellStyle name="_SHC Direct Operating Results May08 10_Planning Template_BU5 Food &amp; Consumables" xfId="3402"/>
    <cellStyle name="_SHC Direct Operating Results May08 11" xfId="3403"/>
    <cellStyle name="_SHC Direct Operating Results May08 11_Planning Template_BU5 Food &amp; Consumables" xfId="3404"/>
    <cellStyle name="_SHC Direct Operating Results May08 12" xfId="3405"/>
    <cellStyle name="_SHC Direct Operating Results May08 13" xfId="3406"/>
    <cellStyle name="_SHC Direct Operating Results May08 14" xfId="3407"/>
    <cellStyle name="_SHC Direct Operating Results May08 15" xfId="3408"/>
    <cellStyle name="_SHC Direct Operating Results May08 16" xfId="3409"/>
    <cellStyle name="_SHC Direct Operating Results May08 17" xfId="3410"/>
    <cellStyle name="_SHC Direct Operating Results May08 18" xfId="3411"/>
    <cellStyle name="_SHC Direct Operating Results May08 19" xfId="3412"/>
    <cellStyle name="_SHC Direct Operating Results May08 2" xfId="3413"/>
    <cellStyle name="_SHC Direct Operating Results May08 3" xfId="3414"/>
    <cellStyle name="_SHC Direct Operating Results May08 4" xfId="3415"/>
    <cellStyle name="_SHC Direct Operating Results May08 5" xfId="3416"/>
    <cellStyle name="_SHC Direct Operating Results May08 6" xfId="3417"/>
    <cellStyle name="_SHC Direct Operating Results May08 7" xfId="3418"/>
    <cellStyle name="_SHC Direct Operating Results May08 8" xfId="3419"/>
    <cellStyle name="_SHC Direct Operating Results May08 8_Planning Template_BU5 Food &amp; Consumables" xfId="3420"/>
    <cellStyle name="_SHC Direct Operating Results May08 9" xfId="3421"/>
    <cellStyle name="_SHC Direct Operating Results May08 9_Planning Template_BU5 Food &amp; Consumables" xfId="3422"/>
    <cellStyle name="_SHC Direct Operating Results May08_2009 Baseline Exec Summary_072108_OM Alloc." xfId="3423"/>
    <cellStyle name="_SHC Direct Operating Results May08_2009 Updated GMROI Targets 7_15_RossiVandy" xfId="3424"/>
    <cellStyle name="_SHC Direct Operating Results May08_615 Touchbase Build and Strategies 0701" xfId="699"/>
    <cellStyle name="_SHC Direct Operating Results May08_626 HA" xfId="700"/>
    <cellStyle name="_SHC Direct Operating Results May08_Book1" xfId="701"/>
    <cellStyle name="_SHC Direct Operating Results May08_Book1 2" xfId="702"/>
    <cellStyle name="_SHC Direct Operating Results May08_FINAL BOP Build_FLS v2" xfId="3425"/>
    <cellStyle name="_SHC Direct Operating Results May08_Initiatives" xfId="3426"/>
    <cellStyle name="_SHC Direct Operating Results May08_Kmart Apparel - Touchbase Update 7-15-08 v3" xfId="3427"/>
    <cellStyle name="_SHC Direct Operating Results May08_Kmart Summary" xfId="3428"/>
    <cellStyle name="_SHC Direct Operating Results May08_Page Counts Formats" xfId="3429"/>
    <cellStyle name="_SHC Direct Operating Results May08_Sears Summary_v1" xfId="3430"/>
    <cellStyle name="_SHC Direct Operating Results May08_SHC Early Read Roll-up_072808 Oldspeak" xfId="3431"/>
    <cellStyle name="_SHC Direct Operating Results May08_SHC Early Read Roll-up_073008 with Outlet Adj" xfId="3432"/>
    <cellStyle name="_SHC Direct Operating Results May08_Touch Base_Summary_v6" xfId="703"/>
    <cellStyle name="_Sheet1" xfId="704"/>
    <cellStyle name="_Sheet1 2" xfId="3433"/>
    <cellStyle name="_Sheet1_2009 Budget Worksheet -E-mail" xfId="3434"/>
    <cellStyle name="_Sheet1_Book1" xfId="705"/>
    <cellStyle name="_Sheet1_Book1 2" xfId="706"/>
    <cellStyle name="_Sheet1_Due to Report - All Weeks" xfId="707"/>
    <cellStyle name="_Sheet1_Magazine Prod" xfId="708"/>
    <cellStyle name="_Sheet1_Online Prod" xfId="709"/>
    <cellStyle name="_Sheet1_Planning Template_628 Sears Auto Center" xfId="3435"/>
    <cellStyle name="_Sheet1_Radio Prod" xfId="710"/>
    <cellStyle name="_SOL Full Line P&amp;L by division 2007NEW" xfId="711"/>
    <cellStyle name="_SOL Full Line P&amp;L by division 2007NEW 10" xfId="3436"/>
    <cellStyle name="_SOL Full Line P&amp;L by division 2007NEW 10_Planning Template_BU5 Food &amp; Consumables" xfId="3437"/>
    <cellStyle name="_SOL Full Line P&amp;L by division 2007NEW 11" xfId="3438"/>
    <cellStyle name="_SOL Full Line P&amp;L by division 2007NEW 11_Planning Template_BU5 Food &amp; Consumables" xfId="3439"/>
    <cellStyle name="_SOL Full Line P&amp;L by division 2007NEW 12" xfId="3440"/>
    <cellStyle name="_SOL Full Line P&amp;L by division 2007NEW 13" xfId="3441"/>
    <cellStyle name="_SOL Full Line P&amp;L by division 2007NEW 14" xfId="3442"/>
    <cellStyle name="_SOL Full Line P&amp;L by division 2007NEW 15" xfId="3443"/>
    <cellStyle name="_SOL Full Line P&amp;L by division 2007NEW 16" xfId="3444"/>
    <cellStyle name="_SOL Full Line P&amp;L by division 2007NEW 17" xfId="3445"/>
    <cellStyle name="_SOL Full Line P&amp;L by division 2007NEW 18" xfId="3446"/>
    <cellStyle name="_SOL Full Line P&amp;L by division 2007NEW 19" xfId="3447"/>
    <cellStyle name="_SOL Full Line P&amp;L by division 2007NEW 2" xfId="712"/>
    <cellStyle name="_SOL Full Line P&amp;L by division 2007NEW 3" xfId="713"/>
    <cellStyle name="_SOL Full Line P&amp;L by division 2007NEW 4" xfId="3448"/>
    <cellStyle name="_SOL Full Line P&amp;L by division 2007NEW 5" xfId="3449"/>
    <cellStyle name="_SOL Full Line P&amp;L by division 2007NEW 6" xfId="3450"/>
    <cellStyle name="_SOL Full Line P&amp;L by division 2007NEW 7" xfId="3451"/>
    <cellStyle name="_SOL Full Line P&amp;L by division 2007NEW 8" xfId="3452"/>
    <cellStyle name="_SOL Full Line P&amp;L by division 2007NEW 8_Planning Template_BU5 Food &amp; Consumables" xfId="3453"/>
    <cellStyle name="_SOL Full Line P&amp;L by division 2007NEW 9" xfId="3454"/>
    <cellStyle name="_SOL Full Line P&amp;L by division 2007NEW 9_Planning Template_BU5 Food &amp; Consumables" xfId="3455"/>
    <cellStyle name="_SOL Full Line P&amp;L by division 2007NEW_2009 Baseline Exec Summary_072108_OM Alloc." xfId="3456"/>
    <cellStyle name="_SOL Full Line P&amp;L by division 2007NEW_2009 Updated GMROI Targets 7_15_RossiVandy" xfId="3457"/>
    <cellStyle name="_SOL Full Line P&amp;L by division 2007NEW_2010 Plan Summary Essbase Load" xfId="714"/>
    <cellStyle name="_SOL Full Line P&amp;L by division 2007NEW_2010 Plan Summary Essbase Load (01-11Lock)" xfId="715"/>
    <cellStyle name="_SOL Full Line P&amp;L by division 2007NEW_2010 Plan Summary Essbase Load (01-13Lock)" xfId="716"/>
    <cellStyle name="_SOL Full Line P&amp;L by division 2007NEW_615 Touchbase Build and Strategies 0701" xfId="717"/>
    <cellStyle name="_SOL Full Line P&amp;L by division 2007NEW_626 HA" xfId="718"/>
    <cellStyle name="_SOL Full Line P&amp;L by division 2007NEW_FINAL BOP Build_FLS v2" xfId="3458"/>
    <cellStyle name="_SOL Full Line P&amp;L by division 2007NEW_Initiatives" xfId="3459"/>
    <cellStyle name="_SOL Full Line P&amp;L by division 2007NEW_Kmart Apparel - Touchbase Update 7-15-08 v3" xfId="3460"/>
    <cellStyle name="_SOL Full Line P&amp;L by division 2007NEW_Kmart Summary" xfId="3461"/>
    <cellStyle name="_SOL Full Line P&amp;L by division 2007NEW_Page Counts Formats" xfId="3462"/>
    <cellStyle name="_SOL Full Line P&amp;L by division 2007NEW_Sears Summary_v1" xfId="3463"/>
    <cellStyle name="_SOL Full Line P&amp;L by division 2007NEW_SHC Early Read Roll-up_072808 Oldspeak" xfId="3464"/>
    <cellStyle name="_SOL Full Line P&amp;L by division 2007NEW_SHC Early Read Roll-up_073008 with Outlet Adj" xfId="3465"/>
    <cellStyle name="_SOL Full Line P&amp;L by division 2007NEW_Touch Base_Summary_v6" xfId="719"/>
    <cellStyle name="_TGF Expanded Dinnerware Holiday11 Asst Wing" xfId="3466"/>
    <cellStyle name="_TRANSACTION_PERFORMANCE_MODELING" xfId="720"/>
    <cellStyle name="_TRANSACTION_PERFORMANCE_MODELING 2" xfId="3467"/>
    <cellStyle name="_TRANSACTION_PERFORMANCE_MODELING 3" xfId="3468"/>
    <cellStyle name="_TRANSACTION_PERFORMANCE_MODELING_Book1" xfId="721"/>
    <cellStyle name="_TRANSACTION_PERFORMANCE_MODELING_Book1 2" xfId="722"/>
    <cellStyle name="_TRANSACTION_PERFORMANCE_MODELING_Book3" xfId="3469"/>
    <cellStyle name="_TRANSACTION_PERFORMANCE_MODELING_SHC Expenses by Category" xfId="3470"/>
    <cellStyle name="_TRANSACTION_PERFORMANCE_MODELING_Week32" xfId="723"/>
    <cellStyle name="_TRANSACTION_PERFORMANCE_MODELING_Week32 2" xfId="3471"/>
    <cellStyle name="_TRANSACTION_PERFORMANCE_MODELING_Week32 3" xfId="3472"/>
    <cellStyle name="_TRANSACTION_PERFORMANCE_MODELING_Week32_Book1" xfId="724"/>
    <cellStyle name="_TRANSACTION_PERFORMANCE_MODELING_Week32_Book1 2" xfId="725"/>
    <cellStyle name="_TRANSACTION_PERFORMANCE_MODELING_Week32_Book3" xfId="3473"/>
    <cellStyle name="_TRANSACTION_PERFORMANCE_MODELING_Week32_SHC Expenses by Category" xfId="3474"/>
    <cellStyle name="_TRANSACTION_PERFORMANCE_MODELING_Week33" xfId="726"/>
    <cellStyle name="_TRANSACTION_PERFORMANCE_MODELING_Week33 2" xfId="3475"/>
    <cellStyle name="_TRANSACTION_PERFORMANCE_MODELING_Week33 3" xfId="3476"/>
    <cellStyle name="_TRANSACTION_PERFORMANCE_MODELING_Week33_Book1" xfId="727"/>
    <cellStyle name="_TRANSACTION_PERFORMANCE_MODELING_Week33_Book1 2" xfId="728"/>
    <cellStyle name="_TRANSACTION_PERFORMANCE_MODELING_Week33_Book3" xfId="3477"/>
    <cellStyle name="_TRANSACTION_PERFORMANCE_MODELING_Week33_SHC Expenses by Category" xfId="3478"/>
    <cellStyle name="_Trees" xfId="3479"/>
    <cellStyle name="_Weekly Flash - Week 4" xfId="729"/>
    <cellStyle name="_Weekly Flash - Week 47" xfId="730"/>
    <cellStyle name="_Weekly Flash - Week 492" xfId="731"/>
    <cellStyle name="_Wk2 Feb Sales &amp; Margin Comments vs Fcst send" xfId="3480"/>
    <cellStyle name="=C:\WINNT\SYSTEM32\COMMAND.COM" xfId="3481"/>
    <cellStyle name="0000" xfId="732"/>
    <cellStyle name="0000 2" xfId="3482"/>
    <cellStyle name="0000_Planning Template_604 Accessories" xfId="3483"/>
    <cellStyle name="20% - Accent1" xfId="19" builtinId="30" customBuiltin="1"/>
    <cellStyle name="20% - Accent1 10" xfId="3484"/>
    <cellStyle name="20% - Accent1 11" xfId="3485"/>
    <cellStyle name="20% - Accent1 12" xfId="3486"/>
    <cellStyle name="20% - Accent1 13" xfId="3487"/>
    <cellStyle name="20% - Accent1 14" xfId="3488"/>
    <cellStyle name="20% - Accent1 15" xfId="3489"/>
    <cellStyle name="20% - Accent1 16" xfId="3490"/>
    <cellStyle name="20% - Accent1 17" xfId="3491"/>
    <cellStyle name="20% - Accent1 18" xfId="3492"/>
    <cellStyle name="20% - Accent1 19" xfId="3493"/>
    <cellStyle name="20% - Accent1 2" xfId="62"/>
    <cellStyle name="20% - Accent1 2 10" xfId="3494"/>
    <cellStyle name="20% - Accent1 2 11" xfId="3495"/>
    <cellStyle name="20% - Accent1 2 12" xfId="3496"/>
    <cellStyle name="20% - Accent1 2 13" xfId="3497"/>
    <cellStyle name="20% - Accent1 2 14" xfId="3498"/>
    <cellStyle name="20% - Accent1 2 15" xfId="3499"/>
    <cellStyle name="20% - Accent1 2 16" xfId="3500"/>
    <cellStyle name="20% - Accent1 2 17" xfId="3501"/>
    <cellStyle name="20% - Accent1 2 18" xfId="3502"/>
    <cellStyle name="20% - Accent1 2 19" xfId="3503"/>
    <cellStyle name="20% - Accent1 2 2" xfId="3504"/>
    <cellStyle name="20% - Accent1 2 2 10" xfId="3505"/>
    <cellStyle name="20% - Accent1 2 2 11" xfId="3506"/>
    <cellStyle name="20% - Accent1 2 2 12" xfId="3507"/>
    <cellStyle name="20% - Accent1 2 2 13" xfId="3508"/>
    <cellStyle name="20% - Accent1 2 2 14" xfId="3509"/>
    <cellStyle name="20% - Accent1 2 2 15" xfId="3510"/>
    <cellStyle name="20% - Accent1 2 2 16" xfId="3511"/>
    <cellStyle name="20% - Accent1 2 2 17" xfId="3512"/>
    <cellStyle name="20% - Accent1 2 2 2" xfId="3513"/>
    <cellStyle name="20% - Accent1 2 2 2 2" xfId="3514"/>
    <cellStyle name="20% - Accent1 2 2 3" xfId="3515"/>
    <cellStyle name="20% - Accent1 2 2 4" xfId="3516"/>
    <cellStyle name="20% - Accent1 2 2 5" xfId="3517"/>
    <cellStyle name="20% - Accent1 2 2 6" xfId="3518"/>
    <cellStyle name="20% - Accent1 2 2 7" xfId="3519"/>
    <cellStyle name="20% - Accent1 2 2 8" xfId="3520"/>
    <cellStyle name="20% - Accent1 2 2 9" xfId="3521"/>
    <cellStyle name="20% - Accent1 2 3" xfId="3522"/>
    <cellStyle name="20% - Accent1 2 4" xfId="3523"/>
    <cellStyle name="20% - Accent1 2 5" xfId="3524"/>
    <cellStyle name="20% - Accent1 2 5 2" xfId="3525"/>
    <cellStyle name="20% - Accent1 2 6" xfId="3526"/>
    <cellStyle name="20% - Accent1 2 7" xfId="3527"/>
    <cellStyle name="20% - Accent1 2 8" xfId="3528"/>
    <cellStyle name="20% - Accent1 2 9" xfId="3529"/>
    <cellStyle name="20% - Accent1 20" xfId="3530"/>
    <cellStyle name="20% - Accent1 21" xfId="8649"/>
    <cellStyle name="20% - Accent1 3" xfId="104"/>
    <cellStyle name="20% - Accent1 3 10" xfId="3531"/>
    <cellStyle name="20% - Accent1 3 11" xfId="3532"/>
    <cellStyle name="20% - Accent1 3 12" xfId="3533"/>
    <cellStyle name="20% - Accent1 3 13" xfId="3534"/>
    <cellStyle name="20% - Accent1 3 14" xfId="3535"/>
    <cellStyle name="20% - Accent1 3 15" xfId="3536"/>
    <cellStyle name="20% - Accent1 3 16" xfId="3537"/>
    <cellStyle name="20% - Accent1 3 17" xfId="3538"/>
    <cellStyle name="20% - Accent1 3 2" xfId="3539"/>
    <cellStyle name="20% - Accent1 3 3" xfId="3540"/>
    <cellStyle name="20% - Accent1 3 4" xfId="3541"/>
    <cellStyle name="20% - Accent1 3 5" xfId="3542"/>
    <cellStyle name="20% - Accent1 3 6" xfId="3543"/>
    <cellStyle name="20% - Accent1 3 7" xfId="3544"/>
    <cellStyle name="20% - Accent1 3 8" xfId="3545"/>
    <cellStyle name="20% - Accent1 3 9" xfId="3546"/>
    <cellStyle name="20% - Accent1 4" xfId="733"/>
    <cellStyle name="20% - Accent1 4 10" xfId="3547"/>
    <cellStyle name="20% - Accent1 4 11" xfId="3548"/>
    <cellStyle name="20% - Accent1 4 12" xfId="3549"/>
    <cellStyle name="20% - Accent1 4 13" xfId="3550"/>
    <cellStyle name="20% - Accent1 4 14" xfId="3551"/>
    <cellStyle name="20% - Accent1 4 15" xfId="3552"/>
    <cellStyle name="20% - Accent1 4 16" xfId="3553"/>
    <cellStyle name="20% - Accent1 4 17" xfId="3554"/>
    <cellStyle name="20% - Accent1 4 2" xfId="3555"/>
    <cellStyle name="20% - Accent1 4 2 2" xfId="3556"/>
    <cellStyle name="20% - Accent1 4 3" xfId="3557"/>
    <cellStyle name="20% - Accent1 4 4" xfId="3558"/>
    <cellStyle name="20% - Accent1 4 5" xfId="3559"/>
    <cellStyle name="20% - Accent1 4 6" xfId="3560"/>
    <cellStyle name="20% - Accent1 4 7" xfId="3561"/>
    <cellStyle name="20% - Accent1 4 8" xfId="3562"/>
    <cellStyle name="20% - Accent1 4 9" xfId="3563"/>
    <cellStyle name="20% - Accent1 5" xfId="734"/>
    <cellStyle name="20% - Accent1 5 2" xfId="3564"/>
    <cellStyle name="20% - Accent1 6" xfId="3565"/>
    <cellStyle name="20% - Accent1 6 2" xfId="3566"/>
    <cellStyle name="20% - Accent1 7" xfId="3567"/>
    <cellStyle name="20% - Accent1 7 2" xfId="3568"/>
    <cellStyle name="20% - Accent1 8" xfId="3569"/>
    <cellStyle name="20% - Accent1 8 2" xfId="3570"/>
    <cellStyle name="20% - Accent1 9" xfId="3571"/>
    <cellStyle name="20% - Accent2" xfId="23" builtinId="34" customBuiltin="1"/>
    <cellStyle name="20% - Accent2 10" xfId="3572"/>
    <cellStyle name="20% - Accent2 11" xfId="3573"/>
    <cellStyle name="20% - Accent2 12" xfId="3574"/>
    <cellStyle name="20% - Accent2 13" xfId="3575"/>
    <cellStyle name="20% - Accent2 14" xfId="3576"/>
    <cellStyle name="20% - Accent2 15" xfId="3577"/>
    <cellStyle name="20% - Accent2 16" xfId="3578"/>
    <cellStyle name="20% - Accent2 17" xfId="3579"/>
    <cellStyle name="20% - Accent2 18" xfId="3580"/>
    <cellStyle name="20% - Accent2 19" xfId="3581"/>
    <cellStyle name="20% - Accent2 2" xfId="66"/>
    <cellStyle name="20% - Accent2 2 10" xfId="3582"/>
    <cellStyle name="20% - Accent2 2 11" xfId="3583"/>
    <cellStyle name="20% - Accent2 2 12" xfId="3584"/>
    <cellStyle name="20% - Accent2 2 13" xfId="3585"/>
    <cellStyle name="20% - Accent2 2 14" xfId="3586"/>
    <cellStyle name="20% - Accent2 2 15" xfId="3587"/>
    <cellStyle name="20% - Accent2 2 16" xfId="3588"/>
    <cellStyle name="20% - Accent2 2 17" xfId="3589"/>
    <cellStyle name="20% - Accent2 2 18" xfId="3590"/>
    <cellStyle name="20% - Accent2 2 19" xfId="3591"/>
    <cellStyle name="20% - Accent2 2 2" xfId="3592"/>
    <cellStyle name="20% - Accent2 2 2 10" xfId="3593"/>
    <cellStyle name="20% - Accent2 2 2 11" xfId="3594"/>
    <cellStyle name="20% - Accent2 2 2 12" xfId="3595"/>
    <cellStyle name="20% - Accent2 2 2 13" xfId="3596"/>
    <cellStyle name="20% - Accent2 2 2 14" xfId="3597"/>
    <cellStyle name="20% - Accent2 2 2 15" xfId="3598"/>
    <cellStyle name="20% - Accent2 2 2 16" xfId="3599"/>
    <cellStyle name="20% - Accent2 2 2 17" xfId="3600"/>
    <cellStyle name="20% - Accent2 2 2 2" xfId="3601"/>
    <cellStyle name="20% - Accent2 2 2 2 2" xfId="3602"/>
    <cellStyle name="20% - Accent2 2 2 3" xfId="3603"/>
    <cellStyle name="20% - Accent2 2 2 4" xfId="3604"/>
    <cellStyle name="20% - Accent2 2 2 5" xfId="3605"/>
    <cellStyle name="20% - Accent2 2 2 6" xfId="3606"/>
    <cellStyle name="20% - Accent2 2 2 7" xfId="3607"/>
    <cellStyle name="20% - Accent2 2 2 8" xfId="3608"/>
    <cellStyle name="20% - Accent2 2 2 9" xfId="3609"/>
    <cellStyle name="20% - Accent2 2 3" xfId="3610"/>
    <cellStyle name="20% - Accent2 2 4" xfId="3611"/>
    <cellStyle name="20% - Accent2 2 5" xfId="3612"/>
    <cellStyle name="20% - Accent2 2 5 2" xfId="3613"/>
    <cellStyle name="20% - Accent2 2 6" xfId="3614"/>
    <cellStyle name="20% - Accent2 2 7" xfId="3615"/>
    <cellStyle name="20% - Accent2 2 8" xfId="3616"/>
    <cellStyle name="20% - Accent2 2 9" xfId="3617"/>
    <cellStyle name="20% - Accent2 20" xfId="3618"/>
    <cellStyle name="20% - Accent2 21" xfId="8653"/>
    <cellStyle name="20% - Accent2 3" xfId="108"/>
    <cellStyle name="20% - Accent2 3 10" xfId="3619"/>
    <cellStyle name="20% - Accent2 3 11" xfId="3620"/>
    <cellStyle name="20% - Accent2 3 12" xfId="3621"/>
    <cellStyle name="20% - Accent2 3 13" xfId="3622"/>
    <cellStyle name="20% - Accent2 3 14" xfId="3623"/>
    <cellStyle name="20% - Accent2 3 15" xfId="3624"/>
    <cellStyle name="20% - Accent2 3 16" xfId="3625"/>
    <cellStyle name="20% - Accent2 3 17" xfId="3626"/>
    <cellStyle name="20% - Accent2 3 2" xfId="3627"/>
    <cellStyle name="20% - Accent2 3 3" xfId="3628"/>
    <cellStyle name="20% - Accent2 3 4" xfId="3629"/>
    <cellStyle name="20% - Accent2 3 5" xfId="3630"/>
    <cellStyle name="20% - Accent2 3 6" xfId="3631"/>
    <cellStyle name="20% - Accent2 3 7" xfId="3632"/>
    <cellStyle name="20% - Accent2 3 8" xfId="3633"/>
    <cellStyle name="20% - Accent2 3 9" xfId="3634"/>
    <cellStyle name="20% - Accent2 4" xfId="735"/>
    <cellStyle name="20% - Accent2 4 10" xfId="3635"/>
    <cellStyle name="20% - Accent2 4 11" xfId="3636"/>
    <cellStyle name="20% - Accent2 4 12" xfId="3637"/>
    <cellStyle name="20% - Accent2 4 13" xfId="3638"/>
    <cellStyle name="20% - Accent2 4 14" xfId="3639"/>
    <cellStyle name="20% - Accent2 4 15" xfId="3640"/>
    <cellStyle name="20% - Accent2 4 16" xfId="3641"/>
    <cellStyle name="20% - Accent2 4 17" xfId="3642"/>
    <cellStyle name="20% - Accent2 4 2" xfId="3643"/>
    <cellStyle name="20% - Accent2 4 2 2" xfId="3644"/>
    <cellStyle name="20% - Accent2 4 3" xfId="3645"/>
    <cellStyle name="20% - Accent2 4 4" xfId="3646"/>
    <cellStyle name="20% - Accent2 4 5" xfId="3647"/>
    <cellStyle name="20% - Accent2 4 6" xfId="3648"/>
    <cellStyle name="20% - Accent2 4 7" xfId="3649"/>
    <cellStyle name="20% - Accent2 4 8" xfId="3650"/>
    <cellStyle name="20% - Accent2 4 9" xfId="3651"/>
    <cellStyle name="20% - Accent2 5" xfId="736"/>
    <cellStyle name="20% - Accent2 5 2" xfId="3652"/>
    <cellStyle name="20% - Accent2 6" xfId="3653"/>
    <cellStyle name="20% - Accent2 6 2" xfId="3654"/>
    <cellStyle name="20% - Accent2 7" xfId="3655"/>
    <cellStyle name="20% - Accent2 7 2" xfId="3656"/>
    <cellStyle name="20% - Accent2 8" xfId="3657"/>
    <cellStyle name="20% - Accent2 8 2" xfId="3658"/>
    <cellStyle name="20% - Accent2 9" xfId="3659"/>
    <cellStyle name="20% - Accent3" xfId="27" builtinId="38" customBuiltin="1"/>
    <cellStyle name="20% - Accent3 10" xfId="3660"/>
    <cellStyle name="20% - Accent3 11" xfId="3661"/>
    <cellStyle name="20% - Accent3 12" xfId="3662"/>
    <cellStyle name="20% - Accent3 13" xfId="3663"/>
    <cellStyle name="20% - Accent3 14" xfId="3664"/>
    <cellStyle name="20% - Accent3 15" xfId="3665"/>
    <cellStyle name="20% - Accent3 16" xfId="3666"/>
    <cellStyle name="20% - Accent3 17" xfId="3667"/>
    <cellStyle name="20% - Accent3 18" xfId="3668"/>
    <cellStyle name="20% - Accent3 19" xfId="3669"/>
    <cellStyle name="20% - Accent3 2" xfId="70"/>
    <cellStyle name="20% - Accent3 2 10" xfId="3670"/>
    <cellStyle name="20% - Accent3 2 11" xfId="3671"/>
    <cellStyle name="20% - Accent3 2 12" xfId="3672"/>
    <cellStyle name="20% - Accent3 2 13" xfId="3673"/>
    <cellStyle name="20% - Accent3 2 14" xfId="3674"/>
    <cellStyle name="20% - Accent3 2 15" xfId="3675"/>
    <cellStyle name="20% - Accent3 2 16" xfId="3676"/>
    <cellStyle name="20% - Accent3 2 17" xfId="3677"/>
    <cellStyle name="20% - Accent3 2 18" xfId="3678"/>
    <cellStyle name="20% - Accent3 2 19" xfId="3679"/>
    <cellStyle name="20% - Accent3 2 2" xfId="3680"/>
    <cellStyle name="20% - Accent3 2 2 10" xfId="3681"/>
    <cellStyle name="20% - Accent3 2 2 11" xfId="3682"/>
    <cellStyle name="20% - Accent3 2 2 12" xfId="3683"/>
    <cellStyle name="20% - Accent3 2 2 13" xfId="3684"/>
    <cellStyle name="20% - Accent3 2 2 14" xfId="3685"/>
    <cellStyle name="20% - Accent3 2 2 15" xfId="3686"/>
    <cellStyle name="20% - Accent3 2 2 16" xfId="3687"/>
    <cellStyle name="20% - Accent3 2 2 17" xfId="3688"/>
    <cellStyle name="20% - Accent3 2 2 2" xfId="3689"/>
    <cellStyle name="20% - Accent3 2 2 2 2" xfId="3690"/>
    <cellStyle name="20% - Accent3 2 2 3" xfId="3691"/>
    <cellStyle name="20% - Accent3 2 2 4" xfId="3692"/>
    <cellStyle name="20% - Accent3 2 2 5" xfId="3693"/>
    <cellStyle name="20% - Accent3 2 2 6" xfId="3694"/>
    <cellStyle name="20% - Accent3 2 2 7" xfId="3695"/>
    <cellStyle name="20% - Accent3 2 2 8" xfId="3696"/>
    <cellStyle name="20% - Accent3 2 2 9" xfId="3697"/>
    <cellStyle name="20% - Accent3 2 3" xfId="3698"/>
    <cellStyle name="20% - Accent3 2 4" xfId="3699"/>
    <cellStyle name="20% - Accent3 2 5" xfId="3700"/>
    <cellStyle name="20% - Accent3 2 5 2" xfId="3701"/>
    <cellStyle name="20% - Accent3 2 6" xfId="3702"/>
    <cellStyle name="20% - Accent3 2 7" xfId="3703"/>
    <cellStyle name="20% - Accent3 2 8" xfId="3704"/>
    <cellStyle name="20% - Accent3 2 9" xfId="3705"/>
    <cellStyle name="20% - Accent3 20" xfId="3706"/>
    <cellStyle name="20% - Accent3 21" xfId="8657"/>
    <cellStyle name="20% - Accent3 3" xfId="112"/>
    <cellStyle name="20% - Accent3 3 10" xfId="3707"/>
    <cellStyle name="20% - Accent3 3 11" xfId="3708"/>
    <cellStyle name="20% - Accent3 3 12" xfId="3709"/>
    <cellStyle name="20% - Accent3 3 13" xfId="3710"/>
    <cellStyle name="20% - Accent3 3 14" xfId="3711"/>
    <cellStyle name="20% - Accent3 3 15" xfId="3712"/>
    <cellStyle name="20% - Accent3 3 16" xfId="3713"/>
    <cellStyle name="20% - Accent3 3 17" xfId="3714"/>
    <cellStyle name="20% - Accent3 3 2" xfId="3715"/>
    <cellStyle name="20% - Accent3 3 3" xfId="3716"/>
    <cellStyle name="20% - Accent3 3 4" xfId="3717"/>
    <cellStyle name="20% - Accent3 3 5" xfId="3718"/>
    <cellStyle name="20% - Accent3 3 6" xfId="3719"/>
    <cellStyle name="20% - Accent3 3 7" xfId="3720"/>
    <cellStyle name="20% - Accent3 3 8" xfId="3721"/>
    <cellStyle name="20% - Accent3 3 9" xfId="3722"/>
    <cellStyle name="20% - Accent3 4" xfId="737"/>
    <cellStyle name="20% - Accent3 4 10" xfId="3723"/>
    <cellStyle name="20% - Accent3 4 11" xfId="3724"/>
    <cellStyle name="20% - Accent3 4 12" xfId="3725"/>
    <cellStyle name="20% - Accent3 4 13" xfId="3726"/>
    <cellStyle name="20% - Accent3 4 14" xfId="3727"/>
    <cellStyle name="20% - Accent3 4 15" xfId="3728"/>
    <cellStyle name="20% - Accent3 4 16" xfId="3729"/>
    <cellStyle name="20% - Accent3 4 17" xfId="3730"/>
    <cellStyle name="20% - Accent3 4 2" xfId="3731"/>
    <cellStyle name="20% - Accent3 4 2 2" xfId="3732"/>
    <cellStyle name="20% - Accent3 4 3" xfId="3733"/>
    <cellStyle name="20% - Accent3 4 4" xfId="3734"/>
    <cellStyle name="20% - Accent3 4 5" xfId="3735"/>
    <cellStyle name="20% - Accent3 4 6" xfId="3736"/>
    <cellStyle name="20% - Accent3 4 7" xfId="3737"/>
    <cellStyle name="20% - Accent3 4 8" xfId="3738"/>
    <cellStyle name="20% - Accent3 4 9" xfId="3739"/>
    <cellStyle name="20% - Accent3 5" xfId="738"/>
    <cellStyle name="20% - Accent3 5 2" xfId="3740"/>
    <cellStyle name="20% - Accent3 6" xfId="3741"/>
    <cellStyle name="20% - Accent3 6 2" xfId="3742"/>
    <cellStyle name="20% - Accent3 7" xfId="3743"/>
    <cellStyle name="20% - Accent3 7 2" xfId="3744"/>
    <cellStyle name="20% - Accent3 8" xfId="3745"/>
    <cellStyle name="20% - Accent3 8 2" xfId="3746"/>
    <cellStyle name="20% - Accent3 9" xfId="3747"/>
    <cellStyle name="20% - Accent4" xfId="31" builtinId="42" customBuiltin="1"/>
    <cellStyle name="20% - Accent4 10" xfId="3748"/>
    <cellStyle name="20% - Accent4 11" xfId="3749"/>
    <cellStyle name="20% - Accent4 12" xfId="3750"/>
    <cellStyle name="20% - Accent4 13" xfId="3751"/>
    <cellStyle name="20% - Accent4 14" xfId="3752"/>
    <cellStyle name="20% - Accent4 15" xfId="3753"/>
    <cellStyle name="20% - Accent4 16" xfId="3754"/>
    <cellStyle name="20% - Accent4 17" xfId="3755"/>
    <cellStyle name="20% - Accent4 18" xfId="3756"/>
    <cellStyle name="20% - Accent4 19" xfId="3757"/>
    <cellStyle name="20% - Accent4 2" xfId="74"/>
    <cellStyle name="20% - Accent4 2 10" xfId="3758"/>
    <cellStyle name="20% - Accent4 2 11" xfId="3759"/>
    <cellStyle name="20% - Accent4 2 12" xfId="3760"/>
    <cellStyle name="20% - Accent4 2 13" xfId="3761"/>
    <cellStyle name="20% - Accent4 2 14" xfId="3762"/>
    <cellStyle name="20% - Accent4 2 15" xfId="3763"/>
    <cellStyle name="20% - Accent4 2 16" xfId="3764"/>
    <cellStyle name="20% - Accent4 2 17" xfId="3765"/>
    <cellStyle name="20% - Accent4 2 18" xfId="3766"/>
    <cellStyle name="20% - Accent4 2 19" xfId="3767"/>
    <cellStyle name="20% - Accent4 2 2" xfId="3768"/>
    <cellStyle name="20% - Accent4 2 2 10" xfId="3769"/>
    <cellStyle name="20% - Accent4 2 2 11" xfId="3770"/>
    <cellStyle name="20% - Accent4 2 2 12" xfId="3771"/>
    <cellStyle name="20% - Accent4 2 2 13" xfId="3772"/>
    <cellStyle name="20% - Accent4 2 2 14" xfId="3773"/>
    <cellStyle name="20% - Accent4 2 2 15" xfId="3774"/>
    <cellStyle name="20% - Accent4 2 2 16" xfId="3775"/>
    <cellStyle name="20% - Accent4 2 2 17" xfId="3776"/>
    <cellStyle name="20% - Accent4 2 2 2" xfId="3777"/>
    <cellStyle name="20% - Accent4 2 2 2 2" xfId="3778"/>
    <cellStyle name="20% - Accent4 2 2 3" xfId="3779"/>
    <cellStyle name="20% - Accent4 2 2 4" xfId="3780"/>
    <cellStyle name="20% - Accent4 2 2 5" xfId="3781"/>
    <cellStyle name="20% - Accent4 2 2 6" xfId="3782"/>
    <cellStyle name="20% - Accent4 2 2 7" xfId="3783"/>
    <cellStyle name="20% - Accent4 2 2 8" xfId="3784"/>
    <cellStyle name="20% - Accent4 2 2 9" xfId="3785"/>
    <cellStyle name="20% - Accent4 2 3" xfId="3786"/>
    <cellStyle name="20% - Accent4 2 4" xfId="3787"/>
    <cellStyle name="20% - Accent4 2 5" xfId="3788"/>
    <cellStyle name="20% - Accent4 2 5 2" xfId="3789"/>
    <cellStyle name="20% - Accent4 2 6" xfId="3790"/>
    <cellStyle name="20% - Accent4 2 7" xfId="3791"/>
    <cellStyle name="20% - Accent4 2 8" xfId="3792"/>
    <cellStyle name="20% - Accent4 2 9" xfId="3793"/>
    <cellStyle name="20% - Accent4 20" xfId="3794"/>
    <cellStyle name="20% - Accent4 21" xfId="8661"/>
    <cellStyle name="20% - Accent4 3" xfId="116"/>
    <cellStyle name="20% - Accent4 3 10" xfId="3795"/>
    <cellStyle name="20% - Accent4 3 11" xfId="3796"/>
    <cellStyle name="20% - Accent4 3 12" xfId="3797"/>
    <cellStyle name="20% - Accent4 3 13" xfId="3798"/>
    <cellStyle name="20% - Accent4 3 14" xfId="3799"/>
    <cellStyle name="20% - Accent4 3 15" xfId="3800"/>
    <cellStyle name="20% - Accent4 3 16" xfId="3801"/>
    <cellStyle name="20% - Accent4 3 17" xfId="3802"/>
    <cellStyle name="20% - Accent4 3 2" xfId="3803"/>
    <cellStyle name="20% - Accent4 3 3" xfId="3804"/>
    <cellStyle name="20% - Accent4 3 4" xfId="3805"/>
    <cellStyle name="20% - Accent4 3 5" xfId="3806"/>
    <cellStyle name="20% - Accent4 3 6" xfId="3807"/>
    <cellStyle name="20% - Accent4 3 7" xfId="3808"/>
    <cellStyle name="20% - Accent4 3 8" xfId="3809"/>
    <cellStyle name="20% - Accent4 3 9" xfId="3810"/>
    <cellStyle name="20% - Accent4 4" xfId="739"/>
    <cellStyle name="20% - Accent4 4 10" xfId="3811"/>
    <cellStyle name="20% - Accent4 4 11" xfId="3812"/>
    <cellStyle name="20% - Accent4 4 12" xfId="3813"/>
    <cellStyle name="20% - Accent4 4 13" xfId="3814"/>
    <cellStyle name="20% - Accent4 4 14" xfId="3815"/>
    <cellStyle name="20% - Accent4 4 15" xfId="3816"/>
    <cellStyle name="20% - Accent4 4 16" xfId="3817"/>
    <cellStyle name="20% - Accent4 4 17" xfId="3818"/>
    <cellStyle name="20% - Accent4 4 2" xfId="3819"/>
    <cellStyle name="20% - Accent4 4 2 2" xfId="3820"/>
    <cellStyle name="20% - Accent4 4 3" xfId="3821"/>
    <cellStyle name="20% - Accent4 4 4" xfId="3822"/>
    <cellStyle name="20% - Accent4 4 5" xfId="3823"/>
    <cellStyle name="20% - Accent4 4 6" xfId="3824"/>
    <cellStyle name="20% - Accent4 4 7" xfId="3825"/>
    <cellStyle name="20% - Accent4 4 8" xfId="3826"/>
    <cellStyle name="20% - Accent4 4 9" xfId="3827"/>
    <cellStyle name="20% - Accent4 5" xfId="740"/>
    <cellStyle name="20% - Accent4 5 2" xfId="3828"/>
    <cellStyle name="20% - Accent4 6" xfId="3829"/>
    <cellStyle name="20% - Accent4 6 2" xfId="3830"/>
    <cellStyle name="20% - Accent4 7" xfId="3831"/>
    <cellStyle name="20% - Accent4 7 2" xfId="3832"/>
    <cellStyle name="20% - Accent4 8" xfId="3833"/>
    <cellStyle name="20% - Accent4 8 2" xfId="3834"/>
    <cellStyle name="20% - Accent4 9" xfId="3835"/>
    <cellStyle name="20% - Accent5" xfId="35" builtinId="46" customBuiltin="1"/>
    <cellStyle name="20% - Accent5 10" xfId="3836"/>
    <cellStyle name="20% - Accent5 11" xfId="3837"/>
    <cellStyle name="20% - Accent5 12" xfId="3838"/>
    <cellStyle name="20% - Accent5 13" xfId="3839"/>
    <cellStyle name="20% - Accent5 14" xfId="3840"/>
    <cellStyle name="20% - Accent5 15" xfId="3841"/>
    <cellStyle name="20% - Accent5 16" xfId="3842"/>
    <cellStyle name="20% - Accent5 17" xfId="3843"/>
    <cellStyle name="20% - Accent5 18" xfId="3844"/>
    <cellStyle name="20% - Accent5 19" xfId="3845"/>
    <cellStyle name="20% - Accent5 2" xfId="78"/>
    <cellStyle name="20% - Accent5 2 10" xfId="3846"/>
    <cellStyle name="20% - Accent5 2 11" xfId="3847"/>
    <cellStyle name="20% - Accent5 2 12" xfId="3848"/>
    <cellStyle name="20% - Accent5 2 13" xfId="3849"/>
    <cellStyle name="20% - Accent5 2 14" xfId="3850"/>
    <cellStyle name="20% - Accent5 2 15" xfId="3851"/>
    <cellStyle name="20% - Accent5 2 16" xfId="3852"/>
    <cellStyle name="20% - Accent5 2 17" xfId="3853"/>
    <cellStyle name="20% - Accent5 2 18" xfId="3854"/>
    <cellStyle name="20% - Accent5 2 19" xfId="3855"/>
    <cellStyle name="20% - Accent5 2 2" xfId="3856"/>
    <cellStyle name="20% - Accent5 2 2 10" xfId="3857"/>
    <cellStyle name="20% - Accent5 2 2 11" xfId="3858"/>
    <cellStyle name="20% - Accent5 2 2 12" xfId="3859"/>
    <cellStyle name="20% - Accent5 2 2 13" xfId="3860"/>
    <cellStyle name="20% - Accent5 2 2 14" xfId="3861"/>
    <cellStyle name="20% - Accent5 2 2 15" xfId="3862"/>
    <cellStyle name="20% - Accent5 2 2 16" xfId="3863"/>
    <cellStyle name="20% - Accent5 2 2 17" xfId="3864"/>
    <cellStyle name="20% - Accent5 2 2 2" xfId="3865"/>
    <cellStyle name="20% - Accent5 2 2 2 2" xfId="3866"/>
    <cellStyle name="20% - Accent5 2 2 3" xfId="3867"/>
    <cellStyle name="20% - Accent5 2 2 4" xfId="3868"/>
    <cellStyle name="20% - Accent5 2 2 5" xfId="3869"/>
    <cellStyle name="20% - Accent5 2 2 6" xfId="3870"/>
    <cellStyle name="20% - Accent5 2 2 7" xfId="3871"/>
    <cellStyle name="20% - Accent5 2 2 8" xfId="3872"/>
    <cellStyle name="20% - Accent5 2 2 9" xfId="3873"/>
    <cellStyle name="20% - Accent5 2 3" xfId="3874"/>
    <cellStyle name="20% - Accent5 2 4" xfId="3875"/>
    <cellStyle name="20% - Accent5 2 5" xfId="3876"/>
    <cellStyle name="20% - Accent5 2 5 2" xfId="3877"/>
    <cellStyle name="20% - Accent5 2 6" xfId="3878"/>
    <cellStyle name="20% - Accent5 2 7" xfId="3879"/>
    <cellStyle name="20% - Accent5 2 8" xfId="3880"/>
    <cellStyle name="20% - Accent5 2 9" xfId="3881"/>
    <cellStyle name="20% - Accent5 20" xfId="3882"/>
    <cellStyle name="20% - Accent5 21" xfId="8665"/>
    <cellStyle name="20% - Accent5 3" xfId="120"/>
    <cellStyle name="20% - Accent5 3 10" xfId="3883"/>
    <cellStyle name="20% - Accent5 3 11" xfId="3884"/>
    <cellStyle name="20% - Accent5 3 12" xfId="3885"/>
    <cellStyle name="20% - Accent5 3 13" xfId="3886"/>
    <cellStyle name="20% - Accent5 3 14" xfId="3887"/>
    <cellStyle name="20% - Accent5 3 15" xfId="3888"/>
    <cellStyle name="20% - Accent5 3 16" xfId="3889"/>
    <cellStyle name="20% - Accent5 3 17" xfId="3890"/>
    <cellStyle name="20% - Accent5 3 2" xfId="3891"/>
    <cellStyle name="20% - Accent5 3 3" xfId="3892"/>
    <cellStyle name="20% - Accent5 3 4" xfId="3893"/>
    <cellStyle name="20% - Accent5 3 5" xfId="3894"/>
    <cellStyle name="20% - Accent5 3 6" xfId="3895"/>
    <cellStyle name="20% - Accent5 3 7" xfId="3896"/>
    <cellStyle name="20% - Accent5 3 8" xfId="3897"/>
    <cellStyle name="20% - Accent5 3 9" xfId="3898"/>
    <cellStyle name="20% - Accent5 4" xfId="741"/>
    <cellStyle name="20% - Accent5 4 10" xfId="3899"/>
    <cellStyle name="20% - Accent5 4 11" xfId="3900"/>
    <cellStyle name="20% - Accent5 4 12" xfId="3901"/>
    <cellStyle name="20% - Accent5 4 13" xfId="3902"/>
    <cellStyle name="20% - Accent5 4 14" xfId="3903"/>
    <cellStyle name="20% - Accent5 4 15" xfId="3904"/>
    <cellStyle name="20% - Accent5 4 16" xfId="3905"/>
    <cellStyle name="20% - Accent5 4 17" xfId="3906"/>
    <cellStyle name="20% - Accent5 4 2" xfId="3907"/>
    <cellStyle name="20% - Accent5 4 2 2" xfId="3908"/>
    <cellStyle name="20% - Accent5 4 3" xfId="3909"/>
    <cellStyle name="20% - Accent5 4 4" xfId="3910"/>
    <cellStyle name="20% - Accent5 4 5" xfId="3911"/>
    <cellStyle name="20% - Accent5 4 6" xfId="3912"/>
    <cellStyle name="20% - Accent5 4 7" xfId="3913"/>
    <cellStyle name="20% - Accent5 4 8" xfId="3914"/>
    <cellStyle name="20% - Accent5 4 9" xfId="3915"/>
    <cellStyle name="20% - Accent5 5" xfId="3916"/>
    <cellStyle name="20% - Accent5 5 2" xfId="3917"/>
    <cellStyle name="20% - Accent5 6" xfId="3918"/>
    <cellStyle name="20% - Accent5 6 2" xfId="3919"/>
    <cellStyle name="20% - Accent5 7" xfId="3920"/>
    <cellStyle name="20% - Accent5 7 2" xfId="3921"/>
    <cellStyle name="20% - Accent5 8" xfId="3922"/>
    <cellStyle name="20% - Accent5 8 2" xfId="3923"/>
    <cellStyle name="20% - Accent5 9" xfId="3924"/>
    <cellStyle name="20% - Accent6" xfId="39" builtinId="50" customBuiltin="1"/>
    <cellStyle name="20% - Accent6 10" xfId="3925"/>
    <cellStyle name="20% - Accent6 11" xfId="3926"/>
    <cellStyle name="20% - Accent6 12" xfId="3927"/>
    <cellStyle name="20% - Accent6 13" xfId="3928"/>
    <cellStyle name="20% - Accent6 14" xfId="3929"/>
    <cellStyle name="20% - Accent6 15" xfId="3930"/>
    <cellStyle name="20% - Accent6 16" xfId="3931"/>
    <cellStyle name="20% - Accent6 17" xfId="3932"/>
    <cellStyle name="20% - Accent6 18" xfId="3933"/>
    <cellStyle name="20% - Accent6 19" xfId="3934"/>
    <cellStyle name="20% - Accent6 2" xfId="82"/>
    <cellStyle name="20% - Accent6 2 10" xfId="3935"/>
    <cellStyle name="20% - Accent6 2 11" xfId="3936"/>
    <cellStyle name="20% - Accent6 2 12" xfId="3937"/>
    <cellStyle name="20% - Accent6 2 13" xfId="3938"/>
    <cellStyle name="20% - Accent6 2 14" xfId="3939"/>
    <cellStyle name="20% - Accent6 2 15" xfId="3940"/>
    <cellStyle name="20% - Accent6 2 16" xfId="3941"/>
    <cellStyle name="20% - Accent6 2 17" xfId="3942"/>
    <cellStyle name="20% - Accent6 2 18" xfId="3943"/>
    <cellStyle name="20% - Accent6 2 19" xfId="3944"/>
    <cellStyle name="20% - Accent6 2 2" xfId="3945"/>
    <cellStyle name="20% - Accent6 2 2 10" xfId="3946"/>
    <cellStyle name="20% - Accent6 2 2 11" xfId="3947"/>
    <cellStyle name="20% - Accent6 2 2 12" xfId="3948"/>
    <cellStyle name="20% - Accent6 2 2 13" xfId="3949"/>
    <cellStyle name="20% - Accent6 2 2 14" xfId="3950"/>
    <cellStyle name="20% - Accent6 2 2 15" xfId="3951"/>
    <cellStyle name="20% - Accent6 2 2 16" xfId="3952"/>
    <cellStyle name="20% - Accent6 2 2 17" xfId="3953"/>
    <cellStyle name="20% - Accent6 2 2 2" xfId="3954"/>
    <cellStyle name="20% - Accent6 2 2 2 2" xfId="3955"/>
    <cellStyle name="20% - Accent6 2 2 3" xfId="3956"/>
    <cellStyle name="20% - Accent6 2 2 4" xfId="3957"/>
    <cellStyle name="20% - Accent6 2 2 5" xfId="3958"/>
    <cellStyle name="20% - Accent6 2 2 6" xfId="3959"/>
    <cellStyle name="20% - Accent6 2 2 7" xfId="3960"/>
    <cellStyle name="20% - Accent6 2 2 8" xfId="3961"/>
    <cellStyle name="20% - Accent6 2 2 9" xfId="3962"/>
    <cellStyle name="20% - Accent6 2 3" xfId="3963"/>
    <cellStyle name="20% - Accent6 2 4" xfId="3964"/>
    <cellStyle name="20% - Accent6 2 5" xfId="3965"/>
    <cellStyle name="20% - Accent6 2 5 2" xfId="3966"/>
    <cellStyle name="20% - Accent6 2 6" xfId="3967"/>
    <cellStyle name="20% - Accent6 2 7" xfId="3968"/>
    <cellStyle name="20% - Accent6 2 8" xfId="3969"/>
    <cellStyle name="20% - Accent6 2 9" xfId="3970"/>
    <cellStyle name="20% - Accent6 20" xfId="3971"/>
    <cellStyle name="20% - Accent6 21" xfId="8669"/>
    <cellStyle name="20% - Accent6 3" xfId="124"/>
    <cellStyle name="20% - Accent6 3 10" xfId="3972"/>
    <cellStyle name="20% - Accent6 3 11" xfId="3973"/>
    <cellStyle name="20% - Accent6 3 12" xfId="3974"/>
    <cellStyle name="20% - Accent6 3 13" xfId="3975"/>
    <cellStyle name="20% - Accent6 3 14" xfId="3976"/>
    <cellStyle name="20% - Accent6 3 15" xfId="3977"/>
    <cellStyle name="20% - Accent6 3 16" xfId="3978"/>
    <cellStyle name="20% - Accent6 3 17" xfId="3979"/>
    <cellStyle name="20% - Accent6 3 2" xfId="3980"/>
    <cellStyle name="20% - Accent6 3 3" xfId="3981"/>
    <cellStyle name="20% - Accent6 3 4" xfId="3982"/>
    <cellStyle name="20% - Accent6 3 5" xfId="3983"/>
    <cellStyle name="20% - Accent6 3 6" xfId="3984"/>
    <cellStyle name="20% - Accent6 3 7" xfId="3985"/>
    <cellStyle name="20% - Accent6 3 8" xfId="3986"/>
    <cellStyle name="20% - Accent6 3 9" xfId="3987"/>
    <cellStyle name="20% - Accent6 4" xfId="742"/>
    <cellStyle name="20% - Accent6 4 10" xfId="3988"/>
    <cellStyle name="20% - Accent6 4 11" xfId="3989"/>
    <cellStyle name="20% - Accent6 4 12" xfId="3990"/>
    <cellStyle name="20% - Accent6 4 13" xfId="3991"/>
    <cellStyle name="20% - Accent6 4 14" xfId="3992"/>
    <cellStyle name="20% - Accent6 4 15" xfId="3993"/>
    <cellStyle name="20% - Accent6 4 16" xfId="3994"/>
    <cellStyle name="20% - Accent6 4 17" xfId="3995"/>
    <cellStyle name="20% - Accent6 4 2" xfId="3996"/>
    <cellStyle name="20% - Accent6 4 2 2" xfId="3997"/>
    <cellStyle name="20% - Accent6 4 3" xfId="3998"/>
    <cellStyle name="20% - Accent6 4 4" xfId="3999"/>
    <cellStyle name="20% - Accent6 4 5" xfId="4000"/>
    <cellStyle name="20% - Accent6 4 6" xfId="4001"/>
    <cellStyle name="20% - Accent6 4 7" xfId="4002"/>
    <cellStyle name="20% - Accent6 4 8" xfId="4003"/>
    <cellStyle name="20% - Accent6 4 9" xfId="4004"/>
    <cellStyle name="20% - Accent6 5" xfId="4005"/>
    <cellStyle name="20% - Accent6 5 2" xfId="4006"/>
    <cellStyle name="20% - Accent6 6" xfId="4007"/>
    <cellStyle name="20% - Accent6 6 2" xfId="4008"/>
    <cellStyle name="20% - Accent6 7" xfId="4009"/>
    <cellStyle name="20% - Accent6 7 2" xfId="4010"/>
    <cellStyle name="20% - Accent6 8" xfId="4011"/>
    <cellStyle name="20% - Accent6 8 2" xfId="4012"/>
    <cellStyle name="20% - Accent6 9" xfId="4013"/>
    <cellStyle name="40% - Accent1" xfId="20" builtinId="31" customBuiltin="1"/>
    <cellStyle name="40% - Accent1 10" xfId="4014"/>
    <cellStyle name="40% - Accent1 11" xfId="4015"/>
    <cellStyle name="40% - Accent1 12" xfId="4016"/>
    <cellStyle name="40% - Accent1 13" xfId="4017"/>
    <cellStyle name="40% - Accent1 14" xfId="4018"/>
    <cellStyle name="40% - Accent1 15" xfId="4019"/>
    <cellStyle name="40% - Accent1 16" xfId="4020"/>
    <cellStyle name="40% - Accent1 17" xfId="4021"/>
    <cellStyle name="40% - Accent1 18" xfId="4022"/>
    <cellStyle name="40% - Accent1 19" xfId="4023"/>
    <cellStyle name="40% - Accent1 2" xfId="63"/>
    <cellStyle name="40% - Accent1 2 10" xfId="4024"/>
    <cellStyle name="40% - Accent1 2 11" xfId="4025"/>
    <cellStyle name="40% - Accent1 2 12" xfId="4026"/>
    <cellStyle name="40% - Accent1 2 13" xfId="4027"/>
    <cellStyle name="40% - Accent1 2 14" xfId="4028"/>
    <cellStyle name="40% - Accent1 2 15" xfId="4029"/>
    <cellStyle name="40% - Accent1 2 16" xfId="4030"/>
    <cellStyle name="40% - Accent1 2 17" xfId="4031"/>
    <cellStyle name="40% - Accent1 2 18" xfId="4032"/>
    <cellStyle name="40% - Accent1 2 19" xfId="4033"/>
    <cellStyle name="40% - Accent1 2 2" xfId="4034"/>
    <cellStyle name="40% - Accent1 2 2 10" xfId="4035"/>
    <cellStyle name="40% - Accent1 2 2 11" xfId="4036"/>
    <cellStyle name="40% - Accent1 2 2 12" xfId="4037"/>
    <cellStyle name="40% - Accent1 2 2 13" xfId="4038"/>
    <cellStyle name="40% - Accent1 2 2 14" xfId="4039"/>
    <cellStyle name="40% - Accent1 2 2 15" xfId="4040"/>
    <cellStyle name="40% - Accent1 2 2 16" xfId="4041"/>
    <cellStyle name="40% - Accent1 2 2 17" xfId="4042"/>
    <cellStyle name="40% - Accent1 2 2 2" xfId="4043"/>
    <cellStyle name="40% - Accent1 2 2 2 2" xfId="4044"/>
    <cellStyle name="40% - Accent1 2 2 3" xfId="4045"/>
    <cellStyle name="40% - Accent1 2 2 4" xfId="4046"/>
    <cellStyle name="40% - Accent1 2 2 5" xfId="4047"/>
    <cellStyle name="40% - Accent1 2 2 6" xfId="4048"/>
    <cellStyle name="40% - Accent1 2 2 7" xfId="4049"/>
    <cellStyle name="40% - Accent1 2 2 8" xfId="4050"/>
    <cellStyle name="40% - Accent1 2 2 9" xfId="4051"/>
    <cellStyle name="40% - Accent1 2 3" xfId="4052"/>
    <cellStyle name="40% - Accent1 2 4" xfId="4053"/>
    <cellStyle name="40% - Accent1 2 5" xfId="4054"/>
    <cellStyle name="40% - Accent1 2 5 2" xfId="4055"/>
    <cellStyle name="40% - Accent1 2 6" xfId="4056"/>
    <cellStyle name="40% - Accent1 2 7" xfId="4057"/>
    <cellStyle name="40% - Accent1 2 8" xfId="4058"/>
    <cellStyle name="40% - Accent1 2 9" xfId="4059"/>
    <cellStyle name="40% - Accent1 20" xfId="4060"/>
    <cellStyle name="40% - Accent1 21" xfId="8650"/>
    <cellStyle name="40% - Accent1 3" xfId="105"/>
    <cellStyle name="40% - Accent1 3 10" xfId="4061"/>
    <cellStyle name="40% - Accent1 3 11" xfId="4062"/>
    <cellStyle name="40% - Accent1 3 12" xfId="4063"/>
    <cellStyle name="40% - Accent1 3 13" xfId="4064"/>
    <cellStyle name="40% - Accent1 3 14" xfId="4065"/>
    <cellStyle name="40% - Accent1 3 15" xfId="4066"/>
    <cellStyle name="40% - Accent1 3 16" xfId="4067"/>
    <cellStyle name="40% - Accent1 3 17" xfId="4068"/>
    <cellStyle name="40% - Accent1 3 2" xfId="4069"/>
    <cellStyle name="40% - Accent1 3 3" xfId="4070"/>
    <cellStyle name="40% - Accent1 3 4" xfId="4071"/>
    <cellStyle name="40% - Accent1 3 5" xfId="4072"/>
    <cellStyle name="40% - Accent1 3 6" xfId="4073"/>
    <cellStyle name="40% - Accent1 3 7" xfId="4074"/>
    <cellStyle name="40% - Accent1 3 8" xfId="4075"/>
    <cellStyle name="40% - Accent1 3 9" xfId="4076"/>
    <cellStyle name="40% - Accent1 4" xfId="743"/>
    <cellStyle name="40% - Accent1 4 10" xfId="4077"/>
    <cellStyle name="40% - Accent1 4 11" xfId="4078"/>
    <cellStyle name="40% - Accent1 4 12" xfId="4079"/>
    <cellStyle name="40% - Accent1 4 13" xfId="4080"/>
    <cellStyle name="40% - Accent1 4 14" xfId="4081"/>
    <cellStyle name="40% - Accent1 4 15" xfId="4082"/>
    <cellStyle name="40% - Accent1 4 16" xfId="4083"/>
    <cellStyle name="40% - Accent1 4 17" xfId="4084"/>
    <cellStyle name="40% - Accent1 4 2" xfId="4085"/>
    <cellStyle name="40% - Accent1 4 2 2" xfId="4086"/>
    <cellStyle name="40% - Accent1 4 3" xfId="4087"/>
    <cellStyle name="40% - Accent1 4 4" xfId="4088"/>
    <cellStyle name="40% - Accent1 4 5" xfId="4089"/>
    <cellStyle name="40% - Accent1 4 6" xfId="4090"/>
    <cellStyle name="40% - Accent1 4 7" xfId="4091"/>
    <cellStyle name="40% - Accent1 4 8" xfId="4092"/>
    <cellStyle name="40% - Accent1 4 9" xfId="4093"/>
    <cellStyle name="40% - Accent1 5" xfId="744"/>
    <cellStyle name="40% - Accent1 5 2" xfId="4094"/>
    <cellStyle name="40% - Accent1 6" xfId="4095"/>
    <cellStyle name="40% - Accent1 6 2" xfId="4096"/>
    <cellStyle name="40% - Accent1 7" xfId="4097"/>
    <cellStyle name="40% - Accent1 7 2" xfId="4098"/>
    <cellStyle name="40% - Accent1 8" xfId="4099"/>
    <cellStyle name="40% - Accent1 8 2" xfId="4100"/>
    <cellStyle name="40% - Accent1 9" xfId="4101"/>
    <cellStyle name="40% - Accent2" xfId="24" builtinId="35" customBuiltin="1"/>
    <cellStyle name="40% - Accent2 10" xfId="4102"/>
    <cellStyle name="40% - Accent2 11" xfId="4103"/>
    <cellStyle name="40% - Accent2 12" xfId="4104"/>
    <cellStyle name="40% - Accent2 13" xfId="4105"/>
    <cellStyle name="40% - Accent2 14" xfId="4106"/>
    <cellStyle name="40% - Accent2 15" xfId="4107"/>
    <cellStyle name="40% - Accent2 16" xfId="4108"/>
    <cellStyle name="40% - Accent2 17" xfId="4109"/>
    <cellStyle name="40% - Accent2 18" xfId="4110"/>
    <cellStyle name="40% - Accent2 19" xfId="4111"/>
    <cellStyle name="40% - Accent2 2" xfId="67"/>
    <cellStyle name="40% - Accent2 2 10" xfId="4112"/>
    <cellStyle name="40% - Accent2 2 11" xfId="4113"/>
    <cellStyle name="40% - Accent2 2 12" xfId="4114"/>
    <cellStyle name="40% - Accent2 2 13" xfId="4115"/>
    <cellStyle name="40% - Accent2 2 14" xfId="4116"/>
    <cellStyle name="40% - Accent2 2 15" xfId="4117"/>
    <cellStyle name="40% - Accent2 2 16" xfId="4118"/>
    <cellStyle name="40% - Accent2 2 17" xfId="4119"/>
    <cellStyle name="40% - Accent2 2 18" xfId="4120"/>
    <cellStyle name="40% - Accent2 2 19" xfId="4121"/>
    <cellStyle name="40% - Accent2 2 2" xfId="4122"/>
    <cellStyle name="40% - Accent2 2 2 10" xfId="4123"/>
    <cellStyle name="40% - Accent2 2 2 11" xfId="4124"/>
    <cellStyle name="40% - Accent2 2 2 12" xfId="4125"/>
    <cellStyle name="40% - Accent2 2 2 13" xfId="4126"/>
    <cellStyle name="40% - Accent2 2 2 14" xfId="4127"/>
    <cellStyle name="40% - Accent2 2 2 15" xfId="4128"/>
    <cellStyle name="40% - Accent2 2 2 16" xfId="4129"/>
    <cellStyle name="40% - Accent2 2 2 17" xfId="4130"/>
    <cellStyle name="40% - Accent2 2 2 2" xfId="4131"/>
    <cellStyle name="40% - Accent2 2 2 2 2" xfId="4132"/>
    <cellStyle name="40% - Accent2 2 2 3" xfId="4133"/>
    <cellStyle name="40% - Accent2 2 2 4" xfId="4134"/>
    <cellStyle name="40% - Accent2 2 2 5" xfId="4135"/>
    <cellStyle name="40% - Accent2 2 2 6" xfId="4136"/>
    <cellStyle name="40% - Accent2 2 2 7" xfId="4137"/>
    <cellStyle name="40% - Accent2 2 2 8" xfId="4138"/>
    <cellStyle name="40% - Accent2 2 2 9" xfId="4139"/>
    <cellStyle name="40% - Accent2 2 3" xfId="4140"/>
    <cellStyle name="40% - Accent2 2 4" xfId="4141"/>
    <cellStyle name="40% - Accent2 2 5" xfId="4142"/>
    <cellStyle name="40% - Accent2 2 5 2" xfId="4143"/>
    <cellStyle name="40% - Accent2 2 6" xfId="4144"/>
    <cellStyle name="40% - Accent2 2 7" xfId="4145"/>
    <cellStyle name="40% - Accent2 2 8" xfId="4146"/>
    <cellStyle name="40% - Accent2 2 9" xfId="4147"/>
    <cellStyle name="40% - Accent2 20" xfId="4148"/>
    <cellStyle name="40% - Accent2 21" xfId="8654"/>
    <cellStyle name="40% - Accent2 3" xfId="109"/>
    <cellStyle name="40% - Accent2 3 10" xfId="4149"/>
    <cellStyle name="40% - Accent2 3 11" xfId="4150"/>
    <cellStyle name="40% - Accent2 3 12" xfId="4151"/>
    <cellStyle name="40% - Accent2 3 13" xfId="4152"/>
    <cellStyle name="40% - Accent2 3 14" xfId="4153"/>
    <cellStyle name="40% - Accent2 3 15" xfId="4154"/>
    <cellStyle name="40% - Accent2 3 16" xfId="4155"/>
    <cellStyle name="40% - Accent2 3 17" xfId="4156"/>
    <cellStyle name="40% - Accent2 3 2" xfId="4157"/>
    <cellStyle name="40% - Accent2 3 3" xfId="4158"/>
    <cellStyle name="40% - Accent2 3 4" xfId="4159"/>
    <cellStyle name="40% - Accent2 3 5" xfId="4160"/>
    <cellStyle name="40% - Accent2 3 6" xfId="4161"/>
    <cellStyle name="40% - Accent2 3 7" xfId="4162"/>
    <cellStyle name="40% - Accent2 3 8" xfId="4163"/>
    <cellStyle name="40% - Accent2 3 9" xfId="4164"/>
    <cellStyle name="40% - Accent2 4" xfId="745"/>
    <cellStyle name="40% - Accent2 4 10" xfId="4165"/>
    <cellStyle name="40% - Accent2 4 11" xfId="4166"/>
    <cellStyle name="40% - Accent2 4 12" xfId="4167"/>
    <cellStyle name="40% - Accent2 4 13" xfId="4168"/>
    <cellStyle name="40% - Accent2 4 14" xfId="4169"/>
    <cellStyle name="40% - Accent2 4 15" xfId="4170"/>
    <cellStyle name="40% - Accent2 4 16" xfId="4171"/>
    <cellStyle name="40% - Accent2 4 17" xfId="4172"/>
    <cellStyle name="40% - Accent2 4 2" xfId="4173"/>
    <cellStyle name="40% - Accent2 4 2 2" xfId="4174"/>
    <cellStyle name="40% - Accent2 4 3" xfId="4175"/>
    <cellStyle name="40% - Accent2 4 4" xfId="4176"/>
    <cellStyle name="40% - Accent2 4 5" xfId="4177"/>
    <cellStyle name="40% - Accent2 4 6" xfId="4178"/>
    <cellStyle name="40% - Accent2 4 7" xfId="4179"/>
    <cellStyle name="40% - Accent2 4 8" xfId="4180"/>
    <cellStyle name="40% - Accent2 4 9" xfId="4181"/>
    <cellStyle name="40% - Accent2 5" xfId="4182"/>
    <cellStyle name="40% - Accent2 5 2" xfId="4183"/>
    <cellStyle name="40% - Accent2 6" xfId="4184"/>
    <cellStyle name="40% - Accent2 6 2" xfId="4185"/>
    <cellStyle name="40% - Accent2 7" xfId="4186"/>
    <cellStyle name="40% - Accent2 7 2" xfId="4187"/>
    <cellStyle name="40% - Accent2 8" xfId="4188"/>
    <cellStyle name="40% - Accent2 8 2" xfId="4189"/>
    <cellStyle name="40% - Accent2 9" xfId="4190"/>
    <cellStyle name="40% - Accent3" xfId="28" builtinId="39" customBuiltin="1"/>
    <cellStyle name="40% - Accent3 10" xfId="4191"/>
    <cellStyle name="40% - Accent3 11" xfId="4192"/>
    <cellStyle name="40% - Accent3 12" xfId="4193"/>
    <cellStyle name="40% - Accent3 13" xfId="4194"/>
    <cellStyle name="40% - Accent3 14" xfId="4195"/>
    <cellStyle name="40% - Accent3 15" xfId="4196"/>
    <cellStyle name="40% - Accent3 16" xfId="4197"/>
    <cellStyle name="40% - Accent3 17" xfId="4198"/>
    <cellStyle name="40% - Accent3 18" xfId="4199"/>
    <cellStyle name="40% - Accent3 19" xfId="4200"/>
    <cellStyle name="40% - Accent3 2" xfId="71"/>
    <cellStyle name="40% - Accent3 2 10" xfId="4201"/>
    <cellStyle name="40% - Accent3 2 11" xfId="4202"/>
    <cellStyle name="40% - Accent3 2 12" xfId="4203"/>
    <cellStyle name="40% - Accent3 2 13" xfId="4204"/>
    <cellStyle name="40% - Accent3 2 14" xfId="4205"/>
    <cellStyle name="40% - Accent3 2 15" xfId="4206"/>
    <cellStyle name="40% - Accent3 2 16" xfId="4207"/>
    <cellStyle name="40% - Accent3 2 17" xfId="4208"/>
    <cellStyle name="40% - Accent3 2 18" xfId="4209"/>
    <cellStyle name="40% - Accent3 2 19" xfId="4210"/>
    <cellStyle name="40% - Accent3 2 2" xfId="4211"/>
    <cellStyle name="40% - Accent3 2 2 10" xfId="4212"/>
    <cellStyle name="40% - Accent3 2 2 11" xfId="4213"/>
    <cellStyle name="40% - Accent3 2 2 12" xfId="4214"/>
    <cellStyle name="40% - Accent3 2 2 13" xfId="4215"/>
    <cellStyle name="40% - Accent3 2 2 14" xfId="4216"/>
    <cellStyle name="40% - Accent3 2 2 15" xfId="4217"/>
    <cellStyle name="40% - Accent3 2 2 16" xfId="4218"/>
    <cellStyle name="40% - Accent3 2 2 17" xfId="4219"/>
    <cellStyle name="40% - Accent3 2 2 2" xfId="4220"/>
    <cellStyle name="40% - Accent3 2 2 2 2" xfId="4221"/>
    <cellStyle name="40% - Accent3 2 2 3" xfId="4222"/>
    <cellStyle name="40% - Accent3 2 2 4" xfId="4223"/>
    <cellStyle name="40% - Accent3 2 2 5" xfId="4224"/>
    <cellStyle name="40% - Accent3 2 2 6" xfId="4225"/>
    <cellStyle name="40% - Accent3 2 2 7" xfId="4226"/>
    <cellStyle name="40% - Accent3 2 2 8" xfId="4227"/>
    <cellStyle name="40% - Accent3 2 2 9" xfId="4228"/>
    <cellStyle name="40% - Accent3 2 3" xfId="4229"/>
    <cellStyle name="40% - Accent3 2 4" xfId="4230"/>
    <cellStyle name="40% - Accent3 2 5" xfId="4231"/>
    <cellStyle name="40% - Accent3 2 5 2" xfId="4232"/>
    <cellStyle name="40% - Accent3 2 6" xfId="4233"/>
    <cellStyle name="40% - Accent3 2 7" xfId="4234"/>
    <cellStyle name="40% - Accent3 2 8" xfId="4235"/>
    <cellStyle name="40% - Accent3 2 9" xfId="4236"/>
    <cellStyle name="40% - Accent3 20" xfId="4237"/>
    <cellStyle name="40% - Accent3 21" xfId="8658"/>
    <cellStyle name="40% - Accent3 3" xfId="113"/>
    <cellStyle name="40% - Accent3 3 10" xfId="4238"/>
    <cellStyle name="40% - Accent3 3 11" xfId="4239"/>
    <cellStyle name="40% - Accent3 3 12" xfId="4240"/>
    <cellStyle name="40% - Accent3 3 13" xfId="4241"/>
    <cellStyle name="40% - Accent3 3 14" xfId="4242"/>
    <cellStyle name="40% - Accent3 3 15" xfId="4243"/>
    <cellStyle name="40% - Accent3 3 16" xfId="4244"/>
    <cellStyle name="40% - Accent3 3 17" xfId="4245"/>
    <cellStyle name="40% - Accent3 3 2" xfId="4246"/>
    <cellStyle name="40% - Accent3 3 3" xfId="4247"/>
    <cellStyle name="40% - Accent3 3 4" xfId="4248"/>
    <cellStyle name="40% - Accent3 3 5" xfId="4249"/>
    <cellStyle name="40% - Accent3 3 6" xfId="4250"/>
    <cellStyle name="40% - Accent3 3 7" xfId="4251"/>
    <cellStyle name="40% - Accent3 3 8" xfId="4252"/>
    <cellStyle name="40% - Accent3 3 9" xfId="4253"/>
    <cellStyle name="40% - Accent3 4" xfId="746"/>
    <cellStyle name="40% - Accent3 4 10" xfId="4254"/>
    <cellStyle name="40% - Accent3 4 11" xfId="4255"/>
    <cellStyle name="40% - Accent3 4 12" xfId="4256"/>
    <cellStyle name="40% - Accent3 4 13" xfId="4257"/>
    <cellStyle name="40% - Accent3 4 14" xfId="4258"/>
    <cellStyle name="40% - Accent3 4 15" xfId="4259"/>
    <cellStyle name="40% - Accent3 4 16" xfId="4260"/>
    <cellStyle name="40% - Accent3 4 17" xfId="4261"/>
    <cellStyle name="40% - Accent3 4 2" xfId="4262"/>
    <cellStyle name="40% - Accent3 4 2 2" xfId="4263"/>
    <cellStyle name="40% - Accent3 4 3" xfId="4264"/>
    <cellStyle name="40% - Accent3 4 4" xfId="4265"/>
    <cellStyle name="40% - Accent3 4 5" xfId="4266"/>
    <cellStyle name="40% - Accent3 4 6" xfId="4267"/>
    <cellStyle name="40% - Accent3 4 7" xfId="4268"/>
    <cellStyle name="40% - Accent3 4 8" xfId="4269"/>
    <cellStyle name="40% - Accent3 4 9" xfId="4270"/>
    <cellStyle name="40% - Accent3 5" xfId="747"/>
    <cellStyle name="40% - Accent3 5 2" xfId="4271"/>
    <cellStyle name="40% - Accent3 6" xfId="4272"/>
    <cellStyle name="40% - Accent3 6 2" xfId="4273"/>
    <cellStyle name="40% - Accent3 7" xfId="4274"/>
    <cellStyle name="40% - Accent3 7 2" xfId="4275"/>
    <cellStyle name="40% - Accent3 8" xfId="4276"/>
    <cellStyle name="40% - Accent3 8 2" xfId="4277"/>
    <cellStyle name="40% - Accent3 9" xfId="4278"/>
    <cellStyle name="40% - Accent4" xfId="32" builtinId="43" customBuiltin="1"/>
    <cellStyle name="40% - Accent4 10" xfId="4279"/>
    <cellStyle name="40% - Accent4 11" xfId="4280"/>
    <cellStyle name="40% - Accent4 12" xfId="4281"/>
    <cellStyle name="40% - Accent4 13" xfId="4282"/>
    <cellStyle name="40% - Accent4 14" xfId="4283"/>
    <cellStyle name="40% - Accent4 15" xfId="4284"/>
    <cellStyle name="40% - Accent4 16" xfId="4285"/>
    <cellStyle name="40% - Accent4 17" xfId="4286"/>
    <cellStyle name="40% - Accent4 18" xfId="4287"/>
    <cellStyle name="40% - Accent4 19" xfId="4288"/>
    <cellStyle name="40% - Accent4 2" xfId="75"/>
    <cellStyle name="40% - Accent4 2 10" xfId="4289"/>
    <cellStyle name="40% - Accent4 2 11" xfId="4290"/>
    <cellStyle name="40% - Accent4 2 12" xfId="4291"/>
    <cellStyle name="40% - Accent4 2 13" xfId="4292"/>
    <cellStyle name="40% - Accent4 2 14" xfId="4293"/>
    <cellStyle name="40% - Accent4 2 15" xfId="4294"/>
    <cellStyle name="40% - Accent4 2 16" xfId="4295"/>
    <cellStyle name="40% - Accent4 2 17" xfId="4296"/>
    <cellStyle name="40% - Accent4 2 18" xfId="4297"/>
    <cellStyle name="40% - Accent4 2 19" xfId="4298"/>
    <cellStyle name="40% - Accent4 2 2" xfId="4299"/>
    <cellStyle name="40% - Accent4 2 2 10" xfId="4300"/>
    <cellStyle name="40% - Accent4 2 2 11" xfId="4301"/>
    <cellStyle name="40% - Accent4 2 2 12" xfId="4302"/>
    <cellStyle name="40% - Accent4 2 2 13" xfId="4303"/>
    <cellStyle name="40% - Accent4 2 2 14" xfId="4304"/>
    <cellStyle name="40% - Accent4 2 2 15" xfId="4305"/>
    <cellStyle name="40% - Accent4 2 2 16" xfId="4306"/>
    <cellStyle name="40% - Accent4 2 2 17" xfId="4307"/>
    <cellStyle name="40% - Accent4 2 2 2" xfId="4308"/>
    <cellStyle name="40% - Accent4 2 2 2 2" xfId="4309"/>
    <cellStyle name="40% - Accent4 2 2 3" xfId="4310"/>
    <cellStyle name="40% - Accent4 2 2 4" xfId="4311"/>
    <cellStyle name="40% - Accent4 2 2 5" xfId="4312"/>
    <cellStyle name="40% - Accent4 2 2 6" xfId="4313"/>
    <cellStyle name="40% - Accent4 2 2 7" xfId="4314"/>
    <cellStyle name="40% - Accent4 2 2 8" xfId="4315"/>
    <cellStyle name="40% - Accent4 2 2 9" xfId="4316"/>
    <cellStyle name="40% - Accent4 2 3" xfId="4317"/>
    <cellStyle name="40% - Accent4 2 4" xfId="4318"/>
    <cellStyle name="40% - Accent4 2 5" xfId="4319"/>
    <cellStyle name="40% - Accent4 2 5 2" xfId="4320"/>
    <cellStyle name="40% - Accent4 2 6" xfId="4321"/>
    <cellStyle name="40% - Accent4 2 7" xfId="4322"/>
    <cellStyle name="40% - Accent4 2 8" xfId="4323"/>
    <cellStyle name="40% - Accent4 2 9" xfId="4324"/>
    <cellStyle name="40% - Accent4 20" xfId="4325"/>
    <cellStyle name="40% - Accent4 21" xfId="8662"/>
    <cellStyle name="40% - Accent4 3" xfId="117"/>
    <cellStyle name="40% - Accent4 3 10" xfId="4326"/>
    <cellStyle name="40% - Accent4 3 11" xfId="4327"/>
    <cellStyle name="40% - Accent4 3 12" xfId="4328"/>
    <cellStyle name="40% - Accent4 3 13" xfId="4329"/>
    <cellStyle name="40% - Accent4 3 14" xfId="4330"/>
    <cellStyle name="40% - Accent4 3 15" xfId="4331"/>
    <cellStyle name="40% - Accent4 3 16" xfId="4332"/>
    <cellStyle name="40% - Accent4 3 17" xfId="4333"/>
    <cellStyle name="40% - Accent4 3 2" xfId="4334"/>
    <cellStyle name="40% - Accent4 3 3" xfId="4335"/>
    <cellStyle name="40% - Accent4 3 4" xfId="4336"/>
    <cellStyle name="40% - Accent4 3 5" xfId="4337"/>
    <cellStyle name="40% - Accent4 3 6" xfId="4338"/>
    <cellStyle name="40% - Accent4 3 7" xfId="4339"/>
    <cellStyle name="40% - Accent4 3 8" xfId="4340"/>
    <cellStyle name="40% - Accent4 3 9" xfId="4341"/>
    <cellStyle name="40% - Accent4 4" xfId="748"/>
    <cellStyle name="40% - Accent4 4 10" xfId="4342"/>
    <cellStyle name="40% - Accent4 4 11" xfId="4343"/>
    <cellStyle name="40% - Accent4 4 12" xfId="4344"/>
    <cellStyle name="40% - Accent4 4 13" xfId="4345"/>
    <cellStyle name="40% - Accent4 4 14" xfId="4346"/>
    <cellStyle name="40% - Accent4 4 15" xfId="4347"/>
    <cellStyle name="40% - Accent4 4 16" xfId="4348"/>
    <cellStyle name="40% - Accent4 4 17" xfId="4349"/>
    <cellStyle name="40% - Accent4 4 2" xfId="4350"/>
    <cellStyle name="40% - Accent4 4 2 2" xfId="4351"/>
    <cellStyle name="40% - Accent4 4 3" xfId="4352"/>
    <cellStyle name="40% - Accent4 4 4" xfId="4353"/>
    <cellStyle name="40% - Accent4 4 5" xfId="4354"/>
    <cellStyle name="40% - Accent4 4 6" xfId="4355"/>
    <cellStyle name="40% - Accent4 4 7" xfId="4356"/>
    <cellStyle name="40% - Accent4 4 8" xfId="4357"/>
    <cellStyle name="40% - Accent4 4 9" xfId="4358"/>
    <cellStyle name="40% - Accent4 5" xfId="749"/>
    <cellStyle name="40% - Accent4 5 2" xfId="4359"/>
    <cellStyle name="40% - Accent4 6" xfId="4360"/>
    <cellStyle name="40% - Accent4 6 2" xfId="4361"/>
    <cellStyle name="40% - Accent4 7" xfId="4362"/>
    <cellStyle name="40% - Accent4 7 2" xfId="4363"/>
    <cellStyle name="40% - Accent4 8" xfId="4364"/>
    <cellStyle name="40% - Accent4 8 2" xfId="4365"/>
    <cellStyle name="40% - Accent4 9" xfId="4366"/>
    <cellStyle name="40% - Accent5" xfId="36" builtinId="47" customBuiltin="1"/>
    <cellStyle name="40% - Accent5 10" xfId="4367"/>
    <cellStyle name="40% - Accent5 11" xfId="4368"/>
    <cellStyle name="40% - Accent5 12" xfId="4369"/>
    <cellStyle name="40% - Accent5 13" xfId="4370"/>
    <cellStyle name="40% - Accent5 14" xfId="4371"/>
    <cellStyle name="40% - Accent5 15" xfId="4372"/>
    <cellStyle name="40% - Accent5 16" xfId="4373"/>
    <cellStyle name="40% - Accent5 17" xfId="4374"/>
    <cellStyle name="40% - Accent5 18" xfId="4375"/>
    <cellStyle name="40% - Accent5 19" xfId="4376"/>
    <cellStyle name="40% - Accent5 2" xfId="79"/>
    <cellStyle name="40% - Accent5 2 10" xfId="4377"/>
    <cellStyle name="40% - Accent5 2 11" xfId="4378"/>
    <cellStyle name="40% - Accent5 2 12" xfId="4379"/>
    <cellStyle name="40% - Accent5 2 13" xfId="4380"/>
    <cellStyle name="40% - Accent5 2 14" xfId="4381"/>
    <cellStyle name="40% - Accent5 2 15" xfId="4382"/>
    <cellStyle name="40% - Accent5 2 16" xfId="4383"/>
    <cellStyle name="40% - Accent5 2 17" xfId="4384"/>
    <cellStyle name="40% - Accent5 2 18" xfId="4385"/>
    <cellStyle name="40% - Accent5 2 19" xfId="4386"/>
    <cellStyle name="40% - Accent5 2 2" xfId="4387"/>
    <cellStyle name="40% - Accent5 2 2 10" xfId="4388"/>
    <cellStyle name="40% - Accent5 2 2 11" xfId="4389"/>
    <cellStyle name="40% - Accent5 2 2 12" xfId="4390"/>
    <cellStyle name="40% - Accent5 2 2 13" xfId="4391"/>
    <cellStyle name="40% - Accent5 2 2 14" xfId="4392"/>
    <cellStyle name="40% - Accent5 2 2 15" xfId="4393"/>
    <cellStyle name="40% - Accent5 2 2 16" xfId="4394"/>
    <cellStyle name="40% - Accent5 2 2 17" xfId="4395"/>
    <cellStyle name="40% - Accent5 2 2 2" xfId="4396"/>
    <cellStyle name="40% - Accent5 2 2 2 2" xfId="4397"/>
    <cellStyle name="40% - Accent5 2 2 3" xfId="4398"/>
    <cellStyle name="40% - Accent5 2 2 4" xfId="4399"/>
    <cellStyle name="40% - Accent5 2 2 5" xfId="4400"/>
    <cellStyle name="40% - Accent5 2 2 6" xfId="4401"/>
    <cellStyle name="40% - Accent5 2 2 7" xfId="4402"/>
    <cellStyle name="40% - Accent5 2 2 8" xfId="4403"/>
    <cellStyle name="40% - Accent5 2 2 9" xfId="4404"/>
    <cellStyle name="40% - Accent5 2 3" xfId="4405"/>
    <cellStyle name="40% - Accent5 2 4" xfId="4406"/>
    <cellStyle name="40% - Accent5 2 5" xfId="4407"/>
    <cellStyle name="40% - Accent5 2 5 2" xfId="4408"/>
    <cellStyle name="40% - Accent5 2 6" xfId="4409"/>
    <cellStyle name="40% - Accent5 2 7" xfId="4410"/>
    <cellStyle name="40% - Accent5 2 8" xfId="4411"/>
    <cellStyle name="40% - Accent5 2 9" xfId="4412"/>
    <cellStyle name="40% - Accent5 20" xfId="4413"/>
    <cellStyle name="40% - Accent5 21" xfId="8666"/>
    <cellStyle name="40% - Accent5 3" xfId="121"/>
    <cellStyle name="40% - Accent5 3 10" xfId="4414"/>
    <cellStyle name="40% - Accent5 3 11" xfId="4415"/>
    <cellStyle name="40% - Accent5 3 12" xfId="4416"/>
    <cellStyle name="40% - Accent5 3 13" xfId="4417"/>
    <cellStyle name="40% - Accent5 3 14" xfId="4418"/>
    <cellStyle name="40% - Accent5 3 15" xfId="4419"/>
    <cellStyle name="40% - Accent5 3 16" xfId="4420"/>
    <cellStyle name="40% - Accent5 3 17" xfId="4421"/>
    <cellStyle name="40% - Accent5 3 2" xfId="4422"/>
    <cellStyle name="40% - Accent5 3 3" xfId="4423"/>
    <cellStyle name="40% - Accent5 3 4" xfId="4424"/>
    <cellStyle name="40% - Accent5 3 5" xfId="4425"/>
    <cellStyle name="40% - Accent5 3 6" xfId="4426"/>
    <cellStyle name="40% - Accent5 3 7" xfId="4427"/>
    <cellStyle name="40% - Accent5 3 8" xfId="4428"/>
    <cellStyle name="40% - Accent5 3 9" xfId="4429"/>
    <cellStyle name="40% - Accent5 4" xfId="750"/>
    <cellStyle name="40% - Accent5 4 10" xfId="4430"/>
    <cellStyle name="40% - Accent5 4 11" xfId="4431"/>
    <cellStyle name="40% - Accent5 4 12" xfId="4432"/>
    <cellStyle name="40% - Accent5 4 13" xfId="4433"/>
    <cellStyle name="40% - Accent5 4 14" xfId="4434"/>
    <cellStyle name="40% - Accent5 4 15" xfId="4435"/>
    <cellStyle name="40% - Accent5 4 16" xfId="4436"/>
    <cellStyle name="40% - Accent5 4 17" xfId="4437"/>
    <cellStyle name="40% - Accent5 4 2" xfId="4438"/>
    <cellStyle name="40% - Accent5 4 2 2" xfId="4439"/>
    <cellStyle name="40% - Accent5 4 3" xfId="4440"/>
    <cellStyle name="40% - Accent5 4 4" xfId="4441"/>
    <cellStyle name="40% - Accent5 4 5" xfId="4442"/>
    <cellStyle name="40% - Accent5 4 6" xfId="4443"/>
    <cellStyle name="40% - Accent5 4 7" xfId="4444"/>
    <cellStyle name="40% - Accent5 4 8" xfId="4445"/>
    <cellStyle name="40% - Accent5 4 9" xfId="4446"/>
    <cellStyle name="40% - Accent5 5" xfId="4447"/>
    <cellStyle name="40% - Accent5 5 2" xfId="4448"/>
    <cellStyle name="40% - Accent5 6" xfId="4449"/>
    <cellStyle name="40% - Accent5 6 2" xfId="4450"/>
    <cellStyle name="40% - Accent5 7" xfId="4451"/>
    <cellStyle name="40% - Accent5 7 2" xfId="4452"/>
    <cellStyle name="40% - Accent5 8" xfId="4453"/>
    <cellStyle name="40% - Accent5 8 2" xfId="4454"/>
    <cellStyle name="40% - Accent5 9" xfId="4455"/>
    <cellStyle name="40% - Accent6" xfId="40" builtinId="51" customBuiltin="1"/>
    <cellStyle name="40% - Accent6 10" xfId="4456"/>
    <cellStyle name="40% - Accent6 11" xfId="4457"/>
    <cellStyle name="40% - Accent6 12" xfId="4458"/>
    <cellStyle name="40% - Accent6 13" xfId="4459"/>
    <cellStyle name="40% - Accent6 14" xfId="4460"/>
    <cellStyle name="40% - Accent6 15" xfId="4461"/>
    <cellStyle name="40% - Accent6 16" xfId="4462"/>
    <cellStyle name="40% - Accent6 17" xfId="4463"/>
    <cellStyle name="40% - Accent6 18" xfId="4464"/>
    <cellStyle name="40% - Accent6 19" xfId="4465"/>
    <cellStyle name="40% - Accent6 2" xfId="83"/>
    <cellStyle name="40% - Accent6 2 10" xfId="4466"/>
    <cellStyle name="40% - Accent6 2 11" xfId="4467"/>
    <cellStyle name="40% - Accent6 2 12" xfId="4468"/>
    <cellStyle name="40% - Accent6 2 13" xfId="4469"/>
    <cellStyle name="40% - Accent6 2 14" xfId="4470"/>
    <cellStyle name="40% - Accent6 2 15" xfId="4471"/>
    <cellStyle name="40% - Accent6 2 16" xfId="4472"/>
    <cellStyle name="40% - Accent6 2 17" xfId="4473"/>
    <cellStyle name="40% - Accent6 2 18" xfId="4474"/>
    <cellStyle name="40% - Accent6 2 19" xfId="4475"/>
    <cellStyle name="40% - Accent6 2 2" xfId="4476"/>
    <cellStyle name="40% - Accent6 2 2 10" xfId="4477"/>
    <cellStyle name="40% - Accent6 2 2 11" xfId="4478"/>
    <cellStyle name="40% - Accent6 2 2 12" xfId="4479"/>
    <cellStyle name="40% - Accent6 2 2 13" xfId="4480"/>
    <cellStyle name="40% - Accent6 2 2 14" xfId="4481"/>
    <cellStyle name="40% - Accent6 2 2 15" xfId="4482"/>
    <cellStyle name="40% - Accent6 2 2 16" xfId="4483"/>
    <cellStyle name="40% - Accent6 2 2 17" xfId="4484"/>
    <cellStyle name="40% - Accent6 2 2 2" xfId="4485"/>
    <cellStyle name="40% - Accent6 2 2 2 2" xfId="4486"/>
    <cellStyle name="40% - Accent6 2 2 3" xfId="4487"/>
    <cellStyle name="40% - Accent6 2 2 4" xfId="4488"/>
    <cellStyle name="40% - Accent6 2 2 5" xfId="4489"/>
    <cellStyle name="40% - Accent6 2 2 6" xfId="4490"/>
    <cellStyle name="40% - Accent6 2 2 7" xfId="4491"/>
    <cellStyle name="40% - Accent6 2 2 8" xfId="4492"/>
    <cellStyle name="40% - Accent6 2 2 9" xfId="4493"/>
    <cellStyle name="40% - Accent6 2 3" xfId="4494"/>
    <cellStyle name="40% - Accent6 2 4" xfId="4495"/>
    <cellStyle name="40% - Accent6 2 5" xfId="4496"/>
    <cellStyle name="40% - Accent6 2 5 2" xfId="4497"/>
    <cellStyle name="40% - Accent6 2 6" xfId="4498"/>
    <cellStyle name="40% - Accent6 2 7" xfId="4499"/>
    <cellStyle name="40% - Accent6 2 8" xfId="4500"/>
    <cellStyle name="40% - Accent6 2 9" xfId="4501"/>
    <cellStyle name="40% - Accent6 20" xfId="4502"/>
    <cellStyle name="40% - Accent6 21" xfId="8670"/>
    <cellStyle name="40% - Accent6 3" xfId="125"/>
    <cellStyle name="40% - Accent6 3 10" xfId="4503"/>
    <cellStyle name="40% - Accent6 3 11" xfId="4504"/>
    <cellStyle name="40% - Accent6 3 12" xfId="4505"/>
    <cellStyle name="40% - Accent6 3 13" xfId="4506"/>
    <cellStyle name="40% - Accent6 3 14" xfId="4507"/>
    <cellStyle name="40% - Accent6 3 15" xfId="4508"/>
    <cellStyle name="40% - Accent6 3 16" xfId="4509"/>
    <cellStyle name="40% - Accent6 3 17" xfId="4510"/>
    <cellStyle name="40% - Accent6 3 2" xfId="4511"/>
    <cellStyle name="40% - Accent6 3 3" xfId="4512"/>
    <cellStyle name="40% - Accent6 3 4" xfId="4513"/>
    <cellStyle name="40% - Accent6 3 5" xfId="4514"/>
    <cellStyle name="40% - Accent6 3 6" xfId="4515"/>
    <cellStyle name="40% - Accent6 3 7" xfId="4516"/>
    <cellStyle name="40% - Accent6 3 8" xfId="4517"/>
    <cellStyle name="40% - Accent6 3 9" xfId="4518"/>
    <cellStyle name="40% - Accent6 4" xfId="751"/>
    <cellStyle name="40% - Accent6 4 10" xfId="4519"/>
    <cellStyle name="40% - Accent6 4 11" xfId="4520"/>
    <cellStyle name="40% - Accent6 4 12" xfId="4521"/>
    <cellStyle name="40% - Accent6 4 13" xfId="4522"/>
    <cellStyle name="40% - Accent6 4 14" xfId="4523"/>
    <cellStyle name="40% - Accent6 4 15" xfId="4524"/>
    <cellStyle name="40% - Accent6 4 16" xfId="4525"/>
    <cellStyle name="40% - Accent6 4 17" xfId="4526"/>
    <cellStyle name="40% - Accent6 4 2" xfId="4527"/>
    <cellStyle name="40% - Accent6 4 2 2" xfId="4528"/>
    <cellStyle name="40% - Accent6 4 3" xfId="4529"/>
    <cellStyle name="40% - Accent6 4 4" xfId="4530"/>
    <cellStyle name="40% - Accent6 4 5" xfId="4531"/>
    <cellStyle name="40% - Accent6 4 6" xfId="4532"/>
    <cellStyle name="40% - Accent6 4 7" xfId="4533"/>
    <cellStyle name="40% - Accent6 4 8" xfId="4534"/>
    <cellStyle name="40% - Accent6 4 9" xfId="4535"/>
    <cellStyle name="40% - Accent6 5" xfId="752"/>
    <cellStyle name="40% - Accent6 5 2" xfId="4536"/>
    <cellStyle name="40% - Accent6 6" xfId="4537"/>
    <cellStyle name="40% - Accent6 6 2" xfId="4538"/>
    <cellStyle name="40% - Accent6 7" xfId="4539"/>
    <cellStyle name="40% - Accent6 7 2" xfId="4540"/>
    <cellStyle name="40% - Accent6 8" xfId="4541"/>
    <cellStyle name="40% - Accent6 8 2" xfId="4542"/>
    <cellStyle name="40% - Accent6 9" xfId="4543"/>
    <cellStyle name="60% - Accent1" xfId="21" builtinId="32" customBuiltin="1"/>
    <cellStyle name="60% - Accent1 10" xfId="4544"/>
    <cellStyle name="60% - Accent1 11" xfId="4545"/>
    <cellStyle name="60% - Accent1 12" xfId="4546"/>
    <cellStyle name="60% - Accent1 13" xfId="4547"/>
    <cellStyle name="60% - Accent1 14" xfId="4548"/>
    <cellStyle name="60% - Accent1 15" xfId="4549"/>
    <cellStyle name="60% - Accent1 16" xfId="4550"/>
    <cellStyle name="60% - Accent1 17" xfId="4551"/>
    <cellStyle name="60% - Accent1 18" xfId="4552"/>
    <cellStyle name="60% - Accent1 19" xfId="4553"/>
    <cellStyle name="60% - Accent1 2" xfId="64"/>
    <cellStyle name="60% - Accent1 2 10" xfId="4554"/>
    <cellStyle name="60% - Accent1 2 11" xfId="4555"/>
    <cellStyle name="60% - Accent1 2 12" xfId="4556"/>
    <cellStyle name="60% - Accent1 2 13" xfId="4557"/>
    <cellStyle name="60% - Accent1 2 14" xfId="4558"/>
    <cellStyle name="60% - Accent1 2 15" xfId="4559"/>
    <cellStyle name="60% - Accent1 2 16" xfId="4560"/>
    <cellStyle name="60% - Accent1 2 17" xfId="4561"/>
    <cellStyle name="60% - Accent1 2 18" xfId="4562"/>
    <cellStyle name="60% - Accent1 2 19" xfId="4563"/>
    <cellStyle name="60% - Accent1 2 2" xfId="4564"/>
    <cellStyle name="60% - Accent1 2 2 10" xfId="4565"/>
    <cellStyle name="60% - Accent1 2 2 11" xfId="4566"/>
    <cellStyle name="60% - Accent1 2 2 12" xfId="4567"/>
    <cellStyle name="60% - Accent1 2 2 13" xfId="4568"/>
    <cellStyle name="60% - Accent1 2 2 14" xfId="4569"/>
    <cellStyle name="60% - Accent1 2 2 15" xfId="4570"/>
    <cellStyle name="60% - Accent1 2 2 16" xfId="4571"/>
    <cellStyle name="60% - Accent1 2 2 17" xfId="4572"/>
    <cellStyle name="60% - Accent1 2 2 2" xfId="4573"/>
    <cellStyle name="60% - Accent1 2 2 2 2" xfId="4574"/>
    <cellStyle name="60% - Accent1 2 2 3" xfId="4575"/>
    <cellStyle name="60% - Accent1 2 2 4" xfId="4576"/>
    <cellStyle name="60% - Accent1 2 2 5" xfId="4577"/>
    <cellStyle name="60% - Accent1 2 2 6" xfId="4578"/>
    <cellStyle name="60% - Accent1 2 2 7" xfId="4579"/>
    <cellStyle name="60% - Accent1 2 2 8" xfId="4580"/>
    <cellStyle name="60% - Accent1 2 2 9" xfId="4581"/>
    <cellStyle name="60% - Accent1 2 3" xfId="4582"/>
    <cellStyle name="60% - Accent1 2 4" xfId="4583"/>
    <cellStyle name="60% - Accent1 2 5" xfId="4584"/>
    <cellStyle name="60% - Accent1 2 5 2" xfId="4585"/>
    <cellStyle name="60% - Accent1 2 6" xfId="4586"/>
    <cellStyle name="60% - Accent1 2 7" xfId="4587"/>
    <cellStyle name="60% - Accent1 2 8" xfId="4588"/>
    <cellStyle name="60% - Accent1 2 9" xfId="4589"/>
    <cellStyle name="60% - Accent1 20" xfId="4590"/>
    <cellStyle name="60% - Accent1 21" xfId="8651"/>
    <cellStyle name="60% - Accent1 3" xfId="106"/>
    <cellStyle name="60% - Accent1 3 10" xfId="4591"/>
    <cellStyle name="60% - Accent1 3 11" xfId="4592"/>
    <cellStyle name="60% - Accent1 3 12" xfId="4593"/>
    <cellStyle name="60% - Accent1 3 13" xfId="4594"/>
    <cellStyle name="60% - Accent1 3 14" xfId="4595"/>
    <cellStyle name="60% - Accent1 3 15" xfId="4596"/>
    <cellStyle name="60% - Accent1 3 16" xfId="4597"/>
    <cellStyle name="60% - Accent1 3 17" xfId="4598"/>
    <cellStyle name="60% - Accent1 3 2" xfId="4599"/>
    <cellStyle name="60% - Accent1 3 3" xfId="4600"/>
    <cellStyle name="60% - Accent1 3 4" xfId="4601"/>
    <cellStyle name="60% - Accent1 3 5" xfId="4602"/>
    <cellStyle name="60% - Accent1 3 6" xfId="4603"/>
    <cellStyle name="60% - Accent1 3 7" xfId="4604"/>
    <cellStyle name="60% - Accent1 3 8" xfId="4605"/>
    <cellStyle name="60% - Accent1 3 9" xfId="4606"/>
    <cellStyle name="60% - Accent1 4" xfId="753"/>
    <cellStyle name="60% - Accent1 4 10" xfId="4607"/>
    <cellStyle name="60% - Accent1 4 11" xfId="4608"/>
    <cellStyle name="60% - Accent1 4 12" xfId="4609"/>
    <cellStyle name="60% - Accent1 4 13" xfId="4610"/>
    <cellStyle name="60% - Accent1 4 14" xfId="4611"/>
    <cellStyle name="60% - Accent1 4 15" xfId="4612"/>
    <cellStyle name="60% - Accent1 4 16" xfId="4613"/>
    <cellStyle name="60% - Accent1 4 17" xfId="4614"/>
    <cellStyle name="60% - Accent1 4 2" xfId="4615"/>
    <cellStyle name="60% - Accent1 4 2 2" xfId="4616"/>
    <cellStyle name="60% - Accent1 4 3" xfId="4617"/>
    <cellStyle name="60% - Accent1 4 4" xfId="4618"/>
    <cellStyle name="60% - Accent1 4 5" xfId="4619"/>
    <cellStyle name="60% - Accent1 4 6" xfId="4620"/>
    <cellStyle name="60% - Accent1 4 7" xfId="4621"/>
    <cellStyle name="60% - Accent1 4 8" xfId="4622"/>
    <cellStyle name="60% - Accent1 4 9" xfId="4623"/>
    <cellStyle name="60% - Accent1 5" xfId="754"/>
    <cellStyle name="60% - Accent1 5 2" xfId="4624"/>
    <cellStyle name="60% - Accent1 6" xfId="4625"/>
    <cellStyle name="60% - Accent1 6 2" xfId="4626"/>
    <cellStyle name="60% - Accent1 7" xfId="4627"/>
    <cellStyle name="60% - Accent1 8" xfId="4628"/>
    <cellStyle name="60% - Accent1 9" xfId="4629"/>
    <cellStyle name="60% - Accent2" xfId="25" builtinId="36" customBuiltin="1"/>
    <cellStyle name="60% - Accent2 10" xfId="4630"/>
    <cellStyle name="60% - Accent2 11" xfId="4631"/>
    <cellStyle name="60% - Accent2 12" xfId="4632"/>
    <cellStyle name="60% - Accent2 13" xfId="4633"/>
    <cellStyle name="60% - Accent2 14" xfId="4634"/>
    <cellStyle name="60% - Accent2 15" xfId="4635"/>
    <cellStyle name="60% - Accent2 16" xfId="4636"/>
    <cellStyle name="60% - Accent2 17" xfId="4637"/>
    <cellStyle name="60% - Accent2 18" xfId="4638"/>
    <cellStyle name="60% - Accent2 19" xfId="4639"/>
    <cellStyle name="60% - Accent2 2" xfId="68"/>
    <cellStyle name="60% - Accent2 2 10" xfId="4640"/>
    <cellStyle name="60% - Accent2 2 11" xfId="4641"/>
    <cellStyle name="60% - Accent2 2 12" xfId="4642"/>
    <cellStyle name="60% - Accent2 2 13" xfId="4643"/>
    <cellStyle name="60% - Accent2 2 14" xfId="4644"/>
    <cellStyle name="60% - Accent2 2 15" xfId="4645"/>
    <cellStyle name="60% - Accent2 2 16" xfId="4646"/>
    <cellStyle name="60% - Accent2 2 17" xfId="4647"/>
    <cellStyle name="60% - Accent2 2 18" xfId="4648"/>
    <cellStyle name="60% - Accent2 2 19" xfId="4649"/>
    <cellStyle name="60% - Accent2 2 2" xfId="4650"/>
    <cellStyle name="60% - Accent2 2 2 10" xfId="4651"/>
    <cellStyle name="60% - Accent2 2 2 11" xfId="4652"/>
    <cellStyle name="60% - Accent2 2 2 12" xfId="4653"/>
    <cellStyle name="60% - Accent2 2 2 13" xfId="4654"/>
    <cellStyle name="60% - Accent2 2 2 14" xfId="4655"/>
    <cellStyle name="60% - Accent2 2 2 15" xfId="4656"/>
    <cellStyle name="60% - Accent2 2 2 16" xfId="4657"/>
    <cellStyle name="60% - Accent2 2 2 17" xfId="4658"/>
    <cellStyle name="60% - Accent2 2 2 2" xfId="4659"/>
    <cellStyle name="60% - Accent2 2 2 2 2" xfId="4660"/>
    <cellStyle name="60% - Accent2 2 2 3" xfId="4661"/>
    <cellStyle name="60% - Accent2 2 2 4" xfId="4662"/>
    <cellStyle name="60% - Accent2 2 2 5" xfId="4663"/>
    <cellStyle name="60% - Accent2 2 2 6" xfId="4664"/>
    <cellStyle name="60% - Accent2 2 2 7" xfId="4665"/>
    <cellStyle name="60% - Accent2 2 2 8" xfId="4666"/>
    <cellStyle name="60% - Accent2 2 2 9" xfId="4667"/>
    <cellStyle name="60% - Accent2 2 3" xfId="4668"/>
    <cellStyle name="60% - Accent2 2 4" xfId="4669"/>
    <cellStyle name="60% - Accent2 2 5" xfId="4670"/>
    <cellStyle name="60% - Accent2 2 5 2" xfId="4671"/>
    <cellStyle name="60% - Accent2 2 6" xfId="4672"/>
    <cellStyle name="60% - Accent2 2 7" xfId="4673"/>
    <cellStyle name="60% - Accent2 2 8" xfId="4674"/>
    <cellStyle name="60% - Accent2 2 9" xfId="4675"/>
    <cellStyle name="60% - Accent2 20" xfId="4676"/>
    <cellStyle name="60% - Accent2 21" xfId="8655"/>
    <cellStyle name="60% - Accent2 3" xfId="110"/>
    <cellStyle name="60% - Accent2 3 10" xfId="4677"/>
    <cellStyle name="60% - Accent2 3 11" xfId="4678"/>
    <cellStyle name="60% - Accent2 3 12" xfId="4679"/>
    <cellStyle name="60% - Accent2 3 13" xfId="4680"/>
    <cellStyle name="60% - Accent2 3 14" xfId="4681"/>
    <cellStyle name="60% - Accent2 3 15" xfId="4682"/>
    <cellStyle name="60% - Accent2 3 16" xfId="4683"/>
    <cellStyle name="60% - Accent2 3 17" xfId="4684"/>
    <cellStyle name="60% - Accent2 3 2" xfId="4685"/>
    <cellStyle name="60% - Accent2 3 3" xfId="4686"/>
    <cellStyle name="60% - Accent2 3 4" xfId="4687"/>
    <cellStyle name="60% - Accent2 3 5" xfId="4688"/>
    <cellStyle name="60% - Accent2 3 6" xfId="4689"/>
    <cellStyle name="60% - Accent2 3 7" xfId="4690"/>
    <cellStyle name="60% - Accent2 3 8" xfId="4691"/>
    <cellStyle name="60% - Accent2 3 9" xfId="4692"/>
    <cellStyle name="60% - Accent2 4" xfId="755"/>
    <cellStyle name="60% - Accent2 4 10" xfId="4693"/>
    <cellStyle name="60% - Accent2 4 11" xfId="4694"/>
    <cellStyle name="60% - Accent2 4 12" xfId="4695"/>
    <cellStyle name="60% - Accent2 4 13" xfId="4696"/>
    <cellStyle name="60% - Accent2 4 14" xfId="4697"/>
    <cellStyle name="60% - Accent2 4 15" xfId="4698"/>
    <cellStyle name="60% - Accent2 4 16" xfId="4699"/>
    <cellStyle name="60% - Accent2 4 17" xfId="4700"/>
    <cellStyle name="60% - Accent2 4 2" xfId="4701"/>
    <cellStyle name="60% - Accent2 4 2 2" xfId="4702"/>
    <cellStyle name="60% - Accent2 4 3" xfId="4703"/>
    <cellStyle name="60% - Accent2 4 4" xfId="4704"/>
    <cellStyle name="60% - Accent2 4 5" xfId="4705"/>
    <cellStyle name="60% - Accent2 4 6" xfId="4706"/>
    <cellStyle name="60% - Accent2 4 7" xfId="4707"/>
    <cellStyle name="60% - Accent2 4 8" xfId="4708"/>
    <cellStyle name="60% - Accent2 4 9" xfId="4709"/>
    <cellStyle name="60% - Accent2 5" xfId="4710"/>
    <cellStyle name="60% - Accent2 5 2" xfId="4711"/>
    <cellStyle name="60% - Accent2 6" xfId="4712"/>
    <cellStyle name="60% - Accent2 6 2" xfId="4713"/>
    <cellStyle name="60% - Accent2 7" xfId="4714"/>
    <cellStyle name="60% - Accent2 8" xfId="4715"/>
    <cellStyle name="60% - Accent2 9" xfId="4716"/>
    <cellStyle name="60% - Accent3" xfId="29" builtinId="40" customBuiltin="1"/>
    <cellStyle name="60% - Accent3 10" xfId="4717"/>
    <cellStyle name="60% - Accent3 11" xfId="4718"/>
    <cellStyle name="60% - Accent3 12" xfId="4719"/>
    <cellStyle name="60% - Accent3 13" xfId="4720"/>
    <cellStyle name="60% - Accent3 14" xfId="4721"/>
    <cellStyle name="60% - Accent3 15" xfId="4722"/>
    <cellStyle name="60% - Accent3 16" xfId="4723"/>
    <cellStyle name="60% - Accent3 17" xfId="4724"/>
    <cellStyle name="60% - Accent3 18" xfId="4725"/>
    <cellStyle name="60% - Accent3 19" xfId="4726"/>
    <cellStyle name="60% - Accent3 2" xfId="72"/>
    <cellStyle name="60% - Accent3 2 10" xfId="4727"/>
    <cellStyle name="60% - Accent3 2 11" xfId="4728"/>
    <cellStyle name="60% - Accent3 2 12" xfId="4729"/>
    <cellStyle name="60% - Accent3 2 13" xfId="4730"/>
    <cellStyle name="60% - Accent3 2 14" xfId="4731"/>
    <cellStyle name="60% - Accent3 2 15" xfId="4732"/>
    <cellStyle name="60% - Accent3 2 16" xfId="4733"/>
    <cellStyle name="60% - Accent3 2 17" xfId="4734"/>
    <cellStyle name="60% - Accent3 2 18" xfId="4735"/>
    <cellStyle name="60% - Accent3 2 19" xfId="4736"/>
    <cellStyle name="60% - Accent3 2 2" xfId="4737"/>
    <cellStyle name="60% - Accent3 2 2 10" xfId="4738"/>
    <cellStyle name="60% - Accent3 2 2 11" xfId="4739"/>
    <cellStyle name="60% - Accent3 2 2 12" xfId="4740"/>
    <cellStyle name="60% - Accent3 2 2 13" xfId="4741"/>
    <cellStyle name="60% - Accent3 2 2 14" xfId="4742"/>
    <cellStyle name="60% - Accent3 2 2 15" xfId="4743"/>
    <cellStyle name="60% - Accent3 2 2 16" xfId="4744"/>
    <cellStyle name="60% - Accent3 2 2 17" xfId="4745"/>
    <cellStyle name="60% - Accent3 2 2 2" xfId="4746"/>
    <cellStyle name="60% - Accent3 2 2 2 2" xfId="4747"/>
    <cellStyle name="60% - Accent3 2 2 3" xfId="4748"/>
    <cellStyle name="60% - Accent3 2 2 4" xfId="4749"/>
    <cellStyle name="60% - Accent3 2 2 5" xfId="4750"/>
    <cellStyle name="60% - Accent3 2 2 6" xfId="4751"/>
    <cellStyle name="60% - Accent3 2 2 7" xfId="4752"/>
    <cellStyle name="60% - Accent3 2 2 8" xfId="4753"/>
    <cellStyle name="60% - Accent3 2 2 9" xfId="4754"/>
    <cellStyle name="60% - Accent3 2 3" xfId="4755"/>
    <cellStyle name="60% - Accent3 2 4" xfId="4756"/>
    <cellStyle name="60% - Accent3 2 5" xfId="4757"/>
    <cellStyle name="60% - Accent3 2 5 2" xfId="4758"/>
    <cellStyle name="60% - Accent3 2 6" xfId="4759"/>
    <cellStyle name="60% - Accent3 2 7" xfId="4760"/>
    <cellStyle name="60% - Accent3 2 8" xfId="4761"/>
    <cellStyle name="60% - Accent3 2 9" xfId="4762"/>
    <cellStyle name="60% - Accent3 20" xfId="4763"/>
    <cellStyle name="60% - Accent3 21" xfId="8659"/>
    <cellStyle name="60% - Accent3 3" xfId="114"/>
    <cellStyle name="60% - Accent3 3 10" xfId="4764"/>
    <cellStyle name="60% - Accent3 3 11" xfId="4765"/>
    <cellStyle name="60% - Accent3 3 12" xfId="4766"/>
    <cellStyle name="60% - Accent3 3 13" xfId="4767"/>
    <cellStyle name="60% - Accent3 3 14" xfId="4768"/>
    <cellStyle name="60% - Accent3 3 15" xfId="4769"/>
    <cellStyle name="60% - Accent3 3 16" xfId="4770"/>
    <cellStyle name="60% - Accent3 3 17" xfId="4771"/>
    <cellStyle name="60% - Accent3 3 2" xfId="4772"/>
    <cellStyle name="60% - Accent3 3 3" xfId="4773"/>
    <cellStyle name="60% - Accent3 3 4" xfId="4774"/>
    <cellStyle name="60% - Accent3 3 5" xfId="4775"/>
    <cellStyle name="60% - Accent3 3 6" xfId="4776"/>
    <cellStyle name="60% - Accent3 3 7" xfId="4777"/>
    <cellStyle name="60% - Accent3 3 8" xfId="4778"/>
    <cellStyle name="60% - Accent3 3 9" xfId="4779"/>
    <cellStyle name="60% - Accent3 4" xfId="756"/>
    <cellStyle name="60% - Accent3 4 10" xfId="4780"/>
    <cellStyle name="60% - Accent3 4 11" xfId="4781"/>
    <cellStyle name="60% - Accent3 4 12" xfId="4782"/>
    <cellStyle name="60% - Accent3 4 13" xfId="4783"/>
    <cellStyle name="60% - Accent3 4 14" xfId="4784"/>
    <cellStyle name="60% - Accent3 4 15" xfId="4785"/>
    <cellStyle name="60% - Accent3 4 16" xfId="4786"/>
    <cellStyle name="60% - Accent3 4 17" xfId="4787"/>
    <cellStyle name="60% - Accent3 4 2" xfId="4788"/>
    <cellStyle name="60% - Accent3 4 2 2" xfId="4789"/>
    <cellStyle name="60% - Accent3 4 3" xfId="4790"/>
    <cellStyle name="60% - Accent3 4 4" xfId="4791"/>
    <cellStyle name="60% - Accent3 4 5" xfId="4792"/>
    <cellStyle name="60% - Accent3 4 6" xfId="4793"/>
    <cellStyle name="60% - Accent3 4 7" xfId="4794"/>
    <cellStyle name="60% - Accent3 4 8" xfId="4795"/>
    <cellStyle name="60% - Accent3 4 9" xfId="4796"/>
    <cellStyle name="60% - Accent3 5" xfId="757"/>
    <cellStyle name="60% - Accent3 5 2" xfId="4797"/>
    <cellStyle name="60% - Accent3 6" xfId="4798"/>
    <cellStyle name="60% - Accent3 6 2" xfId="4799"/>
    <cellStyle name="60% - Accent3 7" xfId="4800"/>
    <cellStyle name="60% - Accent3 8" xfId="4801"/>
    <cellStyle name="60% - Accent3 9" xfId="4802"/>
    <cellStyle name="60% - Accent4" xfId="33" builtinId="44" customBuiltin="1"/>
    <cellStyle name="60% - Accent4 10" xfId="4803"/>
    <cellStyle name="60% - Accent4 11" xfId="4804"/>
    <cellStyle name="60% - Accent4 12" xfId="4805"/>
    <cellStyle name="60% - Accent4 13" xfId="4806"/>
    <cellStyle name="60% - Accent4 14" xfId="4807"/>
    <cellStyle name="60% - Accent4 15" xfId="4808"/>
    <cellStyle name="60% - Accent4 16" xfId="4809"/>
    <cellStyle name="60% - Accent4 17" xfId="4810"/>
    <cellStyle name="60% - Accent4 18" xfId="4811"/>
    <cellStyle name="60% - Accent4 19" xfId="4812"/>
    <cellStyle name="60% - Accent4 2" xfId="76"/>
    <cellStyle name="60% - Accent4 2 10" xfId="4813"/>
    <cellStyle name="60% - Accent4 2 11" xfId="4814"/>
    <cellStyle name="60% - Accent4 2 12" xfId="4815"/>
    <cellStyle name="60% - Accent4 2 13" xfId="4816"/>
    <cellStyle name="60% - Accent4 2 14" xfId="4817"/>
    <cellStyle name="60% - Accent4 2 15" xfId="4818"/>
    <cellStyle name="60% - Accent4 2 16" xfId="4819"/>
    <cellStyle name="60% - Accent4 2 17" xfId="4820"/>
    <cellStyle name="60% - Accent4 2 18" xfId="4821"/>
    <cellStyle name="60% - Accent4 2 19" xfId="4822"/>
    <cellStyle name="60% - Accent4 2 2" xfId="4823"/>
    <cellStyle name="60% - Accent4 2 2 10" xfId="4824"/>
    <cellStyle name="60% - Accent4 2 2 11" xfId="4825"/>
    <cellStyle name="60% - Accent4 2 2 12" xfId="4826"/>
    <cellStyle name="60% - Accent4 2 2 13" xfId="4827"/>
    <cellStyle name="60% - Accent4 2 2 14" xfId="4828"/>
    <cellStyle name="60% - Accent4 2 2 15" xfId="4829"/>
    <cellStyle name="60% - Accent4 2 2 16" xfId="4830"/>
    <cellStyle name="60% - Accent4 2 2 17" xfId="4831"/>
    <cellStyle name="60% - Accent4 2 2 2" xfId="4832"/>
    <cellStyle name="60% - Accent4 2 2 2 2" xfId="4833"/>
    <cellStyle name="60% - Accent4 2 2 3" xfId="4834"/>
    <cellStyle name="60% - Accent4 2 2 4" xfId="4835"/>
    <cellStyle name="60% - Accent4 2 2 5" xfId="4836"/>
    <cellStyle name="60% - Accent4 2 2 6" xfId="4837"/>
    <cellStyle name="60% - Accent4 2 2 7" xfId="4838"/>
    <cellStyle name="60% - Accent4 2 2 8" xfId="4839"/>
    <cellStyle name="60% - Accent4 2 2 9" xfId="4840"/>
    <cellStyle name="60% - Accent4 2 3" xfId="4841"/>
    <cellStyle name="60% - Accent4 2 4" xfId="4842"/>
    <cellStyle name="60% - Accent4 2 5" xfId="4843"/>
    <cellStyle name="60% - Accent4 2 5 2" xfId="4844"/>
    <cellStyle name="60% - Accent4 2 6" xfId="4845"/>
    <cellStyle name="60% - Accent4 2 7" xfId="4846"/>
    <cellStyle name="60% - Accent4 2 8" xfId="4847"/>
    <cellStyle name="60% - Accent4 2 9" xfId="4848"/>
    <cellStyle name="60% - Accent4 20" xfId="4849"/>
    <cellStyle name="60% - Accent4 21" xfId="8663"/>
    <cellStyle name="60% - Accent4 3" xfId="118"/>
    <cellStyle name="60% - Accent4 3 10" xfId="4850"/>
    <cellStyle name="60% - Accent4 3 11" xfId="4851"/>
    <cellStyle name="60% - Accent4 3 12" xfId="4852"/>
    <cellStyle name="60% - Accent4 3 13" xfId="4853"/>
    <cellStyle name="60% - Accent4 3 14" xfId="4854"/>
    <cellStyle name="60% - Accent4 3 15" xfId="4855"/>
    <cellStyle name="60% - Accent4 3 16" xfId="4856"/>
    <cellStyle name="60% - Accent4 3 17" xfId="4857"/>
    <cellStyle name="60% - Accent4 3 2" xfId="4858"/>
    <cellStyle name="60% - Accent4 3 3" xfId="4859"/>
    <cellStyle name="60% - Accent4 3 4" xfId="4860"/>
    <cellStyle name="60% - Accent4 3 5" xfId="4861"/>
    <cellStyle name="60% - Accent4 3 6" xfId="4862"/>
    <cellStyle name="60% - Accent4 3 7" xfId="4863"/>
    <cellStyle name="60% - Accent4 3 8" xfId="4864"/>
    <cellStyle name="60% - Accent4 3 9" xfId="4865"/>
    <cellStyle name="60% - Accent4 4" xfId="758"/>
    <cellStyle name="60% - Accent4 4 10" xfId="4866"/>
    <cellStyle name="60% - Accent4 4 11" xfId="4867"/>
    <cellStyle name="60% - Accent4 4 12" xfId="4868"/>
    <cellStyle name="60% - Accent4 4 13" xfId="4869"/>
    <cellStyle name="60% - Accent4 4 14" xfId="4870"/>
    <cellStyle name="60% - Accent4 4 15" xfId="4871"/>
    <cellStyle name="60% - Accent4 4 16" xfId="4872"/>
    <cellStyle name="60% - Accent4 4 17" xfId="4873"/>
    <cellStyle name="60% - Accent4 4 2" xfId="4874"/>
    <cellStyle name="60% - Accent4 4 2 2" xfId="4875"/>
    <cellStyle name="60% - Accent4 4 3" xfId="4876"/>
    <cellStyle name="60% - Accent4 4 4" xfId="4877"/>
    <cellStyle name="60% - Accent4 4 5" xfId="4878"/>
    <cellStyle name="60% - Accent4 4 6" xfId="4879"/>
    <cellStyle name="60% - Accent4 4 7" xfId="4880"/>
    <cellStyle name="60% - Accent4 4 8" xfId="4881"/>
    <cellStyle name="60% - Accent4 4 9" xfId="4882"/>
    <cellStyle name="60% - Accent4 5" xfId="759"/>
    <cellStyle name="60% - Accent4 5 2" xfId="4883"/>
    <cellStyle name="60% - Accent4 6" xfId="4884"/>
    <cellStyle name="60% - Accent4 6 2" xfId="4885"/>
    <cellStyle name="60% - Accent4 7" xfId="4886"/>
    <cellStyle name="60% - Accent4 8" xfId="4887"/>
    <cellStyle name="60% - Accent4 9" xfId="4888"/>
    <cellStyle name="60% - Accent5" xfId="37" builtinId="48" customBuiltin="1"/>
    <cellStyle name="60% - Accent5 10" xfId="4889"/>
    <cellStyle name="60% - Accent5 11" xfId="4890"/>
    <cellStyle name="60% - Accent5 12" xfId="4891"/>
    <cellStyle name="60% - Accent5 13" xfId="4892"/>
    <cellStyle name="60% - Accent5 14" xfId="4893"/>
    <cellStyle name="60% - Accent5 15" xfId="4894"/>
    <cellStyle name="60% - Accent5 16" xfId="4895"/>
    <cellStyle name="60% - Accent5 17" xfId="4896"/>
    <cellStyle name="60% - Accent5 18" xfId="4897"/>
    <cellStyle name="60% - Accent5 19" xfId="4898"/>
    <cellStyle name="60% - Accent5 2" xfId="80"/>
    <cellStyle name="60% - Accent5 2 10" xfId="4899"/>
    <cellStyle name="60% - Accent5 2 11" xfId="4900"/>
    <cellStyle name="60% - Accent5 2 12" xfId="4901"/>
    <cellStyle name="60% - Accent5 2 13" xfId="4902"/>
    <cellStyle name="60% - Accent5 2 14" xfId="4903"/>
    <cellStyle name="60% - Accent5 2 15" xfId="4904"/>
    <cellStyle name="60% - Accent5 2 16" xfId="4905"/>
    <cellStyle name="60% - Accent5 2 17" xfId="4906"/>
    <cellStyle name="60% - Accent5 2 18" xfId="4907"/>
    <cellStyle name="60% - Accent5 2 19" xfId="4908"/>
    <cellStyle name="60% - Accent5 2 2" xfId="4909"/>
    <cellStyle name="60% - Accent5 2 2 10" xfId="4910"/>
    <cellStyle name="60% - Accent5 2 2 11" xfId="4911"/>
    <cellStyle name="60% - Accent5 2 2 12" xfId="4912"/>
    <cellStyle name="60% - Accent5 2 2 13" xfId="4913"/>
    <cellStyle name="60% - Accent5 2 2 14" xfId="4914"/>
    <cellStyle name="60% - Accent5 2 2 15" xfId="4915"/>
    <cellStyle name="60% - Accent5 2 2 16" xfId="4916"/>
    <cellStyle name="60% - Accent5 2 2 17" xfId="4917"/>
    <cellStyle name="60% - Accent5 2 2 2" xfId="4918"/>
    <cellStyle name="60% - Accent5 2 2 2 2" xfId="4919"/>
    <cellStyle name="60% - Accent5 2 2 3" xfId="4920"/>
    <cellStyle name="60% - Accent5 2 2 4" xfId="4921"/>
    <cellStyle name="60% - Accent5 2 2 5" xfId="4922"/>
    <cellStyle name="60% - Accent5 2 2 6" xfId="4923"/>
    <cellStyle name="60% - Accent5 2 2 7" xfId="4924"/>
    <cellStyle name="60% - Accent5 2 2 8" xfId="4925"/>
    <cellStyle name="60% - Accent5 2 2 9" xfId="4926"/>
    <cellStyle name="60% - Accent5 2 3" xfId="4927"/>
    <cellStyle name="60% - Accent5 2 4" xfId="4928"/>
    <cellStyle name="60% - Accent5 2 5" xfId="4929"/>
    <cellStyle name="60% - Accent5 2 5 2" xfId="4930"/>
    <cellStyle name="60% - Accent5 2 6" xfId="4931"/>
    <cellStyle name="60% - Accent5 2 7" xfId="4932"/>
    <cellStyle name="60% - Accent5 2 8" xfId="4933"/>
    <cellStyle name="60% - Accent5 2 9" xfId="4934"/>
    <cellStyle name="60% - Accent5 20" xfId="4935"/>
    <cellStyle name="60% - Accent5 21" xfId="8667"/>
    <cellStyle name="60% - Accent5 3" xfId="122"/>
    <cellStyle name="60% - Accent5 3 10" xfId="4936"/>
    <cellStyle name="60% - Accent5 3 11" xfId="4937"/>
    <cellStyle name="60% - Accent5 3 12" xfId="4938"/>
    <cellStyle name="60% - Accent5 3 13" xfId="4939"/>
    <cellStyle name="60% - Accent5 3 14" xfId="4940"/>
    <cellStyle name="60% - Accent5 3 15" xfId="4941"/>
    <cellStyle name="60% - Accent5 3 16" xfId="4942"/>
    <cellStyle name="60% - Accent5 3 17" xfId="4943"/>
    <cellStyle name="60% - Accent5 3 2" xfId="4944"/>
    <cellStyle name="60% - Accent5 3 3" xfId="4945"/>
    <cellStyle name="60% - Accent5 3 4" xfId="4946"/>
    <cellStyle name="60% - Accent5 3 5" xfId="4947"/>
    <cellStyle name="60% - Accent5 3 6" xfId="4948"/>
    <cellStyle name="60% - Accent5 3 7" xfId="4949"/>
    <cellStyle name="60% - Accent5 3 8" xfId="4950"/>
    <cellStyle name="60% - Accent5 3 9" xfId="4951"/>
    <cellStyle name="60% - Accent5 4" xfId="760"/>
    <cellStyle name="60% - Accent5 4 10" xfId="4952"/>
    <cellStyle name="60% - Accent5 4 11" xfId="4953"/>
    <cellStyle name="60% - Accent5 4 12" xfId="4954"/>
    <cellStyle name="60% - Accent5 4 13" xfId="4955"/>
    <cellStyle name="60% - Accent5 4 14" xfId="4956"/>
    <cellStyle name="60% - Accent5 4 15" xfId="4957"/>
    <cellStyle name="60% - Accent5 4 16" xfId="4958"/>
    <cellStyle name="60% - Accent5 4 17" xfId="4959"/>
    <cellStyle name="60% - Accent5 4 2" xfId="4960"/>
    <cellStyle name="60% - Accent5 4 2 2" xfId="4961"/>
    <cellStyle name="60% - Accent5 4 3" xfId="4962"/>
    <cellStyle name="60% - Accent5 4 4" xfId="4963"/>
    <cellStyle name="60% - Accent5 4 5" xfId="4964"/>
    <cellStyle name="60% - Accent5 4 6" xfId="4965"/>
    <cellStyle name="60% - Accent5 4 7" xfId="4966"/>
    <cellStyle name="60% - Accent5 4 8" xfId="4967"/>
    <cellStyle name="60% - Accent5 4 9" xfId="4968"/>
    <cellStyle name="60% - Accent5 5" xfId="4969"/>
    <cellStyle name="60% - Accent5 5 2" xfId="4970"/>
    <cellStyle name="60% - Accent5 6" xfId="4971"/>
    <cellStyle name="60% - Accent5 6 2" xfId="4972"/>
    <cellStyle name="60% - Accent5 7" xfId="4973"/>
    <cellStyle name="60% - Accent5 8" xfId="4974"/>
    <cellStyle name="60% - Accent5 9" xfId="4975"/>
    <cellStyle name="60% - Accent6" xfId="41" builtinId="52" customBuiltin="1"/>
    <cellStyle name="60% - Accent6 10" xfId="4976"/>
    <cellStyle name="60% - Accent6 11" xfId="4977"/>
    <cellStyle name="60% - Accent6 12" xfId="4978"/>
    <cellStyle name="60% - Accent6 13" xfId="4979"/>
    <cellStyle name="60% - Accent6 14" xfId="4980"/>
    <cellStyle name="60% - Accent6 15" xfId="4981"/>
    <cellStyle name="60% - Accent6 16" xfId="4982"/>
    <cellStyle name="60% - Accent6 17" xfId="4983"/>
    <cellStyle name="60% - Accent6 18" xfId="4984"/>
    <cellStyle name="60% - Accent6 19" xfId="4985"/>
    <cellStyle name="60% - Accent6 2" xfId="84"/>
    <cellStyle name="60% - Accent6 2 10" xfId="4986"/>
    <cellStyle name="60% - Accent6 2 11" xfId="4987"/>
    <cellStyle name="60% - Accent6 2 12" xfId="4988"/>
    <cellStyle name="60% - Accent6 2 13" xfId="4989"/>
    <cellStyle name="60% - Accent6 2 14" xfId="4990"/>
    <cellStyle name="60% - Accent6 2 15" xfId="4991"/>
    <cellStyle name="60% - Accent6 2 16" xfId="4992"/>
    <cellStyle name="60% - Accent6 2 17" xfId="4993"/>
    <cellStyle name="60% - Accent6 2 18" xfId="4994"/>
    <cellStyle name="60% - Accent6 2 19" xfId="4995"/>
    <cellStyle name="60% - Accent6 2 2" xfId="4996"/>
    <cellStyle name="60% - Accent6 2 2 10" xfId="4997"/>
    <cellStyle name="60% - Accent6 2 2 11" xfId="4998"/>
    <cellStyle name="60% - Accent6 2 2 12" xfId="4999"/>
    <cellStyle name="60% - Accent6 2 2 13" xfId="5000"/>
    <cellStyle name="60% - Accent6 2 2 14" xfId="5001"/>
    <cellStyle name="60% - Accent6 2 2 15" xfId="5002"/>
    <cellStyle name="60% - Accent6 2 2 16" xfId="5003"/>
    <cellStyle name="60% - Accent6 2 2 17" xfId="5004"/>
    <cellStyle name="60% - Accent6 2 2 2" xfId="5005"/>
    <cellStyle name="60% - Accent6 2 2 2 2" xfId="5006"/>
    <cellStyle name="60% - Accent6 2 2 3" xfId="5007"/>
    <cellStyle name="60% - Accent6 2 2 4" xfId="5008"/>
    <cellStyle name="60% - Accent6 2 2 5" xfId="5009"/>
    <cellStyle name="60% - Accent6 2 2 6" xfId="5010"/>
    <cellStyle name="60% - Accent6 2 2 7" xfId="5011"/>
    <cellStyle name="60% - Accent6 2 2 8" xfId="5012"/>
    <cellStyle name="60% - Accent6 2 2 9" xfId="5013"/>
    <cellStyle name="60% - Accent6 2 3" xfId="5014"/>
    <cellStyle name="60% - Accent6 2 4" xfId="5015"/>
    <cellStyle name="60% - Accent6 2 5" xfId="5016"/>
    <cellStyle name="60% - Accent6 2 5 2" xfId="5017"/>
    <cellStyle name="60% - Accent6 2 6" xfId="5018"/>
    <cellStyle name="60% - Accent6 2 7" xfId="5019"/>
    <cellStyle name="60% - Accent6 2 8" xfId="5020"/>
    <cellStyle name="60% - Accent6 2 9" xfId="5021"/>
    <cellStyle name="60% - Accent6 20" xfId="5022"/>
    <cellStyle name="60% - Accent6 21" xfId="8671"/>
    <cellStyle name="60% - Accent6 3" xfId="126"/>
    <cellStyle name="60% - Accent6 3 10" xfId="5023"/>
    <cellStyle name="60% - Accent6 3 11" xfId="5024"/>
    <cellStyle name="60% - Accent6 3 12" xfId="5025"/>
    <cellStyle name="60% - Accent6 3 13" xfId="5026"/>
    <cellStyle name="60% - Accent6 3 14" xfId="5027"/>
    <cellStyle name="60% - Accent6 3 15" xfId="5028"/>
    <cellStyle name="60% - Accent6 3 16" xfId="5029"/>
    <cellStyle name="60% - Accent6 3 17" xfId="5030"/>
    <cellStyle name="60% - Accent6 3 2" xfId="5031"/>
    <cellStyle name="60% - Accent6 3 3" xfId="5032"/>
    <cellStyle name="60% - Accent6 3 4" xfId="5033"/>
    <cellStyle name="60% - Accent6 3 5" xfId="5034"/>
    <cellStyle name="60% - Accent6 3 6" xfId="5035"/>
    <cellStyle name="60% - Accent6 3 7" xfId="5036"/>
    <cellStyle name="60% - Accent6 3 8" xfId="5037"/>
    <cellStyle name="60% - Accent6 3 9" xfId="5038"/>
    <cellStyle name="60% - Accent6 4" xfId="761"/>
    <cellStyle name="60% - Accent6 4 10" xfId="5039"/>
    <cellStyle name="60% - Accent6 4 11" xfId="5040"/>
    <cellStyle name="60% - Accent6 4 12" xfId="5041"/>
    <cellStyle name="60% - Accent6 4 13" xfId="5042"/>
    <cellStyle name="60% - Accent6 4 14" xfId="5043"/>
    <cellStyle name="60% - Accent6 4 15" xfId="5044"/>
    <cellStyle name="60% - Accent6 4 16" xfId="5045"/>
    <cellStyle name="60% - Accent6 4 17" xfId="5046"/>
    <cellStyle name="60% - Accent6 4 2" xfId="5047"/>
    <cellStyle name="60% - Accent6 4 2 2" xfId="5048"/>
    <cellStyle name="60% - Accent6 4 3" xfId="5049"/>
    <cellStyle name="60% - Accent6 4 4" xfId="5050"/>
    <cellStyle name="60% - Accent6 4 5" xfId="5051"/>
    <cellStyle name="60% - Accent6 4 6" xfId="5052"/>
    <cellStyle name="60% - Accent6 4 7" xfId="5053"/>
    <cellStyle name="60% - Accent6 4 8" xfId="5054"/>
    <cellStyle name="60% - Accent6 4 9" xfId="5055"/>
    <cellStyle name="60% - Accent6 5" xfId="762"/>
    <cellStyle name="60% - Accent6 5 2" xfId="5056"/>
    <cellStyle name="60% - Accent6 6" xfId="5057"/>
    <cellStyle name="60% - Accent6 6 2" xfId="5058"/>
    <cellStyle name="60% - Accent6 7" xfId="5059"/>
    <cellStyle name="60% - Accent6 8" xfId="5060"/>
    <cellStyle name="60% - Accent6 9" xfId="5061"/>
    <cellStyle name="Accent1" xfId="18" builtinId="29" customBuiltin="1"/>
    <cellStyle name="Accent1 10" xfId="5062"/>
    <cellStyle name="Accent1 11" xfId="5063"/>
    <cellStyle name="Accent1 12" xfId="5064"/>
    <cellStyle name="Accent1 13" xfId="5065"/>
    <cellStyle name="Accent1 14" xfId="5066"/>
    <cellStyle name="Accent1 15" xfId="5067"/>
    <cellStyle name="Accent1 16" xfId="5068"/>
    <cellStyle name="Accent1 17" xfId="5069"/>
    <cellStyle name="Accent1 18" xfId="5070"/>
    <cellStyle name="Accent1 19" xfId="5071"/>
    <cellStyle name="Accent1 2" xfId="61"/>
    <cellStyle name="Accent1 2 10" xfId="5072"/>
    <cellStyle name="Accent1 2 11" xfId="5073"/>
    <cellStyle name="Accent1 2 12" xfId="5074"/>
    <cellStyle name="Accent1 2 13" xfId="5075"/>
    <cellStyle name="Accent1 2 14" xfId="5076"/>
    <cellStyle name="Accent1 2 15" xfId="5077"/>
    <cellStyle name="Accent1 2 16" xfId="5078"/>
    <cellStyle name="Accent1 2 17" xfId="5079"/>
    <cellStyle name="Accent1 2 18" xfId="5080"/>
    <cellStyle name="Accent1 2 19" xfId="5081"/>
    <cellStyle name="Accent1 2 2" xfId="5082"/>
    <cellStyle name="Accent1 2 2 10" xfId="5083"/>
    <cellStyle name="Accent1 2 2 11" xfId="5084"/>
    <cellStyle name="Accent1 2 2 12" xfId="5085"/>
    <cellStyle name="Accent1 2 2 13" xfId="5086"/>
    <cellStyle name="Accent1 2 2 14" xfId="5087"/>
    <cellStyle name="Accent1 2 2 15" xfId="5088"/>
    <cellStyle name="Accent1 2 2 16" xfId="5089"/>
    <cellStyle name="Accent1 2 2 17" xfId="5090"/>
    <cellStyle name="Accent1 2 2 2" xfId="5091"/>
    <cellStyle name="Accent1 2 2 2 2" xfId="5092"/>
    <cellStyle name="Accent1 2 2 3" xfId="5093"/>
    <cellStyle name="Accent1 2 2 4" xfId="5094"/>
    <cellStyle name="Accent1 2 2 5" xfId="5095"/>
    <cellStyle name="Accent1 2 2 6" xfId="5096"/>
    <cellStyle name="Accent1 2 2 7" xfId="5097"/>
    <cellStyle name="Accent1 2 2 8" xfId="5098"/>
    <cellStyle name="Accent1 2 2 9" xfId="5099"/>
    <cellStyle name="Accent1 2 3" xfId="5100"/>
    <cellStyle name="Accent1 2 4" xfId="5101"/>
    <cellStyle name="Accent1 2 5" xfId="5102"/>
    <cellStyle name="Accent1 2 5 2" xfId="5103"/>
    <cellStyle name="Accent1 2 6" xfId="5104"/>
    <cellStyle name="Accent1 2 7" xfId="5105"/>
    <cellStyle name="Accent1 2 8" xfId="5106"/>
    <cellStyle name="Accent1 2 9" xfId="5107"/>
    <cellStyle name="Accent1 20" xfId="5108"/>
    <cellStyle name="Accent1 21" xfId="8648"/>
    <cellStyle name="Accent1 3" xfId="103"/>
    <cellStyle name="Accent1 3 10" xfId="5109"/>
    <cellStyle name="Accent1 3 11" xfId="5110"/>
    <cellStyle name="Accent1 3 12" xfId="5111"/>
    <cellStyle name="Accent1 3 13" xfId="5112"/>
    <cellStyle name="Accent1 3 14" xfId="5113"/>
    <cellStyle name="Accent1 3 15" xfId="5114"/>
    <cellStyle name="Accent1 3 16" xfId="5115"/>
    <cellStyle name="Accent1 3 17" xfId="5116"/>
    <cellStyle name="Accent1 3 2" xfId="5117"/>
    <cellStyle name="Accent1 3 3" xfId="5118"/>
    <cellStyle name="Accent1 3 4" xfId="5119"/>
    <cellStyle name="Accent1 3 5" xfId="5120"/>
    <cellStyle name="Accent1 3 6" xfId="5121"/>
    <cellStyle name="Accent1 3 7" xfId="5122"/>
    <cellStyle name="Accent1 3 8" xfId="5123"/>
    <cellStyle name="Accent1 3 9" xfId="5124"/>
    <cellStyle name="Accent1 4" xfId="763"/>
    <cellStyle name="Accent1 4 10" xfId="5125"/>
    <cellStyle name="Accent1 4 11" xfId="5126"/>
    <cellStyle name="Accent1 4 12" xfId="5127"/>
    <cellStyle name="Accent1 4 13" xfId="5128"/>
    <cellStyle name="Accent1 4 14" xfId="5129"/>
    <cellStyle name="Accent1 4 15" xfId="5130"/>
    <cellStyle name="Accent1 4 16" xfId="5131"/>
    <cellStyle name="Accent1 4 17" xfId="5132"/>
    <cellStyle name="Accent1 4 2" xfId="5133"/>
    <cellStyle name="Accent1 4 2 2" xfId="5134"/>
    <cellStyle name="Accent1 4 3" xfId="5135"/>
    <cellStyle name="Accent1 4 4" xfId="5136"/>
    <cellStyle name="Accent1 4 5" xfId="5137"/>
    <cellStyle name="Accent1 4 6" xfId="5138"/>
    <cellStyle name="Accent1 4 7" xfId="5139"/>
    <cellStyle name="Accent1 4 8" xfId="5140"/>
    <cellStyle name="Accent1 4 9" xfId="5141"/>
    <cellStyle name="Accent1 5" xfId="764"/>
    <cellStyle name="Accent1 5 2" xfId="5142"/>
    <cellStyle name="Accent1 6" xfId="5143"/>
    <cellStyle name="Accent1 6 2" xfId="5144"/>
    <cellStyle name="Accent1 7" xfId="5145"/>
    <cellStyle name="Accent1 8" xfId="5146"/>
    <cellStyle name="Accent1 9" xfId="5147"/>
    <cellStyle name="Accent2" xfId="22" builtinId="33" customBuiltin="1"/>
    <cellStyle name="Accent2 10" xfId="5148"/>
    <cellStyle name="Accent2 11" xfId="5149"/>
    <cellStyle name="Accent2 12" xfId="5150"/>
    <cellStyle name="Accent2 13" xfId="5151"/>
    <cellStyle name="Accent2 14" xfId="5152"/>
    <cellStyle name="Accent2 15" xfId="5153"/>
    <cellStyle name="Accent2 16" xfId="5154"/>
    <cellStyle name="Accent2 17" xfId="5155"/>
    <cellStyle name="Accent2 18" xfId="5156"/>
    <cellStyle name="Accent2 19" xfId="5157"/>
    <cellStyle name="Accent2 2" xfId="65"/>
    <cellStyle name="Accent2 2 10" xfId="5158"/>
    <cellStyle name="Accent2 2 11" xfId="5159"/>
    <cellStyle name="Accent2 2 12" xfId="5160"/>
    <cellStyle name="Accent2 2 13" xfId="5161"/>
    <cellStyle name="Accent2 2 14" xfId="5162"/>
    <cellStyle name="Accent2 2 15" xfId="5163"/>
    <cellStyle name="Accent2 2 16" xfId="5164"/>
    <cellStyle name="Accent2 2 17" xfId="5165"/>
    <cellStyle name="Accent2 2 18" xfId="5166"/>
    <cellStyle name="Accent2 2 19" xfId="5167"/>
    <cellStyle name="Accent2 2 2" xfId="5168"/>
    <cellStyle name="Accent2 2 2 10" xfId="5169"/>
    <cellStyle name="Accent2 2 2 11" xfId="5170"/>
    <cellStyle name="Accent2 2 2 12" xfId="5171"/>
    <cellStyle name="Accent2 2 2 13" xfId="5172"/>
    <cellStyle name="Accent2 2 2 14" xfId="5173"/>
    <cellStyle name="Accent2 2 2 15" xfId="5174"/>
    <cellStyle name="Accent2 2 2 16" xfId="5175"/>
    <cellStyle name="Accent2 2 2 17" xfId="5176"/>
    <cellStyle name="Accent2 2 2 2" xfId="5177"/>
    <cellStyle name="Accent2 2 2 2 2" xfId="5178"/>
    <cellStyle name="Accent2 2 2 3" xfId="5179"/>
    <cellStyle name="Accent2 2 2 4" xfId="5180"/>
    <cellStyle name="Accent2 2 2 5" xfId="5181"/>
    <cellStyle name="Accent2 2 2 6" xfId="5182"/>
    <cellStyle name="Accent2 2 2 7" xfId="5183"/>
    <cellStyle name="Accent2 2 2 8" xfId="5184"/>
    <cellStyle name="Accent2 2 2 9" xfId="5185"/>
    <cellStyle name="Accent2 2 3" xfId="5186"/>
    <cellStyle name="Accent2 2 4" xfId="5187"/>
    <cellStyle name="Accent2 2 5" xfId="5188"/>
    <cellStyle name="Accent2 2 5 2" xfId="5189"/>
    <cellStyle name="Accent2 2 6" xfId="5190"/>
    <cellStyle name="Accent2 2 7" xfId="5191"/>
    <cellStyle name="Accent2 2 8" xfId="5192"/>
    <cellStyle name="Accent2 2 9" xfId="5193"/>
    <cellStyle name="Accent2 20" xfId="5194"/>
    <cellStyle name="Accent2 21" xfId="8652"/>
    <cellStyle name="Accent2 3" xfId="107"/>
    <cellStyle name="Accent2 3 10" xfId="5195"/>
    <cellStyle name="Accent2 3 11" xfId="5196"/>
    <cellStyle name="Accent2 3 12" xfId="5197"/>
    <cellStyle name="Accent2 3 13" xfId="5198"/>
    <cellStyle name="Accent2 3 14" xfId="5199"/>
    <cellStyle name="Accent2 3 15" xfId="5200"/>
    <cellStyle name="Accent2 3 16" xfId="5201"/>
    <cellStyle name="Accent2 3 17" xfId="5202"/>
    <cellStyle name="Accent2 3 2" xfId="5203"/>
    <cellStyle name="Accent2 3 3" xfId="5204"/>
    <cellStyle name="Accent2 3 4" xfId="5205"/>
    <cellStyle name="Accent2 3 5" xfId="5206"/>
    <cellStyle name="Accent2 3 6" xfId="5207"/>
    <cellStyle name="Accent2 3 7" xfId="5208"/>
    <cellStyle name="Accent2 3 8" xfId="5209"/>
    <cellStyle name="Accent2 3 9" xfId="5210"/>
    <cellStyle name="Accent2 4" xfId="765"/>
    <cellStyle name="Accent2 4 10" xfId="5211"/>
    <cellStyle name="Accent2 4 11" xfId="5212"/>
    <cellStyle name="Accent2 4 12" xfId="5213"/>
    <cellStyle name="Accent2 4 13" xfId="5214"/>
    <cellStyle name="Accent2 4 14" xfId="5215"/>
    <cellStyle name="Accent2 4 15" xfId="5216"/>
    <cellStyle name="Accent2 4 16" xfId="5217"/>
    <cellStyle name="Accent2 4 17" xfId="5218"/>
    <cellStyle name="Accent2 4 2" xfId="5219"/>
    <cellStyle name="Accent2 4 2 2" xfId="5220"/>
    <cellStyle name="Accent2 4 3" xfId="5221"/>
    <cellStyle name="Accent2 4 4" xfId="5222"/>
    <cellStyle name="Accent2 4 5" xfId="5223"/>
    <cellStyle name="Accent2 4 6" xfId="5224"/>
    <cellStyle name="Accent2 4 7" xfId="5225"/>
    <cellStyle name="Accent2 4 8" xfId="5226"/>
    <cellStyle name="Accent2 4 9" xfId="5227"/>
    <cellStyle name="Accent2 5" xfId="766"/>
    <cellStyle name="Accent2 5 2" xfId="5228"/>
    <cellStyle name="Accent2 6" xfId="5229"/>
    <cellStyle name="Accent2 6 2" xfId="5230"/>
    <cellStyle name="Accent2 7" xfId="5231"/>
    <cellStyle name="Accent2 8" xfId="5232"/>
    <cellStyle name="Accent2 9" xfId="5233"/>
    <cellStyle name="Accent3" xfId="26" builtinId="37" customBuiltin="1"/>
    <cellStyle name="Accent3 10" xfId="5234"/>
    <cellStyle name="Accent3 11" xfId="5235"/>
    <cellStyle name="Accent3 12" xfId="5236"/>
    <cellStyle name="Accent3 13" xfId="5237"/>
    <cellStyle name="Accent3 14" xfId="5238"/>
    <cellStyle name="Accent3 15" xfId="5239"/>
    <cellStyle name="Accent3 16" xfId="5240"/>
    <cellStyle name="Accent3 17" xfId="5241"/>
    <cellStyle name="Accent3 18" xfId="5242"/>
    <cellStyle name="Accent3 19" xfId="5243"/>
    <cellStyle name="Accent3 2" xfId="69"/>
    <cellStyle name="Accent3 2 10" xfId="5244"/>
    <cellStyle name="Accent3 2 11" xfId="5245"/>
    <cellStyle name="Accent3 2 12" xfId="5246"/>
    <cellStyle name="Accent3 2 13" xfId="5247"/>
    <cellStyle name="Accent3 2 14" xfId="5248"/>
    <cellStyle name="Accent3 2 15" xfId="5249"/>
    <cellStyle name="Accent3 2 16" xfId="5250"/>
    <cellStyle name="Accent3 2 17" xfId="5251"/>
    <cellStyle name="Accent3 2 18" xfId="5252"/>
    <cellStyle name="Accent3 2 19" xfId="5253"/>
    <cellStyle name="Accent3 2 2" xfId="5254"/>
    <cellStyle name="Accent3 2 2 10" xfId="5255"/>
    <cellStyle name="Accent3 2 2 11" xfId="5256"/>
    <cellStyle name="Accent3 2 2 12" xfId="5257"/>
    <cellStyle name="Accent3 2 2 13" xfId="5258"/>
    <cellStyle name="Accent3 2 2 14" xfId="5259"/>
    <cellStyle name="Accent3 2 2 15" xfId="5260"/>
    <cellStyle name="Accent3 2 2 16" xfId="5261"/>
    <cellStyle name="Accent3 2 2 17" xfId="5262"/>
    <cellStyle name="Accent3 2 2 2" xfId="5263"/>
    <cellStyle name="Accent3 2 2 2 2" xfId="5264"/>
    <cellStyle name="Accent3 2 2 3" xfId="5265"/>
    <cellStyle name="Accent3 2 2 4" xfId="5266"/>
    <cellStyle name="Accent3 2 2 5" xfId="5267"/>
    <cellStyle name="Accent3 2 2 6" xfId="5268"/>
    <cellStyle name="Accent3 2 2 7" xfId="5269"/>
    <cellStyle name="Accent3 2 2 8" xfId="5270"/>
    <cellStyle name="Accent3 2 2 9" xfId="5271"/>
    <cellStyle name="Accent3 2 3" xfId="5272"/>
    <cellStyle name="Accent3 2 4" xfId="5273"/>
    <cellStyle name="Accent3 2 5" xfId="5274"/>
    <cellStyle name="Accent3 2 5 2" xfId="5275"/>
    <cellStyle name="Accent3 2 6" xfId="5276"/>
    <cellStyle name="Accent3 2 7" xfId="5277"/>
    <cellStyle name="Accent3 2 8" xfId="5278"/>
    <cellStyle name="Accent3 2 9" xfId="5279"/>
    <cellStyle name="Accent3 20" xfId="5280"/>
    <cellStyle name="Accent3 21" xfId="8656"/>
    <cellStyle name="Accent3 3" xfId="111"/>
    <cellStyle name="Accent3 3 10" xfId="5281"/>
    <cellStyle name="Accent3 3 11" xfId="5282"/>
    <cellStyle name="Accent3 3 12" xfId="5283"/>
    <cellStyle name="Accent3 3 13" xfId="5284"/>
    <cellStyle name="Accent3 3 14" xfId="5285"/>
    <cellStyle name="Accent3 3 15" xfId="5286"/>
    <cellStyle name="Accent3 3 16" xfId="5287"/>
    <cellStyle name="Accent3 3 17" xfId="5288"/>
    <cellStyle name="Accent3 3 2" xfId="5289"/>
    <cellStyle name="Accent3 3 3" xfId="5290"/>
    <cellStyle name="Accent3 3 4" xfId="5291"/>
    <cellStyle name="Accent3 3 5" xfId="5292"/>
    <cellStyle name="Accent3 3 6" xfId="5293"/>
    <cellStyle name="Accent3 3 7" xfId="5294"/>
    <cellStyle name="Accent3 3 8" xfId="5295"/>
    <cellStyle name="Accent3 3 9" xfId="5296"/>
    <cellStyle name="Accent3 4" xfId="767"/>
    <cellStyle name="Accent3 4 10" xfId="5297"/>
    <cellStyle name="Accent3 4 11" xfId="5298"/>
    <cellStyle name="Accent3 4 12" xfId="5299"/>
    <cellStyle name="Accent3 4 13" xfId="5300"/>
    <cellStyle name="Accent3 4 14" xfId="5301"/>
    <cellStyle name="Accent3 4 15" xfId="5302"/>
    <cellStyle name="Accent3 4 16" xfId="5303"/>
    <cellStyle name="Accent3 4 17" xfId="5304"/>
    <cellStyle name="Accent3 4 2" xfId="5305"/>
    <cellStyle name="Accent3 4 2 2" xfId="5306"/>
    <cellStyle name="Accent3 4 3" xfId="5307"/>
    <cellStyle name="Accent3 4 4" xfId="5308"/>
    <cellStyle name="Accent3 4 5" xfId="5309"/>
    <cellStyle name="Accent3 4 6" xfId="5310"/>
    <cellStyle name="Accent3 4 7" xfId="5311"/>
    <cellStyle name="Accent3 4 8" xfId="5312"/>
    <cellStyle name="Accent3 4 9" xfId="5313"/>
    <cellStyle name="Accent3 5" xfId="768"/>
    <cellStyle name="Accent3 5 2" xfId="5314"/>
    <cellStyle name="Accent3 6" xfId="5315"/>
    <cellStyle name="Accent3 6 2" xfId="5316"/>
    <cellStyle name="Accent3 7" xfId="5317"/>
    <cellStyle name="Accent3 8" xfId="5318"/>
    <cellStyle name="Accent3 9" xfId="5319"/>
    <cellStyle name="Accent4" xfId="30" builtinId="41" customBuiltin="1"/>
    <cellStyle name="Accent4 10" xfId="5320"/>
    <cellStyle name="Accent4 11" xfId="5321"/>
    <cellStyle name="Accent4 12" xfId="5322"/>
    <cellStyle name="Accent4 13" xfId="5323"/>
    <cellStyle name="Accent4 14" xfId="5324"/>
    <cellStyle name="Accent4 15" xfId="5325"/>
    <cellStyle name="Accent4 16" xfId="5326"/>
    <cellStyle name="Accent4 17" xfId="5327"/>
    <cellStyle name="Accent4 18" xfId="5328"/>
    <cellStyle name="Accent4 19" xfId="5329"/>
    <cellStyle name="Accent4 2" xfId="73"/>
    <cellStyle name="Accent4 2 10" xfId="5330"/>
    <cellStyle name="Accent4 2 11" xfId="5331"/>
    <cellStyle name="Accent4 2 12" xfId="5332"/>
    <cellStyle name="Accent4 2 13" xfId="5333"/>
    <cellStyle name="Accent4 2 14" xfId="5334"/>
    <cellStyle name="Accent4 2 15" xfId="5335"/>
    <cellStyle name="Accent4 2 16" xfId="5336"/>
    <cellStyle name="Accent4 2 17" xfId="5337"/>
    <cellStyle name="Accent4 2 18" xfId="5338"/>
    <cellStyle name="Accent4 2 19" xfId="5339"/>
    <cellStyle name="Accent4 2 2" xfId="5340"/>
    <cellStyle name="Accent4 2 2 10" xfId="5341"/>
    <cellStyle name="Accent4 2 2 11" xfId="5342"/>
    <cellStyle name="Accent4 2 2 12" xfId="5343"/>
    <cellStyle name="Accent4 2 2 13" xfId="5344"/>
    <cellStyle name="Accent4 2 2 14" xfId="5345"/>
    <cellStyle name="Accent4 2 2 15" xfId="5346"/>
    <cellStyle name="Accent4 2 2 16" xfId="5347"/>
    <cellStyle name="Accent4 2 2 17" xfId="5348"/>
    <cellStyle name="Accent4 2 2 2" xfId="5349"/>
    <cellStyle name="Accent4 2 2 2 2" xfId="5350"/>
    <cellStyle name="Accent4 2 2 3" xfId="5351"/>
    <cellStyle name="Accent4 2 2 4" xfId="5352"/>
    <cellStyle name="Accent4 2 2 5" xfId="5353"/>
    <cellStyle name="Accent4 2 2 6" xfId="5354"/>
    <cellStyle name="Accent4 2 2 7" xfId="5355"/>
    <cellStyle name="Accent4 2 2 8" xfId="5356"/>
    <cellStyle name="Accent4 2 2 9" xfId="5357"/>
    <cellStyle name="Accent4 2 3" xfId="5358"/>
    <cellStyle name="Accent4 2 4" xfId="5359"/>
    <cellStyle name="Accent4 2 5" xfId="5360"/>
    <cellStyle name="Accent4 2 5 2" xfId="5361"/>
    <cellStyle name="Accent4 2 6" xfId="5362"/>
    <cellStyle name="Accent4 2 7" xfId="5363"/>
    <cellStyle name="Accent4 2 8" xfId="5364"/>
    <cellStyle name="Accent4 2 9" xfId="5365"/>
    <cellStyle name="Accent4 20" xfId="5366"/>
    <cellStyle name="Accent4 21" xfId="8660"/>
    <cellStyle name="Accent4 3" xfId="115"/>
    <cellStyle name="Accent4 3 10" xfId="5367"/>
    <cellStyle name="Accent4 3 11" xfId="5368"/>
    <cellStyle name="Accent4 3 12" xfId="5369"/>
    <cellStyle name="Accent4 3 13" xfId="5370"/>
    <cellStyle name="Accent4 3 14" xfId="5371"/>
    <cellStyle name="Accent4 3 15" xfId="5372"/>
    <cellStyle name="Accent4 3 16" xfId="5373"/>
    <cellStyle name="Accent4 3 17" xfId="5374"/>
    <cellStyle name="Accent4 3 2" xfId="5375"/>
    <cellStyle name="Accent4 3 3" xfId="5376"/>
    <cellStyle name="Accent4 3 4" xfId="5377"/>
    <cellStyle name="Accent4 3 5" xfId="5378"/>
    <cellStyle name="Accent4 3 6" xfId="5379"/>
    <cellStyle name="Accent4 3 7" xfId="5380"/>
    <cellStyle name="Accent4 3 8" xfId="5381"/>
    <cellStyle name="Accent4 3 9" xfId="5382"/>
    <cellStyle name="Accent4 4" xfId="769"/>
    <cellStyle name="Accent4 4 10" xfId="5383"/>
    <cellStyle name="Accent4 4 11" xfId="5384"/>
    <cellStyle name="Accent4 4 12" xfId="5385"/>
    <cellStyle name="Accent4 4 13" xfId="5386"/>
    <cellStyle name="Accent4 4 14" xfId="5387"/>
    <cellStyle name="Accent4 4 15" xfId="5388"/>
    <cellStyle name="Accent4 4 16" xfId="5389"/>
    <cellStyle name="Accent4 4 17" xfId="5390"/>
    <cellStyle name="Accent4 4 2" xfId="5391"/>
    <cellStyle name="Accent4 4 2 2" xfId="5392"/>
    <cellStyle name="Accent4 4 3" xfId="5393"/>
    <cellStyle name="Accent4 4 4" xfId="5394"/>
    <cellStyle name="Accent4 4 5" xfId="5395"/>
    <cellStyle name="Accent4 4 6" xfId="5396"/>
    <cellStyle name="Accent4 4 7" xfId="5397"/>
    <cellStyle name="Accent4 4 8" xfId="5398"/>
    <cellStyle name="Accent4 4 9" xfId="5399"/>
    <cellStyle name="Accent4 5" xfId="770"/>
    <cellStyle name="Accent4 5 2" xfId="5400"/>
    <cellStyle name="Accent4 6" xfId="5401"/>
    <cellStyle name="Accent4 6 2" xfId="5402"/>
    <cellStyle name="Accent4 7" xfId="5403"/>
    <cellStyle name="Accent4 8" xfId="5404"/>
    <cellStyle name="Accent4 9" xfId="5405"/>
    <cellStyle name="Accent5" xfId="34" builtinId="45" customBuiltin="1"/>
    <cellStyle name="Accent5 10" xfId="5406"/>
    <cellStyle name="Accent5 11" xfId="5407"/>
    <cellStyle name="Accent5 12" xfId="5408"/>
    <cellStyle name="Accent5 13" xfId="5409"/>
    <cellStyle name="Accent5 14" xfId="5410"/>
    <cellStyle name="Accent5 15" xfId="5411"/>
    <cellStyle name="Accent5 16" xfId="5412"/>
    <cellStyle name="Accent5 17" xfId="5413"/>
    <cellStyle name="Accent5 18" xfId="5414"/>
    <cellStyle name="Accent5 19" xfId="5415"/>
    <cellStyle name="Accent5 2" xfId="77"/>
    <cellStyle name="Accent5 2 10" xfId="5416"/>
    <cellStyle name="Accent5 2 11" xfId="5417"/>
    <cellStyle name="Accent5 2 12" xfId="5418"/>
    <cellStyle name="Accent5 2 13" xfId="5419"/>
    <cellStyle name="Accent5 2 14" xfId="5420"/>
    <cellStyle name="Accent5 2 15" xfId="5421"/>
    <cellStyle name="Accent5 2 16" xfId="5422"/>
    <cellStyle name="Accent5 2 17" xfId="5423"/>
    <cellStyle name="Accent5 2 18" xfId="5424"/>
    <cellStyle name="Accent5 2 19" xfId="5425"/>
    <cellStyle name="Accent5 2 2" xfId="5426"/>
    <cellStyle name="Accent5 2 2 10" xfId="5427"/>
    <cellStyle name="Accent5 2 2 11" xfId="5428"/>
    <cellStyle name="Accent5 2 2 12" xfId="5429"/>
    <cellStyle name="Accent5 2 2 13" xfId="5430"/>
    <cellStyle name="Accent5 2 2 14" xfId="5431"/>
    <cellStyle name="Accent5 2 2 15" xfId="5432"/>
    <cellStyle name="Accent5 2 2 16" xfId="5433"/>
    <cellStyle name="Accent5 2 2 17" xfId="5434"/>
    <cellStyle name="Accent5 2 2 2" xfId="5435"/>
    <cellStyle name="Accent5 2 2 2 2" xfId="5436"/>
    <cellStyle name="Accent5 2 2 3" xfId="5437"/>
    <cellStyle name="Accent5 2 2 4" xfId="5438"/>
    <cellStyle name="Accent5 2 2 5" xfId="5439"/>
    <cellStyle name="Accent5 2 2 6" xfId="5440"/>
    <cellStyle name="Accent5 2 2 7" xfId="5441"/>
    <cellStyle name="Accent5 2 2 8" xfId="5442"/>
    <cellStyle name="Accent5 2 2 9" xfId="5443"/>
    <cellStyle name="Accent5 2 3" xfId="5444"/>
    <cellStyle name="Accent5 2 4" xfId="5445"/>
    <cellStyle name="Accent5 2 5" xfId="5446"/>
    <cellStyle name="Accent5 2 5 2" xfId="5447"/>
    <cellStyle name="Accent5 2 6" xfId="5448"/>
    <cellStyle name="Accent5 2 7" xfId="5449"/>
    <cellStyle name="Accent5 2 8" xfId="5450"/>
    <cellStyle name="Accent5 2 9" xfId="5451"/>
    <cellStyle name="Accent5 20" xfId="5452"/>
    <cellStyle name="Accent5 21" xfId="8664"/>
    <cellStyle name="Accent5 3" xfId="119"/>
    <cellStyle name="Accent5 3 10" xfId="5453"/>
    <cellStyle name="Accent5 3 11" xfId="5454"/>
    <cellStyle name="Accent5 3 12" xfId="5455"/>
    <cellStyle name="Accent5 3 13" xfId="5456"/>
    <cellStyle name="Accent5 3 14" xfId="5457"/>
    <cellStyle name="Accent5 3 15" xfId="5458"/>
    <cellStyle name="Accent5 3 16" xfId="5459"/>
    <cellStyle name="Accent5 3 17" xfId="5460"/>
    <cellStyle name="Accent5 3 2" xfId="5461"/>
    <cellStyle name="Accent5 3 3" xfId="5462"/>
    <cellStyle name="Accent5 3 4" xfId="5463"/>
    <cellStyle name="Accent5 3 5" xfId="5464"/>
    <cellStyle name="Accent5 3 6" xfId="5465"/>
    <cellStyle name="Accent5 3 7" xfId="5466"/>
    <cellStyle name="Accent5 3 8" xfId="5467"/>
    <cellStyle name="Accent5 3 9" xfId="5468"/>
    <cellStyle name="Accent5 4" xfId="771"/>
    <cellStyle name="Accent5 4 10" xfId="5469"/>
    <cellStyle name="Accent5 4 11" xfId="5470"/>
    <cellStyle name="Accent5 4 12" xfId="5471"/>
    <cellStyle name="Accent5 4 13" xfId="5472"/>
    <cellStyle name="Accent5 4 14" xfId="5473"/>
    <cellStyle name="Accent5 4 15" xfId="5474"/>
    <cellStyle name="Accent5 4 16" xfId="5475"/>
    <cellStyle name="Accent5 4 17" xfId="5476"/>
    <cellStyle name="Accent5 4 2" xfId="5477"/>
    <cellStyle name="Accent5 4 2 2" xfId="5478"/>
    <cellStyle name="Accent5 4 3" xfId="5479"/>
    <cellStyle name="Accent5 4 4" xfId="5480"/>
    <cellStyle name="Accent5 4 5" xfId="5481"/>
    <cellStyle name="Accent5 4 6" xfId="5482"/>
    <cellStyle name="Accent5 4 7" xfId="5483"/>
    <cellStyle name="Accent5 4 8" xfId="5484"/>
    <cellStyle name="Accent5 4 9" xfId="5485"/>
    <cellStyle name="Accent5 5" xfId="5486"/>
    <cellStyle name="Accent5 5 2" xfId="5487"/>
    <cellStyle name="Accent5 6" xfId="5488"/>
    <cellStyle name="Accent5 6 2" xfId="5489"/>
    <cellStyle name="Accent5 7" xfId="5490"/>
    <cellStyle name="Accent5 8" xfId="5491"/>
    <cellStyle name="Accent5 9" xfId="5492"/>
    <cellStyle name="Accent6" xfId="38" builtinId="49" customBuiltin="1"/>
    <cellStyle name="Accent6 10" xfId="5493"/>
    <cellStyle name="Accent6 11" xfId="5494"/>
    <cellStyle name="Accent6 12" xfId="5495"/>
    <cellStyle name="Accent6 13" xfId="5496"/>
    <cellStyle name="Accent6 14" xfId="5497"/>
    <cellStyle name="Accent6 15" xfId="5498"/>
    <cellStyle name="Accent6 16" xfId="5499"/>
    <cellStyle name="Accent6 17" xfId="5500"/>
    <cellStyle name="Accent6 18" xfId="5501"/>
    <cellStyle name="Accent6 19" xfId="5502"/>
    <cellStyle name="Accent6 2" xfId="81"/>
    <cellStyle name="Accent6 2 10" xfId="5503"/>
    <cellStyle name="Accent6 2 11" xfId="5504"/>
    <cellStyle name="Accent6 2 12" xfId="5505"/>
    <cellStyle name="Accent6 2 13" xfId="5506"/>
    <cellStyle name="Accent6 2 14" xfId="5507"/>
    <cellStyle name="Accent6 2 15" xfId="5508"/>
    <cellStyle name="Accent6 2 16" xfId="5509"/>
    <cellStyle name="Accent6 2 17" xfId="5510"/>
    <cellStyle name="Accent6 2 18" xfId="5511"/>
    <cellStyle name="Accent6 2 19" xfId="5512"/>
    <cellStyle name="Accent6 2 2" xfId="5513"/>
    <cellStyle name="Accent6 2 2 10" xfId="5514"/>
    <cellStyle name="Accent6 2 2 11" xfId="5515"/>
    <cellStyle name="Accent6 2 2 12" xfId="5516"/>
    <cellStyle name="Accent6 2 2 13" xfId="5517"/>
    <cellStyle name="Accent6 2 2 14" xfId="5518"/>
    <cellStyle name="Accent6 2 2 15" xfId="5519"/>
    <cellStyle name="Accent6 2 2 16" xfId="5520"/>
    <cellStyle name="Accent6 2 2 17" xfId="5521"/>
    <cellStyle name="Accent6 2 2 2" xfId="5522"/>
    <cellStyle name="Accent6 2 2 2 2" xfId="5523"/>
    <cellStyle name="Accent6 2 2 3" xfId="5524"/>
    <cellStyle name="Accent6 2 2 4" xfId="5525"/>
    <cellStyle name="Accent6 2 2 5" xfId="5526"/>
    <cellStyle name="Accent6 2 2 6" xfId="5527"/>
    <cellStyle name="Accent6 2 2 7" xfId="5528"/>
    <cellStyle name="Accent6 2 2 8" xfId="5529"/>
    <cellStyle name="Accent6 2 2 9" xfId="5530"/>
    <cellStyle name="Accent6 2 3" xfId="5531"/>
    <cellStyle name="Accent6 2 4" xfId="5532"/>
    <cellStyle name="Accent6 2 5" xfId="5533"/>
    <cellStyle name="Accent6 2 5 2" xfId="5534"/>
    <cellStyle name="Accent6 2 6" xfId="5535"/>
    <cellStyle name="Accent6 2 7" xfId="5536"/>
    <cellStyle name="Accent6 2 8" xfId="5537"/>
    <cellStyle name="Accent6 2 9" xfId="5538"/>
    <cellStyle name="Accent6 20" xfId="5539"/>
    <cellStyle name="Accent6 21" xfId="8668"/>
    <cellStyle name="Accent6 3" xfId="123"/>
    <cellStyle name="Accent6 3 10" xfId="5540"/>
    <cellStyle name="Accent6 3 11" xfId="5541"/>
    <cellStyle name="Accent6 3 12" xfId="5542"/>
    <cellStyle name="Accent6 3 13" xfId="5543"/>
    <cellStyle name="Accent6 3 14" xfId="5544"/>
    <cellStyle name="Accent6 3 15" xfId="5545"/>
    <cellStyle name="Accent6 3 16" xfId="5546"/>
    <cellStyle name="Accent6 3 17" xfId="5547"/>
    <cellStyle name="Accent6 3 2" xfId="5548"/>
    <cellStyle name="Accent6 3 3" xfId="5549"/>
    <cellStyle name="Accent6 3 4" xfId="5550"/>
    <cellStyle name="Accent6 3 5" xfId="5551"/>
    <cellStyle name="Accent6 3 6" xfId="5552"/>
    <cellStyle name="Accent6 3 7" xfId="5553"/>
    <cellStyle name="Accent6 3 8" xfId="5554"/>
    <cellStyle name="Accent6 3 9" xfId="5555"/>
    <cellStyle name="Accent6 4" xfId="772"/>
    <cellStyle name="Accent6 4 10" xfId="5556"/>
    <cellStyle name="Accent6 4 11" xfId="5557"/>
    <cellStyle name="Accent6 4 12" xfId="5558"/>
    <cellStyle name="Accent6 4 13" xfId="5559"/>
    <cellStyle name="Accent6 4 14" xfId="5560"/>
    <cellStyle name="Accent6 4 15" xfId="5561"/>
    <cellStyle name="Accent6 4 16" xfId="5562"/>
    <cellStyle name="Accent6 4 17" xfId="5563"/>
    <cellStyle name="Accent6 4 2" xfId="5564"/>
    <cellStyle name="Accent6 4 2 2" xfId="5565"/>
    <cellStyle name="Accent6 4 3" xfId="5566"/>
    <cellStyle name="Accent6 4 4" xfId="5567"/>
    <cellStyle name="Accent6 4 5" xfId="5568"/>
    <cellStyle name="Accent6 4 6" xfId="5569"/>
    <cellStyle name="Accent6 4 7" xfId="5570"/>
    <cellStyle name="Accent6 4 8" xfId="5571"/>
    <cellStyle name="Accent6 4 9" xfId="5572"/>
    <cellStyle name="Accent6 5" xfId="5573"/>
    <cellStyle name="Accent6 5 2" xfId="5574"/>
    <cellStyle name="Accent6 6" xfId="5575"/>
    <cellStyle name="Accent6 6 2" xfId="5576"/>
    <cellStyle name="Accent6 7" xfId="5577"/>
    <cellStyle name="Accent6 8" xfId="5578"/>
    <cellStyle name="Accent6 9" xfId="5579"/>
    <cellStyle name="AggregationHeaderCell" xfId="5580"/>
    <cellStyle name="AggregationHeaderCell 2" xfId="5581"/>
    <cellStyle name="args.style" xfId="773"/>
    <cellStyle name="args.style 10" xfId="5582"/>
    <cellStyle name="args.style 11" xfId="5583"/>
    <cellStyle name="args.style 12" xfId="5584"/>
    <cellStyle name="args.style 2" xfId="5585"/>
    <cellStyle name="args.style 2 2" xfId="5586"/>
    <cellStyle name="args.style 2 3" xfId="5587"/>
    <cellStyle name="args.style 2_BOP Build - Kmart 9-18" xfId="5588"/>
    <cellStyle name="args.style 3" xfId="5589"/>
    <cellStyle name="args.style 3 2" xfId="5590"/>
    <cellStyle name="args.style 3 3" xfId="5591"/>
    <cellStyle name="args.style 3_BOP Build - Kmart 9-18" xfId="5592"/>
    <cellStyle name="args.style 4" xfId="5593"/>
    <cellStyle name="args.style 4 2" xfId="5594"/>
    <cellStyle name="args.style 4 3" xfId="5595"/>
    <cellStyle name="args.style 4_BOP Build - Kmart 9-18" xfId="5596"/>
    <cellStyle name="args.style 5" xfId="5597"/>
    <cellStyle name="args.style 5 2" xfId="5598"/>
    <cellStyle name="args.style 5 3" xfId="5599"/>
    <cellStyle name="args.style 5_BOP Build - Kmart 9-18" xfId="5600"/>
    <cellStyle name="args.style 6" xfId="5601"/>
    <cellStyle name="args.style 6 2" xfId="5602"/>
    <cellStyle name="args.style 6 3" xfId="5603"/>
    <cellStyle name="args.style 6_BOP Build - Kmart 9-18" xfId="5604"/>
    <cellStyle name="args.style 7" xfId="5605"/>
    <cellStyle name="args.style 7 2" xfId="5606"/>
    <cellStyle name="args.style 7 3" xfId="5607"/>
    <cellStyle name="args.style 7_BOP Build - Kmart 9-18" xfId="5608"/>
    <cellStyle name="args.style 8" xfId="5609"/>
    <cellStyle name="args.style 9" xfId="5610"/>
    <cellStyle name="args.style_2009 Baseline Exec Summary_071708" xfId="5611"/>
    <cellStyle name="AÞ¸¶ [0]_INQUIRY ¿?¾÷AßAø " xfId="774"/>
    <cellStyle name="AÞ¸¶_INQUIRY ¿?¾÷AßAø " xfId="775"/>
    <cellStyle name="Bad" xfId="7" builtinId="27" customBuiltin="1"/>
    <cellStyle name="Bad 10" xfId="5612"/>
    <cellStyle name="Bad 11" xfId="5613"/>
    <cellStyle name="Bad 12" xfId="5614"/>
    <cellStyle name="Bad 13" xfId="5615"/>
    <cellStyle name="Bad 14" xfId="5616"/>
    <cellStyle name="Bad 15" xfId="5617"/>
    <cellStyle name="Bad 16" xfId="5618"/>
    <cellStyle name="Bad 17" xfId="5619"/>
    <cellStyle name="Bad 18" xfId="5620"/>
    <cellStyle name="Bad 19" xfId="5621"/>
    <cellStyle name="Bad 2" xfId="50"/>
    <cellStyle name="Bad 2 10" xfId="5622"/>
    <cellStyle name="Bad 2 11" xfId="5623"/>
    <cellStyle name="Bad 2 12" xfId="5624"/>
    <cellStyle name="Bad 2 13" xfId="5625"/>
    <cellStyle name="Bad 2 14" xfId="5626"/>
    <cellStyle name="Bad 2 15" xfId="5627"/>
    <cellStyle name="Bad 2 16" xfId="5628"/>
    <cellStyle name="Bad 2 17" xfId="5629"/>
    <cellStyle name="Bad 2 18" xfId="5630"/>
    <cellStyle name="Bad 2 19" xfId="5631"/>
    <cellStyle name="Bad 2 2" xfId="5632"/>
    <cellStyle name="Bad 2 2 10" xfId="5633"/>
    <cellStyle name="Bad 2 2 11" xfId="5634"/>
    <cellStyle name="Bad 2 2 12" xfId="5635"/>
    <cellStyle name="Bad 2 2 13" xfId="5636"/>
    <cellStyle name="Bad 2 2 14" xfId="5637"/>
    <cellStyle name="Bad 2 2 15" xfId="5638"/>
    <cellStyle name="Bad 2 2 16" xfId="5639"/>
    <cellStyle name="Bad 2 2 17" xfId="5640"/>
    <cellStyle name="Bad 2 2 2" xfId="5641"/>
    <cellStyle name="Bad 2 2 2 2" xfId="5642"/>
    <cellStyle name="Bad 2 2 3" xfId="5643"/>
    <cellStyle name="Bad 2 2 4" xfId="5644"/>
    <cellStyle name="Bad 2 2 5" xfId="5645"/>
    <cellStyle name="Bad 2 2 6" xfId="5646"/>
    <cellStyle name="Bad 2 2 7" xfId="5647"/>
    <cellStyle name="Bad 2 2 8" xfId="5648"/>
    <cellStyle name="Bad 2 2 9" xfId="5649"/>
    <cellStyle name="Bad 2 3" xfId="5650"/>
    <cellStyle name="Bad 2 4" xfId="5651"/>
    <cellStyle name="Bad 2 5" xfId="5652"/>
    <cellStyle name="Bad 2 5 2" xfId="5653"/>
    <cellStyle name="Bad 2 6" xfId="5654"/>
    <cellStyle name="Bad 2 7" xfId="5655"/>
    <cellStyle name="Bad 2 8" xfId="5656"/>
    <cellStyle name="Bad 2 9" xfId="5657"/>
    <cellStyle name="Bad 20" xfId="5658"/>
    <cellStyle name="Bad 21" xfId="8637"/>
    <cellStyle name="Bad 3" xfId="92"/>
    <cellStyle name="Bad 3 10" xfId="5659"/>
    <cellStyle name="Bad 3 11" xfId="5660"/>
    <cellStyle name="Bad 3 12" xfId="5661"/>
    <cellStyle name="Bad 3 13" xfId="5662"/>
    <cellStyle name="Bad 3 14" xfId="5663"/>
    <cellStyle name="Bad 3 15" xfId="5664"/>
    <cellStyle name="Bad 3 16" xfId="5665"/>
    <cellStyle name="Bad 3 17" xfId="5666"/>
    <cellStyle name="Bad 3 2" xfId="5667"/>
    <cellStyle name="Bad 3 3" xfId="5668"/>
    <cellStyle name="Bad 3 4" xfId="5669"/>
    <cellStyle name="Bad 3 5" xfId="5670"/>
    <cellStyle name="Bad 3 6" xfId="5671"/>
    <cellStyle name="Bad 3 7" xfId="5672"/>
    <cellStyle name="Bad 3 8" xfId="5673"/>
    <cellStyle name="Bad 3 9" xfId="5674"/>
    <cellStyle name="Bad 4" xfId="776"/>
    <cellStyle name="Bad 4 10" xfId="5675"/>
    <cellStyle name="Bad 4 11" xfId="5676"/>
    <cellStyle name="Bad 4 12" xfId="5677"/>
    <cellStyle name="Bad 4 13" xfId="5678"/>
    <cellStyle name="Bad 4 14" xfId="5679"/>
    <cellStyle name="Bad 4 15" xfId="5680"/>
    <cellStyle name="Bad 4 16" xfId="5681"/>
    <cellStyle name="Bad 4 17" xfId="5682"/>
    <cellStyle name="Bad 4 2" xfId="5683"/>
    <cellStyle name="Bad 4 2 2" xfId="5684"/>
    <cellStyle name="Bad 4 3" xfId="5685"/>
    <cellStyle name="Bad 4 4" xfId="5686"/>
    <cellStyle name="Bad 4 5" xfId="5687"/>
    <cellStyle name="Bad 4 6" xfId="5688"/>
    <cellStyle name="Bad 4 7" xfId="5689"/>
    <cellStyle name="Bad 4 8" xfId="5690"/>
    <cellStyle name="Bad 4 9" xfId="5691"/>
    <cellStyle name="Bad 5" xfId="777"/>
    <cellStyle name="Bad 5 2" xfId="5692"/>
    <cellStyle name="Bad 6" xfId="5693"/>
    <cellStyle name="Bad 6 2" xfId="5694"/>
    <cellStyle name="Bad 7" xfId="5695"/>
    <cellStyle name="Bad 8" xfId="5696"/>
    <cellStyle name="Bad 9" xfId="5697"/>
    <cellStyle name="C?AØ_¿?¾÷CoE² " xfId="778"/>
    <cellStyle name="C￥AØ_¿μ¾÷CoE² " xfId="779"/>
    <cellStyle name="Calc Currency (0)" xfId="780"/>
    <cellStyle name="Calc Currency (0) 10" xfId="5698"/>
    <cellStyle name="Calc Currency (0) 11" xfId="5699"/>
    <cellStyle name="Calc Currency (0) 12" xfId="5700"/>
    <cellStyle name="Calc Currency (0) 13" xfId="5701"/>
    <cellStyle name="Calc Currency (0) 2" xfId="781"/>
    <cellStyle name="Calc Currency (0) 2 2" xfId="5702"/>
    <cellStyle name="Calc Currency (0) 3" xfId="782"/>
    <cellStyle name="Calc Currency (0) 4" xfId="5703"/>
    <cellStyle name="Calc Currency (0) 5" xfId="5704"/>
    <cellStyle name="Calc Currency (0) 6" xfId="5705"/>
    <cellStyle name="Calc Currency (0) 7" xfId="5706"/>
    <cellStyle name="Calc Currency (0) 8" xfId="5707"/>
    <cellStyle name="Calc Currency (0) 9" xfId="5708"/>
    <cellStyle name="Calc Currency (0)_2009 Plan GMROI Summary by Division v2" xfId="5709"/>
    <cellStyle name="Calc Currency (2)" xfId="783"/>
    <cellStyle name="Calc Percent (0)" xfId="784"/>
    <cellStyle name="Calc Percent (1)" xfId="785"/>
    <cellStyle name="Calc Percent (2)" xfId="786"/>
    <cellStyle name="Calc Units (0)" xfId="787"/>
    <cellStyle name="Calc Units (1)" xfId="788"/>
    <cellStyle name="Calc Units (2)" xfId="789"/>
    <cellStyle name="Calculation" xfId="11" builtinId="22" customBuiltin="1"/>
    <cellStyle name="Calculation 10" xfId="5710"/>
    <cellStyle name="Calculation 11" xfId="5711"/>
    <cellStyle name="Calculation 12" xfId="5712"/>
    <cellStyle name="Calculation 13" xfId="5713"/>
    <cellStyle name="Calculation 14" xfId="5714"/>
    <cellStyle name="Calculation 15" xfId="5715"/>
    <cellStyle name="Calculation 16" xfId="5716"/>
    <cellStyle name="Calculation 17" xfId="5717"/>
    <cellStyle name="Calculation 18" xfId="5718"/>
    <cellStyle name="Calculation 19" xfId="5719"/>
    <cellStyle name="Calculation 2" xfId="54"/>
    <cellStyle name="Calculation 2 10" xfId="5720"/>
    <cellStyle name="Calculation 2 11" xfId="5721"/>
    <cellStyle name="Calculation 2 12" xfId="5722"/>
    <cellStyle name="Calculation 2 13" xfId="5723"/>
    <cellStyle name="Calculation 2 14" xfId="5724"/>
    <cellStyle name="Calculation 2 15" xfId="5725"/>
    <cellStyle name="Calculation 2 16" xfId="5726"/>
    <cellStyle name="Calculation 2 17" xfId="5727"/>
    <cellStyle name="Calculation 2 18" xfId="5728"/>
    <cellStyle name="Calculation 2 19" xfId="5729"/>
    <cellStyle name="Calculation 2 2" xfId="790"/>
    <cellStyle name="Calculation 2 2 10" xfId="5730"/>
    <cellStyle name="Calculation 2 2 11" xfId="5731"/>
    <cellStyle name="Calculation 2 2 12" xfId="5732"/>
    <cellStyle name="Calculation 2 2 13" xfId="5733"/>
    <cellStyle name="Calculation 2 2 14" xfId="5734"/>
    <cellStyle name="Calculation 2 2 15" xfId="5735"/>
    <cellStyle name="Calculation 2 2 16" xfId="5736"/>
    <cellStyle name="Calculation 2 2 17" xfId="5737"/>
    <cellStyle name="Calculation 2 2 2" xfId="5738"/>
    <cellStyle name="Calculation 2 2 2 2" xfId="5739"/>
    <cellStyle name="Calculation 2 2 3" xfId="5740"/>
    <cellStyle name="Calculation 2 2 4" xfId="5741"/>
    <cellStyle name="Calculation 2 2 5" xfId="5742"/>
    <cellStyle name="Calculation 2 2 6" xfId="5743"/>
    <cellStyle name="Calculation 2 2 7" xfId="5744"/>
    <cellStyle name="Calculation 2 2 8" xfId="5745"/>
    <cellStyle name="Calculation 2 2 9" xfId="5746"/>
    <cellStyle name="Calculation 2 3" xfId="791"/>
    <cellStyle name="Calculation 2 4" xfId="792"/>
    <cellStyle name="Calculation 2 5" xfId="793"/>
    <cellStyle name="Calculation 2 5 2" xfId="5747"/>
    <cellStyle name="Calculation 2 6" xfId="5748"/>
    <cellStyle name="Calculation 2 7" xfId="5749"/>
    <cellStyle name="Calculation 2 8" xfId="5750"/>
    <cellStyle name="Calculation 2 9" xfId="5751"/>
    <cellStyle name="Calculation 20" xfId="5752"/>
    <cellStyle name="Calculation 21" xfId="8641"/>
    <cellStyle name="Calculation 3" xfId="96"/>
    <cellStyle name="Calculation 3 10" xfId="5753"/>
    <cellStyle name="Calculation 3 11" xfId="5754"/>
    <cellStyle name="Calculation 3 12" xfId="5755"/>
    <cellStyle name="Calculation 3 13" xfId="5756"/>
    <cellStyle name="Calculation 3 14" xfId="5757"/>
    <cellStyle name="Calculation 3 15" xfId="5758"/>
    <cellStyle name="Calculation 3 16" xfId="5759"/>
    <cellStyle name="Calculation 3 17" xfId="5760"/>
    <cellStyle name="Calculation 3 2" xfId="5761"/>
    <cellStyle name="Calculation 3 3" xfId="5762"/>
    <cellStyle name="Calculation 3 4" xfId="5763"/>
    <cellStyle name="Calculation 3 5" xfId="5764"/>
    <cellStyle name="Calculation 3 6" xfId="5765"/>
    <cellStyle name="Calculation 3 7" xfId="5766"/>
    <cellStyle name="Calculation 3 8" xfId="5767"/>
    <cellStyle name="Calculation 3 9" xfId="5768"/>
    <cellStyle name="Calculation 4" xfId="794"/>
    <cellStyle name="Calculation 4 10" xfId="5769"/>
    <cellStyle name="Calculation 4 11" xfId="5770"/>
    <cellStyle name="Calculation 4 12" xfId="5771"/>
    <cellStyle name="Calculation 4 13" xfId="5772"/>
    <cellStyle name="Calculation 4 14" xfId="5773"/>
    <cellStyle name="Calculation 4 15" xfId="5774"/>
    <cellStyle name="Calculation 4 16" xfId="5775"/>
    <cellStyle name="Calculation 4 17" xfId="5776"/>
    <cellStyle name="Calculation 4 2" xfId="795"/>
    <cellStyle name="Calculation 4 2 2" xfId="5777"/>
    <cellStyle name="Calculation 4 3" xfId="796"/>
    <cellStyle name="Calculation 4 4" xfId="797"/>
    <cellStyle name="Calculation 4 5" xfId="798"/>
    <cellStyle name="Calculation 4 6" xfId="5778"/>
    <cellStyle name="Calculation 4 7" xfId="5779"/>
    <cellStyle name="Calculation 4 8" xfId="5780"/>
    <cellStyle name="Calculation 4 9" xfId="5781"/>
    <cellStyle name="Calculation 5" xfId="799"/>
    <cellStyle name="Calculation 5 2" xfId="800"/>
    <cellStyle name="Calculation 5 3" xfId="801"/>
    <cellStyle name="Calculation 5 4" xfId="802"/>
    <cellStyle name="Calculation 5 5" xfId="803"/>
    <cellStyle name="Calculation 6" xfId="5782"/>
    <cellStyle name="Calculation 6 2" xfId="5783"/>
    <cellStyle name="Calculation 7" xfId="5784"/>
    <cellStyle name="Calculation 8" xfId="5785"/>
    <cellStyle name="Calculation 9" xfId="5786"/>
    <cellStyle name="Check Cell" xfId="13" builtinId="23" customBuiltin="1"/>
    <cellStyle name="Check Cell 10" xfId="5787"/>
    <cellStyle name="Check Cell 11" xfId="5788"/>
    <cellStyle name="Check Cell 12" xfId="5789"/>
    <cellStyle name="Check Cell 13" xfId="5790"/>
    <cellStyle name="Check Cell 14" xfId="5791"/>
    <cellStyle name="Check Cell 15" xfId="5792"/>
    <cellStyle name="Check Cell 16" xfId="5793"/>
    <cellStyle name="Check Cell 17" xfId="5794"/>
    <cellStyle name="Check Cell 18" xfId="5795"/>
    <cellStyle name="Check Cell 19" xfId="5796"/>
    <cellStyle name="Check Cell 2" xfId="56"/>
    <cellStyle name="Check Cell 2 10" xfId="5797"/>
    <cellStyle name="Check Cell 2 11" xfId="5798"/>
    <cellStyle name="Check Cell 2 12" xfId="5799"/>
    <cellStyle name="Check Cell 2 13" xfId="5800"/>
    <cellStyle name="Check Cell 2 14" xfId="5801"/>
    <cellStyle name="Check Cell 2 15" xfId="5802"/>
    <cellStyle name="Check Cell 2 16" xfId="5803"/>
    <cellStyle name="Check Cell 2 17" xfId="5804"/>
    <cellStyle name="Check Cell 2 18" xfId="5805"/>
    <cellStyle name="Check Cell 2 19" xfId="5806"/>
    <cellStyle name="Check Cell 2 2" xfId="5807"/>
    <cellStyle name="Check Cell 2 2 10" xfId="5808"/>
    <cellStyle name="Check Cell 2 2 11" xfId="5809"/>
    <cellStyle name="Check Cell 2 2 12" xfId="5810"/>
    <cellStyle name="Check Cell 2 2 13" xfId="5811"/>
    <cellStyle name="Check Cell 2 2 14" xfId="5812"/>
    <cellStyle name="Check Cell 2 2 15" xfId="5813"/>
    <cellStyle name="Check Cell 2 2 16" xfId="5814"/>
    <cellStyle name="Check Cell 2 2 17" xfId="5815"/>
    <cellStyle name="Check Cell 2 2 2" xfId="5816"/>
    <cellStyle name="Check Cell 2 2 2 2" xfId="5817"/>
    <cellStyle name="Check Cell 2 2 3" xfId="5818"/>
    <cellStyle name="Check Cell 2 2 4" xfId="5819"/>
    <cellStyle name="Check Cell 2 2 5" xfId="5820"/>
    <cellStyle name="Check Cell 2 2 6" xfId="5821"/>
    <cellStyle name="Check Cell 2 2 7" xfId="5822"/>
    <cellStyle name="Check Cell 2 2 8" xfId="5823"/>
    <cellStyle name="Check Cell 2 2 9" xfId="5824"/>
    <cellStyle name="Check Cell 2 3" xfId="5825"/>
    <cellStyle name="Check Cell 2 4" xfId="5826"/>
    <cellStyle name="Check Cell 2 5" xfId="5827"/>
    <cellStyle name="Check Cell 2 5 2" xfId="5828"/>
    <cellStyle name="Check Cell 2 6" xfId="5829"/>
    <cellStyle name="Check Cell 2 7" xfId="5830"/>
    <cellStyle name="Check Cell 2 8" xfId="5831"/>
    <cellStyle name="Check Cell 2 9" xfId="5832"/>
    <cellStyle name="Check Cell 20" xfId="5833"/>
    <cellStyle name="Check Cell 21" xfId="8643"/>
    <cellStyle name="Check Cell 3" xfId="98"/>
    <cellStyle name="Check Cell 3 10" xfId="5834"/>
    <cellStyle name="Check Cell 3 11" xfId="5835"/>
    <cellStyle name="Check Cell 3 12" xfId="5836"/>
    <cellStyle name="Check Cell 3 13" xfId="5837"/>
    <cellStyle name="Check Cell 3 14" xfId="5838"/>
    <cellStyle name="Check Cell 3 15" xfId="5839"/>
    <cellStyle name="Check Cell 3 16" xfId="5840"/>
    <cellStyle name="Check Cell 3 17" xfId="5841"/>
    <cellStyle name="Check Cell 3 2" xfId="5842"/>
    <cellStyle name="Check Cell 3 3" xfId="5843"/>
    <cellStyle name="Check Cell 3 4" xfId="5844"/>
    <cellStyle name="Check Cell 3 5" xfId="5845"/>
    <cellStyle name="Check Cell 3 6" xfId="5846"/>
    <cellStyle name="Check Cell 3 7" xfId="5847"/>
    <cellStyle name="Check Cell 3 8" xfId="5848"/>
    <cellStyle name="Check Cell 3 9" xfId="5849"/>
    <cellStyle name="Check Cell 4" xfId="804"/>
    <cellStyle name="Check Cell 4 10" xfId="5850"/>
    <cellStyle name="Check Cell 4 11" xfId="5851"/>
    <cellStyle name="Check Cell 4 12" xfId="5852"/>
    <cellStyle name="Check Cell 4 13" xfId="5853"/>
    <cellStyle name="Check Cell 4 14" xfId="5854"/>
    <cellStyle name="Check Cell 4 15" xfId="5855"/>
    <cellStyle name="Check Cell 4 16" xfId="5856"/>
    <cellStyle name="Check Cell 4 17" xfId="5857"/>
    <cellStyle name="Check Cell 4 2" xfId="5858"/>
    <cellStyle name="Check Cell 4 2 2" xfId="5859"/>
    <cellStyle name="Check Cell 4 3" xfId="5860"/>
    <cellStyle name="Check Cell 4 4" xfId="5861"/>
    <cellStyle name="Check Cell 4 5" xfId="5862"/>
    <cellStyle name="Check Cell 4 6" xfId="5863"/>
    <cellStyle name="Check Cell 4 7" xfId="5864"/>
    <cellStyle name="Check Cell 4 8" xfId="5865"/>
    <cellStyle name="Check Cell 4 9" xfId="5866"/>
    <cellStyle name="Check Cell 5" xfId="5867"/>
    <cellStyle name="Check Cell 5 2" xfId="5868"/>
    <cellStyle name="Check Cell 6" xfId="5869"/>
    <cellStyle name="Check Cell 6 2" xfId="5870"/>
    <cellStyle name="Check Cell 7" xfId="5871"/>
    <cellStyle name="Check Cell 8" xfId="5872"/>
    <cellStyle name="Check Cell 9" xfId="5873"/>
    <cellStyle name="ColumnDetails" xfId="805"/>
    <cellStyle name="Com?a_Sheet4_Kits (2)" xfId="806"/>
    <cellStyle name="Comma" xfId="8689" builtinId="3"/>
    <cellStyle name="Comma  - Style1" xfId="808"/>
    <cellStyle name="Comma  - Style1 10" xfId="5874"/>
    <cellStyle name="Comma  - Style1 11" xfId="5875"/>
    <cellStyle name="Comma  - Style1 12" xfId="5876"/>
    <cellStyle name="Comma  - Style1 13" xfId="5877"/>
    <cellStyle name="Comma  - Style1 14" xfId="5878"/>
    <cellStyle name="Comma  - Style1 15" xfId="5879"/>
    <cellStyle name="Comma  - Style1 16" xfId="5880"/>
    <cellStyle name="Comma  - Style1 17" xfId="5881"/>
    <cellStyle name="Comma  - Style1 18" xfId="5882"/>
    <cellStyle name="Comma  - Style1 19" xfId="5883"/>
    <cellStyle name="Comma  - Style1 2" xfId="809"/>
    <cellStyle name="Comma  - Style1 3" xfId="810"/>
    <cellStyle name="Comma  - Style1 4" xfId="5884"/>
    <cellStyle name="Comma  - Style1 5" xfId="5885"/>
    <cellStyle name="Comma  - Style1 6" xfId="5886"/>
    <cellStyle name="Comma  - Style1 7" xfId="5887"/>
    <cellStyle name="Comma  - Style1 8" xfId="5888"/>
    <cellStyle name="Comma  - Style1 9" xfId="5889"/>
    <cellStyle name="Comma  - Style1_FINAL BOP Build_FLS v2" xfId="5890"/>
    <cellStyle name="Comma  - Style2" xfId="811"/>
    <cellStyle name="Comma  - Style2 10" xfId="5891"/>
    <cellStyle name="Comma  - Style2 11" xfId="5892"/>
    <cellStyle name="Comma  - Style2 12" xfId="5893"/>
    <cellStyle name="Comma  - Style2 13" xfId="5894"/>
    <cellStyle name="Comma  - Style2 14" xfId="5895"/>
    <cellStyle name="Comma  - Style2 15" xfId="5896"/>
    <cellStyle name="Comma  - Style2 16" xfId="5897"/>
    <cellStyle name="Comma  - Style2 17" xfId="5898"/>
    <cellStyle name="Comma  - Style2 18" xfId="5899"/>
    <cellStyle name="Comma  - Style2 19" xfId="5900"/>
    <cellStyle name="Comma  - Style2 2" xfId="812"/>
    <cellStyle name="Comma  - Style2 3" xfId="813"/>
    <cellStyle name="Comma  - Style2 4" xfId="5901"/>
    <cellStyle name="Comma  - Style2 5" xfId="5902"/>
    <cellStyle name="Comma  - Style2 6" xfId="5903"/>
    <cellStyle name="Comma  - Style2 7" xfId="5904"/>
    <cellStyle name="Comma  - Style2 8" xfId="5905"/>
    <cellStyle name="Comma  - Style2 9" xfId="5906"/>
    <cellStyle name="Comma  - Style2_FINAL BOP Build_FLS v2" xfId="5907"/>
    <cellStyle name="Comma  - Style3" xfId="814"/>
    <cellStyle name="Comma  - Style3 10" xfId="5908"/>
    <cellStyle name="Comma  - Style3 11" xfId="5909"/>
    <cellStyle name="Comma  - Style3 12" xfId="5910"/>
    <cellStyle name="Comma  - Style3 13" xfId="5911"/>
    <cellStyle name="Comma  - Style3 14" xfId="5912"/>
    <cellStyle name="Comma  - Style3 15" xfId="5913"/>
    <cellStyle name="Comma  - Style3 16" xfId="5914"/>
    <cellStyle name="Comma  - Style3 17" xfId="5915"/>
    <cellStyle name="Comma  - Style3 18" xfId="5916"/>
    <cellStyle name="Comma  - Style3 19" xfId="5917"/>
    <cellStyle name="Comma  - Style3 2" xfId="815"/>
    <cellStyle name="Comma  - Style3 3" xfId="816"/>
    <cellStyle name="Comma  - Style3 4" xfId="5918"/>
    <cellStyle name="Comma  - Style3 5" xfId="5919"/>
    <cellStyle name="Comma  - Style3 6" xfId="5920"/>
    <cellStyle name="Comma  - Style3 7" xfId="5921"/>
    <cellStyle name="Comma  - Style3 8" xfId="5922"/>
    <cellStyle name="Comma  - Style3 9" xfId="5923"/>
    <cellStyle name="Comma  - Style3_FINAL BOP Build_FLS v2" xfId="5924"/>
    <cellStyle name="Comma  - Style4" xfId="817"/>
    <cellStyle name="Comma  - Style4 10" xfId="5925"/>
    <cellStyle name="Comma  - Style4 11" xfId="5926"/>
    <cellStyle name="Comma  - Style4 12" xfId="5927"/>
    <cellStyle name="Comma  - Style4 13" xfId="5928"/>
    <cellStyle name="Comma  - Style4 14" xfId="5929"/>
    <cellStyle name="Comma  - Style4 15" xfId="5930"/>
    <cellStyle name="Comma  - Style4 16" xfId="5931"/>
    <cellStyle name="Comma  - Style4 17" xfId="5932"/>
    <cellStyle name="Comma  - Style4 18" xfId="5933"/>
    <cellStyle name="Comma  - Style4 19" xfId="5934"/>
    <cellStyle name="Comma  - Style4 2" xfId="818"/>
    <cellStyle name="Comma  - Style4 3" xfId="819"/>
    <cellStyle name="Comma  - Style4 4" xfId="5935"/>
    <cellStyle name="Comma  - Style4 5" xfId="5936"/>
    <cellStyle name="Comma  - Style4 6" xfId="5937"/>
    <cellStyle name="Comma  - Style4 7" xfId="5938"/>
    <cellStyle name="Comma  - Style4 8" xfId="5939"/>
    <cellStyle name="Comma  - Style4 9" xfId="5940"/>
    <cellStyle name="Comma  - Style4_FINAL BOP Build_FLS v2" xfId="5941"/>
    <cellStyle name="Comma  - Style5" xfId="820"/>
    <cellStyle name="Comma  - Style5 10" xfId="5942"/>
    <cellStyle name="Comma  - Style5 11" xfId="5943"/>
    <cellStyle name="Comma  - Style5 12" xfId="5944"/>
    <cellStyle name="Comma  - Style5 13" xfId="5945"/>
    <cellStyle name="Comma  - Style5 14" xfId="5946"/>
    <cellStyle name="Comma  - Style5 15" xfId="5947"/>
    <cellStyle name="Comma  - Style5 16" xfId="5948"/>
    <cellStyle name="Comma  - Style5 17" xfId="5949"/>
    <cellStyle name="Comma  - Style5 18" xfId="5950"/>
    <cellStyle name="Comma  - Style5 19" xfId="5951"/>
    <cellStyle name="Comma  - Style5 2" xfId="821"/>
    <cellStyle name="Comma  - Style5 3" xfId="822"/>
    <cellStyle name="Comma  - Style5 4" xfId="5952"/>
    <cellStyle name="Comma  - Style5 5" xfId="5953"/>
    <cellStyle name="Comma  - Style5 6" xfId="5954"/>
    <cellStyle name="Comma  - Style5 7" xfId="5955"/>
    <cellStyle name="Comma  - Style5 8" xfId="5956"/>
    <cellStyle name="Comma  - Style5 9" xfId="5957"/>
    <cellStyle name="Comma  - Style5_FINAL BOP Build_FLS v2" xfId="5958"/>
    <cellStyle name="Comma  - Style6" xfId="823"/>
    <cellStyle name="Comma  - Style6 10" xfId="5959"/>
    <cellStyle name="Comma  - Style6 11" xfId="5960"/>
    <cellStyle name="Comma  - Style6 12" xfId="5961"/>
    <cellStyle name="Comma  - Style6 13" xfId="5962"/>
    <cellStyle name="Comma  - Style6 14" xfId="5963"/>
    <cellStyle name="Comma  - Style6 15" xfId="5964"/>
    <cellStyle name="Comma  - Style6 16" xfId="5965"/>
    <cellStyle name="Comma  - Style6 17" xfId="5966"/>
    <cellStyle name="Comma  - Style6 18" xfId="5967"/>
    <cellStyle name="Comma  - Style6 19" xfId="5968"/>
    <cellStyle name="Comma  - Style6 2" xfId="824"/>
    <cellStyle name="Comma  - Style6 3" xfId="825"/>
    <cellStyle name="Comma  - Style6 4" xfId="5969"/>
    <cellStyle name="Comma  - Style6 5" xfId="5970"/>
    <cellStyle name="Comma  - Style6 6" xfId="5971"/>
    <cellStyle name="Comma  - Style6 7" xfId="5972"/>
    <cellStyle name="Comma  - Style6 8" xfId="5973"/>
    <cellStyle name="Comma  - Style6 9" xfId="5974"/>
    <cellStyle name="Comma  - Style6_FINAL BOP Build_FLS v2" xfId="5975"/>
    <cellStyle name="Comma  - Style7" xfId="826"/>
    <cellStyle name="Comma  - Style7 10" xfId="5976"/>
    <cellStyle name="Comma  - Style7 11" xfId="5977"/>
    <cellStyle name="Comma  - Style7 12" xfId="5978"/>
    <cellStyle name="Comma  - Style7 13" xfId="5979"/>
    <cellStyle name="Comma  - Style7 14" xfId="5980"/>
    <cellStyle name="Comma  - Style7 15" xfId="5981"/>
    <cellStyle name="Comma  - Style7 16" xfId="5982"/>
    <cellStyle name="Comma  - Style7 17" xfId="5983"/>
    <cellStyle name="Comma  - Style7 18" xfId="5984"/>
    <cellStyle name="Comma  - Style7 19" xfId="5985"/>
    <cellStyle name="Comma  - Style7 2" xfId="827"/>
    <cellStyle name="Comma  - Style7 3" xfId="828"/>
    <cellStyle name="Comma  - Style7 4" xfId="5986"/>
    <cellStyle name="Comma  - Style7 5" xfId="5987"/>
    <cellStyle name="Comma  - Style7 6" xfId="5988"/>
    <cellStyle name="Comma  - Style7 7" xfId="5989"/>
    <cellStyle name="Comma  - Style7 8" xfId="5990"/>
    <cellStyle name="Comma  - Style7 9" xfId="5991"/>
    <cellStyle name="Comma  - Style7_FINAL BOP Build_FLS v2" xfId="5992"/>
    <cellStyle name="Comma  - Style8" xfId="829"/>
    <cellStyle name="Comma  - Style8 10" xfId="5993"/>
    <cellStyle name="Comma  - Style8 11" xfId="5994"/>
    <cellStyle name="Comma  - Style8 12" xfId="5995"/>
    <cellStyle name="Comma  - Style8 13" xfId="5996"/>
    <cellStyle name="Comma  - Style8 14" xfId="5997"/>
    <cellStyle name="Comma  - Style8 15" xfId="5998"/>
    <cellStyle name="Comma  - Style8 16" xfId="5999"/>
    <cellStyle name="Comma  - Style8 17" xfId="6000"/>
    <cellStyle name="Comma  - Style8 18" xfId="6001"/>
    <cellStyle name="Comma  - Style8 19" xfId="6002"/>
    <cellStyle name="Comma  - Style8 2" xfId="830"/>
    <cellStyle name="Comma  - Style8 3" xfId="831"/>
    <cellStyle name="Comma  - Style8 4" xfId="6003"/>
    <cellStyle name="Comma  - Style8 5" xfId="6004"/>
    <cellStyle name="Comma  - Style8 6" xfId="6005"/>
    <cellStyle name="Comma  - Style8 7" xfId="6006"/>
    <cellStyle name="Comma  - Style8 8" xfId="6007"/>
    <cellStyle name="Comma  - Style8 9" xfId="6008"/>
    <cellStyle name="Comma  - Style8_FINAL BOP Build_FLS v2" xfId="6009"/>
    <cellStyle name="Comma [00]" xfId="832"/>
    <cellStyle name="Comma 10" xfId="833"/>
    <cellStyle name="Comma 10 2" xfId="6010"/>
    <cellStyle name="Comma 10 2 2" xfId="6011"/>
    <cellStyle name="Comma 10 2 3" xfId="6012"/>
    <cellStyle name="Comma 10 3" xfId="6013"/>
    <cellStyle name="Comma 100" xfId="834"/>
    <cellStyle name="Comma 101" xfId="835"/>
    <cellStyle name="Comma 102" xfId="836"/>
    <cellStyle name="Comma 103" xfId="837"/>
    <cellStyle name="Comma 104" xfId="838"/>
    <cellStyle name="Comma 105" xfId="839"/>
    <cellStyle name="Comma 106" xfId="840"/>
    <cellStyle name="Comma 107" xfId="841"/>
    <cellStyle name="Comma 108" xfId="842"/>
    <cellStyle name="Comma 109" xfId="843"/>
    <cellStyle name="Comma 11" xfId="844"/>
    <cellStyle name="Comma 11 2" xfId="6014"/>
    <cellStyle name="Comma 11 2 2" xfId="6015"/>
    <cellStyle name="Comma 11 3" xfId="6016"/>
    <cellStyle name="Comma 110" xfId="845"/>
    <cellStyle name="Comma 111" xfId="846"/>
    <cellStyle name="Comma 112" xfId="847"/>
    <cellStyle name="Comma 113" xfId="848"/>
    <cellStyle name="Comma 114" xfId="849"/>
    <cellStyle name="Comma 115" xfId="850"/>
    <cellStyle name="Comma 116" xfId="851"/>
    <cellStyle name="Comma 117" xfId="852"/>
    <cellStyle name="Comma 118" xfId="853"/>
    <cellStyle name="Comma 119" xfId="854"/>
    <cellStyle name="Comma 12" xfId="855"/>
    <cellStyle name="Comma 12 2" xfId="6017"/>
    <cellStyle name="Comma 12 2 2" xfId="6018"/>
    <cellStyle name="Comma 12 3" xfId="6019"/>
    <cellStyle name="Comma 120" xfId="856"/>
    <cellStyle name="Comma 121" xfId="857"/>
    <cellStyle name="Comma 122" xfId="858"/>
    <cellStyle name="Comma 123" xfId="859"/>
    <cellStyle name="Comma 124" xfId="860"/>
    <cellStyle name="Comma 125" xfId="8634"/>
    <cellStyle name="Comma 13" xfId="861"/>
    <cellStyle name="Comma 13 2" xfId="6020"/>
    <cellStyle name="Comma 13 2 2" xfId="6021"/>
    <cellStyle name="Comma 14" xfId="862"/>
    <cellStyle name="Comma 14 2" xfId="6022"/>
    <cellStyle name="Comma 15" xfId="863"/>
    <cellStyle name="Comma 15 2" xfId="6023"/>
    <cellStyle name="Comma 15 2 2" xfId="6024"/>
    <cellStyle name="Comma 15 3" xfId="6025"/>
    <cellStyle name="Comma 16" xfId="864"/>
    <cellStyle name="Comma 17" xfId="865"/>
    <cellStyle name="Comma 18" xfId="866"/>
    <cellStyle name="Comma 19" xfId="867"/>
    <cellStyle name="Comma 2" xfId="47"/>
    <cellStyle name="Comma 2 10" xfId="6026"/>
    <cellStyle name="Comma 2 11" xfId="6027"/>
    <cellStyle name="Comma 2 12" xfId="6028"/>
    <cellStyle name="Comma 2 13" xfId="6029"/>
    <cellStyle name="Comma 2 14" xfId="6030"/>
    <cellStyle name="Comma 2 15" xfId="6031"/>
    <cellStyle name="Comma 2 16" xfId="6032"/>
    <cellStyle name="Comma 2 17" xfId="6033"/>
    <cellStyle name="Comma 2 18" xfId="6034"/>
    <cellStyle name="Comma 2 19" xfId="6035"/>
    <cellStyle name="Comma 2 2" xfId="868"/>
    <cellStyle name="Comma 2 2 2" xfId="6036"/>
    <cellStyle name="Comma 2 2 2 2" xfId="6037"/>
    <cellStyle name="Comma 2 2 2 2 2" xfId="6038"/>
    <cellStyle name="Comma 2 20" xfId="6039"/>
    <cellStyle name="Comma 2 21" xfId="6040"/>
    <cellStyle name="Comma 2 3" xfId="6041"/>
    <cellStyle name="Comma 2 4" xfId="6042"/>
    <cellStyle name="Comma 2 5" xfId="6043"/>
    <cellStyle name="Comma 2 6" xfId="6044"/>
    <cellStyle name="Comma 2 7" xfId="6045"/>
    <cellStyle name="Comma 2 8" xfId="6046"/>
    <cellStyle name="Comma 2 9" xfId="6047"/>
    <cellStyle name="Comma 20" xfId="869"/>
    <cellStyle name="Comma 21" xfId="870"/>
    <cellStyle name="Comma 21 2" xfId="6048"/>
    <cellStyle name="Comma 22" xfId="871"/>
    <cellStyle name="Comma 22 2" xfId="6049"/>
    <cellStyle name="Comma 23" xfId="872"/>
    <cellStyle name="Comma 23 2" xfId="6050"/>
    <cellStyle name="Comma 24" xfId="873"/>
    <cellStyle name="Comma 25" xfId="874"/>
    <cellStyle name="Comma 26" xfId="875"/>
    <cellStyle name="Comma 27" xfId="876"/>
    <cellStyle name="Comma 28" xfId="877"/>
    <cellStyle name="Comma 29" xfId="878"/>
    <cellStyle name="Comma 3" xfId="89"/>
    <cellStyle name="Comma 3 10" xfId="6051"/>
    <cellStyle name="Comma 3 11" xfId="6052"/>
    <cellStyle name="Comma 3 12" xfId="6053"/>
    <cellStyle name="Comma 3 13" xfId="6054"/>
    <cellStyle name="Comma 3 2" xfId="879"/>
    <cellStyle name="Comma 3 2 2" xfId="6055"/>
    <cellStyle name="Comma 3 2 3" xfId="6056"/>
    <cellStyle name="Comma 3 3" xfId="880"/>
    <cellStyle name="Comma 3 4" xfId="881"/>
    <cellStyle name="Comma 3 5" xfId="882"/>
    <cellStyle name="Comma 3 6" xfId="883"/>
    <cellStyle name="Comma 3 7" xfId="884"/>
    <cellStyle name="Comma 3 8" xfId="6057"/>
    <cellStyle name="Comma 3 9" xfId="6058"/>
    <cellStyle name="Comma 30" xfId="885"/>
    <cellStyle name="Comma 30 2" xfId="6059"/>
    <cellStyle name="Comma 31" xfId="886"/>
    <cellStyle name="Comma 32" xfId="887"/>
    <cellStyle name="Comma 33" xfId="888"/>
    <cellStyle name="Comma 34" xfId="889"/>
    <cellStyle name="Comma 35" xfId="890"/>
    <cellStyle name="Comma 36" xfId="891"/>
    <cellStyle name="Comma 37" xfId="892"/>
    <cellStyle name="Comma 38" xfId="893"/>
    <cellStyle name="Comma 39" xfId="894"/>
    <cellStyle name="Comma 4" xfId="895"/>
    <cellStyle name="Comma 4 2" xfId="896"/>
    <cellStyle name="Comma 4 3" xfId="897"/>
    <cellStyle name="Comma 4 4" xfId="898"/>
    <cellStyle name="Comma 4 5" xfId="8683"/>
    <cellStyle name="Comma 40" xfId="899"/>
    <cellStyle name="Comma 41" xfId="900"/>
    <cellStyle name="Comma 42" xfId="901"/>
    <cellStyle name="Comma 43" xfId="902"/>
    <cellStyle name="Comma 44" xfId="903"/>
    <cellStyle name="Comma 45" xfId="904"/>
    <cellStyle name="Comma 46" xfId="905"/>
    <cellStyle name="Comma 47" xfId="906"/>
    <cellStyle name="Comma 48" xfId="907"/>
    <cellStyle name="Comma 49" xfId="908"/>
    <cellStyle name="Comma 5" xfId="909"/>
    <cellStyle name="Comma 5 2" xfId="6060"/>
    <cellStyle name="Comma 5 3" xfId="6061"/>
    <cellStyle name="Comma 50" xfId="910"/>
    <cellStyle name="Comma 51" xfId="911"/>
    <cellStyle name="Comma 52" xfId="912"/>
    <cellStyle name="Comma 53" xfId="913"/>
    <cellStyle name="Comma 54" xfId="914"/>
    <cellStyle name="Comma 55" xfId="915"/>
    <cellStyle name="Comma 56" xfId="916"/>
    <cellStyle name="Comma 57" xfId="917"/>
    <cellStyle name="Comma 58" xfId="918"/>
    <cellStyle name="Comma 59" xfId="919"/>
    <cellStyle name="Comma 6" xfId="920"/>
    <cellStyle name="Comma 6 2" xfId="6062"/>
    <cellStyle name="Comma 6 3" xfId="6063"/>
    <cellStyle name="Comma 60" xfId="921"/>
    <cellStyle name="Comma 61" xfId="922"/>
    <cellStyle name="Comma 62" xfId="923"/>
    <cellStyle name="Comma 63" xfId="924"/>
    <cellStyle name="Comma 64" xfId="925"/>
    <cellStyle name="Comma 65" xfId="926"/>
    <cellStyle name="Comma 66" xfId="927"/>
    <cellStyle name="Comma 67" xfId="928"/>
    <cellStyle name="Comma 68" xfId="929"/>
    <cellStyle name="Comma 69" xfId="930"/>
    <cellStyle name="Comma 7" xfId="931"/>
    <cellStyle name="Comma 70" xfId="932"/>
    <cellStyle name="Comma 71" xfId="933"/>
    <cellStyle name="Comma 72" xfId="934"/>
    <cellStyle name="Comma 73" xfId="935"/>
    <cellStyle name="Comma 74" xfId="936"/>
    <cellStyle name="Comma 75" xfId="937"/>
    <cellStyle name="Comma 76" xfId="938"/>
    <cellStyle name="Comma 77" xfId="939"/>
    <cellStyle name="Comma 78" xfId="940"/>
    <cellStyle name="Comma 79" xfId="941"/>
    <cellStyle name="Comma 8" xfId="942"/>
    <cellStyle name="Comma 8 2" xfId="6064"/>
    <cellStyle name="Comma 80" xfId="943"/>
    <cellStyle name="Comma 81" xfId="944"/>
    <cellStyle name="Comma 82" xfId="945"/>
    <cellStyle name="Comma 83" xfId="946"/>
    <cellStyle name="Comma 84" xfId="947"/>
    <cellStyle name="Comma 85" xfId="948"/>
    <cellStyle name="Comma 86" xfId="949"/>
    <cellStyle name="Comma 87" xfId="950"/>
    <cellStyle name="Comma 88" xfId="951"/>
    <cellStyle name="Comma 89" xfId="952"/>
    <cellStyle name="Comma 9" xfId="953"/>
    <cellStyle name="Comma 9 2" xfId="6065"/>
    <cellStyle name="Comma 9 2 2" xfId="6066"/>
    <cellStyle name="Comma 9 3" xfId="6067"/>
    <cellStyle name="Comma 90" xfId="954"/>
    <cellStyle name="Comma 91" xfId="955"/>
    <cellStyle name="Comma 92" xfId="956"/>
    <cellStyle name="Comma 93" xfId="957"/>
    <cellStyle name="Comma 94" xfId="958"/>
    <cellStyle name="Comma 95" xfId="959"/>
    <cellStyle name="Comma 96" xfId="960"/>
    <cellStyle name="Comma 97" xfId="961"/>
    <cellStyle name="Comma 98" xfId="962"/>
    <cellStyle name="Comma 99" xfId="963"/>
    <cellStyle name="Comma0" xfId="964"/>
    <cellStyle name="Comma0 2" xfId="965"/>
    <cellStyle name="Com꒱a_Sheet4_Kits (2)" xfId="807"/>
    <cellStyle name="Copied" xfId="966"/>
    <cellStyle name="Copied 10" xfId="6068"/>
    <cellStyle name="Copied 11" xfId="6069"/>
    <cellStyle name="Copied 12" xfId="6070"/>
    <cellStyle name="Copied 2" xfId="6071"/>
    <cellStyle name="Copied 2 2" xfId="6072"/>
    <cellStyle name="Copied 2 3" xfId="6073"/>
    <cellStyle name="Copied 2_BOP Build - Kmart 9-18" xfId="6074"/>
    <cellStyle name="Copied 3" xfId="6075"/>
    <cellStyle name="Copied 3 2" xfId="6076"/>
    <cellStyle name="Copied 3 3" xfId="6077"/>
    <cellStyle name="Copied 3_BOP Build - Kmart 9-18" xfId="6078"/>
    <cellStyle name="Copied 4" xfId="6079"/>
    <cellStyle name="Copied 4 2" xfId="6080"/>
    <cellStyle name="Copied 4 3" xfId="6081"/>
    <cellStyle name="Copied 4_BOP Build - Kmart 9-18" xfId="6082"/>
    <cellStyle name="Copied 5" xfId="6083"/>
    <cellStyle name="Copied 5 2" xfId="6084"/>
    <cellStyle name="Copied 5 3" xfId="6085"/>
    <cellStyle name="Copied 5_BOP Build - Kmart 9-18" xfId="6086"/>
    <cellStyle name="Copied 6" xfId="6087"/>
    <cellStyle name="Copied 6 2" xfId="6088"/>
    <cellStyle name="Copied 6 3" xfId="6089"/>
    <cellStyle name="Copied 6_BOP Build - Kmart 9-18" xfId="6090"/>
    <cellStyle name="Copied 7" xfId="6091"/>
    <cellStyle name="Copied 7 2" xfId="6092"/>
    <cellStyle name="Copied 7 3" xfId="6093"/>
    <cellStyle name="Copied 7_BOP Build - Kmart 9-18" xfId="6094"/>
    <cellStyle name="Copied 8" xfId="6095"/>
    <cellStyle name="Copied 9" xfId="6096"/>
    <cellStyle name="Copied_2009 Baseline Exec Summary_071708" xfId="6097"/>
    <cellStyle name="COST1" xfId="967"/>
    <cellStyle name="COST1 2" xfId="6098"/>
    <cellStyle name="Currency" xfId="8690" builtinId="4"/>
    <cellStyle name="Currency /w $" xfId="968"/>
    <cellStyle name="Currency /wo $" xfId="969"/>
    <cellStyle name="Currency /wo $ 10" xfId="6099"/>
    <cellStyle name="Currency /wo $ 11" xfId="6100"/>
    <cellStyle name="Currency /wo $ 12" xfId="6101"/>
    <cellStyle name="Currency /wo $ 13" xfId="6102"/>
    <cellStyle name="Currency /wo $ 14" xfId="6103"/>
    <cellStyle name="Currency /wo $ 15" xfId="6104"/>
    <cellStyle name="Currency /wo $ 16" xfId="6105"/>
    <cellStyle name="Currency /wo $ 17" xfId="6106"/>
    <cellStyle name="Currency /wo $ 18" xfId="6107"/>
    <cellStyle name="Currency /wo $ 19" xfId="6108"/>
    <cellStyle name="Currency /wo $ 2" xfId="970"/>
    <cellStyle name="Currency /wo $ 3" xfId="971"/>
    <cellStyle name="Currency /wo $ 4" xfId="6109"/>
    <cellStyle name="Currency /wo $ 5" xfId="6110"/>
    <cellStyle name="Currency /wo $ 6" xfId="6111"/>
    <cellStyle name="Currency /wo $ 7" xfId="6112"/>
    <cellStyle name="Currency /wo $ 8" xfId="6113"/>
    <cellStyle name="Currency /wo $ 9" xfId="6114"/>
    <cellStyle name="Currency [00]" xfId="972"/>
    <cellStyle name="Currency 10" xfId="973"/>
    <cellStyle name="Currency 10 2" xfId="6115"/>
    <cellStyle name="Currency 10 3" xfId="6116"/>
    <cellStyle name="Currency 100" xfId="974"/>
    <cellStyle name="Currency 101" xfId="975"/>
    <cellStyle name="Currency 102" xfId="976"/>
    <cellStyle name="Currency 103" xfId="977"/>
    <cellStyle name="Currency 104" xfId="978"/>
    <cellStyle name="Currency 105" xfId="979"/>
    <cellStyle name="Currency 106" xfId="980"/>
    <cellStyle name="Currency 107" xfId="981"/>
    <cellStyle name="Currency 108" xfId="982"/>
    <cellStyle name="Currency 109" xfId="983"/>
    <cellStyle name="Currency 11" xfId="984"/>
    <cellStyle name="Currency 11 2" xfId="6117"/>
    <cellStyle name="Currency 110" xfId="985"/>
    <cellStyle name="Currency 111" xfId="986"/>
    <cellStyle name="Currency 112" xfId="987"/>
    <cellStyle name="Currency 113" xfId="988"/>
    <cellStyle name="Currency 114" xfId="989"/>
    <cellStyle name="Currency 115" xfId="8635"/>
    <cellStyle name="Currency 12" xfId="990"/>
    <cellStyle name="Currency 13" xfId="991"/>
    <cellStyle name="Currency 14" xfId="992"/>
    <cellStyle name="Currency 15" xfId="993"/>
    <cellStyle name="Currency 16" xfId="994"/>
    <cellStyle name="Currency 17" xfId="995"/>
    <cellStyle name="Currency 18" xfId="996"/>
    <cellStyle name="Currency 19" xfId="997"/>
    <cellStyle name="Currency 2" xfId="48"/>
    <cellStyle name="Currency 2 10" xfId="6118"/>
    <cellStyle name="Currency 2 11" xfId="6119"/>
    <cellStyle name="Currency 2 12" xfId="6120"/>
    <cellStyle name="Currency 2 13" xfId="6121"/>
    <cellStyle name="Currency 2 2" xfId="998"/>
    <cellStyle name="Currency 2 3" xfId="6122"/>
    <cellStyle name="Currency 2 4" xfId="6123"/>
    <cellStyle name="Currency 2 5" xfId="6124"/>
    <cellStyle name="Currency 2 6" xfId="6125"/>
    <cellStyle name="Currency 2 7" xfId="6126"/>
    <cellStyle name="Currency 2 8" xfId="6127"/>
    <cellStyle name="Currency 2 9" xfId="6128"/>
    <cellStyle name="Currency 20" xfId="999"/>
    <cellStyle name="Currency 21" xfId="1000"/>
    <cellStyle name="Currency 22" xfId="1001"/>
    <cellStyle name="Currency 23" xfId="1002"/>
    <cellStyle name="Currency 24" xfId="1003"/>
    <cellStyle name="Currency 25" xfId="1004"/>
    <cellStyle name="Currency 26" xfId="1005"/>
    <cellStyle name="Currency 27" xfId="1006"/>
    <cellStyle name="Currency 28" xfId="1007"/>
    <cellStyle name="Currency 29" xfId="1008"/>
    <cellStyle name="Currency 3" xfId="90"/>
    <cellStyle name="Currency 3 2" xfId="1009"/>
    <cellStyle name="Currency 3 3" xfId="1010"/>
    <cellStyle name="Currency 3 4" xfId="1011"/>
    <cellStyle name="Currency 3 5" xfId="1012"/>
    <cellStyle name="Currency 3 6" xfId="1013"/>
    <cellStyle name="Currency 30" xfId="1014"/>
    <cellStyle name="Currency 31" xfId="1015"/>
    <cellStyle name="Currency 32" xfId="1016"/>
    <cellStyle name="Currency 33" xfId="1017"/>
    <cellStyle name="Currency 34" xfId="1018"/>
    <cellStyle name="Currency 35" xfId="1019"/>
    <cellStyle name="Currency 36" xfId="1020"/>
    <cellStyle name="Currency 37" xfId="1021"/>
    <cellStyle name="Currency 38" xfId="1022"/>
    <cellStyle name="Currency 39" xfId="1023"/>
    <cellStyle name="Currency 4" xfId="1024"/>
    <cellStyle name="Currency 4 2" xfId="6129"/>
    <cellStyle name="Currency 4 3" xfId="8684"/>
    <cellStyle name="Currency 40" xfId="1025"/>
    <cellStyle name="Currency 41" xfId="1026"/>
    <cellStyle name="Currency 42" xfId="1027"/>
    <cellStyle name="Currency 43" xfId="1028"/>
    <cellStyle name="Currency 44" xfId="1029"/>
    <cellStyle name="Currency 45" xfId="1030"/>
    <cellStyle name="Currency 46" xfId="1031"/>
    <cellStyle name="Currency 47" xfId="1032"/>
    <cellStyle name="Currency 48" xfId="1033"/>
    <cellStyle name="Currency 49" xfId="1034"/>
    <cellStyle name="Currency 5" xfId="1035"/>
    <cellStyle name="Currency 5 2" xfId="6130"/>
    <cellStyle name="Currency 5 2 2" xfId="6131"/>
    <cellStyle name="Currency 5 3" xfId="6132"/>
    <cellStyle name="Currency 5 4" xfId="8680"/>
    <cellStyle name="Currency 50" xfId="1036"/>
    <cellStyle name="Currency 51" xfId="1037"/>
    <cellStyle name="Currency 52" xfId="1038"/>
    <cellStyle name="Currency 53" xfId="1039"/>
    <cellStyle name="Currency 54" xfId="1040"/>
    <cellStyle name="Currency 55" xfId="1041"/>
    <cellStyle name="Currency 56" xfId="1042"/>
    <cellStyle name="Currency 57" xfId="1043"/>
    <cellStyle name="Currency 58" xfId="1044"/>
    <cellStyle name="Currency 59" xfId="1045"/>
    <cellStyle name="Currency 6" xfId="1046"/>
    <cellStyle name="Currency 6 2" xfId="6133"/>
    <cellStyle name="Currency 60" xfId="1047"/>
    <cellStyle name="Currency 61" xfId="1048"/>
    <cellStyle name="Currency 62" xfId="1049"/>
    <cellStyle name="Currency 63" xfId="1050"/>
    <cellStyle name="Currency 64" xfId="1051"/>
    <cellStyle name="Currency 65" xfId="1052"/>
    <cellStyle name="Currency 66" xfId="1053"/>
    <cellStyle name="Currency 67" xfId="1054"/>
    <cellStyle name="Currency 68" xfId="1055"/>
    <cellStyle name="Currency 69" xfId="1056"/>
    <cellStyle name="Currency 7" xfId="1057"/>
    <cellStyle name="Currency 70" xfId="1058"/>
    <cellStyle name="Currency 71" xfId="1059"/>
    <cellStyle name="Currency 72" xfId="1060"/>
    <cellStyle name="Currency 73" xfId="1061"/>
    <cellStyle name="Currency 74" xfId="1062"/>
    <cellStyle name="Currency 75" xfId="1063"/>
    <cellStyle name="Currency 76" xfId="1064"/>
    <cellStyle name="Currency 77" xfId="1065"/>
    <cellStyle name="Currency 78" xfId="1066"/>
    <cellStyle name="Currency 79" xfId="1067"/>
    <cellStyle name="Currency 8" xfId="1068"/>
    <cellStyle name="Currency 80" xfId="1069"/>
    <cellStyle name="Currency 81" xfId="1070"/>
    <cellStyle name="Currency 82" xfId="1071"/>
    <cellStyle name="Currency 83" xfId="1072"/>
    <cellStyle name="Currency 84" xfId="1073"/>
    <cellStyle name="Currency 85" xfId="1074"/>
    <cellStyle name="Currency 86" xfId="1075"/>
    <cellStyle name="Currency 87" xfId="1076"/>
    <cellStyle name="Currency 88" xfId="1077"/>
    <cellStyle name="Currency 89" xfId="1078"/>
    <cellStyle name="Currency 9" xfId="1079"/>
    <cellStyle name="Currency 9 2" xfId="6134"/>
    <cellStyle name="Currency 90" xfId="1080"/>
    <cellStyle name="Currency 91" xfId="1081"/>
    <cellStyle name="Currency 92" xfId="1082"/>
    <cellStyle name="Currency 93" xfId="1083"/>
    <cellStyle name="Currency 94" xfId="1084"/>
    <cellStyle name="Currency 95" xfId="1085"/>
    <cellStyle name="Currency 96" xfId="1086"/>
    <cellStyle name="Currency 97" xfId="1087"/>
    <cellStyle name="Currency 98" xfId="1088"/>
    <cellStyle name="Currency 99" xfId="1089"/>
    <cellStyle name="Currency0" xfId="1090"/>
    <cellStyle name="Currency0 2" xfId="1091"/>
    <cellStyle name="Date" xfId="1092"/>
    <cellStyle name="Date 2" xfId="1093"/>
    <cellStyle name="Date Short" xfId="1094"/>
    <cellStyle name="Date Short 2" xfId="6135"/>
    <cellStyle name="Date Short 2 2" xfId="6136"/>
    <cellStyle name="Date Short 2 3" xfId="6137"/>
    <cellStyle name="Date Short 2_BOP Build - Kmart 9-18" xfId="6138"/>
    <cellStyle name="Date Short 3" xfId="6139"/>
    <cellStyle name="Date Short 3 2" xfId="6140"/>
    <cellStyle name="Date Short 3 3" xfId="6141"/>
    <cellStyle name="Date Short 3_BOP Build - Kmart 9-18" xfId="6142"/>
    <cellStyle name="Date Short 4" xfId="6143"/>
    <cellStyle name="Date Short 4 2" xfId="6144"/>
    <cellStyle name="Date Short 4 3" xfId="6145"/>
    <cellStyle name="Date Short 4_BOP Build - Kmart 9-18" xfId="6146"/>
    <cellStyle name="Date Short 5" xfId="6147"/>
    <cellStyle name="Date Short 5 2" xfId="6148"/>
    <cellStyle name="Date Short 5 3" xfId="6149"/>
    <cellStyle name="Date Short 5_BOP Build - Kmart 9-18" xfId="6150"/>
    <cellStyle name="Date Short 6" xfId="6151"/>
    <cellStyle name="Date Short 6 2" xfId="6152"/>
    <cellStyle name="Date Short 6 3" xfId="6153"/>
    <cellStyle name="Date Short 6_BOP Build - Kmart 9-18" xfId="6154"/>
    <cellStyle name="Date Short 7" xfId="6155"/>
    <cellStyle name="Date Short 7 2" xfId="6156"/>
    <cellStyle name="Date Short 7 3" xfId="6157"/>
    <cellStyle name="Date Short 7_BOP Build - Kmart 9-18" xfId="6158"/>
    <cellStyle name="Date Short 8" xfId="6159"/>
    <cellStyle name="Date Short 9" xfId="6160"/>
    <cellStyle name="Date Short_2009 Baseline Exec Summary_071708" xfId="6161"/>
    <cellStyle name="default" xfId="6162"/>
    <cellStyle name="DELTA" xfId="1095"/>
    <cellStyle name="DELTA 10" xfId="6163"/>
    <cellStyle name="DELTA 11" xfId="6164"/>
    <cellStyle name="DELTA 12" xfId="6165"/>
    <cellStyle name="DELTA 2" xfId="6166"/>
    <cellStyle name="DELTA 2 2" xfId="6167"/>
    <cellStyle name="DELTA 2 3" xfId="6168"/>
    <cellStyle name="DELTA 2_BOP Build - Kmart 9-18" xfId="6169"/>
    <cellStyle name="DELTA 3" xfId="6170"/>
    <cellStyle name="DELTA 3 2" xfId="6171"/>
    <cellStyle name="DELTA 3 3" xfId="6172"/>
    <cellStyle name="DELTA 3_BOP Build - Kmart 9-18" xfId="6173"/>
    <cellStyle name="DELTA 4" xfId="6174"/>
    <cellStyle name="DELTA 4 2" xfId="6175"/>
    <cellStyle name="DELTA 4 3" xfId="6176"/>
    <cellStyle name="DELTA 4_BOP Build - Kmart 9-18" xfId="6177"/>
    <cellStyle name="DELTA 5" xfId="6178"/>
    <cellStyle name="DELTA 5 2" xfId="6179"/>
    <cellStyle name="DELTA 5 3" xfId="6180"/>
    <cellStyle name="DELTA 5_BOP Build - Kmart 9-18" xfId="6181"/>
    <cellStyle name="DELTA 6" xfId="6182"/>
    <cellStyle name="DELTA 6 2" xfId="6183"/>
    <cellStyle name="DELTA 6 3" xfId="6184"/>
    <cellStyle name="DELTA 6_BOP Build - Kmart 9-18" xfId="6185"/>
    <cellStyle name="DELTA 7" xfId="6186"/>
    <cellStyle name="DELTA 7 2" xfId="6187"/>
    <cellStyle name="DELTA 7 3" xfId="6188"/>
    <cellStyle name="DELTA 7_BOP Build - Kmart 9-18" xfId="6189"/>
    <cellStyle name="DELTA 8" xfId="6190"/>
    <cellStyle name="DELTA 9" xfId="6191"/>
    <cellStyle name="DELTA_2009 Baseline Exec Summary_071708" xfId="6192"/>
    <cellStyle name="Enter Currency (0)" xfId="1096"/>
    <cellStyle name="Enter Currency (2)" xfId="1097"/>
    <cellStyle name="Enter Units (0)" xfId="1098"/>
    <cellStyle name="Enter Units (1)" xfId="1099"/>
    <cellStyle name="Enter Units (2)" xfId="1100"/>
    <cellStyle name="Entered" xfId="1101"/>
    <cellStyle name="Entered 10" xfId="6193"/>
    <cellStyle name="Entered 11" xfId="6194"/>
    <cellStyle name="Entered 12" xfId="6195"/>
    <cellStyle name="Entered 2" xfId="6196"/>
    <cellStyle name="Entered 2 2" xfId="6197"/>
    <cellStyle name="Entered 2 3" xfId="6198"/>
    <cellStyle name="Entered 2_BOP Build - Kmart 9-18" xfId="6199"/>
    <cellStyle name="Entered 3" xfId="6200"/>
    <cellStyle name="Entered 3 2" xfId="6201"/>
    <cellStyle name="Entered 3 3" xfId="6202"/>
    <cellStyle name="Entered 3_BOP Build - Kmart 9-18" xfId="6203"/>
    <cellStyle name="Entered 4" xfId="6204"/>
    <cellStyle name="Entered 4 2" xfId="6205"/>
    <cellStyle name="Entered 4 3" xfId="6206"/>
    <cellStyle name="Entered 4_BOP Build - Kmart 9-18" xfId="6207"/>
    <cellStyle name="Entered 5" xfId="6208"/>
    <cellStyle name="Entered 5 2" xfId="6209"/>
    <cellStyle name="Entered 5 3" xfId="6210"/>
    <cellStyle name="Entered 5_BOP Build - Kmart 9-18" xfId="6211"/>
    <cellStyle name="Entered 6" xfId="6212"/>
    <cellStyle name="Entered 6 2" xfId="6213"/>
    <cellStyle name="Entered 6 3" xfId="6214"/>
    <cellStyle name="Entered 6_BOP Build - Kmart 9-18" xfId="6215"/>
    <cellStyle name="Entered 7" xfId="6216"/>
    <cellStyle name="Entered 7 2" xfId="6217"/>
    <cellStyle name="Entered 7 3" xfId="6218"/>
    <cellStyle name="Entered 7_BOP Build - Kmart 9-18" xfId="6219"/>
    <cellStyle name="Entered 8" xfId="6220"/>
    <cellStyle name="Entered 9" xfId="6221"/>
    <cellStyle name="Entered_2009 Baseline Exec Summary_071708" xfId="6222"/>
    <cellStyle name="Euro" xfId="1102"/>
    <cellStyle name="Euro 10" xfId="6223"/>
    <cellStyle name="Euro 11" xfId="6224"/>
    <cellStyle name="Euro 12" xfId="6225"/>
    <cellStyle name="Euro 13" xfId="6226"/>
    <cellStyle name="Euro 14" xfId="6227"/>
    <cellStyle name="Euro 15" xfId="6228"/>
    <cellStyle name="Euro 16" xfId="6229"/>
    <cellStyle name="Euro 17" xfId="6230"/>
    <cellStyle name="Euro 18" xfId="6231"/>
    <cellStyle name="Euro 19" xfId="6232"/>
    <cellStyle name="Euro 2" xfId="1103"/>
    <cellStyle name="Euro 3" xfId="1104"/>
    <cellStyle name="Euro 4" xfId="6233"/>
    <cellStyle name="Euro 5" xfId="6234"/>
    <cellStyle name="Euro 6" xfId="6235"/>
    <cellStyle name="Euro 7" xfId="6236"/>
    <cellStyle name="Euro 8" xfId="6237"/>
    <cellStyle name="Euro 9" xfId="6238"/>
    <cellStyle name="EvenMetric" xfId="6239"/>
    <cellStyle name="EvenMetriccount" xfId="6240"/>
    <cellStyle name="EvenMetriccount 2" xfId="6241"/>
    <cellStyle name="EvenMetriccount 2 2" xfId="6242"/>
    <cellStyle name="EvenMetriccreative" xfId="6243"/>
    <cellStyle name="EvenMetriccreative 2" xfId="6244"/>
    <cellStyle name="EvenMetriccreative 2 2" xfId="6245"/>
    <cellStyle name="EvenMetriccurrency" xfId="6246"/>
    <cellStyle name="EvenMetricdate" xfId="6247"/>
    <cellStyle name="EvenMetricdatetime" xfId="6248"/>
    <cellStyle name="EvenMetricdecimal1" xfId="6249"/>
    <cellStyle name="EvenMetricdecimal2" xfId="6250"/>
    <cellStyle name="EvenMetricdecimal3" xfId="6251"/>
    <cellStyle name="EvenMetricpercent2" xfId="6252"/>
    <cellStyle name="EvenMetricpercent3" xfId="6253"/>
    <cellStyle name="EvenMetrictext" xfId="6254"/>
    <cellStyle name="Explanatory Text" xfId="16" builtinId="53" customBuiltin="1"/>
    <cellStyle name="Explanatory Text 10" xfId="6255"/>
    <cellStyle name="Explanatory Text 11" xfId="6256"/>
    <cellStyle name="Explanatory Text 12" xfId="6257"/>
    <cellStyle name="Explanatory Text 13" xfId="6258"/>
    <cellStyle name="Explanatory Text 14" xfId="6259"/>
    <cellStyle name="Explanatory Text 15" xfId="6260"/>
    <cellStyle name="Explanatory Text 16" xfId="6261"/>
    <cellStyle name="Explanatory Text 17" xfId="6262"/>
    <cellStyle name="Explanatory Text 18" xfId="6263"/>
    <cellStyle name="Explanatory Text 19" xfId="6264"/>
    <cellStyle name="Explanatory Text 2" xfId="59"/>
    <cellStyle name="Explanatory Text 2 10" xfId="6265"/>
    <cellStyle name="Explanatory Text 2 11" xfId="6266"/>
    <cellStyle name="Explanatory Text 2 12" xfId="6267"/>
    <cellStyle name="Explanatory Text 2 13" xfId="6268"/>
    <cellStyle name="Explanatory Text 2 14" xfId="6269"/>
    <cellStyle name="Explanatory Text 2 15" xfId="6270"/>
    <cellStyle name="Explanatory Text 2 16" xfId="6271"/>
    <cellStyle name="Explanatory Text 2 17" xfId="6272"/>
    <cellStyle name="Explanatory Text 2 18" xfId="6273"/>
    <cellStyle name="Explanatory Text 2 19" xfId="6274"/>
    <cellStyle name="Explanatory Text 2 2" xfId="6275"/>
    <cellStyle name="Explanatory Text 2 2 10" xfId="6276"/>
    <cellStyle name="Explanatory Text 2 2 11" xfId="6277"/>
    <cellStyle name="Explanatory Text 2 2 12" xfId="6278"/>
    <cellStyle name="Explanatory Text 2 2 13" xfId="6279"/>
    <cellStyle name="Explanatory Text 2 2 14" xfId="6280"/>
    <cellStyle name="Explanatory Text 2 2 15" xfId="6281"/>
    <cellStyle name="Explanatory Text 2 2 16" xfId="6282"/>
    <cellStyle name="Explanatory Text 2 2 17" xfId="6283"/>
    <cellStyle name="Explanatory Text 2 2 2" xfId="6284"/>
    <cellStyle name="Explanatory Text 2 2 2 2" xfId="6285"/>
    <cellStyle name="Explanatory Text 2 2 3" xfId="6286"/>
    <cellStyle name="Explanatory Text 2 2 4" xfId="6287"/>
    <cellStyle name="Explanatory Text 2 2 5" xfId="6288"/>
    <cellStyle name="Explanatory Text 2 2 6" xfId="6289"/>
    <cellStyle name="Explanatory Text 2 2 7" xfId="6290"/>
    <cellStyle name="Explanatory Text 2 2 8" xfId="6291"/>
    <cellStyle name="Explanatory Text 2 2 9" xfId="6292"/>
    <cellStyle name="Explanatory Text 2 3" xfId="6293"/>
    <cellStyle name="Explanatory Text 2 4" xfId="6294"/>
    <cellStyle name="Explanatory Text 2 5" xfId="6295"/>
    <cellStyle name="Explanatory Text 2 5 2" xfId="6296"/>
    <cellStyle name="Explanatory Text 2 6" xfId="6297"/>
    <cellStyle name="Explanatory Text 2 7" xfId="6298"/>
    <cellStyle name="Explanatory Text 2 8" xfId="6299"/>
    <cellStyle name="Explanatory Text 2 9" xfId="6300"/>
    <cellStyle name="Explanatory Text 20" xfId="6301"/>
    <cellStyle name="Explanatory Text 21" xfId="8646"/>
    <cellStyle name="Explanatory Text 3" xfId="101"/>
    <cellStyle name="Explanatory Text 3 10" xfId="6302"/>
    <cellStyle name="Explanatory Text 3 11" xfId="6303"/>
    <cellStyle name="Explanatory Text 3 12" xfId="6304"/>
    <cellStyle name="Explanatory Text 3 13" xfId="6305"/>
    <cellStyle name="Explanatory Text 3 14" xfId="6306"/>
    <cellStyle name="Explanatory Text 3 15" xfId="6307"/>
    <cellStyle name="Explanatory Text 3 16" xfId="6308"/>
    <cellStyle name="Explanatory Text 3 17" xfId="6309"/>
    <cellStyle name="Explanatory Text 3 2" xfId="6310"/>
    <cellStyle name="Explanatory Text 3 3" xfId="6311"/>
    <cellStyle name="Explanatory Text 3 4" xfId="6312"/>
    <cellStyle name="Explanatory Text 3 5" xfId="6313"/>
    <cellStyle name="Explanatory Text 3 6" xfId="6314"/>
    <cellStyle name="Explanatory Text 3 7" xfId="6315"/>
    <cellStyle name="Explanatory Text 3 8" xfId="6316"/>
    <cellStyle name="Explanatory Text 3 9" xfId="6317"/>
    <cellStyle name="Explanatory Text 4" xfId="1105"/>
    <cellStyle name="Explanatory Text 4 10" xfId="6318"/>
    <cellStyle name="Explanatory Text 4 11" xfId="6319"/>
    <cellStyle name="Explanatory Text 4 12" xfId="6320"/>
    <cellStyle name="Explanatory Text 4 13" xfId="6321"/>
    <cellStyle name="Explanatory Text 4 14" xfId="6322"/>
    <cellStyle name="Explanatory Text 4 15" xfId="6323"/>
    <cellStyle name="Explanatory Text 4 16" xfId="6324"/>
    <cellStyle name="Explanatory Text 4 17" xfId="6325"/>
    <cellStyle name="Explanatory Text 4 2" xfId="6326"/>
    <cellStyle name="Explanatory Text 4 2 2" xfId="6327"/>
    <cellStyle name="Explanatory Text 4 3" xfId="6328"/>
    <cellStyle name="Explanatory Text 4 4" xfId="6329"/>
    <cellStyle name="Explanatory Text 4 5" xfId="6330"/>
    <cellStyle name="Explanatory Text 4 6" xfId="6331"/>
    <cellStyle name="Explanatory Text 4 7" xfId="6332"/>
    <cellStyle name="Explanatory Text 4 8" xfId="6333"/>
    <cellStyle name="Explanatory Text 4 9" xfId="6334"/>
    <cellStyle name="Explanatory Text 5" xfId="6335"/>
    <cellStyle name="Explanatory Text 5 2" xfId="6336"/>
    <cellStyle name="Explanatory Text 6" xfId="6337"/>
    <cellStyle name="Explanatory Text 6 2" xfId="6338"/>
    <cellStyle name="Explanatory Text 7" xfId="6339"/>
    <cellStyle name="Explanatory Text 8" xfId="6340"/>
    <cellStyle name="Explanatory Text 9" xfId="6341"/>
    <cellStyle name="Fixed" xfId="1106"/>
    <cellStyle name="Fixed 2" xfId="1107"/>
    <cellStyle name="Good" xfId="6" builtinId="26" customBuiltin="1"/>
    <cellStyle name="Good 10" xfId="6342"/>
    <cellStyle name="Good 11" xfId="6343"/>
    <cellStyle name="Good 12" xfId="6344"/>
    <cellStyle name="Good 13" xfId="6345"/>
    <cellStyle name="Good 14" xfId="6346"/>
    <cellStyle name="Good 15" xfId="6347"/>
    <cellStyle name="Good 16" xfId="6348"/>
    <cellStyle name="Good 17" xfId="6349"/>
    <cellStyle name="Good 18" xfId="6350"/>
    <cellStyle name="Good 19" xfId="6351"/>
    <cellStyle name="Good 2" xfId="49"/>
    <cellStyle name="Good 2 10" xfId="6352"/>
    <cellStyle name="Good 2 11" xfId="6353"/>
    <cellStyle name="Good 2 12" xfId="6354"/>
    <cellStyle name="Good 2 13" xfId="6355"/>
    <cellStyle name="Good 2 14" xfId="6356"/>
    <cellStyle name="Good 2 15" xfId="6357"/>
    <cellStyle name="Good 2 16" xfId="6358"/>
    <cellStyle name="Good 2 17" xfId="6359"/>
    <cellStyle name="Good 2 18" xfId="6360"/>
    <cellStyle name="Good 2 19" xfId="6361"/>
    <cellStyle name="Good 2 2" xfId="6362"/>
    <cellStyle name="Good 2 2 10" xfId="6363"/>
    <cellStyle name="Good 2 2 11" xfId="6364"/>
    <cellStyle name="Good 2 2 12" xfId="6365"/>
    <cellStyle name="Good 2 2 13" xfId="6366"/>
    <cellStyle name="Good 2 2 14" xfId="6367"/>
    <cellStyle name="Good 2 2 15" xfId="6368"/>
    <cellStyle name="Good 2 2 16" xfId="6369"/>
    <cellStyle name="Good 2 2 17" xfId="6370"/>
    <cellStyle name="Good 2 2 2" xfId="6371"/>
    <cellStyle name="Good 2 2 2 2" xfId="6372"/>
    <cellStyle name="Good 2 2 3" xfId="6373"/>
    <cellStyle name="Good 2 2 4" xfId="6374"/>
    <cellStyle name="Good 2 2 5" xfId="6375"/>
    <cellStyle name="Good 2 2 6" xfId="6376"/>
    <cellStyle name="Good 2 2 7" xfId="6377"/>
    <cellStyle name="Good 2 2 8" xfId="6378"/>
    <cellStyle name="Good 2 2 9" xfId="6379"/>
    <cellStyle name="Good 2 3" xfId="6380"/>
    <cellStyle name="Good 2 4" xfId="6381"/>
    <cellStyle name="Good 2 5" xfId="6382"/>
    <cellStyle name="Good 2 5 2" xfId="6383"/>
    <cellStyle name="Good 2 6" xfId="6384"/>
    <cellStyle name="Good 2 7" xfId="6385"/>
    <cellStyle name="Good 2 8" xfId="6386"/>
    <cellStyle name="Good 2 9" xfId="6387"/>
    <cellStyle name="Good 20" xfId="6388"/>
    <cellStyle name="Good 21" xfId="8636"/>
    <cellStyle name="Good 3" xfId="91"/>
    <cellStyle name="Good 3 10" xfId="6389"/>
    <cellStyle name="Good 3 11" xfId="6390"/>
    <cellStyle name="Good 3 12" xfId="6391"/>
    <cellStyle name="Good 3 13" xfId="6392"/>
    <cellStyle name="Good 3 14" xfId="6393"/>
    <cellStyle name="Good 3 15" xfId="6394"/>
    <cellStyle name="Good 3 16" xfId="6395"/>
    <cellStyle name="Good 3 17" xfId="6396"/>
    <cellStyle name="Good 3 2" xfId="6397"/>
    <cellStyle name="Good 3 3" xfId="6398"/>
    <cellStyle name="Good 3 4" xfId="6399"/>
    <cellStyle name="Good 3 5" xfId="6400"/>
    <cellStyle name="Good 3 6" xfId="6401"/>
    <cellStyle name="Good 3 7" xfId="6402"/>
    <cellStyle name="Good 3 8" xfId="6403"/>
    <cellStyle name="Good 3 9" xfId="6404"/>
    <cellStyle name="Good 4" xfId="1108"/>
    <cellStyle name="Good 4 10" xfId="6405"/>
    <cellStyle name="Good 4 11" xfId="6406"/>
    <cellStyle name="Good 4 12" xfId="6407"/>
    <cellStyle name="Good 4 13" xfId="6408"/>
    <cellStyle name="Good 4 14" xfId="6409"/>
    <cellStyle name="Good 4 15" xfId="6410"/>
    <cellStyle name="Good 4 16" xfId="6411"/>
    <cellStyle name="Good 4 17" xfId="6412"/>
    <cellStyle name="Good 4 2" xfId="6413"/>
    <cellStyle name="Good 4 2 2" xfId="6414"/>
    <cellStyle name="Good 4 3" xfId="6415"/>
    <cellStyle name="Good 4 4" xfId="6416"/>
    <cellStyle name="Good 4 5" xfId="6417"/>
    <cellStyle name="Good 4 6" xfId="6418"/>
    <cellStyle name="Good 4 7" xfId="6419"/>
    <cellStyle name="Good 4 8" xfId="6420"/>
    <cellStyle name="Good 4 9" xfId="6421"/>
    <cellStyle name="Good 5" xfId="6422"/>
    <cellStyle name="Good 5 2" xfId="6423"/>
    <cellStyle name="Good 6" xfId="6424"/>
    <cellStyle name="Good 6 2" xfId="6425"/>
    <cellStyle name="Good 7" xfId="6426"/>
    <cellStyle name="Good 8" xfId="6427"/>
    <cellStyle name="Good 9" xfId="6428"/>
    <cellStyle name="Grey" xfId="1109"/>
    <cellStyle name="Grey 2" xfId="6429"/>
    <cellStyle name="Header1" xfId="1110"/>
    <cellStyle name="Header1 2" xfId="1111"/>
    <cellStyle name="Header1 3" xfId="6430"/>
    <cellStyle name="Header2" xfId="1112"/>
    <cellStyle name="Header2 2" xfId="1113"/>
    <cellStyle name="Header2 3" xfId="1114"/>
    <cellStyle name="Header2 4" xfId="1115"/>
    <cellStyle name="Header2 5" xfId="1116"/>
    <cellStyle name="HeaderRow" xfId="6431"/>
    <cellStyle name="Heading 1" xfId="2" builtinId="16" customBuiltin="1"/>
    <cellStyle name="Heading 1 10" xfId="6432"/>
    <cellStyle name="Heading 1 11" xfId="6433"/>
    <cellStyle name="Heading 1 12" xfId="6434"/>
    <cellStyle name="Heading 1 13" xfId="6435"/>
    <cellStyle name="Heading 1 14" xfId="6436"/>
    <cellStyle name="Heading 1 15" xfId="6437"/>
    <cellStyle name="Heading 1 16" xfId="6438"/>
    <cellStyle name="Heading 1 17" xfId="6439"/>
    <cellStyle name="Heading 1 18" xfId="6440"/>
    <cellStyle name="Heading 1 19" xfId="6441"/>
    <cellStyle name="Heading 1 2" xfId="1117"/>
    <cellStyle name="Heading 1 2 10" xfId="6442"/>
    <cellStyle name="Heading 1 2 11" xfId="6443"/>
    <cellStyle name="Heading 1 2 12" xfId="6444"/>
    <cellStyle name="Heading 1 2 13" xfId="6445"/>
    <cellStyle name="Heading 1 2 14" xfId="6446"/>
    <cellStyle name="Heading 1 2 15" xfId="6447"/>
    <cellStyle name="Heading 1 2 16" xfId="6448"/>
    <cellStyle name="Heading 1 2 17" xfId="6449"/>
    <cellStyle name="Heading 1 2 18" xfId="6450"/>
    <cellStyle name="Heading 1 2 19" xfId="6451"/>
    <cellStyle name="Heading 1 2 2" xfId="6452"/>
    <cellStyle name="Heading 1 2 2 10" xfId="6453"/>
    <cellStyle name="Heading 1 2 2 11" xfId="6454"/>
    <cellStyle name="Heading 1 2 2 12" xfId="6455"/>
    <cellStyle name="Heading 1 2 2 13" xfId="6456"/>
    <cellStyle name="Heading 1 2 2 14" xfId="6457"/>
    <cellStyle name="Heading 1 2 2 15" xfId="6458"/>
    <cellStyle name="Heading 1 2 2 16" xfId="6459"/>
    <cellStyle name="Heading 1 2 2 17" xfId="6460"/>
    <cellStyle name="Heading 1 2 2 2" xfId="6461"/>
    <cellStyle name="Heading 1 2 2 2 2" xfId="6462"/>
    <cellStyle name="Heading 1 2 2 3" xfId="6463"/>
    <cellStyle name="Heading 1 2 2 4" xfId="6464"/>
    <cellStyle name="Heading 1 2 2 5" xfId="6465"/>
    <cellStyle name="Heading 1 2 2 6" xfId="6466"/>
    <cellStyle name="Heading 1 2 2 7" xfId="6467"/>
    <cellStyle name="Heading 1 2 2 8" xfId="6468"/>
    <cellStyle name="Heading 1 2 2 9" xfId="6469"/>
    <cellStyle name="Heading 1 2 3" xfId="6470"/>
    <cellStyle name="Heading 1 2 4" xfId="6471"/>
    <cellStyle name="Heading 1 2 5" xfId="6472"/>
    <cellStyle name="Heading 1 2 5 2" xfId="6473"/>
    <cellStyle name="Heading 1 2 6" xfId="6474"/>
    <cellStyle name="Heading 1 2 7" xfId="6475"/>
    <cellStyle name="Heading 1 2 8" xfId="6476"/>
    <cellStyle name="Heading 1 2 9" xfId="6477"/>
    <cellStyle name="Heading 1 20" xfId="6478"/>
    <cellStyle name="Heading 1 3" xfId="1118"/>
    <cellStyle name="Heading 1 3 10" xfId="6479"/>
    <cellStyle name="Heading 1 3 11" xfId="6480"/>
    <cellStyle name="Heading 1 3 12" xfId="6481"/>
    <cellStyle name="Heading 1 3 13" xfId="6482"/>
    <cellStyle name="Heading 1 3 14" xfId="6483"/>
    <cellStyle name="Heading 1 3 15" xfId="6484"/>
    <cellStyle name="Heading 1 3 16" xfId="6485"/>
    <cellStyle name="Heading 1 3 17" xfId="6486"/>
    <cellStyle name="Heading 1 3 2" xfId="6487"/>
    <cellStyle name="Heading 1 3 3" xfId="6488"/>
    <cellStyle name="Heading 1 3 4" xfId="6489"/>
    <cellStyle name="Heading 1 3 5" xfId="6490"/>
    <cellStyle name="Heading 1 3 6" xfId="6491"/>
    <cellStyle name="Heading 1 3 7" xfId="6492"/>
    <cellStyle name="Heading 1 3 8" xfId="6493"/>
    <cellStyle name="Heading 1 3 9" xfId="6494"/>
    <cellStyle name="Heading 1 4" xfId="1119"/>
    <cellStyle name="Heading 1 4 10" xfId="6495"/>
    <cellStyle name="Heading 1 4 11" xfId="6496"/>
    <cellStyle name="Heading 1 4 12" xfId="6497"/>
    <cellStyle name="Heading 1 4 13" xfId="6498"/>
    <cellStyle name="Heading 1 4 14" xfId="6499"/>
    <cellStyle name="Heading 1 4 15" xfId="6500"/>
    <cellStyle name="Heading 1 4 16" xfId="6501"/>
    <cellStyle name="Heading 1 4 17" xfId="6502"/>
    <cellStyle name="Heading 1 4 2" xfId="6503"/>
    <cellStyle name="Heading 1 4 2 2" xfId="6504"/>
    <cellStyle name="Heading 1 4 3" xfId="6505"/>
    <cellStyle name="Heading 1 4 4" xfId="6506"/>
    <cellStyle name="Heading 1 4 5" xfId="6507"/>
    <cellStyle name="Heading 1 4 6" xfId="6508"/>
    <cellStyle name="Heading 1 4 7" xfId="6509"/>
    <cellStyle name="Heading 1 4 8" xfId="6510"/>
    <cellStyle name="Heading 1 4 9" xfId="6511"/>
    <cellStyle name="Heading 1 5" xfId="6512"/>
    <cellStyle name="Heading 1 5 2" xfId="6513"/>
    <cellStyle name="Heading 1 6" xfId="6514"/>
    <cellStyle name="Heading 1 6 2" xfId="6515"/>
    <cellStyle name="Heading 1 7" xfId="6516"/>
    <cellStyle name="Heading 1 8" xfId="6517"/>
    <cellStyle name="Heading 1 9" xfId="6518"/>
    <cellStyle name="Heading 2" xfId="3" builtinId="17" customBuiltin="1"/>
    <cellStyle name="Heading 2 10" xfId="6519"/>
    <cellStyle name="Heading 2 11" xfId="6520"/>
    <cellStyle name="Heading 2 12" xfId="6521"/>
    <cellStyle name="Heading 2 13" xfId="6522"/>
    <cellStyle name="Heading 2 14" xfId="6523"/>
    <cellStyle name="Heading 2 15" xfId="6524"/>
    <cellStyle name="Heading 2 16" xfId="6525"/>
    <cellStyle name="Heading 2 17" xfId="6526"/>
    <cellStyle name="Heading 2 18" xfId="6527"/>
    <cellStyle name="Heading 2 19" xfId="6528"/>
    <cellStyle name="Heading 2 2" xfId="1120"/>
    <cellStyle name="Heading 2 2 10" xfId="6529"/>
    <cellStyle name="Heading 2 2 11" xfId="6530"/>
    <cellStyle name="Heading 2 2 12" xfId="6531"/>
    <cellStyle name="Heading 2 2 13" xfId="6532"/>
    <cellStyle name="Heading 2 2 14" xfId="6533"/>
    <cellStyle name="Heading 2 2 15" xfId="6534"/>
    <cellStyle name="Heading 2 2 16" xfId="6535"/>
    <cellStyle name="Heading 2 2 17" xfId="6536"/>
    <cellStyle name="Heading 2 2 18" xfId="6537"/>
    <cellStyle name="Heading 2 2 19" xfId="6538"/>
    <cellStyle name="Heading 2 2 2" xfId="6539"/>
    <cellStyle name="Heading 2 2 2 10" xfId="6540"/>
    <cellStyle name="Heading 2 2 2 11" xfId="6541"/>
    <cellStyle name="Heading 2 2 2 12" xfId="6542"/>
    <cellStyle name="Heading 2 2 2 13" xfId="6543"/>
    <cellStyle name="Heading 2 2 2 14" xfId="6544"/>
    <cellStyle name="Heading 2 2 2 15" xfId="6545"/>
    <cellStyle name="Heading 2 2 2 16" xfId="6546"/>
    <cellStyle name="Heading 2 2 2 17" xfId="6547"/>
    <cellStyle name="Heading 2 2 2 2" xfId="6548"/>
    <cellStyle name="Heading 2 2 2 2 2" xfId="6549"/>
    <cellStyle name="Heading 2 2 2 3" xfId="6550"/>
    <cellStyle name="Heading 2 2 2 4" xfId="6551"/>
    <cellStyle name="Heading 2 2 2 5" xfId="6552"/>
    <cellStyle name="Heading 2 2 2 6" xfId="6553"/>
    <cellStyle name="Heading 2 2 2 7" xfId="6554"/>
    <cellStyle name="Heading 2 2 2 8" xfId="6555"/>
    <cellStyle name="Heading 2 2 2 9" xfId="6556"/>
    <cellStyle name="Heading 2 2 3" xfId="6557"/>
    <cellStyle name="Heading 2 2 4" xfId="6558"/>
    <cellStyle name="Heading 2 2 5" xfId="6559"/>
    <cellStyle name="Heading 2 2 5 2" xfId="6560"/>
    <cellStyle name="Heading 2 2 6" xfId="6561"/>
    <cellStyle name="Heading 2 2 7" xfId="6562"/>
    <cellStyle name="Heading 2 2 8" xfId="6563"/>
    <cellStyle name="Heading 2 2 9" xfId="6564"/>
    <cellStyle name="Heading 2 20" xfId="6565"/>
    <cellStyle name="Heading 2 3" xfId="1121"/>
    <cellStyle name="Heading 2 3 10" xfId="6566"/>
    <cellStyle name="Heading 2 3 11" xfId="6567"/>
    <cellStyle name="Heading 2 3 12" xfId="6568"/>
    <cellStyle name="Heading 2 3 13" xfId="6569"/>
    <cellStyle name="Heading 2 3 14" xfId="6570"/>
    <cellStyle name="Heading 2 3 15" xfId="6571"/>
    <cellStyle name="Heading 2 3 16" xfId="6572"/>
    <cellStyle name="Heading 2 3 17" xfId="6573"/>
    <cellStyle name="Heading 2 3 2" xfId="6574"/>
    <cellStyle name="Heading 2 3 3" xfId="6575"/>
    <cellStyle name="Heading 2 3 4" xfId="6576"/>
    <cellStyle name="Heading 2 3 5" xfId="6577"/>
    <cellStyle name="Heading 2 3 6" xfId="6578"/>
    <cellStyle name="Heading 2 3 7" xfId="6579"/>
    <cellStyle name="Heading 2 3 8" xfId="6580"/>
    <cellStyle name="Heading 2 3 9" xfId="6581"/>
    <cellStyle name="Heading 2 4" xfId="1122"/>
    <cellStyle name="Heading 2 4 10" xfId="6582"/>
    <cellStyle name="Heading 2 4 11" xfId="6583"/>
    <cellStyle name="Heading 2 4 12" xfId="6584"/>
    <cellStyle name="Heading 2 4 13" xfId="6585"/>
    <cellStyle name="Heading 2 4 14" xfId="6586"/>
    <cellStyle name="Heading 2 4 15" xfId="6587"/>
    <cellStyle name="Heading 2 4 16" xfId="6588"/>
    <cellStyle name="Heading 2 4 17" xfId="6589"/>
    <cellStyle name="Heading 2 4 2" xfId="6590"/>
    <cellStyle name="Heading 2 4 2 2" xfId="6591"/>
    <cellStyle name="Heading 2 4 3" xfId="6592"/>
    <cellStyle name="Heading 2 4 4" xfId="6593"/>
    <cellStyle name="Heading 2 4 5" xfId="6594"/>
    <cellStyle name="Heading 2 4 6" xfId="6595"/>
    <cellStyle name="Heading 2 4 7" xfId="6596"/>
    <cellStyle name="Heading 2 4 8" xfId="6597"/>
    <cellStyle name="Heading 2 4 9" xfId="6598"/>
    <cellStyle name="Heading 2 5" xfId="6599"/>
    <cellStyle name="Heading 2 5 2" xfId="6600"/>
    <cellStyle name="Heading 2 6" xfId="6601"/>
    <cellStyle name="Heading 2 6 2" xfId="6602"/>
    <cellStyle name="Heading 2 7" xfId="6603"/>
    <cellStyle name="Heading 2 8" xfId="6604"/>
    <cellStyle name="Heading 2 9" xfId="6605"/>
    <cellStyle name="Heading 3" xfId="4" builtinId="18" customBuiltin="1"/>
    <cellStyle name="Heading 3 10" xfId="6606"/>
    <cellStyle name="Heading 3 11" xfId="6607"/>
    <cellStyle name="Heading 3 12" xfId="6608"/>
    <cellStyle name="Heading 3 13" xfId="6609"/>
    <cellStyle name="Heading 3 14" xfId="6610"/>
    <cellStyle name="Heading 3 15" xfId="6611"/>
    <cellStyle name="Heading 3 16" xfId="6612"/>
    <cellStyle name="Heading 3 17" xfId="6613"/>
    <cellStyle name="Heading 3 18" xfId="6614"/>
    <cellStyle name="Heading 3 19" xfId="6615"/>
    <cellStyle name="Heading 3 2" xfId="1123"/>
    <cellStyle name="Heading 3 2 10" xfId="6616"/>
    <cellStyle name="Heading 3 2 11" xfId="6617"/>
    <cellStyle name="Heading 3 2 12" xfId="6618"/>
    <cellStyle name="Heading 3 2 13" xfId="6619"/>
    <cellStyle name="Heading 3 2 14" xfId="6620"/>
    <cellStyle name="Heading 3 2 15" xfId="6621"/>
    <cellStyle name="Heading 3 2 16" xfId="6622"/>
    <cellStyle name="Heading 3 2 17" xfId="6623"/>
    <cellStyle name="Heading 3 2 18" xfId="6624"/>
    <cellStyle name="Heading 3 2 19" xfId="6625"/>
    <cellStyle name="Heading 3 2 2" xfId="1124"/>
    <cellStyle name="Heading 3 2 2 10" xfId="6626"/>
    <cellStyle name="Heading 3 2 2 11" xfId="6627"/>
    <cellStyle name="Heading 3 2 2 12" xfId="6628"/>
    <cellStyle name="Heading 3 2 2 13" xfId="6629"/>
    <cellStyle name="Heading 3 2 2 14" xfId="6630"/>
    <cellStyle name="Heading 3 2 2 15" xfId="6631"/>
    <cellStyle name="Heading 3 2 2 16" xfId="6632"/>
    <cellStyle name="Heading 3 2 2 17" xfId="6633"/>
    <cellStyle name="Heading 3 2 2 2" xfId="6634"/>
    <cellStyle name="Heading 3 2 2 2 2" xfId="6635"/>
    <cellStyle name="Heading 3 2 2 3" xfId="6636"/>
    <cellStyle name="Heading 3 2 2 4" xfId="6637"/>
    <cellStyle name="Heading 3 2 2 5" xfId="6638"/>
    <cellStyle name="Heading 3 2 2 6" xfId="6639"/>
    <cellStyle name="Heading 3 2 2 7" xfId="6640"/>
    <cellStyle name="Heading 3 2 2 8" xfId="6641"/>
    <cellStyle name="Heading 3 2 2 9" xfId="6642"/>
    <cellStyle name="Heading 3 2 3" xfId="6643"/>
    <cellStyle name="Heading 3 2 4" xfId="6644"/>
    <cellStyle name="Heading 3 2 5" xfId="6645"/>
    <cellStyle name="Heading 3 2 5 2" xfId="6646"/>
    <cellStyle name="Heading 3 2 6" xfId="6647"/>
    <cellStyle name="Heading 3 2 7" xfId="6648"/>
    <cellStyle name="Heading 3 2 8" xfId="6649"/>
    <cellStyle name="Heading 3 2 9" xfId="6650"/>
    <cellStyle name="Heading 3 20" xfId="6651"/>
    <cellStyle name="Heading 3 3" xfId="1125"/>
    <cellStyle name="Heading 3 3 10" xfId="6652"/>
    <cellStyle name="Heading 3 3 11" xfId="6653"/>
    <cellStyle name="Heading 3 3 12" xfId="6654"/>
    <cellStyle name="Heading 3 3 13" xfId="6655"/>
    <cellStyle name="Heading 3 3 14" xfId="6656"/>
    <cellStyle name="Heading 3 3 15" xfId="6657"/>
    <cellStyle name="Heading 3 3 16" xfId="6658"/>
    <cellStyle name="Heading 3 3 17" xfId="6659"/>
    <cellStyle name="Heading 3 3 2" xfId="6660"/>
    <cellStyle name="Heading 3 3 3" xfId="6661"/>
    <cellStyle name="Heading 3 3 4" xfId="6662"/>
    <cellStyle name="Heading 3 3 5" xfId="6663"/>
    <cellStyle name="Heading 3 3 6" xfId="6664"/>
    <cellStyle name="Heading 3 3 7" xfId="6665"/>
    <cellStyle name="Heading 3 3 8" xfId="6666"/>
    <cellStyle name="Heading 3 3 9" xfId="6667"/>
    <cellStyle name="Heading 3 4" xfId="1126"/>
    <cellStyle name="Heading 3 4 10" xfId="6668"/>
    <cellStyle name="Heading 3 4 11" xfId="6669"/>
    <cellStyle name="Heading 3 4 12" xfId="6670"/>
    <cellStyle name="Heading 3 4 13" xfId="6671"/>
    <cellStyle name="Heading 3 4 14" xfId="6672"/>
    <cellStyle name="Heading 3 4 15" xfId="6673"/>
    <cellStyle name="Heading 3 4 16" xfId="6674"/>
    <cellStyle name="Heading 3 4 17" xfId="6675"/>
    <cellStyle name="Heading 3 4 2" xfId="1127"/>
    <cellStyle name="Heading 3 4 2 2" xfId="6676"/>
    <cellStyle name="Heading 3 4 3" xfId="6677"/>
    <cellStyle name="Heading 3 4 4" xfId="6678"/>
    <cellStyle name="Heading 3 4 5" xfId="6679"/>
    <cellStyle name="Heading 3 4 6" xfId="6680"/>
    <cellStyle name="Heading 3 4 7" xfId="6681"/>
    <cellStyle name="Heading 3 4 8" xfId="6682"/>
    <cellStyle name="Heading 3 4 9" xfId="6683"/>
    <cellStyle name="Heading 3 5" xfId="1128"/>
    <cellStyle name="Heading 3 5 2" xfId="1129"/>
    <cellStyle name="Heading 3 6" xfId="6684"/>
    <cellStyle name="Heading 3 6 2" xfId="6685"/>
    <cellStyle name="Heading 3 7" xfId="6686"/>
    <cellStyle name="Heading 3 8" xfId="6687"/>
    <cellStyle name="Heading 3 9" xfId="6688"/>
    <cellStyle name="Heading 4" xfId="5" builtinId="19" customBuiltin="1"/>
    <cellStyle name="Heading 4 10" xfId="6689"/>
    <cellStyle name="Heading 4 11" xfId="6690"/>
    <cellStyle name="Heading 4 12" xfId="6691"/>
    <cellStyle name="Heading 4 13" xfId="6692"/>
    <cellStyle name="Heading 4 14" xfId="6693"/>
    <cellStyle name="Heading 4 15" xfId="6694"/>
    <cellStyle name="Heading 4 16" xfId="6695"/>
    <cellStyle name="Heading 4 17" xfId="6696"/>
    <cellStyle name="Heading 4 18" xfId="6697"/>
    <cellStyle name="Heading 4 19" xfId="6698"/>
    <cellStyle name="Heading 4 2" xfId="1130"/>
    <cellStyle name="Heading 4 2 10" xfId="6699"/>
    <cellStyle name="Heading 4 2 11" xfId="6700"/>
    <cellStyle name="Heading 4 2 12" xfId="6701"/>
    <cellStyle name="Heading 4 2 13" xfId="6702"/>
    <cellStyle name="Heading 4 2 14" xfId="6703"/>
    <cellStyle name="Heading 4 2 15" xfId="6704"/>
    <cellStyle name="Heading 4 2 16" xfId="6705"/>
    <cellStyle name="Heading 4 2 17" xfId="6706"/>
    <cellStyle name="Heading 4 2 18" xfId="6707"/>
    <cellStyle name="Heading 4 2 19" xfId="6708"/>
    <cellStyle name="Heading 4 2 2" xfId="6709"/>
    <cellStyle name="Heading 4 2 2 10" xfId="6710"/>
    <cellStyle name="Heading 4 2 2 11" xfId="6711"/>
    <cellStyle name="Heading 4 2 2 12" xfId="6712"/>
    <cellStyle name="Heading 4 2 2 13" xfId="6713"/>
    <cellStyle name="Heading 4 2 2 14" xfId="6714"/>
    <cellStyle name="Heading 4 2 2 15" xfId="6715"/>
    <cellStyle name="Heading 4 2 2 16" xfId="6716"/>
    <cellStyle name="Heading 4 2 2 17" xfId="6717"/>
    <cellStyle name="Heading 4 2 2 2" xfId="6718"/>
    <cellStyle name="Heading 4 2 2 2 2" xfId="6719"/>
    <cellStyle name="Heading 4 2 2 3" xfId="6720"/>
    <cellStyle name="Heading 4 2 2 4" xfId="6721"/>
    <cellStyle name="Heading 4 2 2 5" xfId="6722"/>
    <cellStyle name="Heading 4 2 2 6" xfId="6723"/>
    <cellStyle name="Heading 4 2 2 7" xfId="6724"/>
    <cellStyle name="Heading 4 2 2 8" xfId="6725"/>
    <cellStyle name="Heading 4 2 2 9" xfId="6726"/>
    <cellStyle name="Heading 4 2 3" xfId="6727"/>
    <cellStyle name="Heading 4 2 4" xfId="6728"/>
    <cellStyle name="Heading 4 2 5" xfId="6729"/>
    <cellStyle name="Heading 4 2 5 2" xfId="6730"/>
    <cellStyle name="Heading 4 2 6" xfId="6731"/>
    <cellStyle name="Heading 4 2 7" xfId="6732"/>
    <cellStyle name="Heading 4 2 8" xfId="6733"/>
    <cellStyle name="Heading 4 2 9" xfId="6734"/>
    <cellStyle name="Heading 4 20" xfId="6735"/>
    <cellStyle name="Heading 4 3" xfId="1131"/>
    <cellStyle name="Heading 4 3 10" xfId="6736"/>
    <cellStyle name="Heading 4 3 11" xfId="6737"/>
    <cellStyle name="Heading 4 3 12" xfId="6738"/>
    <cellStyle name="Heading 4 3 13" xfId="6739"/>
    <cellStyle name="Heading 4 3 14" xfId="6740"/>
    <cellStyle name="Heading 4 3 15" xfId="6741"/>
    <cellStyle name="Heading 4 3 16" xfId="6742"/>
    <cellStyle name="Heading 4 3 17" xfId="6743"/>
    <cellStyle name="Heading 4 3 2" xfId="6744"/>
    <cellStyle name="Heading 4 3 3" xfId="6745"/>
    <cellStyle name="Heading 4 3 4" xfId="6746"/>
    <cellStyle name="Heading 4 3 5" xfId="6747"/>
    <cellStyle name="Heading 4 3 6" xfId="6748"/>
    <cellStyle name="Heading 4 3 7" xfId="6749"/>
    <cellStyle name="Heading 4 3 8" xfId="6750"/>
    <cellStyle name="Heading 4 3 9" xfId="6751"/>
    <cellStyle name="Heading 4 4" xfId="1132"/>
    <cellStyle name="Heading 4 4 10" xfId="6752"/>
    <cellStyle name="Heading 4 4 11" xfId="6753"/>
    <cellStyle name="Heading 4 4 12" xfId="6754"/>
    <cellStyle name="Heading 4 4 13" xfId="6755"/>
    <cellStyle name="Heading 4 4 14" xfId="6756"/>
    <cellStyle name="Heading 4 4 15" xfId="6757"/>
    <cellStyle name="Heading 4 4 16" xfId="6758"/>
    <cellStyle name="Heading 4 4 17" xfId="6759"/>
    <cellStyle name="Heading 4 4 2" xfId="6760"/>
    <cellStyle name="Heading 4 4 2 2" xfId="6761"/>
    <cellStyle name="Heading 4 4 3" xfId="6762"/>
    <cellStyle name="Heading 4 4 4" xfId="6763"/>
    <cellStyle name="Heading 4 4 5" xfId="6764"/>
    <cellStyle name="Heading 4 4 6" xfId="6765"/>
    <cellStyle name="Heading 4 4 7" xfId="6766"/>
    <cellStyle name="Heading 4 4 8" xfId="6767"/>
    <cellStyle name="Heading 4 4 9" xfId="6768"/>
    <cellStyle name="Heading 4 5" xfId="1133"/>
    <cellStyle name="Heading 4 5 2" xfId="6769"/>
    <cellStyle name="Heading 4 6" xfId="6770"/>
    <cellStyle name="Heading 4 6 2" xfId="6771"/>
    <cellStyle name="Heading 4 7" xfId="6772"/>
    <cellStyle name="Heading 4 8" xfId="6773"/>
    <cellStyle name="Heading 4 9" xfId="6774"/>
    <cellStyle name="HEADINGS" xfId="1134"/>
    <cellStyle name="HEADINGS 10" xfId="6775"/>
    <cellStyle name="HEADINGS 11" xfId="6776"/>
    <cellStyle name="HEADINGS 12" xfId="6777"/>
    <cellStyle name="HEADINGS 2" xfId="1135"/>
    <cellStyle name="HEADINGS 2 2" xfId="6778"/>
    <cellStyle name="HEADINGS 2 3" xfId="6779"/>
    <cellStyle name="HEADINGS 2_BOP Build - Kmart 9-18" xfId="6780"/>
    <cellStyle name="HEADINGS 3" xfId="6781"/>
    <cellStyle name="HEADINGS 3 2" xfId="6782"/>
    <cellStyle name="HEADINGS 3 3" xfId="6783"/>
    <cellStyle name="HEADINGS 3_BOP Build - Kmart 9-18" xfId="6784"/>
    <cellStyle name="HEADINGS 4" xfId="6785"/>
    <cellStyle name="HEADINGS 4 2" xfId="6786"/>
    <cellStyle name="HEADINGS 4 3" xfId="6787"/>
    <cellStyle name="HEADINGS 4_BOP Build - Kmart 9-18" xfId="6788"/>
    <cellStyle name="HEADINGS 5" xfId="6789"/>
    <cellStyle name="HEADINGS 5 2" xfId="6790"/>
    <cellStyle name="HEADINGS 5 3" xfId="6791"/>
    <cellStyle name="HEADINGS 5_BOP Build - Kmart 9-18" xfId="6792"/>
    <cellStyle name="HEADINGS 6" xfId="6793"/>
    <cellStyle name="HEADINGS 6 2" xfId="6794"/>
    <cellStyle name="HEADINGS 6 3" xfId="6795"/>
    <cellStyle name="HEADINGS 6_BOP Build - Kmart 9-18" xfId="6796"/>
    <cellStyle name="HEADINGS 7" xfId="6797"/>
    <cellStyle name="HEADINGS 7 2" xfId="6798"/>
    <cellStyle name="HEADINGS 7 3" xfId="6799"/>
    <cellStyle name="HEADINGS 7_BOP Build - Kmart 9-18" xfId="6800"/>
    <cellStyle name="HEADINGS 8" xfId="6801"/>
    <cellStyle name="HEADINGS 9" xfId="6802"/>
    <cellStyle name="HEADINGS_2009 Baseline Exec Summary_071708" xfId="6803"/>
    <cellStyle name="HEADINGSTOP" xfId="1136"/>
    <cellStyle name="HEADINGSTOP 10" xfId="6804"/>
    <cellStyle name="HEADINGSTOP 11" xfId="6805"/>
    <cellStyle name="HEADINGSTOP 12" xfId="6806"/>
    <cellStyle name="HEADINGSTOP 2" xfId="6807"/>
    <cellStyle name="HEADINGSTOP 2 2" xfId="6808"/>
    <cellStyle name="HEADINGSTOP 2 3" xfId="6809"/>
    <cellStyle name="HEADINGSTOP 2_BOP Build - Kmart 9-18" xfId="6810"/>
    <cellStyle name="HEADINGSTOP 3" xfId="6811"/>
    <cellStyle name="HEADINGSTOP 3 2" xfId="6812"/>
    <cellStyle name="HEADINGSTOP 3 3" xfId="6813"/>
    <cellStyle name="HEADINGSTOP 3_BOP Build - Kmart 9-18" xfId="6814"/>
    <cellStyle name="HEADINGSTOP 4" xfId="6815"/>
    <cellStyle name="HEADINGSTOP 4 2" xfId="6816"/>
    <cellStyle name="HEADINGSTOP 4 3" xfId="6817"/>
    <cellStyle name="HEADINGSTOP 4_BOP Build - Kmart 9-18" xfId="6818"/>
    <cellStyle name="HEADINGSTOP 5" xfId="6819"/>
    <cellStyle name="HEADINGSTOP 5 2" xfId="6820"/>
    <cellStyle name="HEADINGSTOP 5 3" xfId="6821"/>
    <cellStyle name="HEADINGSTOP 5_BOP Build - Kmart 9-18" xfId="6822"/>
    <cellStyle name="HEADINGSTOP 6" xfId="6823"/>
    <cellStyle name="HEADINGSTOP 6 2" xfId="6824"/>
    <cellStyle name="HEADINGSTOP 6 3" xfId="6825"/>
    <cellStyle name="HEADINGSTOP 6_BOP Build - Kmart 9-18" xfId="6826"/>
    <cellStyle name="HEADINGSTOP 7" xfId="6827"/>
    <cellStyle name="HEADINGSTOP 7 2" xfId="6828"/>
    <cellStyle name="HEADINGSTOP 7 3" xfId="6829"/>
    <cellStyle name="HEADINGSTOP 7_BOP Build - Kmart 9-18" xfId="6830"/>
    <cellStyle name="HEADINGSTOP 8" xfId="6831"/>
    <cellStyle name="HEADINGSTOP 9" xfId="6832"/>
    <cellStyle name="HEADINGSTOP_2009 Baseline Exec Summary_071708" xfId="6833"/>
    <cellStyle name="Hyperlink 2" xfId="6834"/>
    <cellStyle name="Hyperlink 3" xfId="6835"/>
    <cellStyle name="Input" xfId="9" builtinId="20" customBuiltin="1"/>
    <cellStyle name="Input [yellow]" xfId="1137"/>
    <cellStyle name="Input [yellow] 2" xfId="1138"/>
    <cellStyle name="Input [yellow] 3" xfId="1139"/>
    <cellStyle name="Input [yellow] 4" xfId="1140"/>
    <cellStyle name="Input [yellow] 5" xfId="1141"/>
    <cellStyle name="Input 10" xfId="1142"/>
    <cellStyle name="Input 10 2" xfId="1143"/>
    <cellStyle name="Input 10 3" xfId="1144"/>
    <cellStyle name="Input 10 4" xfId="1145"/>
    <cellStyle name="Input 10 5" xfId="1146"/>
    <cellStyle name="Input 11" xfId="1147"/>
    <cellStyle name="Input 11 2" xfId="1148"/>
    <cellStyle name="Input 11 3" xfId="1149"/>
    <cellStyle name="Input 11 4" xfId="1150"/>
    <cellStyle name="Input 11 5" xfId="1151"/>
    <cellStyle name="Input 12" xfId="1152"/>
    <cellStyle name="Input 12 2" xfId="1153"/>
    <cellStyle name="Input 12 3" xfId="1154"/>
    <cellStyle name="Input 12 4" xfId="1155"/>
    <cellStyle name="Input 12 5" xfId="1156"/>
    <cellStyle name="Input 13" xfId="1157"/>
    <cellStyle name="Input 13 2" xfId="1158"/>
    <cellStyle name="Input 13 3" xfId="1159"/>
    <cellStyle name="Input 13 4" xfId="1160"/>
    <cellStyle name="Input 13 5" xfId="1161"/>
    <cellStyle name="Input 14" xfId="1162"/>
    <cellStyle name="Input 14 2" xfId="1163"/>
    <cellStyle name="Input 14 3" xfId="1164"/>
    <cellStyle name="Input 14 4" xfId="1165"/>
    <cellStyle name="Input 14 5" xfId="1166"/>
    <cellStyle name="Input 15" xfId="1167"/>
    <cellStyle name="Input 15 2" xfId="1168"/>
    <cellStyle name="Input 15 3" xfId="1169"/>
    <cellStyle name="Input 15 4" xfId="1170"/>
    <cellStyle name="Input 15 5" xfId="1171"/>
    <cellStyle name="Input 16" xfId="1172"/>
    <cellStyle name="Input 16 2" xfId="1173"/>
    <cellStyle name="Input 16 3" xfId="1174"/>
    <cellStyle name="Input 16 4" xfId="1175"/>
    <cellStyle name="Input 16 5" xfId="1176"/>
    <cellStyle name="Input 17" xfId="1177"/>
    <cellStyle name="Input 17 2" xfId="1178"/>
    <cellStyle name="Input 17 3" xfId="1179"/>
    <cellStyle name="Input 17 4" xfId="1180"/>
    <cellStyle name="Input 17 5" xfId="1181"/>
    <cellStyle name="Input 18" xfId="1182"/>
    <cellStyle name="Input 18 2" xfId="1183"/>
    <cellStyle name="Input 18 3" xfId="1184"/>
    <cellStyle name="Input 18 4" xfId="1185"/>
    <cellStyle name="Input 18 5" xfId="1186"/>
    <cellStyle name="Input 19" xfId="1187"/>
    <cellStyle name="Input 19 2" xfId="1188"/>
    <cellStyle name="Input 19 3" xfId="1189"/>
    <cellStyle name="Input 19 4" xfId="1190"/>
    <cellStyle name="Input 19 5" xfId="1191"/>
    <cellStyle name="Input 2" xfId="52"/>
    <cellStyle name="Input 2 10" xfId="6836"/>
    <cellStyle name="Input 2 11" xfId="6837"/>
    <cellStyle name="Input 2 12" xfId="6838"/>
    <cellStyle name="Input 2 13" xfId="6839"/>
    <cellStyle name="Input 2 14" xfId="6840"/>
    <cellStyle name="Input 2 15" xfId="6841"/>
    <cellStyle name="Input 2 16" xfId="6842"/>
    <cellStyle name="Input 2 17" xfId="6843"/>
    <cellStyle name="Input 2 18" xfId="6844"/>
    <cellStyle name="Input 2 19" xfId="6845"/>
    <cellStyle name="Input 2 2" xfId="1192"/>
    <cellStyle name="Input 2 2 10" xfId="6846"/>
    <cellStyle name="Input 2 2 11" xfId="6847"/>
    <cellStyle name="Input 2 2 12" xfId="6848"/>
    <cellStyle name="Input 2 2 13" xfId="6849"/>
    <cellStyle name="Input 2 2 14" xfId="6850"/>
    <cellStyle name="Input 2 2 15" xfId="6851"/>
    <cellStyle name="Input 2 2 16" xfId="6852"/>
    <cellStyle name="Input 2 2 17" xfId="6853"/>
    <cellStyle name="Input 2 2 2" xfId="6854"/>
    <cellStyle name="Input 2 2 2 2" xfId="6855"/>
    <cellStyle name="Input 2 2 3" xfId="6856"/>
    <cellStyle name="Input 2 2 4" xfId="6857"/>
    <cellStyle name="Input 2 2 5" xfId="6858"/>
    <cellStyle name="Input 2 2 6" xfId="6859"/>
    <cellStyle name="Input 2 2 7" xfId="6860"/>
    <cellStyle name="Input 2 2 8" xfId="6861"/>
    <cellStyle name="Input 2 2 9" xfId="6862"/>
    <cellStyle name="Input 2 3" xfId="1193"/>
    <cellStyle name="Input 2 4" xfId="1194"/>
    <cellStyle name="Input 2 5" xfId="1195"/>
    <cellStyle name="Input 2 5 2" xfId="6863"/>
    <cellStyle name="Input 2 6" xfId="6864"/>
    <cellStyle name="Input 2 7" xfId="6865"/>
    <cellStyle name="Input 2 8" xfId="6866"/>
    <cellStyle name="Input 2 9" xfId="6867"/>
    <cellStyle name="Input 20" xfId="1196"/>
    <cellStyle name="Input 20 2" xfId="1197"/>
    <cellStyle name="Input 20 3" xfId="1198"/>
    <cellStyle name="Input 20 4" xfId="1199"/>
    <cellStyle name="Input 20 5" xfId="1200"/>
    <cellStyle name="Input 21" xfId="1201"/>
    <cellStyle name="Input 21 2" xfId="1202"/>
    <cellStyle name="Input 21 3" xfId="1203"/>
    <cellStyle name="Input 21 4" xfId="1204"/>
    <cellStyle name="Input 21 5" xfId="1205"/>
    <cellStyle name="Input 22" xfId="1206"/>
    <cellStyle name="Input 22 2" xfId="1207"/>
    <cellStyle name="Input 22 3" xfId="1208"/>
    <cellStyle name="Input 22 4" xfId="1209"/>
    <cellStyle name="Input 22 5" xfId="1210"/>
    <cellStyle name="Input 23" xfId="1211"/>
    <cellStyle name="Input 23 2" xfId="1212"/>
    <cellStyle name="Input 23 3" xfId="1213"/>
    <cellStyle name="Input 23 4" xfId="1214"/>
    <cellStyle name="Input 23 5" xfId="1215"/>
    <cellStyle name="Input 24" xfId="1216"/>
    <cellStyle name="Input 24 2" xfId="1217"/>
    <cellStyle name="Input 24 3" xfId="1218"/>
    <cellStyle name="Input 24 4" xfId="1219"/>
    <cellStyle name="Input 24 5" xfId="1220"/>
    <cellStyle name="Input 25" xfId="1221"/>
    <cellStyle name="Input 25 2" xfId="1222"/>
    <cellStyle name="Input 25 3" xfId="1223"/>
    <cellStyle name="Input 25 4" xfId="1224"/>
    <cellStyle name="Input 25 5" xfId="1225"/>
    <cellStyle name="Input 26" xfId="1226"/>
    <cellStyle name="Input 26 2" xfId="1227"/>
    <cellStyle name="Input 26 3" xfId="1228"/>
    <cellStyle name="Input 26 4" xfId="1229"/>
    <cellStyle name="Input 26 5" xfId="1230"/>
    <cellStyle name="Input 27" xfId="1231"/>
    <cellStyle name="Input 27 2" xfId="1232"/>
    <cellStyle name="Input 27 3" xfId="1233"/>
    <cellStyle name="Input 27 4" xfId="1234"/>
    <cellStyle name="Input 27 5" xfId="1235"/>
    <cellStyle name="Input 28" xfId="1236"/>
    <cellStyle name="Input 28 2" xfId="1237"/>
    <cellStyle name="Input 28 3" xfId="1238"/>
    <cellStyle name="Input 28 4" xfId="1239"/>
    <cellStyle name="Input 28 5" xfId="1240"/>
    <cellStyle name="Input 29" xfId="1241"/>
    <cellStyle name="Input 29 2" xfId="1242"/>
    <cellStyle name="Input 29 3" xfId="1243"/>
    <cellStyle name="Input 29 4" xfId="1244"/>
    <cellStyle name="Input 29 5" xfId="1245"/>
    <cellStyle name="Input 3" xfId="94"/>
    <cellStyle name="Input 3 10" xfId="6868"/>
    <cellStyle name="Input 3 11" xfId="6869"/>
    <cellStyle name="Input 3 12" xfId="6870"/>
    <cellStyle name="Input 3 13" xfId="6871"/>
    <cellStyle name="Input 3 14" xfId="6872"/>
    <cellStyle name="Input 3 15" xfId="6873"/>
    <cellStyle name="Input 3 16" xfId="6874"/>
    <cellStyle name="Input 3 17" xfId="6875"/>
    <cellStyle name="Input 3 2" xfId="1246"/>
    <cellStyle name="Input 3 3" xfId="1247"/>
    <cellStyle name="Input 3 4" xfId="1248"/>
    <cellStyle name="Input 3 5" xfId="1249"/>
    <cellStyle name="Input 3 6" xfId="6876"/>
    <cellStyle name="Input 3 7" xfId="6877"/>
    <cellStyle name="Input 3 8" xfId="6878"/>
    <cellStyle name="Input 3 9" xfId="6879"/>
    <cellStyle name="Input 30" xfId="1250"/>
    <cellStyle name="Input 30 2" xfId="1251"/>
    <cellStyle name="Input 30 3" xfId="1252"/>
    <cellStyle name="Input 30 4" xfId="1253"/>
    <cellStyle name="Input 30 5" xfId="1254"/>
    <cellStyle name="Input 31" xfId="1255"/>
    <cellStyle name="Input 31 2" xfId="1256"/>
    <cellStyle name="Input 31 3" xfId="1257"/>
    <cellStyle name="Input 31 4" xfId="1258"/>
    <cellStyle name="Input 31 5" xfId="1259"/>
    <cellStyle name="Input 32" xfId="1260"/>
    <cellStyle name="Input 32 2" xfId="1261"/>
    <cellStyle name="Input 32 3" xfId="1262"/>
    <cellStyle name="Input 32 4" xfId="1263"/>
    <cellStyle name="Input 32 5" xfId="1264"/>
    <cellStyle name="Input 33" xfId="1265"/>
    <cellStyle name="Input 33 2" xfId="1266"/>
    <cellStyle name="Input 33 3" xfId="1267"/>
    <cellStyle name="Input 33 4" xfId="1268"/>
    <cellStyle name="Input 33 5" xfId="1269"/>
    <cellStyle name="Input 34" xfId="1270"/>
    <cellStyle name="Input 34 2" xfId="1271"/>
    <cellStyle name="Input 34 3" xfId="1272"/>
    <cellStyle name="Input 34 4" xfId="1273"/>
    <cellStyle name="Input 34 5" xfId="1274"/>
    <cellStyle name="Input 35" xfId="1275"/>
    <cellStyle name="Input 35 2" xfId="1276"/>
    <cellStyle name="Input 35 3" xfId="1277"/>
    <cellStyle name="Input 35 4" xfId="1278"/>
    <cellStyle name="Input 35 5" xfId="1279"/>
    <cellStyle name="Input 36" xfId="1280"/>
    <cellStyle name="Input 36 2" xfId="1281"/>
    <cellStyle name="Input 36 3" xfId="1282"/>
    <cellStyle name="Input 36 4" xfId="1283"/>
    <cellStyle name="Input 36 5" xfId="1284"/>
    <cellStyle name="Input 37" xfId="1285"/>
    <cellStyle name="Input 37 2" xfId="1286"/>
    <cellStyle name="Input 37 3" xfId="1287"/>
    <cellStyle name="Input 37 4" xfId="1288"/>
    <cellStyle name="Input 37 5" xfId="1289"/>
    <cellStyle name="Input 38" xfId="1290"/>
    <cellStyle name="Input 38 2" xfId="1291"/>
    <cellStyle name="Input 38 3" xfId="1292"/>
    <cellStyle name="Input 38 4" xfId="1293"/>
    <cellStyle name="Input 38 5" xfId="1294"/>
    <cellStyle name="Input 39" xfId="1295"/>
    <cellStyle name="Input 39 2" xfId="1296"/>
    <cellStyle name="Input 39 3" xfId="1297"/>
    <cellStyle name="Input 39 4" xfId="1298"/>
    <cellStyle name="Input 39 5" xfId="1299"/>
    <cellStyle name="Input 4" xfId="1300"/>
    <cellStyle name="Input 4 10" xfId="6880"/>
    <cellStyle name="Input 4 11" xfId="6881"/>
    <cellStyle name="Input 4 12" xfId="6882"/>
    <cellStyle name="Input 4 13" xfId="6883"/>
    <cellStyle name="Input 4 14" xfId="6884"/>
    <cellStyle name="Input 4 15" xfId="6885"/>
    <cellStyle name="Input 4 16" xfId="6886"/>
    <cellStyle name="Input 4 17" xfId="6887"/>
    <cellStyle name="Input 4 2" xfId="1301"/>
    <cellStyle name="Input 4 2 2" xfId="6888"/>
    <cellStyle name="Input 4 3" xfId="1302"/>
    <cellStyle name="Input 4 4" xfId="1303"/>
    <cellStyle name="Input 4 5" xfId="1304"/>
    <cellStyle name="Input 4 6" xfId="6889"/>
    <cellStyle name="Input 4 7" xfId="6890"/>
    <cellStyle name="Input 4 8" xfId="6891"/>
    <cellStyle name="Input 4 9" xfId="6892"/>
    <cellStyle name="Input 40" xfId="1305"/>
    <cellStyle name="Input 40 2" xfId="1306"/>
    <cellStyle name="Input 40 3" xfId="1307"/>
    <cellStyle name="Input 40 4" xfId="1308"/>
    <cellStyle name="Input 40 5" xfId="1309"/>
    <cellStyle name="Input 41" xfId="1310"/>
    <cellStyle name="Input 41 2" xfId="1311"/>
    <cellStyle name="Input 41 3" xfId="1312"/>
    <cellStyle name="Input 41 4" xfId="1313"/>
    <cellStyle name="Input 41 5" xfId="1314"/>
    <cellStyle name="Input 42" xfId="1315"/>
    <cellStyle name="Input 42 2" xfId="1316"/>
    <cellStyle name="Input 42 3" xfId="1317"/>
    <cellStyle name="Input 42 4" xfId="1318"/>
    <cellStyle name="Input 42 5" xfId="1319"/>
    <cellStyle name="Input 43" xfId="1320"/>
    <cellStyle name="Input 43 2" xfId="1321"/>
    <cellStyle name="Input 43 3" xfId="1322"/>
    <cellStyle name="Input 43 4" xfId="1323"/>
    <cellStyle name="Input 43 5" xfId="1324"/>
    <cellStyle name="Input 44" xfId="1325"/>
    <cellStyle name="Input 44 2" xfId="1326"/>
    <cellStyle name="Input 44 3" xfId="1327"/>
    <cellStyle name="Input 44 4" xfId="1328"/>
    <cellStyle name="Input 44 5" xfId="1329"/>
    <cellStyle name="Input 45" xfId="1330"/>
    <cellStyle name="Input 45 2" xfId="1331"/>
    <cellStyle name="Input 45 3" xfId="1332"/>
    <cellStyle name="Input 45 4" xfId="1333"/>
    <cellStyle name="Input 45 5" xfId="1334"/>
    <cellStyle name="Input 46" xfId="1335"/>
    <cellStyle name="Input 46 2" xfId="1336"/>
    <cellStyle name="Input 46 3" xfId="1337"/>
    <cellStyle name="Input 46 4" xfId="1338"/>
    <cellStyle name="Input 46 5" xfId="1339"/>
    <cellStyle name="Input 47" xfId="1340"/>
    <cellStyle name="Input 47 2" xfId="1341"/>
    <cellStyle name="Input 47 3" xfId="1342"/>
    <cellStyle name="Input 47 4" xfId="1343"/>
    <cellStyle name="Input 47 5" xfId="1344"/>
    <cellStyle name="Input 48" xfId="1345"/>
    <cellStyle name="Input 48 2" xfId="1346"/>
    <cellStyle name="Input 48 3" xfId="1347"/>
    <cellStyle name="Input 48 4" xfId="1348"/>
    <cellStyle name="Input 48 5" xfId="1349"/>
    <cellStyle name="Input 49" xfId="1350"/>
    <cellStyle name="Input 49 2" xfId="1351"/>
    <cellStyle name="Input 49 3" xfId="1352"/>
    <cellStyle name="Input 49 4" xfId="1353"/>
    <cellStyle name="Input 49 5" xfId="1354"/>
    <cellStyle name="Input 5" xfId="1355"/>
    <cellStyle name="Input 5 2" xfId="1356"/>
    <cellStyle name="Input 5 3" xfId="1357"/>
    <cellStyle name="Input 5 4" xfId="1358"/>
    <cellStyle name="Input 5 5" xfId="1359"/>
    <cellStyle name="Input 50" xfId="1360"/>
    <cellStyle name="Input 50 2" xfId="1361"/>
    <cellStyle name="Input 50 3" xfId="1362"/>
    <cellStyle name="Input 50 4" xfId="1363"/>
    <cellStyle name="Input 50 5" xfId="1364"/>
    <cellStyle name="Input 51" xfId="1365"/>
    <cellStyle name="Input 51 2" xfId="1366"/>
    <cellStyle name="Input 51 3" xfId="1367"/>
    <cellStyle name="Input 51 4" xfId="1368"/>
    <cellStyle name="Input 51 5" xfId="1369"/>
    <cellStyle name="Input 52" xfId="1370"/>
    <cellStyle name="Input 52 2" xfId="1371"/>
    <cellStyle name="Input 52 3" xfId="1372"/>
    <cellStyle name="Input 52 4" xfId="1373"/>
    <cellStyle name="Input 52 5" xfId="1374"/>
    <cellStyle name="Input 53" xfId="1375"/>
    <cellStyle name="Input 53 2" xfId="1376"/>
    <cellStyle name="Input 53 3" xfId="1377"/>
    <cellStyle name="Input 53 4" xfId="1378"/>
    <cellStyle name="Input 53 5" xfId="1379"/>
    <cellStyle name="Input 54" xfId="1380"/>
    <cellStyle name="Input 54 2" xfId="1381"/>
    <cellStyle name="Input 54 3" xfId="1382"/>
    <cellStyle name="Input 54 4" xfId="1383"/>
    <cellStyle name="Input 54 5" xfId="1384"/>
    <cellStyle name="Input 55" xfId="1385"/>
    <cellStyle name="Input 55 2" xfId="1386"/>
    <cellStyle name="Input 55 3" xfId="1387"/>
    <cellStyle name="Input 55 4" xfId="1388"/>
    <cellStyle name="Input 55 5" xfId="1389"/>
    <cellStyle name="Input 56" xfId="1390"/>
    <cellStyle name="Input 56 2" xfId="1391"/>
    <cellStyle name="Input 56 3" xfId="1392"/>
    <cellStyle name="Input 56 4" xfId="1393"/>
    <cellStyle name="Input 56 5" xfId="1394"/>
    <cellStyle name="Input 57" xfId="1395"/>
    <cellStyle name="Input 57 2" xfId="1396"/>
    <cellStyle name="Input 57 3" xfId="1397"/>
    <cellStyle name="Input 57 4" xfId="1398"/>
    <cellStyle name="Input 57 5" xfId="1399"/>
    <cellStyle name="Input 58" xfId="1400"/>
    <cellStyle name="Input 58 2" xfId="1401"/>
    <cellStyle name="Input 58 3" xfId="1402"/>
    <cellStyle name="Input 58 4" xfId="1403"/>
    <cellStyle name="Input 58 5" xfId="1404"/>
    <cellStyle name="Input 59" xfId="1405"/>
    <cellStyle name="Input 59 2" xfId="1406"/>
    <cellStyle name="Input 59 3" xfId="1407"/>
    <cellStyle name="Input 59 4" xfId="1408"/>
    <cellStyle name="Input 59 5" xfId="1409"/>
    <cellStyle name="Input 6" xfId="1410"/>
    <cellStyle name="Input 6 2" xfId="1411"/>
    <cellStyle name="Input 6 3" xfId="1412"/>
    <cellStyle name="Input 6 4" xfId="1413"/>
    <cellStyle name="Input 6 5" xfId="1414"/>
    <cellStyle name="Input 60" xfId="1415"/>
    <cellStyle name="Input 60 2" xfId="1416"/>
    <cellStyle name="Input 60 3" xfId="1417"/>
    <cellStyle name="Input 60 4" xfId="1418"/>
    <cellStyle name="Input 60 5" xfId="1419"/>
    <cellStyle name="Input 61" xfId="1420"/>
    <cellStyle name="Input 61 2" xfId="1421"/>
    <cellStyle name="Input 61 3" xfId="1422"/>
    <cellStyle name="Input 61 4" xfId="1423"/>
    <cellStyle name="Input 61 5" xfId="1424"/>
    <cellStyle name="Input 62" xfId="1425"/>
    <cellStyle name="Input 62 2" xfId="1426"/>
    <cellStyle name="Input 62 3" xfId="1427"/>
    <cellStyle name="Input 62 4" xfId="1428"/>
    <cellStyle name="Input 62 5" xfId="1429"/>
    <cellStyle name="Input 63" xfId="1430"/>
    <cellStyle name="Input 63 2" xfId="1431"/>
    <cellStyle name="Input 63 3" xfId="1432"/>
    <cellStyle name="Input 63 4" xfId="1433"/>
    <cellStyle name="Input 63 5" xfId="1434"/>
    <cellStyle name="Input 64" xfId="1435"/>
    <cellStyle name="Input 64 2" xfId="1436"/>
    <cellStyle name="Input 64 3" xfId="1437"/>
    <cellStyle name="Input 64 4" xfId="1438"/>
    <cellStyle name="Input 64 5" xfId="1439"/>
    <cellStyle name="Input 65" xfId="1440"/>
    <cellStyle name="Input 65 2" xfId="1441"/>
    <cellStyle name="Input 65 3" xfId="1442"/>
    <cellStyle name="Input 65 4" xfId="1443"/>
    <cellStyle name="Input 65 5" xfId="1444"/>
    <cellStyle name="Input 66" xfId="1445"/>
    <cellStyle name="Input 66 2" xfId="1446"/>
    <cellStyle name="Input 66 3" xfId="1447"/>
    <cellStyle name="Input 66 4" xfId="1448"/>
    <cellStyle name="Input 66 5" xfId="1449"/>
    <cellStyle name="Input 67" xfId="1450"/>
    <cellStyle name="Input 67 2" xfId="1451"/>
    <cellStyle name="Input 67 3" xfId="1452"/>
    <cellStyle name="Input 67 4" xfId="1453"/>
    <cellStyle name="Input 67 5" xfId="1454"/>
    <cellStyle name="Input 68" xfId="1455"/>
    <cellStyle name="Input 68 2" xfId="1456"/>
    <cellStyle name="Input 68 3" xfId="1457"/>
    <cellStyle name="Input 68 4" xfId="1458"/>
    <cellStyle name="Input 68 5" xfId="1459"/>
    <cellStyle name="Input 69" xfId="1460"/>
    <cellStyle name="Input 69 2" xfId="1461"/>
    <cellStyle name="Input 69 3" xfId="1462"/>
    <cellStyle name="Input 69 4" xfId="1463"/>
    <cellStyle name="Input 69 5" xfId="1464"/>
    <cellStyle name="Input 7" xfId="1465"/>
    <cellStyle name="Input 7 2" xfId="1466"/>
    <cellStyle name="Input 7 3" xfId="1467"/>
    <cellStyle name="Input 7 4" xfId="1468"/>
    <cellStyle name="Input 7 5" xfId="1469"/>
    <cellStyle name="Input 70" xfId="1470"/>
    <cellStyle name="Input 70 2" xfId="1471"/>
    <cellStyle name="Input 70 3" xfId="1472"/>
    <cellStyle name="Input 70 4" xfId="1473"/>
    <cellStyle name="Input 70 5" xfId="1474"/>
    <cellStyle name="Input 71" xfId="1475"/>
    <cellStyle name="Input 71 2" xfId="1476"/>
    <cellStyle name="Input 71 3" xfId="1477"/>
    <cellStyle name="Input 71 4" xfId="1478"/>
    <cellStyle name="Input 71 5" xfId="1479"/>
    <cellStyle name="Input 72" xfId="1480"/>
    <cellStyle name="Input 72 2" xfId="1481"/>
    <cellStyle name="Input 72 3" xfId="1482"/>
    <cellStyle name="Input 72 4" xfId="1483"/>
    <cellStyle name="Input 72 5" xfId="1484"/>
    <cellStyle name="Input 73" xfId="1485"/>
    <cellStyle name="Input 73 2" xfId="1486"/>
    <cellStyle name="Input 73 3" xfId="1487"/>
    <cellStyle name="Input 73 4" xfId="1488"/>
    <cellStyle name="Input 73 5" xfId="1489"/>
    <cellStyle name="Input 74" xfId="1490"/>
    <cellStyle name="Input 74 2" xfId="1491"/>
    <cellStyle name="Input 74 3" xfId="1492"/>
    <cellStyle name="Input 74 4" xfId="1493"/>
    <cellStyle name="Input 74 5" xfId="1494"/>
    <cellStyle name="Input 75" xfId="1495"/>
    <cellStyle name="Input 75 2" xfId="1496"/>
    <cellStyle name="Input 75 3" xfId="1497"/>
    <cellStyle name="Input 75 4" xfId="1498"/>
    <cellStyle name="Input 75 5" xfId="1499"/>
    <cellStyle name="Input 76" xfId="1500"/>
    <cellStyle name="Input 76 2" xfId="1501"/>
    <cellStyle name="Input 76 3" xfId="1502"/>
    <cellStyle name="Input 76 4" xfId="1503"/>
    <cellStyle name="Input 76 5" xfId="1504"/>
    <cellStyle name="Input 77" xfId="1505"/>
    <cellStyle name="Input 77 2" xfId="1506"/>
    <cellStyle name="Input 77 3" xfId="1507"/>
    <cellStyle name="Input 77 4" xfId="1508"/>
    <cellStyle name="Input 77 5" xfId="1509"/>
    <cellStyle name="Input 78" xfId="1510"/>
    <cellStyle name="Input 78 2" xfId="1511"/>
    <cellStyle name="Input 78 3" xfId="1512"/>
    <cellStyle name="Input 78 4" xfId="1513"/>
    <cellStyle name="Input 78 5" xfId="1514"/>
    <cellStyle name="Input 79" xfId="1515"/>
    <cellStyle name="Input 79 2" xfId="1516"/>
    <cellStyle name="Input 79 3" xfId="1517"/>
    <cellStyle name="Input 79 4" xfId="1518"/>
    <cellStyle name="Input 79 5" xfId="1519"/>
    <cellStyle name="Input 8" xfId="1520"/>
    <cellStyle name="Input 8 2" xfId="1521"/>
    <cellStyle name="Input 8 3" xfId="1522"/>
    <cellStyle name="Input 8 4" xfId="1523"/>
    <cellStyle name="Input 8 5" xfId="1524"/>
    <cellStyle name="Input 80" xfId="1525"/>
    <cellStyle name="Input 80 2" xfId="1526"/>
    <cellStyle name="Input 80 3" xfId="1527"/>
    <cellStyle name="Input 80 4" xfId="1528"/>
    <cellStyle name="Input 80 5" xfId="1529"/>
    <cellStyle name="Input 81" xfId="1530"/>
    <cellStyle name="Input 81 2" xfId="1531"/>
    <cellStyle name="Input 81 3" xfId="1532"/>
    <cellStyle name="Input 81 4" xfId="1533"/>
    <cellStyle name="Input 81 5" xfId="1534"/>
    <cellStyle name="Input 82" xfId="1535"/>
    <cellStyle name="Input 82 2" xfId="1536"/>
    <cellStyle name="Input 82 3" xfId="1537"/>
    <cellStyle name="Input 82 4" xfId="1538"/>
    <cellStyle name="Input 82 5" xfId="1539"/>
    <cellStyle name="Input 83" xfId="1540"/>
    <cellStyle name="Input 83 2" xfId="1541"/>
    <cellStyle name="Input 83 3" xfId="1542"/>
    <cellStyle name="Input 83 4" xfId="1543"/>
    <cellStyle name="Input 83 5" xfId="1544"/>
    <cellStyle name="Input 84" xfId="1545"/>
    <cellStyle name="Input 84 2" xfId="1546"/>
    <cellStyle name="Input 84 3" xfId="1547"/>
    <cellStyle name="Input 84 4" xfId="1548"/>
    <cellStyle name="Input 84 5" xfId="1549"/>
    <cellStyle name="Input 85" xfId="1550"/>
    <cellStyle name="Input 85 2" xfId="1551"/>
    <cellStyle name="Input 85 3" xfId="1552"/>
    <cellStyle name="Input 85 4" xfId="1553"/>
    <cellStyle name="Input 85 5" xfId="1554"/>
    <cellStyle name="Input 86" xfId="1555"/>
    <cellStyle name="Input 86 2" xfId="1556"/>
    <cellStyle name="Input 86 3" xfId="1557"/>
    <cellStyle name="Input 86 4" xfId="1558"/>
    <cellStyle name="Input 86 5" xfId="1559"/>
    <cellStyle name="Input 87" xfId="1560"/>
    <cellStyle name="Input 87 2" xfId="1561"/>
    <cellStyle name="Input 87 3" xfId="1562"/>
    <cellStyle name="Input 87 4" xfId="1563"/>
    <cellStyle name="Input 87 5" xfId="1564"/>
    <cellStyle name="Input 88" xfId="1565"/>
    <cellStyle name="Input 88 2" xfId="1566"/>
    <cellStyle name="Input 88 3" xfId="1567"/>
    <cellStyle name="Input 88 4" xfId="1568"/>
    <cellStyle name="Input 88 5" xfId="1569"/>
    <cellStyle name="Input 89" xfId="1570"/>
    <cellStyle name="Input 89 2" xfId="1571"/>
    <cellStyle name="Input 89 3" xfId="1572"/>
    <cellStyle name="Input 89 4" xfId="1573"/>
    <cellStyle name="Input 89 5" xfId="1574"/>
    <cellStyle name="Input 9" xfId="1575"/>
    <cellStyle name="Input 9 2" xfId="1576"/>
    <cellStyle name="Input 9 3" xfId="1577"/>
    <cellStyle name="Input 9 4" xfId="1578"/>
    <cellStyle name="Input 9 5" xfId="1579"/>
    <cellStyle name="Input 90" xfId="1580"/>
    <cellStyle name="Input 90 2" xfId="1581"/>
    <cellStyle name="Input 90 3" xfId="1582"/>
    <cellStyle name="Input 90 4" xfId="1583"/>
    <cellStyle name="Input 90 5" xfId="1584"/>
    <cellStyle name="Input 91" xfId="1585"/>
    <cellStyle name="Input 91 2" xfId="1586"/>
    <cellStyle name="Input 91 3" xfId="1587"/>
    <cellStyle name="Input 91 4" xfId="1588"/>
    <cellStyle name="Input 91 5" xfId="1589"/>
    <cellStyle name="Input 92" xfId="1590"/>
    <cellStyle name="Input 92 2" xfId="1591"/>
    <cellStyle name="Input 92 3" xfId="1592"/>
    <cellStyle name="Input 92 4" xfId="1593"/>
    <cellStyle name="Input 92 5" xfId="1594"/>
    <cellStyle name="Input 93" xfId="1595"/>
    <cellStyle name="Input 93 2" xfId="1596"/>
    <cellStyle name="Input 93 3" xfId="1597"/>
    <cellStyle name="Input 93 4" xfId="1598"/>
    <cellStyle name="Input 93 5" xfId="1599"/>
    <cellStyle name="Input 94" xfId="1600"/>
    <cellStyle name="Input 94 2" xfId="1601"/>
    <cellStyle name="Input 94 3" xfId="1602"/>
    <cellStyle name="Input 94 4" xfId="1603"/>
    <cellStyle name="Input 94 5" xfId="1604"/>
    <cellStyle name="Input 95" xfId="1605"/>
    <cellStyle name="Input 96" xfId="1606"/>
    <cellStyle name="Input 96 2" xfId="1607"/>
    <cellStyle name="Input 96 3" xfId="1608"/>
    <cellStyle name="Input 96 4" xfId="1609"/>
    <cellStyle name="Input 96 5" xfId="1610"/>
    <cellStyle name="Input 97" xfId="8639"/>
    <cellStyle name="Input Cells" xfId="1611"/>
    <cellStyle name="Link Currency (0)" xfId="1612"/>
    <cellStyle name="Link Currency (2)" xfId="1613"/>
    <cellStyle name="Link Units (0)" xfId="1614"/>
    <cellStyle name="Link Units (1)" xfId="1615"/>
    <cellStyle name="Link Units (2)" xfId="1616"/>
    <cellStyle name="Linked Cell" xfId="12" builtinId="24" customBuiltin="1"/>
    <cellStyle name="Linked Cell 10" xfId="6893"/>
    <cellStyle name="Linked Cell 11" xfId="6894"/>
    <cellStyle name="Linked Cell 12" xfId="6895"/>
    <cellStyle name="Linked Cell 13" xfId="6896"/>
    <cellStyle name="Linked Cell 14" xfId="6897"/>
    <cellStyle name="Linked Cell 15" xfId="6898"/>
    <cellStyle name="Linked Cell 16" xfId="6899"/>
    <cellStyle name="Linked Cell 17" xfId="6900"/>
    <cellStyle name="Linked Cell 18" xfId="6901"/>
    <cellStyle name="Linked Cell 19" xfId="6902"/>
    <cellStyle name="Linked Cell 2" xfId="55"/>
    <cellStyle name="Linked Cell 2 10" xfId="6903"/>
    <cellStyle name="Linked Cell 2 11" xfId="6904"/>
    <cellStyle name="Linked Cell 2 12" xfId="6905"/>
    <cellStyle name="Linked Cell 2 13" xfId="6906"/>
    <cellStyle name="Linked Cell 2 14" xfId="6907"/>
    <cellStyle name="Linked Cell 2 15" xfId="6908"/>
    <cellStyle name="Linked Cell 2 16" xfId="6909"/>
    <cellStyle name="Linked Cell 2 17" xfId="6910"/>
    <cellStyle name="Linked Cell 2 18" xfId="6911"/>
    <cellStyle name="Linked Cell 2 19" xfId="6912"/>
    <cellStyle name="Linked Cell 2 2" xfId="6913"/>
    <cellStyle name="Linked Cell 2 2 10" xfId="6914"/>
    <cellStyle name="Linked Cell 2 2 11" xfId="6915"/>
    <cellStyle name="Linked Cell 2 2 12" xfId="6916"/>
    <cellStyle name="Linked Cell 2 2 13" xfId="6917"/>
    <cellStyle name="Linked Cell 2 2 14" xfId="6918"/>
    <cellStyle name="Linked Cell 2 2 15" xfId="6919"/>
    <cellStyle name="Linked Cell 2 2 16" xfId="6920"/>
    <cellStyle name="Linked Cell 2 2 17" xfId="6921"/>
    <cellStyle name="Linked Cell 2 2 2" xfId="6922"/>
    <cellStyle name="Linked Cell 2 2 2 2" xfId="6923"/>
    <cellStyle name="Linked Cell 2 2 3" xfId="6924"/>
    <cellStyle name="Linked Cell 2 2 4" xfId="6925"/>
    <cellStyle name="Linked Cell 2 2 5" xfId="6926"/>
    <cellStyle name="Linked Cell 2 2 6" xfId="6927"/>
    <cellStyle name="Linked Cell 2 2 7" xfId="6928"/>
    <cellStyle name="Linked Cell 2 2 8" xfId="6929"/>
    <cellStyle name="Linked Cell 2 2 9" xfId="6930"/>
    <cellStyle name="Linked Cell 2 3" xfId="6931"/>
    <cellStyle name="Linked Cell 2 4" xfId="6932"/>
    <cellStyle name="Linked Cell 2 5" xfId="6933"/>
    <cellStyle name="Linked Cell 2 5 2" xfId="6934"/>
    <cellStyle name="Linked Cell 2 6" xfId="6935"/>
    <cellStyle name="Linked Cell 2 7" xfId="6936"/>
    <cellStyle name="Linked Cell 2 8" xfId="6937"/>
    <cellStyle name="Linked Cell 2 9" xfId="6938"/>
    <cellStyle name="Linked Cell 20" xfId="6939"/>
    <cellStyle name="Linked Cell 21" xfId="8642"/>
    <cellStyle name="Linked Cell 3" xfId="97"/>
    <cellStyle name="Linked Cell 3 10" xfId="6940"/>
    <cellStyle name="Linked Cell 3 11" xfId="6941"/>
    <cellStyle name="Linked Cell 3 12" xfId="6942"/>
    <cellStyle name="Linked Cell 3 13" xfId="6943"/>
    <cellStyle name="Linked Cell 3 14" xfId="6944"/>
    <cellStyle name="Linked Cell 3 15" xfId="6945"/>
    <cellStyle name="Linked Cell 3 16" xfId="6946"/>
    <cellStyle name="Linked Cell 3 17" xfId="6947"/>
    <cellStyle name="Linked Cell 3 2" xfId="6948"/>
    <cellStyle name="Linked Cell 3 3" xfId="6949"/>
    <cellStyle name="Linked Cell 3 4" xfId="6950"/>
    <cellStyle name="Linked Cell 3 5" xfId="6951"/>
    <cellStyle name="Linked Cell 3 6" xfId="6952"/>
    <cellStyle name="Linked Cell 3 7" xfId="6953"/>
    <cellStyle name="Linked Cell 3 8" xfId="6954"/>
    <cellStyle name="Linked Cell 3 9" xfId="6955"/>
    <cellStyle name="Linked Cell 4" xfId="1617"/>
    <cellStyle name="Linked Cell 4 10" xfId="6956"/>
    <cellStyle name="Linked Cell 4 11" xfId="6957"/>
    <cellStyle name="Linked Cell 4 12" xfId="6958"/>
    <cellStyle name="Linked Cell 4 13" xfId="6959"/>
    <cellStyle name="Linked Cell 4 14" xfId="6960"/>
    <cellStyle name="Linked Cell 4 15" xfId="6961"/>
    <cellStyle name="Linked Cell 4 16" xfId="6962"/>
    <cellStyle name="Linked Cell 4 17" xfId="6963"/>
    <cellStyle name="Linked Cell 4 2" xfId="6964"/>
    <cellStyle name="Linked Cell 4 2 2" xfId="6965"/>
    <cellStyle name="Linked Cell 4 3" xfId="6966"/>
    <cellStyle name="Linked Cell 4 4" xfId="6967"/>
    <cellStyle name="Linked Cell 4 5" xfId="6968"/>
    <cellStyle name="Linked Cell 4 6" xfId="6969"/>
    <cellStyle name="Linked Cell 4 7" xfId="6970"/>
    <cellStyle name="Linked Cell 4 8" xfId="6971"/>
    <cellStyle name="Linked Cell 4 9" xfId="6972"/>
    <cellStyle name="Linked Cell 5" xfId="6973"/>
    <cellStyle name="Linked Cell 5 2" xfId="6974"/>
    <cellStyle name="Linked Cell 6" xfId="6975"/>
    <cellStyle name="Linked Cell 6 2" xfId="6976"/>
    <cellStyle name="Linked Cell 7" xfId="6977"/>
    <cellStyle name="Linked Cell 8" xfId="6978"/>
    <cellStyle name="Linked Cell 9" xfId="6979"/>
    <cellStyle name="Linked Cells" xfId="1618"/>
    <cellStyle name="Locked" xfId="6980"/>
    <cellStyle name="MetricHeaderCell" xfId="6981"/>
    <cellStyle name="MetricHeaderCell 2" xfId="6982"/>
    <cellStyle name="Milliers [0]_!!!GO" xfId="1619"/>
    <cellStyle name="Milliers_!!!GO" xfId="1620"/>
    <cellStyle name="Monétaire [0]_!!!GO" xfId="1621"/>
    <cellStyle name="Monétaire_!!!GO" xfId="1622"/>
    <cellStyle name="Neutral" xfId="8" builtinId="28" customBuiltin="1"/>
    <cellStyle name="Neutral 10" xfId="6983"/>
    <cellStyle name="Neutral 11" xfId="6984"/>
    <cellStyle name="Neutral 12" xfId="6985"/>
    <cellStyle name="Neutral 13" xfId="6986"/>
    <cellStyle name="Neutral 14" xfId="6987"/>
    <cellStyle name="Neutral 15" xfId="6988"/>
    <cellStyle name="Neutral 16" xfId="6989"/>
    <cellStyle name="Neutral 17" xfId="6990"/>
    <cellStyle name="Neutral 18" xfId="6991"/>
    <cellStyle name="Neutral 19" xfId="6992"/>
    <cellStyle name="Neutral 2" xfId="51"/>
    <cellStyle name="Neutral 2 10" xfId="6993"/>
    <cellStyle name="Neutral 2 11" xfId="6994"/>
    <cellStyle name="Neutral 2 12" xfId="6995"/>
    <cellStyle name="Neutral 2 13" xfId="6996"/>
    <cellStyle name="Neutral 2 14" xfId="6997"/>
    <cellStyle name="Neutral 2 15" xfId="6998"/>
    <cellStyle name="Neutral 2 16" xfId="6999"/>
    <cellStyle name="Neutral 2 17" xfId="7000"/>
    <cellStyle name="Neutral 2 18" xfId="7001"/>
    <cellStyle name="Neutral 2 19" xfId="7002"/>
    <cellStyle name="Neutral 2 2" xfId="7003"/>
    <cellStyle name="Neutral 2 2 10" xfId="7004"/>
    <cellStyle name="Neutral 2 2 11" xfId="7005"/>
    <cellStyle name="Neutral 2 2 12" xfId="7006"/>
    <cellStyle name="Neutral 2 2 13" xfId="7007"/>
    <cellStyle name="Neutral 2 2 14" xfId="7008"/>
    <cellStyle name="Neutral 2 2 15" xfId="7009"/>
    <cellStyle name="Neutral 2 2 16" xfId="7010"/>
    <cellStyle name="Neutral 2 2 17" xfId="7011"/>
    <cellStyle name="Neutral 2 2 2" xfId="7012"/>
    <cellStyle name="Neutral 2 2 2 2" xfId="7013"/>
    <cellStyle name="Neutral 2 2 3" xfId="7014"/>
    <cellStyle name="Neutral 2 2 4" xfId="7015"/>
    <cellStyle name="Neutral 2 2 5" xfId="7016"/>
    <cellStyle name="Neutral 2 2 6" xfId="7017"/>
    <cellStyle name="Neutral 2 2 7" xfId="7018"/>
    <cellStyle name="Neutral 2 2 8" xfId="7019"/>
    <cellStyle name="Neutral 2 2 9" xfId="7020"/>
    <cellStyle name="Neutral 2 3" xfId="7021"/>
    <cellStyle name="Neutral 2 4" xfId="7022"/>
    <cellStyle name="Neutral 2 5" xfId="7023"/>
    <cellStyle name="Neutral 2 5 2" xfId="7024"/>
    <cellStyle name="Neutral 2 6" xfId="7025"/>
    <cellStyle name="Neutral 2 7" xfId="7026"/>
    <cellStyle name="Neutral 2 8" xfId="7027"/>
    <cellStyle name="Neutral 2 9" xfId="7028"/>
    <cellStyle name="Neutral 20" xfId="7029"/>
    <cellStyle name="Neutral 21" xfId="8638"/>
    <cellStyle name="Neutral 3" xfId="93"/>
    <cellStyle name="Neutral 3 10" xfId="7030"/>
    <cellStyle name="Neutral 3 11" xfId="7031"/>
    <cellStyle name="Neutral 3 12" xfId="7032"/>
    <cellStyle name="Neutral 3 13" xfId="7033"/>
    <cellStyle name="Neutral 3 14" xfId="7034"/>
    <cellStyle name="Neutral 3 15" xfId="7035"/>
    <cellStyle name="Neutral 3 16" xfId="7036"/>
    <cellStyle name="Neutral 3 17" xfId="7037"/>
    <cellStyle name="Neutral 3 2" xfId="7038"/>
    <cellStyle name="Neutral 3 3" xfId="7039"/>
    <cellStyle name="Neutral 3 4" xfId="7040"/>
    <cellStyle name="Neutral 3 5" xfId="7041"/>
    <cellStyle name="Neutral 3 6" xfId="7042"/>
    <cellStyle name="Neutral 3 7" xfId="7043"/>
    <cellStyle name="Neutral 3 8" xfId="7044"/>
    <cellStyle name="Neutral 3 9" xfId="7045"/>
    <cellStyle name="Neutral 4" xfId="1623"/>
    <cellStyle name="Neutral 4 10" xfId="7046"/>
    <cellStyle name="Neutral 4 11" xfId="7047"/>
    <cellStyle name="Neutral 4 12" xfId="7048"/>
    <cellStyle name="Neutral 4 13" xfId="7049"/>
    <cellStyle name="Neutral 4 14" xfId="7050"/>
    <cellStyle name="Neutral 4 15" xfId="7051"/>
    <cellStyle name="Neutral 4 16" xfId="7052"/>
    <cellStyle name="Neutral 4 17" xfId="7053"/>
    <cellStyle name="Neutral 4 2" xfId="7054"/>
    <cellStyle name="Neutral 4 2 2" xfId="7055"/>
    <cellStyle name="Neutral 4 3" xfId="7056"/>
    <cellStyle name="Neutral 4 4" xfId="7057"/>
    <cellStyle name="Neutral 4 5" xfId="7058"/>
    <cellStyle name="Neutral 4 6" xfId="7059"/>
    <cellStyle name="Neutral 4 7" xfId="7060"/>
    <cellStyle name="Neutral 4 8" xfId="7061"/>
    <cellStyle name="Neutral 4 9" xfId="7062"/>
    <cellStyle name="Neutral 5" xfId="7063"/>
    <cellStyle name="Neutral 5 2" xfId="7064"/>
    <cellStyle name="Neutral 6" xfId="7065"/>
    <cellStyle name="Neutral 6 2" xfId="7066"/>
    <cellStyle name="Neutral 7" xfId="7067"/>
    <cellStyle name="Neutral 8" xfId="7068"/>
    <cellStyle name="Neutral 9" xfId="7069"/>
    <cellStyle name="no dec" xfId="1624"/>
    <cellStyle name="no dec 10" xfId="7070"/>
    <cellStyle name="no dec 11" xfId="7071"/>
    <cellStyle name="no dec 12" xfId="7072"/>
    <cellStyle name="no dec 2" xfId="7073"/>
    <cellStyle name="no dec 2 2" xfId="7074"/>
    <cellStyle name="no dec 2 3" xfId="7075"/>
    <cellStyle name="no dec 2_BOP Build - Kmart 9-18" xfId="7076"/>
    <cellStyle name="no dec 3" xfId="7077"/>
    <cellStyle name="no dec 3 2" xfId="7078"/>
    <cellStyle name="no dec 3 3" xfId="7079"/>
    <cellStyle name="no dec 3_BOP Build - Kmart 9-18" xfId="7080"/>
    <cellStyle name="no dec 4" xfId="7081"/>
    <cellStyle name="no dec 4 2" xfId="7082"/>
    <cellStyle name="no dec 4 3" xfId="7083"/>
    <cellStyle name="no dec 4_BOP Build - Kmart 9-18" xfId="7084"/>
    <cellStyle name="no dec 5" xfId="7085"/>
    <cellStyle name="no dec 5 2" xfId="7086"/>
    <cellStyle name="no dec 5 3" xfId="7087"/>
    <cellStyle name="no dec 5_BOP Build - Kmart 9-18" xfId="7088"/>
    <cellStyle name="no dec 6" xfId="7089"/>
    <cellStyle name="no dec 6 2" xfId="7090"/>
    <cellStyle name="no dec 6 3" xfId="7091"/>
    <cellStyle name="no dec 6_BOP Build - Kmart 9-18" xfId="7092"/>
    <cellStyle name="no dec 7" xfId="7093"/>
    <cellStyle name="no dec 7 2" xfId="7094"/>
    <cellStyle name="no dec 7 3" xfId="7095"/>
    <cellStyle name="no dec 7_BOP Build - Kmart 9-18" xfId="7096"/>
    <cellStyle name="no dec 8" xfId="7097"/>
    <cellStyle name="no dec 9" xfId="7098"/>
    <cellStyle name="no dec_2009 Baseline Exec Summary_071708" xfId="7099"/>
    <cellStyle name="Normal" xfId="0" builtinId="0"/>
    <cellStyle name="Normal - Style1" xfId="1625"/>
    <cellStyle name="Normal - Style1 2" xfId="1626"/>
    <cellStyle name="Normal - Style1 3" xfId="1627"/>
    <cellStyle name="Normal - Style1 4" xfId="7100"/>
    <cellStyle name="Normal - Style1 5" xfId="7101"/>
    <cellStyle name="Normal - Style1_2009 Plan GMROI Summary by Division v2" xfId="7102"/>
    <cellStyle name="Normal - Style2" xfId="1628"/>
    <cellStyle name="Normal - Style2 2" xfId="1629"/>
    <cellStyle name="Normal - Style3" xfId="1630"/>
    <cellStyle name="Normal - Style3 2" xfId="1631"/>
    <cellStyle name="Normal - Style4" xfId="1632"/>
    <cellStyle name="Normal - Style4 2" xfId="1633"/>
    <cellStyle name="Normal - Style5" xfId="1634"/>
    <cellStyle name="Normal - Style5 2" xfId="1635"/>
    <cellStyle name="Normal 1" xfId="1636"/>
    <cellStyle name="Normal 10" xfId="1637"/>
    <cellStyle name="Normal 10 2" xfId="7103"/>
    <cellStyle name="Normal 10 2 2" xfId="7104"/>
    <cellStyle name="Normal 10 2 2 2" xfId="7105"/>
    <cellStyle name="Normal 10_2011 Sears Circular Buildout &amp; Expense Plan  4-25-11" xfId="7106"/>
    <cellStyle name="Normal 100" xfId="1638"/>
    <cellStyle name="Normal 101" xfId="1639"/>
    <cellStyle name="Normal 102" xfId="1640"/>
    <cellStyle name="Normal 103" xfId="1641"/>
    <cellStyle name="Normal 104" xfId="1642"/>
    <cellStyle name="Normal 105" xfId="1643"/>
    <cellStyle name="Normal 106" xfId="1644"/>
    <cellStyle name="Normal 107" xfId="1645"/>
    <cellStyle name="Normal 108" xfId="1646"/>
    <cellStyle name="Normal 109" xfId="1647"/>
    <cellStyle name="Normal 11" xfId="1648"/>
    <cellStyle name="Normal 11 2" xfId="7107"/>
    <cellStyle name="Normal 11 2 2" xfId="7108"/>
    <cellStyle name="Normal 11 3" xfId="7109"/>
    <cellStyle name="Normal 110" xfId="1649"/>
    <cellStyle name="Normal 111" xfId="1650"/>
    <cellStyle name="Normal 112" xfId="1651"/>
    <cellStyle name="Normal 113" xfId="1652"/>
    <cellStyle name="Normal 114" xfId="1653"/>
    <cellStyle name="Normal 115" xfId="1654"/>
    <cellStyle name="Normal 116" xfId="1655"/>
    <cellStyle name="Normal 117" xfId="1656"/>
    <cellStyle name="Normal 118" xfId="1657"/>
    <cellStyle name="Normal 119" xfId="1658"/>
    <cellStyle name="Normal 12" xfId="1659"/>
    <cellStyle name="Normal 12 2" xfId="7110"/>
    <cellStyle name="Normal 120" xfId="1660"/>
    <cellStyle name="Normal 121" xfId="1661"/>
    <cellStyle name="Normal 122" xfId="1662"/>
    <cellStyle name="Normal 123" xfId="1663"/>
    <cellStyle name="Normal 124" xfId="1664"/>
    <cellStyle name="Normal 125" xfId="1665"/>
    <cellStyle name="Normal 126" xfId="1666"/>
    <cellStyle name="Normal 127" xfId="1667"/>
    <cellStyle name="Normal 128" xfId="1668"/>
    <cellStyle name="Normal 129" xfId="2260"/>
    <cellStyle name="Normal 13" xfId="1669"/>
    <cellStyle name="Normal 13 2" xfId="7111"/>
    <cellStyle name="Normal 130" xfId="8632"/>
    <cellStyle name="Normal 131" xfId="8631"/>
    <cellStyle name="Normal 132" xfId="8675"/>
    <cellStyle name="Normal 132 2" xfId="8678"/>
    <cellStyle name="Normal 133" xfId="8676"/>
    <cellStyle name="Normal 134" xfId="8677"/>
    <cellStyle name="Normal 14" xfId="1670"/>
    <cellStyle name="Normal 14 2" xfId="7112"/>
    <cellStyle name="Normal 14 2 2" xfId="7113"/>
    <cellStyle name="Normal 14 3" xfId="7114"/>
    <cellStyle name="Normal 15" xfId="1671"/>
    <cellStyle name="Normal 15 2" xfId="7115"/>
    <cellStyle name="Normal 15 3" xfId="7116"/>
    <cellStyle name="Normal 15 4" xfId="7117"/>
    <cellStyle name="Normal 16" xfId="1672"/>
    <cellStyle name="Normal 16 2" xfId="7118"/>
    <cellStyle name="Normal 17" xfId="1673"/>
    <cellStyle name="Normal 17 2" xfId="7119"/>
    <cellStyle name="Normal 18" xfId="1674"/>
    <cellStyle name="Normal 18 2" xfId="7120"/>
    <cellStyle name="Normal 19" xfId="1675"/>
    <cellStyle name="Normal 19 2" xfId="7121"/>
    <cellStyle name="Normal 2" xfId="43"/>
    <cellStyle name="Normal 2 10" xfId="7122"/>
    <cellStyle name="Normal 2 11" xfId="7123"/>
    <cellStyle name="Normal 2 12" xfId="7124"/>
    <cellStyle name="Normal 2 13" xfId="7125"/>
    <cellStyle name="Normal 2 14" xfId="7126"/>
    <cellStyle name="Normal 2 15" xfId="7127"/>
    <cellStyle name="Normal 2 16" xfId="7128"/>
    <cellStyle name="Normal 2 17" xfId="7129"/>
    <cellStyle name="Normal 2 18" xfId="7130"/>
    <cellStyle name="Normal 2 19" xfId="7131"/>
    <cellStyle name="Normal 2 2" xfId="85"/>
    <cellStyle name="Normal 2 2 10" xfId="7132"/>
    <cellStyle name="Normal 2 2 11" xfId="7133"/>
    <cellStyle name="Normal 2 2 12" xfId="7134"/>
    <cellStyle name="Normal 2 2 13" xfId="7135"/>
    <cellStyle name="Normal 2 2 14" xfId="7136"/>
    <cellStyle name="Normal 2 2 15" xfId="7137"/>
    <cellStyle name="Normal 2 2 16" xfId="7138"/>
    <cellStyle name="Normal 2 2 17" xfId="7139"/>
    <cellStyle name="Normal 2 2 2" xfId="7140"/>
    <cellStyle name="Normal 2 2 2 2" xfId="7141"/>
    <cellStyle name="Normal 2 2 2 3" xfId="7142"/>
    <cellStyle name="Normal 2 2 2_2009 MELTDOWN-Intimates" xfId="7143"/>
    <cellStyle name="Normal 2 2 3" xfId="7144"/>
    <cellStyle name="Normal 2 2 3 2" xfId="7145"/>
    <cellStyle name="Normal 2 2 4" xfId="7146"/>
    <cellStyle name="Normal 2 2 5" xfId="7147"/>
    <cellStyle name="Normal 2 2 6" xfId="7148"/>
    <cellStyle name="Normal 2 2 7" xfId="7149"/>
    <cellStyle name="Normal 2 2 8" xfId="7150"/>
    <cellStyle name="Normal 2 2 9" xfId="7151"/>
    <cellStyle name="Normal 2 2_2009 MELTDOWN-Intimates" xfId="7152"/>
    <cellStyle name="Normal 2 3" xfId="1676"/>
    <cellStyle name="Normal 2 3 2" xfId="7153"/>
    <cellStyle name="Normal 2 4" xfId="1677"/>
    <cellStyle name="Normal 2 4 2" xfId="7154"/>
    <cellStyle name="Normal 2 5" xfId="1678"/>
    <cellStyle name="Normal 2 6" xfId="7155"/>
    <cellStyle name="Normal 2 7" xfId="7156"/>
    <cellStyle name="Normal 2 8" xfId="7157"/>
    <cellStyle name="Normal 2 9" xfId="7158"/>
    <cellStyle name="Normal 2_2009 MELTDOWN-Intimates" xfId="7159"/>
    <cellStyle name="Normal 20" xfId="1679"/>
    <cellStyle name="Normal 20 2" xfId="7160"/>
    <cellStyle name="Normal 21" xfId="1680"/>
    <cellStyle name="Normal 21 2" xfId="7161"/>
    <cellStyle name="Normal 22" xfId="1681"/>
    <cellStyle name="Normal 22 2" xfId="7162"/>
    <cellStyle name="Normal 23" xfId="1682"/>
    <cellStyle name="Normal 23 2" xfId="7163"/>
    <cellStyle name="Normal 24" xfId="1683"/>
    <cellStyle name="Normal 24 2" xfId="7164"/>
    <cellStyle name="Normal 25" xfId="1684"/>
    <cellStyle name="Normal 26" xfId="1685"/>
    <cellStyle name="Normal 27" xfId="1686"/>
    <cellStyle name="Normal 28" xfId="1687"/>
    <cellStyle name="Normal 29" xfId="1688"/>
    <cellStyle name="Normal 3" xfId="42"/>
    <cellStyle name="Normal 3 10" xfId="7165"/>
    <cellStyle name="Normal 3 11" xfId="7166"/>
    <cellStyle name="Normal 3 12" xfId="7167"/>
    <cellStyle name="Normal 3 13" xfId="7168"/>
    <cellStyle name="Normal 3 14" xfId="7169"/>
    <cellStyle name="Normal 3 15" xfId="7170"/>
    <cellStyle name="Normal 3 16" xfId="7171"/>
    <cellStyle name="Normal 3 17" xfId="7172"/>
    <cellStyle name="Normal 3 18" xfId="7173"/>
    <cellStyle name="Normal 3 2" xfId="1689"/>
    <cellStyle name="Normal 3 2 2" xfId="7174"/>
    <cellStyle name="Normal 3 3" xfId="1690"/>
    <cellStyle name="Normal 3 4" xfId="7175"/>
    <cellStyle name="Normal 3 5" xfId="7176"/>
    <cellStyle name="Normal 3 6" xfId="7177"/>
    <cellStyle name="Normal 3 7" xfId="7178"/>
    <cellStyle name="Normal 3 8" xfId="7179"/>
    <cellStyle name="Normal 3 9" xfId="7180"/>
    <cellStyle name="Normal 3_BOP Build - Kmart 9-18" xfId="7181"/>
    <cellStyle name="Normal 30" xfId="1691"/>
    <cellStyle name="Normal 31" xfId="1692"/>
    <cellStyle name="Normal 32" xfId="1693"/>
    <cellStyle name="Normal 33" xfId="1694"/>
    <cellStyle name="Normal 34" xfId="1695"/>
    <cellStyle name="Normal 35" xfId="1696"/>
    <cellStyle name="Normal 36" xfId="1697"/>
    <cellStyle name="Normal 37" xfId="1698"/>
    <cellStyle name="Normal 38" xfId="1699"/>
    <cellStyle name="Normal 39" xfId="1700"/>
    <cellStyle name="Normal 4" xfId="44"/>
    <cellStyle name="Normal 4 10" xfId="7182"/>
    <cellStyle name="Normal 4 11" xfId="7183"/>
    <cellStyle name="Normal 4 12" xfId="7184"/>
    <cellStyle name="Normal 4 13" xfId="7185"/>
    <cellStyle name="Normal 4 14" xfId="7186"/>
    <cellStyle name="Normal 4 15" xfId="7187"/>
    <cellStyle name="Normal 4 16" xfId="7188"/>
    <cellStyle name="Normal 4 17" xfId="7189"/>
    <cellStyle name="Normal 4 18" xfId="7190"/>
    <cellStyle name="Normal 4 19" xfId="8672"/>
    <cellStyle name="Normal 4 2" xfId="127"/>
    <cellStyle name="Normal 4 2 2" xfId="8674"/>
    <cellStyle name="Normal 4 2 3" xfId="8688"/>
    <cellStyle name="Normal 4 20" xfId="8686"/>
    <cellStyle name="Normal 4 3" xfId="1701"/>
    <cellStyle name="Normal 4 4" xfId="7191"/>
    <cellStyle name="Normal 4 5" xfId="7192"/>
    <cellStyle name="Normal 4 6" xfId="7193"/>
    <cellStyle name="Normal 4 7" xfId="7194"/>
    <cellStyle name="Normal 4 8" xfId="7195"/>
    <cellStyle name="Normal 4 9" xfId="7196"/>
    <cellStyle name="Normal 4_Sheet1" xfId="7197"/>
    <cellStyle name="Normal 40" xfId="1702"/>
    <cellStyle name="Normal 41" xfId="1703"/>
    <cellStyle name="Normal 42" xfId="1704"/>
    <cellStyle name="Normal 43" xfId="1705"/>
    <cellStyle name="Normal 44" xfId="1706"/>
    <cellStyle name="Normal 45" xfId="1707"/>
    <cellStyle name="Normal 46" xfId="1708"/>
    <cellStyle name="Normal 47" xfId="1709"/>
    <cellStyle name="Normal 48" xfId="1710"/>
    <cellStyle name="Normal 49" xfId="1711"/>
    <cellStyle name="Normal 5" xfId="45"/>
    <cellStyle name="Normal 5 10" xfId="7198"/>
    <cellStyle name="Normal 5 11" xfId="7199"/>
    <cellStyle name="Normal 5 12" xfId="7200"/>
    <cellStyle name="Normal 5 13" xfId="7201"/>
    <cellStyle name="Normal 5 14" xfId="7202"/>
    <cellStyle name="Normal 5 15" xfId="7203"/>
    <cellStyle name="Normal 5 16" xfId="7204"/>
    <cellStyle name="Normal 5 17" xfId="7205"/>
    <cellStyle name="Normal 5 18" xfId="7206"/>
    <cellStyle name="Normal 5 2" xfId="7207"/>
    <cellStyle name="Normal 5 2 2" xfId="7208"/>
    <cellStyle name="Normal 5 3" xfId="7209"/>
    <cellStyle name="Normal 5 3 2" xfId="7210"/>
    <cellStyle name="Normal 5 4" xfId="7211"/>
    <cellStyle name="Normal 5 5" xfId="7212"/>
    <cellStyle name="Normal 5 6" xfId="7213"/>
    <cellStyle name="Normal 5 7" xfId="7214"/>
    <cellStyle name="Normal 5 8" xfId="7215"/>
    <cellStyle name="Normal 5 9" xfId="7216"/>
    <cellStyle name="Normal 5_lou gm decomp short file" xfId="7217"/>
    <cellStyle name="Normal 50" xfId="1712"/>
    <cellStyle name="Normal 51" xfId="1713"/>
    <cellStyle name="Normal 52" xfId="1714"/>
    <cellStyle name="Normal 53" xfId="1715"/>
    <cellStyle name="Normal 54" xfId="1716"/>
    <cellStyle name="Normal 55" xfId="1717"/>
    <cellStyle name="Normal 56" xfId="1718"/>
    <cellStyle name="Normal 57" xfId="1719"/>
    <cellStyle name="Normal 58" xfId="1720"/>
    <cellStyle name="Normal 59" xfId="1721"/>
    <cellStyle name="Normal 6" xfId="87"/>
    <cellStyle name="Normal 6 2" xfId="1722"/>
    <cellStyle name="Normal 6 2 2" xfId="7218"/>
    <cellStyle name="Normal 6 2_Planning Template_607 Ready to Wear" xfId="7219"/>
    <cellStyle name="Normal 6 3" xfId="1723"/>
    <cellStyle name="Normal 6 4" xfId="1724"/>
    <cellStyle name="Normal 6_Book2" xfId="1725"/>
    <cellStyle name="Normal 60" xfId="1726"/>
    <cellStyle name="Normal 61" xfId="1727"/>
    <cellStyle name="Normal 62" xfId="1728"/>
    <cellStyle name="Normal 63" xfId="1729"/>
    <cellStyle name="Normal 64" xfId="1730"/>
    <cellStyle name="Normal 65" xfId="1731"/>
    <cellStyle name="Normal 66" xfId="1732"/>
    <cellStyle name="Normal 67" xfId="1733"/>
    <cellStyle name="Normal 68" xfId="1734"/>
    <cellStyle name="Normal 69" xfId="1735"/>
    <cellStyle name="Normal 7" xfId="86"/>
    <cellStyle name="Normal 7 2" xfId="7220"/>
    <cellStyle name="Normal 7 2 2" xfId="7221"/>
    <cellStyle name="Normal 7 3" xfId="7222"/>
    <cellStyle name="Normal 7 4" xfId="8673"/>
    <cellStyle name="Normal 7 5" xfId="8687"/>
    <cellStyle name="Normal 70" xfId="1736"/>
    <cellStyle name="Normal 71" xfId="1737"/>
    <cellStyle name="Normal 72" xfId="1738"/>
    <cellStyle name="Normal 73" xfId="1739"/>
    <cellStyle name="Normal 74" xfId="1740"/>
    <cellStyle name="Normal 75" xfId="1741"/>
    <cellStyle name="Normal 76" xfId="1742"/>
    <cellStyle name="Normal 77" xfId="1743"/>
    <cellStyle name="Normal 78" xfId="1744"/>
    <cellStyle name="Normal 79" xfId="1745"/>
    <cellStyle name="Normal 8" xfId="128"/>
    <cellStyle name="Normal 8 2" xfId="7223"/>
    <cellStyle name="Normal 8 2 2" xfId="7224"/>
    <cellStyle name="Normal 8 2 3" xfId="7225"/>
    <cellStyle name="Normal 8 2_2011 Sears Circular Buildout &amp; Expense Plan  4-25-11" xfId="7226"/>
    <cellStyle name="Normal 8 3" xfId="7227"/>
    <cellStyle name="Normal 8 4" xfId="8681"/>
    <cellStyle name="Normal 8_2011 Sears Circular Buildout &amp; Expense Plan  4-25-11" xfId="7228"/>
    <cellStyle name="Normal 80" xfId="1746"/>
    <cellStyle name="Normal 81" xfId="1747"/>
    <cellStyle name="Normal 82" xfId="1748"/>
    <cellStyle name="Normal 83" xfId="1749"/>
    <cellStyle name="Normal 84" xfId="1750"/>
    <cellStyle name="Normal 85" xfId="1751"/>
    <cellStyle name="Normal 86" xfId="1752"/>
    <cellStyle name="Normal 87" xfId="1753"/>
    <cellStyle name="Normal 88" xfId="1754"/>
    <cellStyle name="Normal 89" xfId="1755"/>
    <cellStyle name="Normal 9" xfId="129"/>
    <cellStyle name="Normal 9 2" xfId="7229"/>
    <cellStyle name="Normal 9 2 2" xfId="7230"/>
    <cellStyle name="Normal 9 3" xfId="7231"/>
    <cellStyle name="Normal 9 4" xfId="7232"/>
    <cellStyle name="Normal 9 5" xfId="8679"/>
    <cellStyle name="Normal 90" xfId="1756"/>
    <cellStyle name="Normal 91" xfId="1757"/>
    <cellStyle name="Normal 92" xfId="1758"/>
    <cellStyle name="Normal 93" xfId="1759"/>
    <cellStyle name="Normal 94" xfId="1760"/>
    <cellStyle name="Normal 95" xfId="1761"/>
    <cellStyle name="Normal 96" xfId="1762"/>
    <cellStyle name="Normal 97" xfId="1763"/>
    <cellStyle name="Normal 98" xfId="1764"/>
    <cellStyle name="Normal 99" xfId="1765"/>
    <cellStyle name="NormalBold" xfId="7233"/>
    <cellStyle name="NormalBorders" xfId="7234"/>
    <cellStyle name="NormalBorders 2" xfId="7235"/>
    <cellStyle name="Note" xfId="15" builtinId="10" customBuiltin="1"/>
    <cellStyle name="Note 10" xfId="7236"/>
    <cellStyle name="Note 11" xfId="7237"/>
    <cellStyle name="Note 12" xfId="7238"/>
    <cellStyle name="Note 13" xfId="7239"/>
    <cellStyle name="Note 14" xfId="8645"/>
    <cellStyle name="Note 2" xfId="58"/>
    <cellStyle name="Note 2 10" xfId="7240"/>
    <cellStyle name="Note 2 11" xfId="7241"/>
    <cellStyle name="Note 2 12" xfId="7242"/>
    <cellStyle name="Note 2 13" xfId="7243"/>
    <cellStyle name="Note 2 14" xfId="7244"/>
    <cellStyle name="Note 2 15" xfId="7245"/>
    <cellStyle name="Note 2 16" xfId="7246"/>
    <cellStyle name="Note 2 17" xfId="7247"/>
    <cellStyle name="Note 2 18" xfId="7248"/>
    <cellStyle name="Note 2 19" xfId="7249"/>
    <cellStyle name="Note 2 2" xfId="1766"/>
    <cellStyle name="Note 2 3" xfId="1767"/>
    <cellStyle name="Note 2 4" xfId="1768"/>
    <cellStyle name="Note 2 5" xfId="1769"/>
    <cellStyle name="Note 2 6" xfId="7250"/>
    <cellStyle name="Note 2 7" xfId="7251"/>
    <cellStyle name="Note 2 8" xfId="7252"/>
    <cellStyle name="Note 2 9" xfId="7253"/>
    <cellStyle name="Note 3" xfId="100"/>
    <cellStyle name="Note 3 10" xfId="7254"/>
    <cellStyle name="Note 3 11" xfId="7255"/>
    <cellStyle name="Note 3 12" xfId="7256"/>
    <cellStyle name="Note 3 13" xfId="7257"/>
    <cellStyle name="Note 3 14" xfId="7258"/>
    <cellStyle name="Note 3 15" xfId="7259"/>
    <cellStyle name="Note 3 16" xfId="7260"/>
    <cellStyle name="Note 3 17" xfId="7261"/>
    <cellStyle name="Note 3 2" xfId="7262"/>
    <cellStyle name="Note 3 3" xfId="7263"/>
    <cellStyle name="Note 3 4" xfId="7264"/>
    <cellStyle name="Note 3 5" xfId="7265"/>
    <cellStyle name="Note 3 6" xfId="7266"/>
    <cellStyle name="Note 3 7" xfId="7267"/>
    <cellStyle name="Note 3 8" xfId="7268"/>
    <cellStyle name="Note 3 9" xfId="7269"/>
    <cellStyle name="Note 4" xfId="1770"/>
    <cellStyle name="Note 4 2" xfId="1771"/>
    <cellStyle name="Note 4 3" xfId="1772"/>
    <cellStyle name="Note 4 4" xfId="1773"/>
    <cellStyle name="Note 4 5" xfId="1774"/>
    <cellStyle name="Note 4 6" xfId="8685"/>
    <cellStyle name="Note 5" xfId="1775"/>
    <cellStyle name="Note 5 2" xfId="1776"/>
    <cellStyle name="Note 5 3" xfId="1777"/>
    <cellStyle name="Note 5 4" xfId="1778"/>
    <cellStyle name="Note 5 5" xfId="1779"/>
    <cellStyle name="Note 6" xfId="7270"/>
    <cellStyle name="Note 7" xfId="7271"/>
    <cellStyle name="Note 8" xfId="7272"/>
    <cellStyle name="Note 9" xfId="7273"/>
    <cellStyle name="nPlode" xfId="1780"/>
    <cellStyle name="OddMetric" xfId="7274"/>
    <cellStyle name="OddMetriccount" xfId="7275"/>
    <cellStyle name="OddMetriccreative" xfId="7276"/>
    <cellStyle name="OddMetriccurrency" xfId="7277"/>
    <cellStyle name="OddMetricdate" xfId="7278"/>
    <cellStyle name="OddMetricdatetime" xfId="7279"/>
    <cellStyle name="OddMetricdecimal1" xfId="7280"/>
    <cellStyle name="OddMetricdecimal2" xfId="7281"/>
    <cellStyle name="OddMetricdecimal3" xfId="7282"/>
    <cellStyle name="OddMetricpercent2" xfId="7283"/>
    <cellStyle name="OddMetricpercent3" xfId="7284"/>
    <cellStyle name="OddMetrictext" xfId="7285"/>
    <cellStyle name="Œ…‹æØ‚è [0.00]_Region Orders (2)" xfId="1781"/>
    <cellStyle name="Œ…‹æØ‚è_Region Orders (2)" xfId="1782"/>
    <cellStyle name="Output" xfId="10" builtinId="21" customBuiltin="1"/>
    <cellStyle name="Output 10" xfId="7286"/>
    <cellStyle name="Output 11" xfId="7287"/>
    <cellStyle name="Output 12" xfId="7288"/>
    <cellStyle name="Output 13" xfId="7289"/>
    <cellStyle name="Output 14" xfId="7290"/>
    <cellStyle name="Output 15" xfId="7291"/>
    <cellStyle name="Output 16" xfId="7292"/>
    <cellStyle name="Output 17" xfId="7293"/>
    <cellStyle name="Output 18" xfId="7294"/>
    <cellStyle name="Output 19" xfId="7295"/>
    <cellStyle name="Output 2" xfId="53"/>
    <cellStyle name="Output 2 10" xfId="7296"/>
    <cellStyle name="Output 2 11" xfId="7297"/>
    <cellStyle name="Output 2 12" xfId="7298"/>
    <cellStyle name="Output 2 13" xfId="7299"/>
    <cellStyle name="Output 2 14" xfId="7300"/>
    <cellStyle name="Output 2 15" xfId="7301"/>
    <cellStyle name="Output 2 16" xfId="7302"/>
    <cellStyle name="Output 2 17" xfId="7303"/>
    <cellStyle name="Output 2 18" xfId="7304"/>
    <cellStyle name="Output 2 19" xfId="7305"/>
    <cellStyle name="Output 2 2" xfId="1783"/>
    <cellStyle name="Output 2 2 10" xfId="7306"/>
    <cellStyle name="Output 2 2 11" xfId="7307"/>
    <cellStyle name="Output 2 2 12" xfId="7308"/>
    <cellStyle name="Output 2 2 13" xfId="7309"/>
    <cellStyle name="Output 2 2 14" xfId="7310"/>
    <cellStyle name="Output 2 2 15" xfId="7311"/>
    <cellStyle name="Output 2 2 16" xfId="7312"/>
    <cellStyle name="Output 2 2 17" xfId="7313"/>
    <cellStyle name="Output 2 2 2" xfId="7314"/>
    <cellStyle name="Output 2 2 2 2" xfId="7315"/>
    <cellStyle name="Output 2 2 3" xfId="7316"/>
    <cellStyle name="Output 2 2 4" xfId="7317"/>
    <cellStyle name="Output 2 2 5" xfId="7318"/>
    <cellStyle name="Output 2 2 6" xfId="7319"/>
    <cellStyle name="Output 2 2 7" xfId="7320"/>
    <cellStyle name="Output 2 2 8" xfId="7321"/>
    <cellStyle name="Output 2 2 9" xfId="7322"/>
    <cellStyle name="Output 2 3" xfId="1784"/>
    <cellStyle name="Output 2 4" xfId="1785"/>
    <cellStyle name="Output 2 5" xfId="1786"/>
    <cellStyle name="Output 2 5 2" xfId="7323"/>
    <cellStyle name="Output 2 6" xfId="7324"/>
    <cellStyle name="Output 2 7" xfId="7325"/>
    <cellStyle name="Output 2 8" xfId="7326"/>
    <cellStyle name="Output 2 9" xfId="7327"/>
    <cellStyle name="Output 20" xfId="7328"/>
    <cellStyle name="Output 21" xfId="8640"/>
    <cellStyle name="Output 3" xfId="95"/>
    <cellStyle name="Output 3 10" xfId="7329"/>
    <cellStyle name="Output 3 11" xfId="7330"/>
    <cellStyle name="Output 3 12" xfId="7331"/>
    <cellStyle name="Output 3 13" xfId="7332"/>
    <cellStyle name="Output 3 14" xfId="7333"/>
    <cellStyle name="Output 3 15" xfId="7334"/>
    <cellStyle name="Output 3 16" xfId="7335"/>
    <cellStyle name="Output 3 17" xfId="7336"/>
    <cellStyle name="Output 3 2" xfId="7337"/>
    <cellStyle name="Output 3 3" xfId="7338"/>
    <cellStyle name="Output 3 4" xfId="7339"/>
    <cellStyle name="Output 3 5" xfId="7340"/>
    <cellStyle name="Output 3 6" xfId="7341"/>
    <cellStyle name="Output 3 7" xfId="7342"/>
    <cellStyle name="Output 3 8" xfId="7343"/>
    <cellStyle name="Output 3 9" xfId="7344"/>
    <cellStyle name="Output 4" xfId="1787"/>
    <cellStyle name="Output 4 10" xfId="7345"/>
    <cellStyle name="Output 4 11" xfId="7346"/>
    <cellStyle name="Output 4 12" xfId="7347"/>
    <cellStyle name="Output 4 13" xfId="7348"/>
    <cellStyle name="Output 4 14" xfId="7349"/>
    <cellStyle name="Output 4 15" xfId="7350"/>
    <cellStyle name="Output 4 16" xfId="7351"/>
    <cellStyle name="Output 4 17" xfId="7352"/>
    <cellStyle name="Output 4 2" xfId="1788"/>
    <cellStyle name="Output 4 2 2" xfId="7353"/>
    <cellStyle name="Output 4 3" xfId="1789"/>
    <cellStyle name="Output 4 4" xfId="1790"/>
    <cellStyle name="Output 4 5" xfId="1791"/>
    <cellStyle name="Output 4 6" xfId="7354"/>
    <cellStyle name="Output 4 7" xfId="7355"/>
    <cellStyle name="Output 4 8" xfId="7356"/>
    <cellStyle name="Output 4 9" xfId="7357"/>
    <cellStyle name="Output 5" xfId="1792"/>
    <cellStyle name="Output 5 2" xfId="1793"/>
    <cellStyle name="Output 5 3" xfId="1794"/>
    <cellStyle name="Output 5 4" xfId="1795"/>
    <cellStyle name="Output 5 5" xfId="1796"/>
    <cellStyle name="Output 6" xfId="7358"/>
    <cellStyle name="Output 6 2" xfId="7359"/>
    <cellStyle name="Output 7" xfId="7360"/>
    <cellStyle name="Output 8" xfId="7361"/>
    <cellStyle name="Output 9" xfId="7362"/>
    <cellStyle name="per.style" xfId="1797"/>
    <cellStyle name="per.style 10" xfId="7363"/>
    <cellStyle name="per.style 11" xfId="7364"/>
    <cellStyle name="per.style 12" xfId="7365"/>
    <cellStyle name="per.style 2" xfId="7366"/>
    <cellStyle name="per.style 2 2" xfId="7367"/>
    <cellStyle name="per.style 2 3" xfId="7368"/>
    <cellStyle name="per.style 2_BOP Build - Kmart 9-18" xfId="7369"/>
    <cellStyle name="per.style 3" xfId="7370"/>
    <cellStyle name="per.style 3 2" xfId="7371"/>
    <cellStyle name="per.style 3 3" xfId="7372"/>
    <cellStyle name="per.style 3_BOP Build - Kmart 9-18" xfId="7373"/>
    <cellStyle name="per.style 4" xfId="7374"/>
    <cellStyle name="per.style 4 2" xfId="7375"/>
    <cellStyle name="per.style 4 3" xfId="7376"/>
    <cellStyle name="per.style 4_BOP Build - Kmart 9-18" xfId="7377"/>
    <cellStyle name="per.style 5" xfId="7378"/>
    <cellStyle name="per.style 5 2" xfId="7379"/>
    <cellStyle name="per.style 5 3" xfId="7380"/>
    <cellStyle name="per.style 5_BOP Build - Kmart 9-18" xfId="7381"/>
    <cellStyle name="per.style 6" xfId="7382"/>
    <cellStyle name="per.style 6 2" xfId="7383"/>
    <cellStyle name="per.style 6 3" xfId="7384"/>
    <cellStyle name="per.style 6_BOP Build - Kmart 9-18" xfId="7385"/>
    <cellStyle name="per.style 7" xfId="7386"/>
    <cellStyle name="per.style 7 2" xfId="7387"/>
    <cellStyle name="per.style 7 3" xfId="7388"/>
    <cellStyle name="per.style 7_BOP Build - Kmart 9-18" xfId="7389"/>
    <cellStyle name="per.style 8" xfId="7390"/>
    <cellStyle name="per.style 9" xfId="7391"/>
    <cellStyle name="per.style_2009 Baseline Exec Summary_071708" xfId="7392"/>
    <cellStyle name="Percent" xfId="8691" builtinId="5"/>
    <cellStyle name="Percent [0]" xfId="1798"/>
    <cellStyle name="Percent [00]" xfId="1799"/>
    <cellStyle name="Percent [2]" xfId="1800"/>
    <cellStyle name="Percent [2] 10" xfId="7393"/>
    <cellStyle name="Percent [2] 11" xfId="7394"/>
    <cellStyle name="Percent [2] 12" xfId="7395"/>
    <cellStyle name="Percent [2] 13" xfId="7396"/>
    <cellStyle name="Percent [2] 14" xfId="7397"/>
    <cellStyle name="Percent [2] 15" xfId="7398"/>
    <cellStyle name="Percent [2] 16" xfId="7399"/>
    <cellStyle name="Percent [2] 17" xfId="7400"/>
    <cellStyle name="Percent [2] 18" xfId="7401"/>
    <cellStyle name="Percent [2] 19" xfId="7402"/>
    <cellStyle name="Percent [2] 2" xfId="1801"/>
    <cellStyle name="Percent [2] 3" xfId="1802"/>
    <cellStyle name="Percent [2] 4" xfId="7403"/>
    <cellStyle name="Percent [2] 5" xfId="7404"/>
    <cellStyle name="Percent [2] 6" xfId="7405"/>
    <cellStyle name="Percent [2] 7" xfId="7406"/>
    <cellStyle name="Percent [2] 8" xfId="7407"/>
    <cellStyle name="Percent [2] 9" xfId="7408"/>
    <cellStyle name="Percent 10" xfId="1803"/>
    <cellStyle name="Percent 10 2" xfId="1804"/>
    <cellStyle name="Percent 10 3" xfId="7409"/>
    <cellStyle name="Percent 100" xfId="1805"/>
    <cellStyle name="Percent 101" xfId="1806"/>
    <cellStyle name="Percent 102" xfId="1807"/>
    <cellStyle name="Percent 103" xfId="1808"/>
    <cellStyle name="Percent 104" xfId="1809"/>
    <cellStyle name="Percent 105" xfId="1810"/>
    <cellStyle name="Percent 106" xfId="1811"/>
    <cellStyle name="Percent 107" xfId="1812"/>
    <cellStyle name="Percent 108" xfId="1813"/>
    <cellStyle name="Percent 109" xfId="1814"/>
    <cellStyle name="Percent 11" xfId="1815"/>
    <cellStyle name="Percent 110" xfId="1816"/>
    <cellStyle name="Percent 111" xfId="1817"/>
    <cellStyle name="Percent 112" xfId="1818"/>
    <cellStyle name="Percent 113" xfId="1819"/>
    <cellStyle name="Percent 114" xfId="1820"/>
    <cellStyle name="Percent 115" xfId="1821"/>
    <cellStyle name="Percent 116" xfId="1822"/>
    <cellStyle name="Percent 117" xfId="8633"/>
    <cellStyle name="Percent 12" xfId="1823"/>
    <cellStyle name="Percent 13" xfId="1824"/>
    <cellStyle name="Percent 14" xfId="1825"/>
    <cellStyle name="Percent 15" xfId="1826"/>
    <cellStyle name="Percent 16" xfId="1827"/>
    <cellStyle name="Percent 17" xfId="1828"/>
    <cellStyle name="Percent 18" xfId="1829"/>
    <cellStyle name="Percent 19" xfId="1830"/>
    <cellStyle name="Percent 19 2" xfId="7410"/>
    <cellStyle name="Percent 2" xfId="46"/>
    <cellStyle name="Percent 2 10" xfId="7411"/>
    <cellStyle name="Percent 2 11" xfId="7412"/>
    <cellStyle name="Percent 2 12" xfId="7413"/>
    <cellStyle name="Percent 2 13" xfId="7414"/>
    <cellStyle name="Percent 2 14" xfId="7415"/>
    <cellStyle name="Percent 2 15" xfId="7416"/>
    <cellStyle name="Percent 2 16" xfId="7417"/>
    <cellStyle name="Percent 2 17" xfId="7418"/>
    <cellStyle name="Percent 2 18" xfId="7419"/>
    <cellStyle name="Percent 2 19" xfId="7420"/>
    <cellStyle name="Percent 2 2" xfId="1831"/>
    <cellStyle name="Percent 2 2 2" xfId="7421"/>
    <cellStyle name="Percent 2 20" xfId="7422"/>
    <cellStyle name="Percent 2 3" xfId="7423"/>
    <cellStyle name="Percent 2 4" xfId="7424"/>
    <cellStyle name="Percent 2 5" xfId="7425"/>
    <cellStyle name="Percent 2 6" xfId="7426"/>
    <cellStyle name="Percent 2 7" xfId="7427"/>
    <cellStyle name="Percent 2 8" xfId="7428"/>
    <cellStyle name="Percent 2 9" xfId="7429"/>
    <cellStyle name="Percent 20" xfId="1832"/>
    <cellStyle name="Percent 21" xfId="1833"/>
    <cellStyle name="Percent 22" xfId="1834"/>
    <cellStyle name="Percent 23" xfId="1835"/>
    <cellStyle name="Percent 24" xfId="1836"/>
    <cellStyle name="Percent 25" xfId="1837"/>
    <cellStyle name="Percent 25 2" xfId="7430"/>
    <cellStyle name="Percent 26" xfId="1838"/>
    <cellStyle name="Percent 27" xfId="1839"/>
    <cellStyle name="Percent 28" xfId="1840"/>
    <cellStyle name="Percent 29" xfId="1841"/>
    <cellStyle name="Percent 3" xfId="88"/>
    <cellStyle name="Percent 3 10" xfId="7431"/>
    <cellStyle name="Percent 3 11" xfId="7432"/>
    <cellStyle name="Percent 3 12" xfId="7433"/>
    <cellStyle name="Percent 3 13" xfId="7434"/>
    <cellStyle name="Percent 3 13 2" xfId="7435"/>
    <cellStyle name="Percent 3 14" xfId="7436"/>
    <cellStyle name="Percent 3 2" xfId="1842"/>
    <cellStyle name="Percent 3 2 2" xfId="7437"/>
    <cellStyle name="Percent 3 3" xfId="1843"/>
    <cellStyle name="Percent 3 4" xfId="1844"/>
    <cellStyle name="Percent 3 5" xfId="1845"/>
    <cellStyle name="Percent 3 6" xfId="1846"/>
    <cellStyle name="Percent 3 7" xfId="7438"/>
    <cellStyle name="Percent 3 8" xfId="7439"/>
    <cellStyle name="Percent 3 9" xfId="7440"/>
    <cellStyle name="Percent 30" xfId="1847"/>
    <cellStyle name="Percent 31" xfId="1848"/>
    <cellStyle name="Percent 32" xfId="1849"/>
    <cellStyle name="Percent 33" xfId="1850"/>
    <cellStyle name="Percent 34" xfId="1851"/>
    <cellStyle name="Percent 35" xfId="1852"/>
    <cellStyle name="Percent 36" xfId="1853"/>
    <cellStyle name="Percent 37" xfId="1854"/>
    <cellStyle name="Percent 38" xfId="1855"/>
    <cellStyle name="Percent 39" xfId="1856"/>
    <cellStyle name="Percent 4" xfId="1857"/>
    <cellStyle name="Percent 4 2" xfId="7441"/>
    <cellStyle name="Percent 4 3" xfId="8682"/>
    <cellStyle name="Percent 40" xfId="1858"/>
    <cellStyle name="Percent 41" xfId="1859"/>
    <cellStyle name="Percent 42" xfId="1860"/>
    <cellStyle name="Percent 43" xfId="1861"/>
    <cellStyle name="Percent 44" xfId="1862"/>
    <cellStyle name="Percent 45" xfId="1863"/>
    <cellStyle name="Percent 46" xfId="1864"/>
    <cellStyle name="Percent 47" xfId="1865"/>
    <cellStyle name="Percent 48" xfId="1866"/>
    <cellStyle name="Percent 49" xfId="1867"/>
    <cellStyle name="Percent 5" xfId="1868"/>
    <cellStyle name="Percent 50" xfId="1869"/>
    <cellStyle name="Percent 51" xfId="1870"/>
    <cellStyle name="Percent 52" xfId="1871"/>
    <cellStyle name="Percent 53" xfId="1872"/>
    <cellStyle name="Percent 54" xfId="1873"/>
    <cellStyle name="Percent 55" xfId="1874"/>
    <cellStyle name="Percent 56" xfId="1875"/>
    <cellStyle name="Percent 57" xfId="1876"/>
    <cellStyle name="Percent 58" xfId="1877"/>
    <cellStyle name="Percent 59" xfId="1878"/>
    <cellStyle name="Percent 6" xfId="1879"/>
    <cellStyle name="Percent 6 2" xfId="7442"/>
    <cellStyle name="Percent 6 3" xfId="7443"/>
    <cellStyle name="Percent 60" xfId="1880"/>
    <cellStyle name="Percent 61" xfId="1881"/>
    <cellStyle name="Percent 62" xfId="1882"/>
    <cellStyle name="Percent 63" xfId="1883"/>
    <cellStyle name="Percent 64" xfId="1884"/>
    <cellStyle name="Percent 65" xfId="1885"/>
    <cellStyle name="Percent 66" xfId="1886"/>
    <cellStyle name="Percent 67" xfId="1887"/>
    <cellStyle name="Percent 68" xfId="1888"/>
    <cellStyle name="Percent 69" xfId="1889"/>
    <cellStyle name="Percent 7" xfId="1890"/>
    <cellStyle name="Percent 70" xfId="1891"/>
    <cellStyle name="Percent 71" xfId="1892"/>
    <cellStyle name="Percent 72" xfId="1893"/>
    <cellStyle name="Percent 73" xfId="1894"/>
    <cellStyle name="Percent 74" xfId="1895"/>
    <cellStyle name="Percent 75" xfId="1896"/>
    <cellStyle name="Percent 76" xfId="1897"/>
    <cellStyle name="Percent 77" xfId="1898"/>
    <cellStyle name="Percent 78" xfId="1899"/>
    <cellStyle name="Percent 79" xfId="1900"/>
    <cellStyle name="Percent 8" xfId="1901"/>
    <cellStyle name="Percent 80" xfId="1902"/>
    <cellStyle name="Percent 81" xfId="1903"/>
    <cellStyle name="Percent 82" xfId="1904"/>
    <cellStyle name="Percent 83" xfId="1905"/>
    <cellStyle name="Percent 84" xfId="1906"/>
    <cellStyle name="Percent 85" xfId="1907"/>
    <cellStyle name="Percent 86" xfId="1908"/>
    <cellStyle name="Percent 87" xfId="1909"/>
    <cellStyle name="Percent 88" xfId="1910"/>
    <cellStyle name="Percent 89" xfId="1911"/>
    <cellStyle name="Percent 9" xfId="1912"/>
    <cellStyle name="Percent 90" xfId="1913"/>
    <cellStyle name="Percent 91" xfId="1914"/>
    <cellStyle name="Percent 92" xfId="1915"/>
    <cellStyle name="Percent 93" xfId="1916"/>
    <cellStyle name="Percent 94" xfId="1917"/>
    <cellStyle name="Percent 95" xfId="1918"/>
    <cellStyle name="Percent 96" xfId="1919"/>
    <cellStyle name="Percent 97" xfId="1920"/>
    <cellStyle name="Percent 98" xfId="1921"/>
    <cellStyle name="Percent 99" xfId="1922"/>
    <cellStyle name="PERCENTAGE" xfId="1923"/>
    <cellStyle name="PERCENTAGE 10" xfId="7444"/>
    <cellStyle name="PERCENTAGE 2" xfId="1924"/>
    <cellStyle name="PERCENTAGE 2 2" xfId="1925"/>
    <cellStyle name="PERCENTAGE 2 2 2" xfId="1926"/>
    <cellStyle name="PERCENTAGE 2 3" xfId="7445"/>
    <cellStyle name="PERCENTAGE 2 4" xfId="7446"/>
    <cellStyle name="PERCENTAGE 2_BOP Build - Kmart 9-18" xfId="7447"/>
    <cellStyle name="PERCENTAGE 3" xfId="1927"/>
    <cellStyle name="PERCENTAGE 3 2" xfId="1928"/>
    <cellStyle name="PERCENTAGE 3 3" xfId="7448"/>
    <cellStyle name="PERCENTAGE 3_BOP Build - Kmart 9-18" xfId="7449"/>
    <cellStyle name="PERCENTAGE 4" xfId="7450"/>
    <cellStyle name="PERCENTAGE 4 2" xfId="7451"/>
    <cellStyle name="PERCENTAGE 4 3" xfId="7452"/>
    <cellStyle name="PERCENTAGE 4_BOP Build - Kmart 9-18" xfId="7453"/>
    <cellStyle name="PERCENTAGE 5" xfId="7454"/>
    <cellStyle name="PERCENTAGE 5 2" xfId="7455"/>
    <cellStyle name="PERCENTAGE 5 3" xfId="7456"/>
    <cellStyle name="PERCENTAGE 5_BOP Build - Kmart 9-18" xfId="7457"/>
    <cellStyle name="PERCENTAGE 6" xfId="7458"/>
    <cellStyle name="PERCENTAGE 6 2" xfId="7459"/>
    <cellStyle name="PERCENTAGE 6 3" xfId="7460"/>
    <cellStyle name="PERCENTAGE 6_BOP Build - Kmart 9-18" xfId="7461"/>
    <cellStyle name="PERCENTAGE 7" xfId="7462"/>
    <cellStyle name="PERCENTAGE 7 2" xfId="7463"/>
    <cellStyle name="PERCENTAGE 7 3" xfId="7464"/>
    <cellStyle name="PERCENTAGE 7_BOP Build - Kmart 9-18" xfId="7465"/>
    <cellStyle name="PERCENTAGE 8" xfId="7466"/>
    <cellStyle name="PERCENTAGE 9" xfId="7467"/>
    <cellStyle name="PERCENTAGE_2009 Baseline Exec Summary_071708" xfId="7468"/>
    <cellStyle name="PrePop Currency (0)" xfId="1929"/>
    <cellStyle name="PrePop Currency (2)" xfId="1930"/>
    <cellStyle name="PrePop Units (0)" xfId="1931"/>
    <cellStyle name="PrePop Units (1)" xfId="1932"/>
    <cellStyle name="PrePop Units (2)" xfId="1933"/>
    <cellStyle name="pricing" xfId="1934"/>
    <cellStyle name="pricing 2" xfId="1935"/>
    <cellStyle name="pricing 2 2" xfId="1936"/>
    <cellStyle name="Proposal" xfId="1937"/>
    <cellStyle name="Proposal 2" xfId="7469"/>
    <cellStyle name="PSChar" xfId="1938"/>
    <cellStyle name="PSChar 10" xfId="7470"/>
    <cellStyle name="PSChar 11" xfId="7471"/>
    <cellStyle name="PSChar 12" xfId="7472"/>
    <cellStyle name="PSChar 2" xfId="7473"/>
    <cellStyle name="PSChar 2 2" xfId="7474"/>
    <cellStyle name="PSChar 2 3" xfId="7475"/>
    <cellStyle name="PSChar 3" xfId="7476"/>
    <cellStyle name="PSChar 3 2" xfId="7477"/>
    <cellStyle name="PSChar 3 3" xfId="7478"/>
    <cellStyle name="PSChar 4" xfId="7479"/>
    <cellStyle name="PSChar 4 2" xfId="7480"/>
    <cellStyle name="PSChar 4 3" xfId="7481"/>
    <cellStyle name="PSChar 5" xfId="7482"/>
    <cellStyle name="PSChar 5 2" xfId="7483"/>
    <cellStyle name="PSChar 5 3" xfId="7484"/>
    <cellStyle name="PSChar 6" xfId="7485"/>
    <cellStyle name="PSChar 6 2" xfId="7486"/>
    <cellStyle name="PSChar 6 3" xfId="7487"/>
    <cellStyle name="PSChar 7" xfId="7488"/>
    <cellStyle name="PSChar 7 2" xfId="7489"/>
    <cellStyle name="PSChar 7 3" xfId="7490"/>
    <cellStyle name="PSChar 8" xfId="7491"/>
    <cellStyle name="PSChar 9" xfId="7492"/>
    <cellStyle name="PSDate" xfId="1939"/>
    <cellStyle name="PSDate 10" xfId="7493"/>
    <cellStyle name="PSDate 11" xfId="7494"/>
    <cellStyle name="PSDate 12" xfId="7495"/>
    <cellStyle name="PSDate 2" xfId="7496"/>
    <cellStyle name="PSDate 2 2" xfId="7497"/>
    <cellStyle name="PSDate 2 3" xfId="7498"/>
    <cellStyle name="PSDate 3" xfId="7499"/>
    <cellStyle name="PSDate 3 2" xfId="7500"/>
    <cellStyle name="PSDate 3 3" xfId="7501"/>
    <cellStyle name="PSDate 4" xfId="7502"/>
    <cellStyle name="PSDate 4 2" xfId="7503"/>
    <cellStyle name="PSDate 4 3" xfId="7504"/>
    <cellStyle name="PSDate 5" xfId="7505"/>
    <cellStyle name="PSDate 5 2" xfId="7506"/>
    <cellStyle name="PSDate 5 3" xfId="7507"/>
    <cellStyle name="PSDate 6" xfId="7508"/>
    <cellStyle name="PSDate 6 2" xfId="7509"/>
    <cellStyle name="PSDate 6 3" xfId="7510"/>
    <cellStyle name="PSDate 7" xfId="7511"/>
    <cellStyle name="PSDate 7 2" xfId="7512"/>
    <cellStyle name="PSDate 7 3" xfId="7513"/>
    <cellStyle name="PSDate 8" xfId="7514"/>
    <cellStyle name="PSDate 9" xfId="7515"/>
    <cellStyle name="PSDec" xfId="1940"/>
    <cellStyle name="PSDec 10" xfId="7516"/>
    <cellStyle name="PSDec 11" xfId="7517"/>
    <cellStyle name="PSDec 12" xfId="7518"/>
    <cellStyle name="PSDec 2" xfId="7519"/>
    <cellStyle name="PSDec 2 2" xfId="7520"/>
    <cellStyle name="PSDec 2 3" xfId="7521"/>
    <cellStyle name="PSDec 3" xfId="7522"/>
    <cellStyle name="PSDec 3 2" xfId="7523"/>
    <cellStyle name="PSDec 3 3" xfId="7524"/>
    <cellStyle name="PSDec 4" xfId="7525"/>
    <cellStyle name="PSDec 4 2" xfId="7526"/>
    <cellStyle name="PSDec 4 3" xfId="7527"/>
    <cellStyle name="PSDec 5" xfId="7528"/>
    <cellStyle name="PSDec 5 2" xfId="7529"/>
    <cellStyle name="PSDec 5 3" xfId="7530"/>
    <cellStyle name="PSDec 6" xfId="7531"/>
    <cellStyle name="PSDec 6 2" xfId="7532"/>
    <cellStyle name="PSDec 6 3" xfId="7533"/>
    <cellStyle name="PSDec 7" xfId="7534"/>
    <cellStyle name="PSDec 7 2" xfId="7535"/>
    <cellStyle name="PSDec 7 3" xfId="7536"/>
    <cellStyle name="PSDec 8" xfId="7537"/>
    <cellStyle name="PSDec 9" xfId="7538"/>
    <cellStyle name="PSHeading" xfId="1941"/>
    <cellStyle name="PSHeading 10" xfId="7539"/>
    <cellStyle name="PSHeading 11" xfId="7540"/>
    <cellStyle name="PSHeading 12" xfId="7541"/>
    <cellStyle name="PSHeading 2" xfId="1942"/>
    <cellStyle name="PSHeading 2 2" xfId="7542"/>
    <cellStyle name="PSHeading 2 3" xfId="7543"/>
    <cellStyle name="PSHeading 2_BOP Build - Kmart 9-18" xfId="7544"/>
    <cellStyle name="PSHeading 3" xfId="7545"/>
    <cellStyle name="PSHeading 3 2" xfId="7546"/>
    <cellStyle name="PSHeading 3 3" xfId="7547"/>
    <cellStyle name="PSHeading 3_BOP Build - Kmart 9-18" xfId="7548"/>
    <cellStyle name="PSHeading 4" xfId="7549"/>
    <cellStyle name="PSHeading 4 2" xfId="7550"/>
    <cellStyle name="PSHeading 4 3" xfId="7551"/>
    <cellStyle name="PSHeading 4_BOP Build - Kmart 9-18" xfId="7552"/>
    <cellStyle name="PSHeading 5" xfId="7553"/>
    <cellStyle name="PSHeading 5 2" xfId="7554"/>
    <cellStyle name="PSHeading 5 3" xfId="7555"/>
    <cellStyle name="PSHeading 5_BOP Build - Kmart 9-18" xfId="7556"/>
    <cellStyle name="PSHeading 6" xfId="7557"/>
    <cellStyle name="PSHeading 6 2" xfId="7558"/>
    <cellStyle name="PSHeading 6 3" xfId="7559"/>
    <cellStyle name="PSHeading 6_BOP Build - Kmart 9-18" xfId="7560"/>
    <cellStyle name="PSHeading 7" xfId="7561"/>
    <cellStyle name="PSHeading 7 2" xfId="7562"/>
    <cellStyle name="PSHeading 7 3" xfId="7563"/>
    <cellStyle name="PSHeading 7_BOP Build - Kmart 9-18" xfId="7564"/>
    <cellStyle name="PSHeading 8" xfId="7565"/>
    <cellStyle name="PSHeading 9" xfId="7566"/>
    <cellStyle name="PSHeading_2009 Baseline Exec Summary_071708" xfId="7567"/>
    <cellStyle name="PSInt" xfId="1943"/>
    <cellStyle name="PSInt 10" xfId="7568"/>
    <cellStyle name="PSInt 11" xfId="7569"/>
    <cellStyle name="PSInt 12" xfId="7570"/>
    <cellStyle name="PSInt 2" xfId="7571"/>
    <cellStyle name="PSInt 2 2" xfId="7572"/>
    <cellStyle name="PSInt 2 3" xfId="7573"/>
    <cellStyle name="PSInt 3" xfId="7574"/>
    <cellStyle name="PSInt 3 2" xfId="7575"/>
    <cellStyle name="PSInt 3 3" xfId="7576"/>
    <cellStyle name="PSInt 4" xfId="7577"/>
    <cellStyle name="PSInt 4 2" xfId="7578"/>
    <cellStyle name="PSInt 4 3" xfId="7579"/>
    <cellStyle name="PSInt 5" xfId="7580"/>
    <cellStyle name="PSInt 5 2" xfId="7581"/>
    <cellStyle name="PSInt 5 3" xfId="7582"/>
    <cellStyle name="PSInt 6" xfId="7583"/>
    <cellStyle name="PSInt 6 2" xfId="7584"/>
    <cellStyle name="PSInt 6 3" xfId="7585"/>
    <cellStyle name="PSInt 7" xfId="7586"/>
    <cellStyle name="PSInt 7 2" xfId="7587"/>
    <cellStyle name="PSInt 7 3" xfId="7588"/>
    <cellStyle name="PSInt 8" xfId="7589"/>
    <cellStyle name="PSInt 9" xfId="7590"/>
    <cellStyle name="PSSpacer" xfId="1944"/>
    <cellStyle name="PSSpacer 10" xfId="7591"/>
    <cellStyle name="PSSpacer 11" xfId="7592"/>
    <cellStyle name="PSSpacer 12" xfId="7593"/>
    <cellStyle name="PSSpacer 2" xfId="7594"/>
    <cellStyle name="PSSpacer 2 2" xfId="7595"/>
    <cellStyle name="PSSpacer 2 3" xfId="7596"/>
    <cellStyle name="PSSpacer 3" xfId="7597"/>
    <cellStyle name="PSSpacer 3 2" xfId="7598"/>
    <cellStyle name="PSSpacer 3 3" xfId="7599"/>
    <cellStyle name="PSSpacer 4" xfId="7600"/>
    <cellStyle name="PSSpacer 4 2" xfId="7601"/>
    <cellStyle name="PSSpacer 4 3" xfId="7602"/>
    <cellStyle name="PSSpacer 5" xfId="7603"/>
    <cellStyle name="PSSpacer 5 2" xfId="7604"/>
    <cellStyle name="PSSpacer 5 3" xfId="7605"/>
    <cellStyle name="PSSpacer 6" xfId="7606"/>
    <cellStyle name="PSSpacer 6 2" xfId="7607"/>
    <cellStyle name="PSSpacer 6 3" xfId="7608"/>
    <cellStyle name="PSSpacer 7" xfId="7609"/>
    <cellStyle name="PSSpacer 7 2" xfId="7610"/>
    <cellStyle name="PSSpacer 7 3" xfId="7611"/>
    <cellStyle name="PSSpacer 8" xfId="7612"/>
    <cellStyle name="PSSpacer 9" xfId="7613"/>
    <cellStyle name="regstoresfromspecstores" xfId="1945"/>
    <cellStyle name="regstoresfromspecstores 10" xfId="7614"/>
    <cellStyle name="regstoresfromspecstores 11" xfId="7615"/>
    <cellStyle name="regstoresfromspecstores 12" xfId="7616"/>
    <cellStyle name="regstoresfromspecstores 2" xfId="7617"/>
    <cellStyle name="regstoresfromspecstores 2 2" xfId="7618"/>
    <cellStyle name="regstoresfromspecstores 2 3" xfId="7619"/>
    <cellStyle name="regstoresfromspecstores 3" xfId="7620"/>
    <cellStyle name="regstoresfromspecstores 3 2" xfId="7621"/>
    <cellStyle name="regstoresfromspecstores 3 3" xfId="7622"/>
    <cellStyle name="regstoresfromspecstores 4" xfId="7623"/>
    <cellStyle name="regstoresfromspecstores 4 2" xfId="7624"/>
    <cellStyle name="regstoresfromspecstores 4 3" xfId="7625"/>
    <cellStyle name="regstoresfromspecstores 5" xfId="7626"/>
    <cellStyle name="regstoresfromspecstores 5 2" xfId="7627"/>
    <cellStyle name="regstoresfromspecstores 5 3" xfId="7628"/>
    <cellStyle name="regstoresfromspecstores 6" xfId="7629"/>
    <cellStyle name="regstoresfromspecstores 6 2" xfId="7630"/>
    <cellStyle name="regstoresfromspecstores 6 3" xfId="7631"/>
    <cellStyle name="regstoresfromspecstores 7" xfId="7632"/>
    <cellStyle name="regstoresfromspecstores 7 2" xfId="7633"/>
    <cellStyle name="regstoresfromspecstores 7 3" xfId="7634"/>
    <cellStyle name="regstoresfromspecstores 8" xfId="7635"/>
    <cellStyle name="regstoresfromspecstores 9" xfId="7636"/>
    <cellStyle name="RevList" xfId="1946"/>
    <cellStyle name="RevList 2" xfId="1947"/>
    <cellStyle name="SAPBEXaggData" xfId="1948"/>
    <cellStyle name="SAPBEXaggData 2" xfId="1949"/>
    <cellStyle name="SAPBEXaggData 3" xfId="1950"/>
    <cellStyle name="SAPBEXaggData 4" xfId="1951"/>
    <cellStyle name="SAPBEXaggData 5" xfId="1952"/>
    <cellStyle name="SAPBEXaggDataEmph" xfId="1953"/>
    <cellStyle name="SAPBEXaggDataEmph 2" xfId="1954"/>
    <cellStyle name="SAPBEXaggDataEmph 3" xfId="1955"/>
    <cellStyle name="SAPBEXaggDataEmph 4" xfId="1956"/>
    <cellStyle name="SAPBEXaggDataEmph 5" xfId="1957"/>
    <cellStyle name="SAPBEXaggItem" xfId="1958"/>
    <cellStyle name="SAPBEXaggItem 2" xfId="1959"/>
    <cellStyle name="SAPBEXaggItem 3" xfId="1960"/>
    <cellStyle name="SAPBEXaggItem 4" xfId="1961"/>
    <cellStyle name="SAPBEXaggItem 5" xfId="1962"/>
    <cellStyle name="SAPBEXaggItemX" xfId="1963"/>
    <cellStyle name="SAPBEXaggItemX 2" xfId="1964"/>
    <cellStyle name="SAPBEXaggItemX 3" xfId="1965"/>
    <cellStyle name="SAPBEXaggItemX 4" xfId="1966"/>
    <cellStyle name="SAPBEXaggItemX 5" xfId="1967"/>
    <cellStyle name="SAPBEXchaText" xfId="1968"/>
    <cellStyle name="SAPBEXexcBad7" xfId="1969"/>
    <cellStyle name="SAPBEXexcBad7 2" xfId="1970"/>
    <cellStyle name="SAPBEXexcBad7 3" xfId="1971"/>
    <cellStyle name="SAPBEXexcBad7 4" xfId="1972"/>
    <cellStyle name="SAPBEXexcBad7 5" xfId="1973"/>
    <cellStyle name="SAPBEXexcBad8" xfId="1974"/>
    <cellStyle name="SAPBEXexcBad8 2" xfId="1975"/>
    <cellStyle name="SAPBEXexcBad8 3" xfId="1976"/>
    <cellStyle name="SAPBEXexcBad8 4" xfId="1977"/>
    <cellStyle name="SAPBEXexcBad8 5" xfId="1978"/>
    <cellStyle name="SAPBEXexcBad9" xfId="1979"/>
    <cellStyle name="SAPBEXexcBad9 2" xfId="1980"/>
    <cellStyle name="SAPBEXexcBad9 3" xfId="1981"/>
    <cellStyle name="SAPBEXexcBad9 4" xfId="1982"/>
    <cellStyle name="SAPBEXexcBad9 5" xfId="1983"/>
    <cellStyle name="SAPBEXexcCritical4" xfId="1984"/>
    <cellStyle name="SAPBEXexcCritical4 2" xfId="1985"/>
    <cellStyle name="SAPBEXexcCritical4 3" xfId="1986"/>
    <cellStyle name="SAPBEXexcCritical4 4" xfId="1987"/>
    <cellStyle name="SAPBEXexcCritical4 5" xfId="1988"/>
    <cellStyle name="SAPBEXexcCritical5" xfId="1989"/>
    <cellStyle name="SAPBEXexcCritical5 2" xfId="1990"/>
    <cellStyle name="SAPBEXexcCritical5 3" xfId="1991"/>
    <cellStyle name="SAPBEXexcCritical5 4" xfId="1992"/>
    <cellStyle name="SAPBEXexcCritical5 5" xfId="1993"/>
    <cellStyle name="SAPBEXexcCritical6" xfId="1994"/>
    <cellStyle name="SAPBEXexcCritical6 2" xfId="1995"/>
    <cellStyle name="SAPBEXexcCritical6 3" xfId="1996"/>
    <cellStyle name="SAPBEXexcCritical6 4" xfId="1997"/>
    <cellStyle name="SAPBEXexcCritical6 5" xfId="1998"/>
    <cellStyle name="SAPBEXexcGood1" xfId="1999"/>
    <cellStyle name="SAPBEXexcGood1 2" xfId="2000"/>
    <cellStyle name="SAPBEXexcGood1 3" xfId="2001"/>
    <cellStyle name="SAPBEXexcGood1 4" xfId="2002"/>
    <cellStyle name="SAPBEXexcGood1 5" xfId="2003"/>
    <cellStyle name="SAPBEXexcGood2" xfId="2004"/>
    <cellStyle name="SAPBEXexcGood2 2" xfId="2005"/>
    <cellStyle name="SAPBEXexcGood2 3" xfId="2006"/>
    <cellStyle name="SAPBEXexcGood2 4" xfId="2007"/>
    <cellStyle name="SAPBEXexcGood2 5" xfId="2008"/>
    <cellStyle name="SAPBEXexcGood3" xfId="2009"/>
    <cellStyle name="SAPBEXexcGood3 2" xfId="2010"/>
    <cellStyle name="SAPBEXexcGood3 3" xfId="2011"/>
    <cellStyle name="SAPBEXexcGood3 4" xfId="2012"/>
    <cellStyle name="SAPBEXexcGood3 5" xfId="2013"/>
    <cellStyle name="SAPBEXfilterDrill" xfId="2014"/>
    <cellStyle name="SAPBEXfilterDrill 2" xfId="2015"/>
    <cellStyle name="SAPBEXfilterDrill 3" xfId="2016"/>
    <cellStyle name="SAPBEXfilterItem" xfId="2017"/>
    <cellStyle name="SAPBEXfilterText" xfId="2018"/>
    <cellStyle name="SAPBEXformats" xfId="2019"/>
    <cellStyle name="SAPBEXformats 2" xfId="2020"/>
    <cellStyle name="SAPBEXformats 3" xfId="2021"/>
    <cellStyle name="SAPBEXformats 4" xfId="2022"/>
    <cellStyle name="SAPBEXformats 5" xfId="2023"/>
    <cellStyle name="SAPBEXheaderItem" xfId="2024"/>
    <cellStyle name="SAPBEXheaderText" xfId="2025"/>
    <cellStyle name="SAPBEXHLevel0" xfId="2026"/>
    <cellStyle name="SAPBEXHLevel0 2" xfId="2027"/>
    <cellStyle name="SAPBEXHLevel0 3" xfId="2028"/>
    <cellStyle name="SAPBEXHLevel0 4" xfId="2029"/>
    <cellStyle name="SAPBEXHLevel0 5" xfId="2030"/>
    <cellStyle name="SAPBEXHLevel0_LATE REVISION TO Initiatives Template_FLS Appliances1" xfId="7637"/>
    <cellStyle name="SAPBEXHLevel0X" xfId="2031"/>
    <cellStyle name="SAPBEXHLevel0X 2" xfId="2032"/>
    <cellStyle name="SAPBEXHLevel0X 3" xfId="2033"/>
    <cellStyle name="SAPBEXHLevel0X 4" xfId="2034"/>
    <cellStyle name="SAPBEXHLevel0X 5" xfId="2035"/>
    <cellStyle name="SAPBEXHLevel0X_LATE REVISION TO Initiatives Template_FLS Appliances1" xfId="7638"/>
    <cellStyle name="SAPBEXHLevel1" xfId="2036"/>
    <cellStyle name="SAPBEXHLevel1 2" xfId="2037"/>
    <cellStyle name="SAPBEXHLevel1 3" xfId="2038"/>
    <cellStyle name="SAPBEXHLevel1 4" xfId="2039"/>
    <cellStyle name="SAPBEXHLevel1 5" xfId="2040"/>
    <cellStyle name="SAPBEXHLevel1_LATE REVISION TO Initiatives Template_FLS Appliances1" xfId="7639"/>
    <cellStyle name="SAPBEXHLevel1X" xfId="2041"/>
    <cellStyle name="SAPBEXHLevel1X 2" xfId="2042"/>
    <cellStyle name="SAPBEXHLevel1X 3" xfId="2043"/>
    <cellStyle name="SAPBEXHLevel1X 4" xfId="2044"/>
    <cellStyle name="SAPBEXHLevel1X 5" xfId="2045"/>
    <cellStyle name="SAPBEXHLevel1X_LATE REVISION TO Initiatives Template_FLS Appliances1" xfId="7640"/>
    <cellStyle name="SAPBEXHLevel2" xfId="2046"/>
    <cellStyle name="SAPBEXHLevel2 2" xfId="2047"/>
    <cellStyle name="SAPBEXHLevel2 3" xfId="2048"/>
    <cellStyle name="SAPBEXHLevel2 4" xfId="2049"/>
    <cellStyle name="SAPBEXHLevel2 5" xfId="2050"/>
    <cellStyle name="SAPBEXHLevel2_LATE REVISION TO Initiatives Template_FLS Appliances1" xfId="7641"/>
    <cellStyle name="SAPBEXHLevel2X" xfId="2051"/>
    <cellStyle name="SAPBEXHLevel2X 2" xfId="2052"/>
    <cellStyle name="SAPBEXHLevel2X 3" xfId="2053"/>
    <cellStyle name="SAPBEXHLevel2X 4" xfId="2054"/>
    <cellStyle name="SAPBEXHLevel2X 5" xfId="2055"/>
    <cellStyle name="SAPBEXHLevel2X_LATE REVISION TO Initiatives Template_FLS Appliances1" xfId="7642"/>
    <cellStyle name="SAPBEXHLevel3" xfId="2056"/>
    <cellStyle name="SAPBEXHLevel3 2" xfId="2057"/>
    <cellStyle name="SAPBEXHLevel3 3" xfId="2058"/>
    <cellStyle name="SAPBEXHLevel3 4" xfId="2059"/>
    <cellStyle name="SAPBEXHLevel3 5" xfId="2060"/>
    <cellStyle name="SAPBEXHLevel3_LATE REVISION TO Initiatives Template_FLS Appliances1" xfId="7643"/>
    <cellStyle name="SAPBEXHLevel3X" xfId="2061"/>
    <cellStyle name="SAPBEXHLevel3X 2" xfId="2062"/>
    <cellStyle name="SAPBEXHLevel3X 3" xfId="2063"/>
    <cellStyle name="SAPBEXHLevel3X 4" xfId="2064"/>
    <cellStyle name="SAPBEXHLevel3X 5" xfId="2065"/>
    <cellStyle name="SAPBEXHLevel3X_LATE REVISION TO Initiatives Template_FLS Appliances1" xfId="7644"/>
    <cellStyle name="SAPBEXresData" xfId="2066"/>
    <cellStyle name="SAPBEXresData 2" xfId="2067"/>
    <cellStyle name="SAPBEXresData 3" xfId="2068"/>
    <cellStyle name="SAPBEXresData 4" xfId="2069"/>
    <cellStyle name="SAPBEXresData 5" xfId="2070"/>
    <cellStyle name="SAPBEXresDataEmph" xfId="2071"/>
    <cellStyle name="SAPBEXresDataEmph 2" xfId="2072"/>
    <cellStyle name="SAPBEXresDataEmph 3" xfId="2073"/>
    <cellStyle name="SAPBEXresDataEmph 4" xfId="2074"/>
    <cellStyle name="SAPBEXresDataEmph 5" xfId="2075"/>
    <cellStyle name="SAPBEXresItem" xfId="2076"/>
    <cellStyle name="SAPBEXresItem 2" xfId="2077"/>
    <cellStyle name="SAPBEXresItem 3" xfId="2078"/>
    <cellStyle name="SAPBEXresItem 4" xfId="2079"/>
    <cellStyle name="SAPBEXresItem 5" xfId="2080"/>
    <cellStyle name="SAPBEXresItemX" xfId="2081"/>
    <cellStyle name="SAPBEXresItemX 2" xfId="2082"/>
    <cellStyle name="SAPBEXresItemX 3" xfId="2083"/>
    <cellStyle name="SAPBEXresItemX 4" xfId="2084"/>
    <cellStyle name="SAPBEXresItemX 5" xfId="2085"/>
    <cellStyle name="SAPBEXstdData" xfId="2086"/>
    <cellStyle name="SAPBEXstdData 2" xfId="2087"/>
    <cellStyle name="SAPBEXstdData 3" xfId="2088"/>
    <cellStyle name="SAPBEXstdData 4" xfId="2089"/>
    <cellStyle name="SAPBEXstdData 5" xfId="2090"/>
    <cellStyle name="SAPBEXstdDataEmph" xfId="2091"/>
    <cellStyle name="SAPBEXstdDataEmph 2" xfId="2092"/>
    <cellStyle name="SAPBEXstdDataEmph 3" xfId="2093"/>
    <cellStyle name="SAPBEXstdDataEmph 4" xfId="2094"/>
    <cellStyle name="SAPBEXstdDataEmph 5" xfId="2095"/>
    <cellStyle name="SAPBEXstdItem" xfId="2096"/>
    <cellStyle name="SAPBEXstdItem 2" xfId="2097"/>
    <cellStyle name="SAPBEXstdItem 3" xfId="2098"/>
    <cellStyle name="SAPBEXstdItem 4" xfId="2099"/>
    <cellStyle name="SAPBEXstdItem 5" xfId="2100"/>
    <cellStyle name="SAPBEXstdItemX" xfId="2101"/>
    <cellStyle name="SAPBEXstdItemX 2" xfId="2102"/>
    <cellStyle name="SAPBEXstdItemX 3" xfId="2103"/>
    <cellStyle name="SAPBEXstdItemX 4" xfId="2104"/>
    <cellStyle name="SAPBEXstdItemX 5" xfId="2105"/>
    <cellStyle name="SAPBEXtitle" xfId="2106"/>
    <cellStyle name="SAPBEXundefined" xfId="2107"/>
    <cellStyle name="SAPBEXundefined 2" xfId="2108"/>
    <cellStyle name="SAPBEXundefined 3" xfId="2109"/>
    <cellStyle name="SAPBEXundefined 4" xfId="2110"/>
    <cellStyle name="SAPBEXundefined 5" xfId="2111"/>
    <cellStyle name="SAPError" xfId="7645"/>
    <cellStyle name="SAPKey" xfId="7646"/>
    <cellStyle name="SAPLocked" xfId="7647"/>
    <cellStyle name="SAPOutput" xfId="7648"/>
    <cellStyle name="SAPSpace" xfId="7649"/>
    <cellStyle name="SAPText" xfId="7650"/>
    <cellStyle name="SAPUnLocked" xfId="7651"/>
    <cellStyle name="SecondarySubTotal" xfId="7652"/>
    <cellStyle name="SecondarySubTotalcount" xfId="7653"/>
    <cellStyle name="SecondarySubTotalcreative" xfId="7654"/>
    <cellStyle name="SecondarySubTotalcurrency" xfId="7655"/>
    <cellStyle name="SecondarySubTotaldate" xfId="7656"/>
    <cellStyle name="SecondarySubTotaldatetime" xfId="7657"/>
    <cellStyle name="SecondarySubTotaldecimal1" xfId="7658"/>
    <cellStyle name="SecondarySubTotaldecimal2" xfId="7659"/>
    <cellStyle name="SecondarySubTotaldecimal3" xfId="7660"/>
    <cellStyle name="SecondarySubTotalpercent2" xfId="7661"/>
    <cellStyle name="SecondarySubTotalpercent3" xfId="7662"/>
    <cellStyle name="SecondarySubTotaltext" xfId="7663"/>
    <cellStyle name="SHADEDSTORES" xfId="2112"/>
    <cellStyle name="SHADEDSTORES 10" xfId="7664"/>
    <cellStyle name="SHADEDSTORES 11" xfId="7665"/>
    <cellStyle name="SHADEDSTORES 12" xfId="7666"/>
    <cellStyle name="SHADEDSTORES 2" xfId="2113"/>
    <cellStyle name="SHADEDSTORES 2 2" xfId="7667"/>
    <cellStyle name="SHADEDSTORES 2 3" xfId="7668"/>
    <cellStyle name="SHADEDSTORES 3" xfId="2114"/>
    <cellStyle name="SHADEDSTORES 3 2" xfId="7669"/>
    <cellStyle name="SHADEDSTORES 3 3" xfId="7670"/>
    <cellStyle name="SHADEDSTORES 4" xfId="2115"/>
    <cellStyle name="SHADEDSTORES 4 2" xfId="7671"/>
    <cellStyle name="SHADEDSTORES 4 3" xfId="7672"/>
    <cellStyle name="SHADEDSTORES 5" xfId="2116"/>
    <cellStyle name="SHADEDSTORES 5 2" xfId="7673"/>
    <cellStyle name="SHADEDSTORES 5 3" xfId="7674"/>
    <cellStyle name="SHADEDSTORES 6" xfId="7675"/>
    <cellStyle name="SHADEDSTORES 6 2" xfId="7676"/>
    <cellStyle name="SHADEDSTORES 6 3" xfId="7677"/>
    <cellStyle name="SHADEDSTORES 7" xfId="7678"/>
    <cellStyle name="SHADEDSTORES 7 2" xfId="7679"/>
    <cellStyle name="SHADEDSTORES 7 3" xfId="7680"/>
    <cellStyle name="SHADEDSTORES 8" xfId="7681"/>
    <cellStyle name="SHADEDSTORES 9" xfId="7682"/>
    <cellStyle name="SHADEDSTORES_Initiatives" xfId="7683"/>
    <cellStyle name="specstores" xfId="2117"/>
    <cellStyle name="specstores 10" xfId="7684"/>
    <cellStyle name="specstores 11" xfId="7685"/>
    <cellStyle name="specstores 12" xfId="7686"/>
    <cellStyle name="specstores 2" xfId="7687"/>
    <cellStyle name="specstores 2 2" xfId="7688"/>
    <cellStyle name="specstores 2 3" xfId="7689"/>
    <cellStyle name="specstores 2_BOP Build - Kmart 9-18" xfId="7690"/>
    <cellStyle name="specstores 3" xfId="7691"/>
    <cellStyle name="specstores 3 2" xfId="7692"/>
    <cellStyle name="specstores 3 3" xfId="7693"/>
    <cellStyle name="specstores 3_BOP Build - Kmart 9-18" xfId="7694"/>
    <cellStyle name="specstores 4" xfId="7695"/>
    <cellStyle name="specstores 4 2" xfId="7696"/>
    <cellStyle name="specstores 4 3" xfId="7697"/>
    <cellStyle name="specstores 4_BOP Build - Kmart 9-18" xfId="7698"/>
    <cellStyle name="specstores 5" xfId="7699"/>
    <cellStyle name="specstores 5 2" xfId="7700"/>
    <cellStyle name="specstores 5 3" xfId="7701"/>
    <cellStyle name="specstores 5_BOP Build - Kmart 9-18" xfId="7702"/>
    <cellStyle name="specstores 6" xfId="7703"/>
    <cellStyle name="specstores 6 2" xfId="7704"/>
    <cellStyle name="specstores 6 3" xfId="7705"/>
    <cellStyle name="specstores 6_BOP Build - Kmart 9-18" xfId="7706"/>
    <cellStyle name="specstores 7" xfId="7707"/>
    <cellStyle name="specstores 7 2" xfId="7708"/>
    <cellStyle name="specstores 7 3" xfId="7709"/>
    <cellStyle name="specstores 7_BOP Build - Kmart 9-18" xfId="7710"/>
    <cellStyle name="specstores 8" xfId="7711"/>
    <cellStyle name="specstores 9" xfId="7712"/>
    <cellStyle name="specstores_2009 Baseline Exec Summary_071708" xfId="7713"/>
    <cellStyle name="Style 1" xfId="2118"/>
    <cellStyle name="Style 1 10" xfId="7714"/>
    <cellStyle name="Style 1 11" xfId="7715"/>
    <cellStyle name="Style 1 12" xfId="7716"/>
    <cellStyle name="Style 1 2" xfId="2119"/>
    <cellStyle name="Style 1 2 2" xfId="7717"/>
    <cellStyle name="Style 1 2 3" xfId="7718"/>
    <cellStyle name="Style 1 2_BOP Build - Kmart 9-18" xfId="7719"/>
    <cellStyle name="Style 1 3" xfId="7720"/>
    <cellStyle name="Style 1 3 2" xfId="7721"/>
    <cellStyle name="Style 1 3 3" xfId="7722"/>
    <cellStyle name="Style 1 3_BOP Build - Kmart 9-18" xfId="7723"/>
    <cellStyle name="Style 1 4" xfId="7724"/>
    <cellStyle name="Style 1 4 2" xfId="7725"/>
    <cellStyle name="Style 1 4 3" xfId="7726"/>
    <cellStyle name="Style 1 4_BOP Build - Kmart 9-18" xfId="7727"/>
    <cellStyle name="Style 1 5" xfId="7728"/>
    <cellStyle name="Style 1 5 2" xfId="7729"/>
    <cellStyle name="Style 1 5 3" xfId="7730"/>
    <cellStyle name="Style 1 5_BOP Build - Kmart 9-18" xfId="7731"/>
    <cellStyle name="Style 1 6" xfId="7732"/>
    <cellStyle name="Style 1 6 2" xfId="7733"/>
    <cellStyle name="Style 1 6 3" xfId="7734"/>
    <cellStyle name="Style 1 6_BOP Build - Kmart 9-18" xfId="7735"/>
    <cellStyle name="Style 1 7" xfId="7736"/>
    <cellStyle name="Style 1 7 2" xfId="7737"/>
    <cellStyle name="Style 1 7 3" xfId="7738"/>
    <cellStyle name="Style 1 7_BOP Build - Kmart 9-18" xfId="7739"/>
    <cellStyle name="Style 1 8" xfId="7740"/>
    <cellStyle name="Style 1 9" xfId="7741"/>
    <cellStyle name="Style 1_2009 Baseline Exec Summary_071708" xfId="7742"/>
    <cellStyle name="Style 10" xfId="2120"/>
    <cellStyle name="Style 10 10" xfId="7743"/>
    <cellStyle name="Style 10 11" xfId="7744"/>
    <cellStyle name="Style 10 12" xfId="7745"/>
    <cellStyle name="Style 10 13" xfId="7746"/>
    <cellStyle name="Style 10 14" xfId="7747"/>
    <cellStyle name="Style 10 15" xfId="7748"/>
    <cellStyle name="Style 10 16" xfId="7749"/>
    <cellStyle name="Style 10 17" xfId="7750"/>
    <cellStyle name="Style 10 18" xfId="7751"/>
    <cellStyle name="Style 10 19" xfId="7752"/>
    <cellStyle name="Style 10 2" xfId="2121"/>
    <cellStyle name="Style 10 3" xfId="7753"/>
    <cellStyle name="Style 10 4" xfId="7754"/>
    <cellStyle name="Style 10 5" xfId="7755"/>
    <cellStyle name="Style 10 6" xfId="7756"/>
    <cellStyle name="Style 10 7" xfId="7757"/>
    <cellStyle name="Style 10 8" xfId="7758"/>
    <cellStyle name="Style 10 9" xfId="7759"/>
    <cellStyle name="Style 10_FINAL BOP Build_FLS v2" xfId="7760"/>
    <cellStyle name="Style 11" xfId="2122"/>
    <cellStyle name="Style 11 10" xfId="7761"/>
    <cellStyle name="Style 11 11" xfId="7762"/>
    <cellStyle name="Style 11 12" xfId="7763"/>
    <cellStyle name="Style 11 13" xfId="7764"/>
    <cellStyle name="Style 11 14" xfId="7765"/>
    <cellStyle name="Style 11 15" xfId="7766"/>
    <cellStyle name="Style 11 16" xfId="7767"/>
    <cellStyle name="Style 11 17" xfId="7768"/>
    <cellStyle name="Style 11 18" xfId="7769"/>
    <cellStyle name="Style 11 19" xfId="7770"/>
    <cellStyle name="Style 11 2" xfId="2123"/>
    <cellStyle name="Style 11 3" xfId="7771"/>
    <cellStyle name="Style 11 4" xfId="7772"/>
    <cellStyle name="Style 11 5" xfId="7773"/>
    <cellStyle name="Style 11 6" xfId="7774"/>
    <cellStyle name="Style 11 7" xfId="7775"/>
    <cellStyle name="Style 11 8" xfId="7776"/>
    <cellStyle name="Style 11 9" xfId="7777"/>
    <cellStyle name="Style 11_FINAL BOP Build_FLS v2" xfId="7778"/>
    <cellStyle name="Style 12" xfId="2124"/>
    <cellStyle name="Style 12 10" xfId="7779"/>
    <cellStyle name="Style 12 11" xfId="7780"/>
    <cellStyle name="Style 12 12" xfId="7781"/>
    <cellStyle name="Style 12 13" xfId="7782"/>
    <cellStyle name="Style 12 14" xfId="7783"/>
    <cellStyle name="Style 12 15" xfId="7784"/>
    <cellStyle name="Style 12 16" xfId="7785"/>
    <cellStyle name="Style 12 17" xfId="7786"/>
    <cellStyle name="Style 12 18" xfId="7787"/>
    <cellStyle name="Style 12 19" xfId="7788"/>
    <cellStyle name="Style 12 2" xfId="2125"/>
    <cellStyle name="Style 12 3" xfId="7789"/>
    <cellStyle name="Style 12 4" xfId="7790"/>
    <cellStyle name="Style 12 5" xfId="7791"/>
    <cellStyle name="Style 12 6" xfId="7792"/>
    <cellStyle name="Style 12 7" xfId="7793"/>
    <cellStyle name="Style 12 8" xfId="7794"/>
    <cellStyle name="Style 12 9" xfId="7795"/>
    <cellStyle name="Style 12_FINAL BOP Build_FLS v2" xfId="7796"/>
    <cellStyle name="Style 13" xfId="2126"/>
    <cellStyle name="Style 13 10" xfId="7797"/>
    <cellStyle name="Style 13 11" xfId="7798"/>
    <cellStyle name="Style 13 12" xfId="7799"/>
    <cellStyle name="Style 13 13" xfId="7800"/>
    <cellStyle name="Style 13 14" xfId="7801"/>
    <cellStyle name="Style 13 15" xfId="7802"/>
    <cellStyle name="Style 13 16" xfId="7803"/>
    <cellStyle name="Style 13 17" xfId="7804"/>
    <cellStyle name="Style 13 18" xfId="7805"/>
    <cellStyle name="Style 13 19" xfId="7806"/>
    <cellStyle name="Style 13 2" xfId="2127"/>
    <cellStyle name="Style 13 3" xfId="7807"/>
    <cellStyle name="Style 13 4" xfId="7808"/>
    <cellStyle name="Style 13 5" xfId="7809"/>
    <cellStyle name="Style 13 6" xfId="7810"/>
    <cellStyle name="Style 13 7" xfId="7811"/>
    <cellStyle name="Style 13 8" xfId="7812"/>
    <cellStyle name="Style 13 9" xfId="7813"/>
    <cellStyle name="Style 13_FINAL BOP Build_FLS v2" xfId="7814"/>
    <cellStyle name="Style 14" xfId="2128"/>
    <cellStyle name="Style 14 10" xfId="7815"/>
    <cellStyle name="Style 14 11" xfId="7816"/>
    <cellStyle name="Style 14 12" xfId="7817"/>
    <cellStyle name="Style 14 13" xfId="7818"/>
    <cellStyle name="Style 14 14" xfId="7819"/>
    <cellStyle name="Style 14 15" xfId="7820"/>
    <cellStyle name="Style 14 16" xfId="7821"/>
    <cellStyle name="Style 14 17" xfId="7822"/>
    <cellStyle name="Style 14 18" xfId="7823"/>
    <cellStyle name="Style 14 19" xfId="7824"/>
    <cellStyle name="Style 14 2" xfId="2129"/>
    <cellStyle name="Style 14 3" xfId="7825"/>
    <cellStyle name="Style 14 4" xfId="7826"/>
    <cellStyle name="Style 14 5" xfId="7827"/>
    <cellStyle name="Style 14 6" xfId="7828"/>
    <cellStyle name="Style 14 7" xfId="7829"/>
    <cellStyle name="Style 14 8" xfId="7830"/>
    <cellStyle name="Style 14 9" xfId="7831"/>
    <cellStyle name="Style 14_FINAL BOP Build_FLS v2" xfId="7832"/>
    <cellStyle name="Style 15" xfId="2130"/>
    <cellStyle name="Style 15 10" xfId="7833"/>
    <cellStyle name="Style 15 11" xfId="7834"/>
    <cellStyle name="Style 15 12" xfId="7835"/>
    <cellStyle name="Style 15 13" xfId="7836"/>
    <cellStyle name="Style 15 14" xfId="7837"/>
    <cellStyle name="Style 15 15" xfId="7838"/>
    <cellStyle name="Style 15 16" xfId="7839"/>
    <cellStyle name="Style 15 17" xfId="7840"/>
    <cellStyle name="Style 15 18" xfId="7841"/>
    <cellStyle name="Style 15 19" xfId="7842"/>
    <cellStyle name="Style 15 2" xfId="2131"/>
    <cellStyle name="Style 15 3" xfId="7843"/>
    <cellStyle name="Style 15 4" xfId="7844"/>
    <cellStyle name="Style 15 5" xfId="7845"/>
    <cellStyle name="Style 15 6" xfId="7846"/>
    <cellStyle name="Style 15 7" xfId="7847"/>
    <cellStyle name="Style 15 8" xfId="7848"/>
    <cellStyle name="Style 15 9" xfId="7849"/>
    <cellStyle name="Style 15_FINAL BOP Build_FLS v2" xfId="7850"/>
    <cellStyle name="Style 16" xfId="2132"/>
    <cellStyle name="Style 16 10" xfId="7851"/>
    <cellStyle name="Style 16 11" xfId="7852"/>
    <cellStyle name="Style 16 12" xfId="7853"/>
    <cellStyle name="Style 16 13" xfId="7854"/>
    <cellStyle name="Style 16 14" xfId="7855"/>
    <cellStyle name="Style 16 15" xfId="7856"/>
    <cellStyle name="Style 16 16" xfId="7857"/>
    <cellStyle name="Style 16 17" xfId="7858"/>
    <cellStyle name="Style 16 18" xfId="7859"/>
    <cellStyle name="Style 16 19" xfId="7860"/>
    <cellStyle name="Style 16 2" xfId="2133"/>
    <cellStyle name="Style 16 3" xfId="7861"/>
    <cellStyle name="Style 16 4" xfId="7862"/>
    <cellStyle name="Style 16 5" xfId="7863"/>
    <cellStyle name="Style 16 6" xfId="7864"/>
    <cellStyle name="Style 16 7" xfId="7865"/>
    <cellStyle name="Style 16 8" xfId="7866"/>
    <cellStyle name="Style 16 9" xfId="7867"/>
    <cellStyle name="Style 16_FINAL BOP Build_FLS v2" xfId="7868"/>
    <cellStyle name="Style 17" xfId="2134"/>
    <cellStyle name="Style 17 10" xfId="7869"/>
    <cellStyle name="Style 17 11" xfId="7870"/>
    <cellStyle name="Style 17 12" xfId="7871"/>
    <cellStyle name="Style 17 13" xfId="7872"/>
    <cellStyle name="Style 17 14" xfId="7873"/>
    <cellStyle name="Style 17 15" xfId="7874"/>
    <cellStyle name="Style 17 16" xfId="7875"/>
    <cellStyle name="Style 17 17" xfId="7876"/>
    <cellStyle name="Style 17 18" xfId="7877"/>
    <cellStyle name="Style 17 19" xfId="7878"/>
    <cellStyle name="Style 17 2" xfId="2135"/>
    <cellStyle name="Style 17 3" xfId="7879"/>
    <cellStyle name="Style 17 4" xfId="7880"/>
    <cellStyle name="Style 17 5" xfId="7881"/>
    <cellStyle name="Style 17 6" xfId="7882"/>
    <cellStyle name="Style 17 7" xfId="7883"/>
    <cellStyle name="Style 17 8" xfId="7884"/>
    <cellStyle name="Style 17 9" xfId="7885"/>
    <cellStyle name="Style 17_FINAL BOP Build_FLS v2" xfId="7886"/>
    <cellStyle name="Style 18" xfId="2136"/>
    <cellStyle name="Style 18 10" xfId="7887"/>
    <cellStyle name="Style 18 11" xfId="7888"/>
    <cellStyle name="Style 18 12" xfId="7889"/>
    <cellStyle name="Style 18 13" xfId="7890"/>
    <cellStyle name="Style 18 14" xfId="7891"/>
    <cellStyle name="Style 18 15" xfId="7892"/>
    <cellStyle name="Style 18 16" xfId="7893"/>
    <cellStyle name="Style 18 17" xfId="7894"/>
    <cellStyle name="Style 18 18" xfId="7895"/>
    <cellStyle name="Style 18 19" xfId="7896"/>
    <cellStyle name="Style 18 2" xfId="2137"/>
    <cellStyle name="Style 18 3" xfId="7897"/>
    <cellStyle name="Style 18 4" xfId="7898"/>
    <cellStyle name="Style 18 5" xfId="7899"/>
    <cellStyle name="Style 18 6" xfId="7900"/>
    <cellStyle name="Style 18 7" xfId="7901"/>
    <cellStyle name="Style 18 8" xfId="7902"/>
    <cellStyle name="Style 18 9" xfId="7903"/>
    <cellStyle name="Style 18_FINAL BOP Build_FLS v2" xfId="7904"/>
    <cellStyle name="Style 19" xfId="2138"/>
    <cellStyle name="Style 19 10" xfId="7905"/>
    <cellStyle name="Style 19 11" xfId="7906"/>
    <cellStyle name="Style 19 12" xfId="7907"/>
    <cellStyle name="Style 19 13" xfId="7908"/>
    <cellStyle name="Style 19 14" xfId="7909"/>
    <cellStyle name="Style 19 15" xfId="7910"/>
    <cellStyle name="Style 19 16" xfId="7911"/>
    <cellStyle name="Style 19 17" xfId="7912"/>
    <cellStyle name="Style 19 18" xfId="7913"/>
    <cellStyle name="Style 19 19" xfId="7914"/>
    <cellStyle name="Style 19 2" xfId="2139"/>
    <cellStyle name="Style 19 3" xfId="7915"/>
    <cellStyle name="Style 19 4" xfId="7916"/>
    <cellStyle name="Style 19 5" xfId="7917"/>
    <cellStyle name="Style 19 6" xfId="7918"/>
    <cellStyle name="Style 19 7" xfId="7919"/>
    <cellStyle name="Style 19 8" xfId="7920"/>
    <cellStyle name="Style 19 9" xfId="7921"/>
    <cellStyle name="Style 19_FINAL BOP Build_FLS v2" xfId="7922"/>
    <cellStyle name="Style 2" xfId="2140"/>
    <cellStyle name="Style 2 10" xfId="7923"/>
    <cellStyle name="Style 2 11" xfId="7924"/>
    <cellStyle name="Style 2 12" xfId="7925"/>
    <cellStyle name="Style 2 13" xfId="7926"/>
    <cellStyle name="Style 2 14" xfId="7927"/>
    <cellStyle name="Style 2 15" xfId="7928"/>
    <cellStyle name="Style 2 16" xfId="7929"/>
    <cellStyle name="Style 2 17" xfId="7930"/>
    <cellStyle name="Style 2 18" xfId="7931"/>
    <cellStyle name="Style 2 19" xfId="7932"/>
    <cellStyle name="Style 2 2" xfId="2141"/>
    <cellStyle name="Style 2 3" xfId="7933"/>
    <cellStyle name="Style 2 4" xfId="7934"/>
    <cellStyle name="Style 2 5" xfId="7935"/>
    <cellStyle name="Style 2 6" xfId="7936"/>
    <cellStyle name="Style 2 7" xfId="7937"/>
    <cellStyle name="Style 2 8" xfId="7938"/>
    <cellStyle name="Style 2 9" xfId="7939"/>
    <cellStyle name="Style 2_FINAL BOP Build_FLS v2" xfId="7940"/>
    <cellStyle name="Style 20" xfId="2142"/>
    <cellStyle name="Style 20 10" xfId="7941"/>
    <cellStyle name="Style 20 11" xfId="7942"/>
    <cellStyle name="Style 20 12" xfId="7943"/>
    <cellStyle name="Style 20 13" xfId="7944"/>
    <cellStyle name="Style 20 14" xfId="7945"/>
    <cellStyle name="Style 20 15" xfId="7946"/>
    <cellStyle name="Style 20 16" xfId="7947"/>
    <cellStyle name="Style 20 17" xfId="7948"/>
    <cellStyle name="Style 20 18" xfId="7949"/>
    <cellStyle name="Style 20 19" xfId="7950"/>
    <cellStyle name="Style 20 2" xfId="2143"/>
    <cellStyle name="Style 20 3" xfId="7951"/>
    <cellStyle name="Style 20 4" xfId="7952"/>
    <cellStyle name="Style 20 5" xfId="7953"/>
    <cellStyle name="Style 20 6" xfId="7954"/>
    <cellStyle name="Style 20 7" xfId="7955"/>
    <cellStyle name="Style 20 8" xfId="7956"/>
    <cellStyle name="Style 20 9" xfId="7957"/>
    <cellStyle name="Style 20_FINAL BOP Build_FLS v2" xfId="7958"/>
    <cellStyle name="Style 21" xfId="2144"/>
    <cellStyle name="Style 21 10" xfId="7959"/>
    <cellStyle name="Style 21 11" xfId="7960"/>
    <cellStyle name="Style 21 12" xfId="7961"/>
    <cellStyle name="Style 21 13" xfId="7962"/>
    <cellStyle name="Style 21 14" xfId="7963"/>
    <cellStyle name="Style 21 15" xfId="7964"/>
    <cellStyle name="Style 21 16" xfId="7965"/>
    <cellStyle name="Style 21 17" xfId="7966"/>
    <cellStyle name="Style 21 18" xfId="7967"/>
    <cellStyle name="Style 21 19" xfId="7968"/>
    <cellStyle name="Style 21 2" xfId="2145"/>
    <cellStyle name="Style 21 3" xfId="7969"/>
    <cellStyle name="Style 21 4" xfId="7970"/>
    <cellStyle name="Style 21 5" xfId="7971"/>
    <cellStyle name="Style 21 6" xfId="7972"/>
    <cellStyle name="Style 21 7" xfId="7973"/>
    <cellStyle name="Style 21 8" xfId="7974"/>
    <cellStyle name="Style 21 9" xfId="7975"/>
    <cellStyle name="Style 21_FINAL BOP Build_FLS v2" xfId="7976"/>
    <cellStyle name="Style 22" xfId="2146"/>
    <cellStyle name="Style 22 10" xfId="7977"/>
    <cellStyle name="Style 22 11" xfId="7978"/>
    <cellStyle name="Style 22 12" xfId="7979"/>
    <cellStyle name="Style 22 13" xfId="7980"/>
    <cellStyle name="Style 22 14" xfId="7981"/>
    <cellStyle name="Style 22 15" xfId="7982"/>
    <cellStyle name="Style 22 16" xfId="7983"/>
    <cellStyle name="Style 22 17" xfId="7984"/>
    <cellStyle name="Style 22 18" xfId="7985"/>
    <cellStyle name="Style 22 19" xfId="7986"/>
    <cellStyle name="Style 22 2" xfId="2147"/>
    <cellStyle name="Style 22 3" xfId="7987"/>
    <cellStyle name="Style 22 4" xfId="7988"/>
    <cellStyle name="Style 22 5" xfId="7989"/>
    <cellStyle name="Style 22 6" xfId="7990"/>
    <cellStyle name="Style 22 7" xfId="7991"/>
    <cellStyle name="Style 22 8" xfId="7992"/>
    <cellStyle name="Style 22 9" xfId="7993"/>
    <cellStyle name="Style 22_FINAL BOP Build_FLS v2" xfId="7994"/>
    <cellStyle name="Style 23" xfId="2148"/>
    <cellStyle name="Style 23 10" xfId="7995"/>
    <cellStyle name="Style 23 11" xfId="7996"/>
    <cellStyle name="Style 23 12" xfId="7997"/>
    <cellStyle name="Style 23 13" xfId="7998"/>
    <cellStyle name="Style 23 14" xfId="7999"/>
    <cellStyle name="Style 23 15" xfId="8000"/>
    <cellStyle name="Style 23 16" xfId="8001"/>
    <cellStyle name="Style 23 17" xfId="8002"/>
    <cellStyle name="Style 23 18" xfId="8003"/>
    <cellStyle name="Style 23 19" xfId="8004"/>
    <cellStyle name="Style 23 2" xfId="2149"/>
    <cellStyle name="Style 23 3" xfId="8005"/>
    <cellStyle name="Style 23 4" xfId="8006"/>
    <cellStyle name="Style 23 5" xfId="8007"/>
    <cellStyle name="Style 23 6" xfId="8008"/>
    <cellStyle name="Style 23 7" xfId="8009"/>
    <cellStyle name="Style 23 8" xfId="8010"/>
    <cellStyle name="Style 23 9" xfId="8011"/>
    <cellStyle name="Style 23_FINAL BOP Build_FLS v2" xfId="8012"/>
    <cellStyle name="Style 24" xfId="2150"/>
    <cellStyle name="Style 24 10" xfId="8013"/>
    <cellStyle name="Style 24 11" xfId="8014"/>
    <cellStyle name="Style 24 12" xfId="8015"/>
    <cellStyle name="Style 24 13" xfId="8016"/>
    <cellStyle name="Style 24 14" xfId="8017"/>
    <cellStyle name="Style 24 15" xfId="8018"/>
    <cellStyle name="Style 24 16" xfId="8019"/>
    <cellStyle name="Style 24 17" xfId="8020"/>
    <cellStyle name="Style 24 18" xfId="8021"/>
    <cellStyle name="Style 24 19" xfId="8022"/>
    <cellStyle name="Style 24 2" xfId="2151"/>
    <cellStyle name="Style 24 3" xfId="8023"/>
    <cellStyle name="Style 24 4" xfId="8024"/>
    <cellStyle name="Style 24 5" xfId="8025"/>
    <cellStyle name="Style 24 6" xfId="8026"/>
    <cellStyle name="Style 24 7" xfId="8027"/>
    <cellStyle name="Style 24 8" xfId="8028"/>
    <cellStyle name="Style 24 9" xfId="8029"/>
    <cellStyle name="Style 24_FINAL BOP Build_FLS v2" xfId="8030"/>
    <cellStyle name="Style 25" xfId="2152"/>
    <cellStyle name="Style 25 10" xfId="8031"/>
    <cellStyle name="Style 25 11" xfId="8032"/>
    <cellStyle name="Style 25 12" xfId="8033"/>
    <cellStyle name="Style 25 13" xfId="8034"/>
    <cellStyle name="Style 25 14" xfId="8035"/>
    <cellStyle name="Style 25 15" xfId="8036"/>
    <cellStyle name="Style 25 16" xfId="8037"/>
    <cellStyle name="Style 25 17" xfId="8038"/>
    <cellStyle name="Style 25 18" xfId="8039"/>
    <cellStyle name="Style 25 19" xfId="8040"/>
    <cellStyle name="Style 25 2" xfId="2153"/>
    <cellStyle name="Style 25 3" xfId="8041"/>
    <cellStyle name="Style 25 4" xfId="8042"/>
    <cellStyle name="Style 25 5" xfId="8043"/>
    <cellStyle name="Style 25 6" xfId="8044"/>
    <cellStyle name="Style 25 7" xfId="8045"/>
    <cellStyle name="Style 25 8" xfId="8046"/>
    <cellStyle name="Style 25 9" xfId="8047"/>
    <cellStyle name="Style 25_FINAL BOP Build_FLS v2" xfId="8048"/>
    <cellStyle name="Style 26" xfId="2154"/>
    <cellStyle name="Style 26 10" xfId="8049"/>
    <cellStyle name="Style 26 11" xfId="8050"/>
    <cellStyle name="Style 26 12" xfId="8051"/>
    <cellStyle name="Style 26 13" xfId="8052"/>
    <cellStyle name="Style 26 14" xfId="8053"/>
    <cellStyle name="Style 26 15" xfId="8054"/>
    <cellStyle name="Style 26 16" xfId="8055"/>
    <cellStyle name="Style 26 17" xfId="8056"/>
    <cellStyle name="Style 26 18" xfId="8057"/>
    <cellStyle name="Style 26 19" xfId="8058"/>
    <cellStyle name="Style 26 2" xfId="8059"/>
    <cellStyle name="Style 26 3" xfId="8060"/>
    <cellStyle name="Style 26 4" xfId="8061"/>
    <cellStyle name="Style 26 5" xfId="8062"/>
    <cellStyle name="Style 26 6" xfId="8063"/>
    <cellStyle name="Style 26 7" xfId="8064"/>
    <cellStyle name="Style 26 8" xfId="8065"/>
    <cellStyle name="Style 26 9" xfId="8066"/>
    <cellStyle name="Style 26_FINAL BOP Build_FLS v2" xfId="8067"/>
    <cellStyle name="Style 27" xfId="8068"/>
    <cellStyle name="Style 28" xfId="2155"/>
    <cellStyle name="Style 28 10" xfId="8069"/>
    <cellStyle name="Style 28 11" xfId="8070"/>
    <cellStyle name="Style 28 12" xfId="8071"/>
    <cellStyle name="Style 28 13" xfId="8072"/>
    <cellStyle name="Style 28 14" xfId="8073"/>
    <cellStyle name="Style 28 15" xfId="8074"/>
    <cellStyle name="Style 28 16" xfId="8075"/>
    <cellStyle name="Style 28 17" xfId="8076"/>
    <cellStyle name="Style 28 18" xfId="8077"/>
    <cellStyle name="Style 28 19" xfId="8078"/>
    <cellStyle name="Style 28 2" xfId="8079"/>
    <cellStyle name="Style 28 3" xfId="8080"/>
    <cellStyle name="Style 28 4" xfId="8081"/>
    <cellStyle name="Style 28 5" xfId="8082"/>
    <cellStyle name="Style 28 6" xfId="8083"/>
    <cellStyle name="Style 28 7" xfId="8084"/>
    <cellStyle name="Style 28 8" xfId="8085"/>
    <cellStyle name="Style 28 9" xfId="8086"/>
    <cellStyle name="Style 28_FINAL BOP Build_FLS v2" xfId="8087"/>
    <cellStyle name="Style 29" xfId="8088"/>
    <cellStyle name="Style 3" xfId="2156"/>
    <cellStyle name="Style 3 10" xfId="8089"/>
    <cellStyle name="Style 3 11" xfId="8090"/>
    <cellStyle name="Style 3 12" xfId="8091"/>
    <cellStyle name="Style 3 13" xfId="8092"/>
    <cellStyle name="Style 3 14" xfId="8093"/>
    <cellStyle name="Style 3 15" xfId="8094"/>
    <cellStyle name="Style 3 16" xfId="8095"/>
    <cellStyle name="Style 3 17" xfId="8096"/>
    <cellStyle name="Style 3 18" xfId="8097"/>
    <cellStyle name="Style 3 19" xfId="8098"/>
    <cellStyle name="Style 3 2" xfId="2157"/>
    <cellStyle name="Style 3 3" xfId="8099"/>
    <cellStyle name="Style 3 4" xfId="8100"/>
    <cellStyle name="Style 3 5" xfId="8101"/>
    <cellStyle name="Style 3 6" xfId="8102"/>
    <cellStyle name="Style 3 7" xfId="8103"/>
    <cellStyle name="Style 3 8" xfId="8104"/>
    <cellStyle name="Style 3 9" xfId="8105"/>
    <cellStyle name="Style 3_FINAL BOP Build_FLS v2" xfId="8106"/>
    <cellStyle name="Style 30" xfId="8107"/>
    <cellStyle name="Style 34" xfId="2158"/>
    <cellStyle name="Style 34 10" xfId="8108"/>
    <cellStyle name="Style 34 11" xfId="8109"/>
    <cellStyle name="Style 34 12" xfId="8110"/>
    <cellStyle name="Style 34 2" xfId="8111"/>
    <cellStyle name="Style 34 2 2" xfId="8112"/>
    <cellStyle name="Style 34 2 3" xfId="8113"/>
    <cellStyle name="Style 34 2_BOP Build - Kmart 9-18" xfId="8114"/>
    <cellStyle name="Style 34 3" xfId="8115"/>
    <cellStyle name="Style 34 3 2" xfId="8116"/>
    <cellStyle name="Style 34 3 3" xfId="8117"/>
    <cellStyle name="Style 34 3_BOP Build - Kmart 9-18" xfId="8118"/>
    <cellStyle name="Style 34 4" xfId="8119"/>
    <cellStyle name="Style 34 4 2" xfId="8120"/>
    <cellStyle name="Style 34 4 3" xfId="8121"/>
    <cellStyle name="Style 34 4_BOP Build - Kmart 9-18" xfId="8122"/>
    <cellStyle name="Style 34 5" xfId="8123"/>
    <cellStyle name="Style 34 5 2" xfId="8124"/>
    <cellStyle name="Style 34 5 3" xfId="8125"/>
    <cellStyle name="Style 34 5_BOP Build - Kmart 9-18" xfId="8126"/>
    <cellStyle name="Style 34 6" xfId="8127"/>
    <cellStyle name="Style 34 6 2" xfId="8128"/>
    <cellStyle name="Style 34 6 3" xfId="8129"/>
    <cellStyle name="Style 34 6_BOP Build - Kmart 9-18" xfId="8130"/>
    <cellStyle name="Style 34 7" xfId="8131"/>
    <cellStyle name="Style 34 7 2" xfId="8132"/>
    <cellStyle name="Style 34 7 3" xfId="8133"/>
    <cellStyle name="Style 34 7_BOP Build - Kmart 9-18" xfId="8134"/>
    <cellStyle name="Style 34 8" xfId="8135"/>
    <cellStyle name="Style 34 9" xfId="8136"/>
    <cellStyle name="Style 34_2009 Baseline Exec Summary_071708" xfId="8137"/>
    <cellStyle name="Style 35" xfId="2159"/>
    <cellStyle name="Style 35 10" xfId="8138"/>
    <cellStyle name="Style 35 11" xfId="8139"/>
    <cellStyle name="Style 35 12" xfId="8140"/>
    <cellStyle name="Style 35 2" xfId="8141"/>
    <cellStyle name="Style 35 2 2" xfId="8142"/>
    <cellStyle name="Style 35 2 3" xfId="8143"/>
    <cellStyle name="Style 35 2_BOP Build - Kmart 9-18" xfId="8144"/>
    <cellStyle name="Style 35 3" xfId="8145"/>
    <cellStyle name="Style 35 3 2" xfId="8146"/>
    <cellStyle name="Style 35 3 3" xfId="8147"/>
    <cellStyle name="Style 35 3_BOP Build - Kmart 9-18" xfId="8148"/>
    <cellStyle name="Style 35 4" xfId="8149"/>
    <cellStyle name="Style 35 4 2" xfId="8150"/>
    <cellStyle name="Style 35 4 3" xfId="8151"/>
    <cellStyle name="Style 35 4_BOP Build - Kmart 9-18" xfId="8152"/>
    <cellStyle name="Style 35 5" xfId="8153"/>
    <cellStyle name="Style 35 5 2" xfId="8154"/>
    <cellStyle name="Style 35 5 3" xfId="8155"/>
    <cellStyle name="Style 35 5_BOP Build - Kmart 9-18" xfId="8156"/>
    <cellStyle name="Style 35 6" xfId="8157"/>
    <cellStyle name="Style 35 6 2" xfId="8158"/>
    <cellStyle name="Style 35 6 3" xfId="8159"/>
    <cellStyle name="Style 35 6_BOP Build - Kmart 9-18" xfId="8160"/>
    <cellStyle name="Style 35 7" xfId="8161"/>
    <cellStyle name="Style 35 7 2" xfId="8162"/>
    <cellStyle name="Style 35 7 3" xfId="8163"/>
    <cellStyle name="Style 35 7_BOP Build - Kmart 9-18" xfId="8164"/>
    <cellStyle name="Style 35 8" xfId="8165"/>
    <cellStyle name="Style 35 9" xfId="8166"/>
    <cellStyle name="Style 35_2009 Baseline Exec Summary_071708" xfId="8167"/>
    <cellStyle name="Style 36" xfId="2160"/>
    <cellStyle name="Style 36 10" xfId="8168"/>
    <cellStyle name="Style 36 11" xfId="8169"/>
    <cellStyle name="Style 36 12" xfId="8170"/>
    <cellStyle name="Style 36 2" xfId="8171"/>
    <cellStyle name="Style 36 2 2" xfId="8172"/>
    <cellStyle name="Style 36 2 3" xfId="8173"/>
    <cellStyle name="Style 36 2_BOP Build - Kmart 9-18" xfId="8174"/>
    <cellStyle name="Style 36 3" xfId="8175"/>
    <cellStyle name="Style 36 3 2" xfId="8176"/>
    <cellStyle name="Style 36 3 3" xfId="8177"/>
    <cellStyle name="Style 36 3_BOP Build - Kmart 9-18" xfId="8178"/>
    <cellStyle name="Style 36 4" xfId="8179"/>
    <cellStyle name="Style 36 4 2" xfId="8180"/>
    <cellStyle name="Style 36 4 3" xfId="8181"/>
    <cellStyle name="Style 36 4_BOP Build - Kmart 9-18" xfId="8182"/>
    <cellStyle name="Style 36 5" xfId="8183"/>
    <cellStyle name="Style 36 5 2" xfId="8184"/>
    <cellStyle name="Style 36 5 3" xfId="8185"/>
    <cellStyle name="Style 36 5_BOP Build - Kmart 9-18" xfId="8186"/>
    <cellStyle name="Style 36 6" xfId="8187"/>
    <cellStyle name="Style 36 6 2" xfId="8188"/>
    <cellStyle name="Style 36 6 3" xfId="8189"/>
    <cellStyle name="Style 36 6_BOP Build - Kmart 9-18" xfId="8190"/>
    <cellStyle name="Style 36 7" xfId="8191"/>
    <cellStyle name="Style 36 7 2" xfId="8192"/>
    <cellStyle name="Style 36 7 3" xfId="8193"/>
    <cellStyle name="Style 36 7_BOP Build - Kmart 9-18" xfId="8194"/>
    <cellStyle name="Style 36 8" xfId="8195"/>
    <cellStyle name="Style 36 9" xfId="8196"/>
    <cellStyle name="Style 36_2009 Baseline Exec Summary_071708" xfId="8197"/>
    <cellStyle name="Style 4" xfId="2161"/>
    <cellStyle name="Style 4 10" xfId="8198"/>
    <cellStyle name="Style 4 11" xfId="8199"/>
    <cellStyle name="Style 4 12" xfId="8200"/>
    <cellStyle name="Style 4 13" xfId="8201"/>
    <cellStyle name="Style 4 14" xfId="8202"/>
    <cellStyle name="Style 4 15" xfId="8203"/>
    <cellStyle name="Style 4 16" xfId="8204"/>
    <cellStyle name="Style 4 17" xfId="8205"/>
    <cellStyle name="Style 4 18" xfId="8206"/>
    <cellStyle name="Style 4 19" xfId="8207"/>
    <cellStyle name="Style 4 2" xfId="2162"/>
    <cellStyle name="Style 4 3" xfId="8208"/>
    <cellStyle name="Style 4 4" xfId="8209"/>
    <cellStyle name="Style 4 5" xfId="8210"/>
    <cellStyle name="Style 4 6" xfId="8211"/>
    <cellStyle name="Style 4 7" xfId="8212"/>
    <cellStyle name="Style 4 8" xfId="8213"/>
    <cellStyle name="Style 4 9" xfId="8214"/>
    <cellStyle name="Style 4_FINAL BOP Build_FLS v2" xfId="8215"/>
    <cellStyle name="Style 5" xfId="2163"/>
    <cellStyle name="Style 5 10" xfId="8216"/>
    <cellStyle name="Style 5 11" xfId="8217"/>
    <cellStyle name="Style 5 12" xfId="8218"/>
    <cellStyle name="Style 5 13" xfId="8219"/>
    <cellStyle name="Style 5 14" xfId="8220"/>
    <cellStyle name="Style 5 15" xfId="8221"/>
    <cellStyle name="Style 5 16" xfId="8222"/>
    <cellStyle name="Style 5 17" xfId="8223"/>
    <cellStyle name="Style 5 18" xfId="8224"/>
    <cellStyle name="Style 5 19" xfId="8225"/>
    <cellStyle name="Style 5 2" xfId="2164"/>
    <cellStyle name="Style 5 3" xfId="8226"/>
    <cellStyle name="Style 5 4" xfId="8227"/>
    <cellStyle name="Style 5 5" xfId="8228"/>
    <cellStyle name="Style 5 6" xfId="8229"/>
    <cellStyle name="Style 5 7" xfId="8230"/>
    <cellStyle name="Style 5 8" xfId="8231"/>
    <cellStyle name="Style 5 9" xfId="8232"/>
    <cellStyle name="Style 5_FINAL BOP Build_FLS v2" xfId="8233"/>
    <cellStyle name="Style 6" xfId="2165"/>
    <cellStyle name="Style 6 10" xfId="8234"/>
    <cellStyle name="Style 6 11" xfId="8235"/>
    <cellStyle name="Style 6 12" xfId="8236"/>
    <cellStyle name="Style 6 13" xfId="8237"/>
    <cellStyle name="Style 6 14" xfId="8238"/>
    <cellStyle name="Style 6 15" xfId="8239"/>
    <cellStyle name="Style 6 16" xfId="8240"/>
    <cellStyle name="Style 6 17" xfId="8241"/>
    <cellStyle name="Style 6 18" xfId="8242"/>
    <cellStyle name="Style 6 19" xfId="8243"/>
    <cellStyle name="Style 6 2" xfId="2166"/>
    <cellStyle name="Style 6 3" xfId="8244"/>
    <cellStyle name="Style 6 4" xfId="8245"/>
    <cellStyle name="Style 6 5" xfId="8246"/>
    <cellStyle name="Style 6 6" xfId="8247"/>
    <cellStyle name="Style 6 7" xfId="8248"/>
    <cellStyle name="Style 6 8" xfId="8249"/>
    <cellStyle name="Style 6 9" xfId="8250"/>
    <cellStyle name="Style 6_FINAL BOP Build_FLS v2" xfId="8251"/>
    <cellStyle name="Style 7" xfId="2167"/>
    <cellStyle name="Style 7 10" xfId="8252"/>
    <cellStyle name="Style 7 11" xfId="8253"/>
    <cellStyle name="Style 7 12" xfId="8254"/>
    <cellStyle name="Style 7 13" xfId="8255"/>
    <cellStyle name="Style 7 14" xfId="8256"/>
    <cellStyle name="Style 7 15" xfId="8257"/>
    <cellStyle name="Style 7 16" xfId="8258"/>
    <cellStyle name="Style 7 17" xfId="8259"/>
    <cellStyle name="Style 7 18" xfId="8260"/>
    <cellStyle name="Style 7 19" xfId="8261"/>
    <cellStyle name="Style 7 2" xfId="2168"/>
    <cellStyle name="Style 7 3" xfId="8262"/>
    <cellStyle name="Style 7 4" xfId="8263"/>
    <cellStyle name="Style 7 5" xfId="8264"/>
    <cellStyle name="Style 7 6" xfId="8265"/>
    <cellStyle name="Style 7 7" xfId="8266"/>
    <cellStyle name="Style 7 8" xfId="8267"/>
    <cellStyle name="Style 7 9" xfId="8268"/>
    <cellStyle name="Style 7_FINAL BOP Build_FLS v2" xfId="8269"/>
    <cellStyle name="Style 8" xfId="2169"/>
    <cellStyle name="Style 8 10" xfId="8270"/>
    <cellStyle name="Style 8 11" xfId="8271"/>
    <cellStyle name="Style 8 12" xfId="8272"/>
    <cellStyle name="Style 8 13" xfId="8273"/>
    <cellStyle name="Style 8 14" xfId="8274"/>
    <cellStyle name="Style 8 15" xfId="8275"/>
    <cellStyle name="Style 8 16" xfId="8276"/>
    <cellStyle name="Style 8 17" xfId="8277"/>
    <cellStyle name="Style 8 18" xfId="8278"/>
    <cellStyle name="Style 8 19" xfId="8279"/>
    <cellStyle name="Style 8 2" xfId="2170"/>
    <cellStyle name="Style 8 3" xfId="8280"/>
    <cellStyle name="Style 8 4" xfId="8281"/>
    <cellStyle name="Style 8 5" xfId="8282"/>
    <cellStyle name="Style 8 6" xfId="8283"/>
    <cellStyle name="Style 8 7" xfId="8284"/>
    <cellStyle name="Style 8 8" xfId="8285"/>
    <cellStyle name="Style 8 9" xfId="8286"/>
    <cellStyle name="Style 8_FINAL BOP Build_FLS v2" xfId="8287"/>
    <cellStyle name="Style 9" xfId="2171"/>
    <cellStyle name="Style 9 10" xfId="8288"/>
    <cellStyle name="Style 9 11" xfId="8289"/>
    <cellStyle name="Style 9 12" xfId="8290"/>
    <cellStyle name="Style 9 13" xfId="8291"/>
    <cellStyle name="Style 9 14" xfId="8292"/>
    <cellStyle name="Style 9 15" xfId="8293"/>
    <cellStyle name="Style 9 16" xfId="8294"/>
    <cellStyle name="Style 9 17" xfId="8295"/>
    <cellStyle name="Style 9 18" xfId="8296"/>
    <cellStyle name="Style 9 19" xfId="8297"/>
    <cellStyle name="Style 9 2" xfId="2172"/>
    <cellStyle name="Style 9 3" xfId="8298"/>
    <cellStyle name="Style 9 4" xfId="8299"/>
    <cellStyle name="Style 9 5" xfId="8300"/>
    <cellStyle name="Style 9 6" xfId="8301"/>
    <cellStyle name="Style 9 7" xfId="8302"/>
    <cellStyle name="Style 9 8" xfId="8303"/>
    <cellStyle name="Style 9 9" xfId="8304"/>
    <cellStyle name="Style 9_FINAL BOP Build_FLS v2" xfId="8305"/>
    <cellStyle name="Subtotal" xfId="2173"/>
    <cellStyle name="t" xfId="2174"/>
    <cellStyle name="t 2" xfId="2175"/>
    <cellStyle name="t 3" xfId="2176"/>
    <cellStyle name="t 4" xfId="2177"/>
    <cellStyle name="t 5" xfId="2178"/>
    <cellStyle name="t_2010 CIRCULAR BUILDOUT" xfId="8306"/>
    <cellStyle name="t_2010 Circular Buildout 2.9.10" xfId="8307"/>
    <cellStyle name="t_2010 Plan Summary Essbase Load" xfId="2179"/>
    <cellStyle name="t_2010 Plan Summary Essbase Load (01-11Lock)" xfId="2180"/>
    <cellStyle name="t_2010 Plan Summary Essbase Load (01-11Lock) 2" xfId="2181"/>
    <cellStyle name="t_2010 Plan Summary Essbase Load (01-11Lock) 3" xfId="2182"/>
    <cellStyle name="t_2010 Plan Summary Essbase Load (01-11Lock) 4" xfId="2183"/>
    <cellStyle name="t_2010 Plan Summary Essbase Load (01-11Lock) 5" xfId="2184"/>
    <cellStyle name="t_2010 Plan Summary Essbase Load (01-13Lock)" xfId="2185"/>
    <cellStyle name="t_2010 Plan Summary Essbase Load (01-13Lock) 2" xfId="2186"/>
    <cellStyle name="t_2010 Plan Summary Essbase Load (01-13Lock) 3" xfId="2187"/>
    <cellStyle name="t_2010 Plan Summary Essbase Load (01-13Lock) 4" xfId="2188"/>
    <cellStyle name="t_2010 Plan Summary Essbase Load (01-13Lock) 5" xfId="2189"/>
    <cellStyle name="t_2010 Plan Summary Essbase Load 2" xfId="2190"/>
    <cellStyle name="t_2010 Plan Summary Essbase Load 3" xfId="2191"/>
    <cellStyle name="t_2010 Plan Summary Essbase Load 4" xfId="2192"/>
    <cellStyle name="t_2010 Plan Summary Essbase Load 5" xfId="2193"/>
    <cellStyle name="t_626 HA" xfId="2194"/>
    <cellStyle name="t_626 HA 2" xfId="2195"/>
    <cellStyle name="t_626 HA 3" xfId="2196"/>
    <cellStyle name="t_626 HA 4" xfId="2197"/>
    <cellStyle name="t_626 HA 5" xfId="2198"/>
    <cellStyle name="t_626 HA_2009 Baseline Exec Summary_072108_OM Alloc." xfId="8308"/>
    <cellStyle name="t_626 HA_Book1" xfId="2199"/>
    <cellStyle name="t_626 HA_Book1 2" xfId="2200"/>
    <cellStyle name="t_626 HA_Book1 3" xfId="2201"/>
    <cellStyle name="t_626 HA_Book1 4" xfId="2202"/>
    <cellStyle name="t_626 HA_Book1 5" xfId="2203"/>
    <cellStyle name="t_626 HA_Initiatives" xfId="8309"/>
    <cellStyle name="t_626 HA_LATE REVISION TO Initiatives Template_FLS Appliances1" xfId="8310"/>
    <cellStyle name="t_Book3" xfId="8311"/>
    <cellStyle name="t_Initiatives" xfId="8312"/>
    <cellStyle name="t_Kmart Apparel - Touchbase Update 7-15-08 v3" xfId="8313"/>
    <cellStyle name="t_LATE REVISION TO Initiatives Template_FLS Appliances1" xfId="8314"/>
    <cellStyle name="t_Magazine Prod" xfId="2204"/>
    <cellStyle name="t_Magazine Prod 2" xfId="2205"/>
    <cellStyle name="t_Magazine Prod 3" xfId="2206"/>
    <cellStyle name="t_Magazine Prod 4" xfId="2207"/>
    <cellStyle name="t_Magazine Prod 5" xfId="2208"/>
    <cellStyle name="t_Online Prod" xfId="2209"/>
    <cellStyle name="t_Online Prod 2" xfId="2210"/>
    <cellStyle name="t_Online Prod 3" xfId="2211"/>
    <cellStyle name="t_Online Prod 4" xfId="2212"/>
    <cellStyle name="t_Online Prod 5" xfId="2213"/>
    <cellStyle name="t_Radio Prod" xfId="2214"/>
    <cellStyle name="t_Radio Prod 2" xfId="2215"/>
    <cellStyle name="t_Radio Prod 3" xfId="2216"/>
    <cellStyle name="t_Radio Prod 4" xfId="2217"/>
    <cellStyle name="t_Radio Prod 5" xfId="2218"/>
    <cellStyle name="t_SHC Expenses by Category" xfId="8315"/>
    <cellStyle name="t_Sheet1" xfId="2219"/>
    <cellStyle name="t_Sheet1 2" xfId="2220"/>
    <cellStyle name="t_Sheet1 3" xfId="2221"/>
    <cellStyle name="t_Sheet1 4" xfId="2222"/>
    <cellStyle name="t_Sheet1 5" xfId="2223"/>
    <cellStyle name="Text Indent A" xfId="2224"/>
    <cellStyle name="Text Indent A 2" xfId="8316"/>
    <cellStyle name="Text Indent A 2 2" xfId="8317"/>
    <cellStyle name="Text Indent A 2 3" xfId="8318"/>
    <cellStyle name="Text Indent A 2_BOP Build - Kmart 9-18" xfId="8319"/>
    <cellStyle name="Text Indent A 3" xfId="8320"/>
    <cellStyle name="Text Indent A 3 2" xfId="8321"/>
    <cellStyle name="Text Indent A 3 3" xfId="8322"/>
    <cellStyle name="Text Indent A 3_BOP Build - Kmart 9-18" xfId="8323"/>
    <cellStyle name="Text Indent A 4" xfId="8324"/>
    <cellStyle name="Text Indent A 4 2" xfId="8325"/>
    <cellStyle name="Text Indent A 4 3" xfId="8326"/>
    <cellStyle name="Text Indent A 4_BOP Build - Kmart 9-18" xfId="8327"/>
    <cellStyle name="Text Indent A 5" xfId="8328"/>
    <cellStyle name="Text Indent A 5 2" xfId="8329"/>
    <cellStyle name="Text Indent A 5 3" xfId="8330"/>
    <cellStyle name="Text Indent A 5_BOP Build - Kmart 9-18" xfId="8331"/>
    <cellStyle name="Text Indent A 6" xfId="8332"/>
    <cellStyle name="Text Indent A 6 2" xfId="8333"/>
    <cellStyle name="Text Indent A 6 3" xfId="8334"/>
    <cellStyle name="Text Indent A 6_BOP Build - Kmart 9-18" xfId="8335"/>
    <cellStyle name="Text Indent A 7" xfId="8336"/>
    <cellStyle name="Text Indent A 7 2" xfId="8337"/>
    <cellStyle name="Text Indent A 7 3" xfId="8338"/>
    <cellStyle name="Text Indent A 7_BOP Build - Kmart 9-18" xfId="8339"/>
    <cellStyle name="Text Indent A 8" xfId="8340"/>
    <cellStyle name="Text Indent A 9" xfId="8341"/>
    <cellStyle name="Text Indent A_2009 Baseline Exec Summary_071708" xfId="8342"/>
    <cellStyle name="Text Indent B" xfId="2225"/>
    <cellStyle name="Text Indent C" xfId="2226"/>
    <cellStyle name="Title" xfId="1" builtinId="15" customBuiltin="1"/>
    <cellStyle name="Title 2" xfId="2227"/>
    <cellStyle name="Title 2 2" xfId="8343"/>
    <cellStyle name="Title 3" xfId="2228"/>
    <cellStyle name="Title 4" xfId="2229"/>
    <cellStyle name="Title 5" xfId="2230"/>
    <cellStyle name="Title 6" xfId="8344"/>
    <cellStyle name="Title 7" xfId="8345"/>
    <cellStyle name="Title 8" xfId="8346"/>
    <cellStyle name="TopMostSubtotal" xfId="8347"/>
    <cellStyle name="TopMostSubtotalcount" xfId="8348"/>
    <cellStyle name="TopMostSubtotalcreative" xfId="8349"/>
    <cellStyle name="TopMostSubtotalcurrency" xfId="8350"/>
    <cellStyle name="TopMostSubtotaldate" xfId="8351"/>
    <cellStyle name="TopMostSubtotaldatetime" xfId="8352"/>
    <cellStyle name="TopMostSubtotaldecimal1" xfId="8353"/>
    <cellStyle name="TopMostSubtotaldecimal2" xfId="8354"/>
    <cellStyle name="TopMostSubtotaldecimal3" xfId="8355"/>
    <cellStyle name="TopMostSubtotalpercent2" xfId="8356"/>
    <cellStyle name="TopMostSubtotalpercent3" xfId="8357"/>
    <cellStyle name="TopMostSubtotaltext" xfId="8358"/>
    <cellStyle name="Total" xfId="17" builtinId="25" customBuiltin="1"/>
    <cellStyle name="Total 10" xfId="8359"/>
    <cellStyle name="Total 11" xfId="8360"/>
    <cellStyle name="Total 12" xfId="8361"/>
    <cellStyle name="Total 13" xfId="8362"/>
    <cellStyle name="Total 14" xfId="8363"/>
    <cellStyle name="Total 15" xfId="8364"/>
    <cellStyle name="Total 16" xfId="8365"/>
    <cellStyle name="Total 17" xfId="8366"/>
    <cellStyle name="Total 18" xfId="8367"/>
    <cellStyle name="Total 19" xfId="8368"/>
    <cellStyle name="Total 2" xfId="60"/>
    <cellStyle name="Total 2 10" xfId="8369"/>
    <cellStyle name="Total 2 11" xfId="8370"/>
    <cellStyle name="Total 2 12" xfId="8371"/>
    <cellStyle name="Total 2 13" xfId="8372"/>
    <cellStyle name="Total 2 14" xfId="8373"/>
    <cellStyle name="Total 2 15" xfId="8374"/>
    <cellStyle name="Total 2 16" xfId="8375"/>
    <cellStyle name="Total 2 17" xfId="8376"/>
    <cellStyle name="Total 2 18" xfId="8377"/>
    <cellStyle name="Total 2 19" xfId="8378"/>
    <cellStyle name="Total 2 2" xfId="8379"/>
    <cellStyle name="Total 2 2 10" xfId="8380"/>
    <cellStyle name="Total 2 2 11" xfId="8381"/>
    <cellStyle name="Total 2 2 12" xfId="8382"/>
    <cellStyle name="Total 2 2 13" xfId="8383"/>
    <cellStyle name="Total 2 2 14" xfId="8384"/>
    <cellStyle name="Total 2 2 15" xfId="8385"/>
    <cellStyle name="Total 2 2 16" xfId="8386"/>
    <cellStyle name="Total 2 2 17" xfId="8387"/>
    <cellStyle name="Total 2 2 2" xfId="8388"/>
    <cellStyle name="Total 2 2 2 2" xfId="8389"/>
    <cellStyle name="Total 2 2 3" xfId="8390"/>
    <cellStyle name="Total 2 2 4" xfId="8391"/>
    <cellStyle name="Total 2 2 5" xfId="8392"/>
    <cellStyle name="Total 2 2 6" xfId="8393"/>
    <cellStyle name="Total 2 2 7" xfId="8394"/>
    <cellStyle name="Total 2 2 8" xfId="8395"/>
    <cellStyle name="Total 2 2 9" xfId="8396"/>
    <cellStyle name="Total 2 3" xfId="8397"/>
    <cellStyle name="Total 2 4" xfId="8398"/>
    <cellStyle name="Total 2 5" xfId="8399"/>
    <cellStyle name="Total 2 5 2" xfId="8400"/>
    <cellStyle name="Total 2 6" xfId="8401"/>
    <cellStyle name="Total 2 7" xfId="8402"/>
    <cellStyle name="Total 2 8" xfId="8403"/>
    <cellStyle name="Total 2 9" xfId="8404"/>
    <cellStyle name="Total 20" xfId="8405"/>
    <cellStyle name="Total 21" xfId="8647"/>
    <cellStyle name="Total 3" xfId="102"/>
    <cellStyle name="Total 3 10" xfId="8406"/>
    <cellStyle name="Total 3 11" xfId="8407"/>
    <cellStyle name="Total 3 12" xfId="8408"/>
    <cellStyle name="Total 3 13" xfId="8409"/>
    <cellStyle name="Total 3 14" xfId="8410"/>
    <cellStyle name="Total 3 15" xfId="8411"/>
    <cellStyle name="Total 3 16" xfId="8412"/>
    <cellStyle name="Total 3 17" xfId="8413"/>
    <cellStyle name="Total 3 2" xfId="8414"/>
    <cellStyle name="Total 3 3" xfId="8415"/>
    <cellStyle name="Total 3 4" xfId="8416"/>
    <cellStyle name="Total 3 5" xfId="8417"/>
    <cellStyle name="Total 3 6" xfId="8418"/>
    <cellStyle name="Total 3 7" xfId="8419"/>
    <cellStyle name="Total 3 8" xfId="8420"/>
    <cellStyle name="Total 3 9" xfId="8421"/>
    <cellStyle name="Total 4" xfId="2231"/>
    <cellStyle name="Total 4 10" xfId="8422"/>
    <cellStyle name="Total 4 11" xfId="8423"/>
    <cellStyle name="Total 4 12" xfId="8424"/>
    <cellStyle name="Total 4 13" xfId="8425"/>
    <cellStyle name="Total 4 14" xfId="8426"/>
    <cellStyle name="Total 4 15" xfId="8427"/>
    <cellStyle name="Total 4 16" xfId="8428"/>
    <cellStyle name="Total 4 17" xfId="8429"/>
    <cellStyle name="Total 4 2" xfId="8430"/>
    <cellStyle name="Total 4 2 2" xfId="8431"/>
    <cellStyle name="Total 4 3" xfId="8432"/>
    <cellStyle name="Total 4 4" xfId="8433"/>
    <cellStyle name="Total 4 5" xfId="8434"/>
    <cellStyle name="Total 4 6" xfId="8435"/>
    <cellStyle name="Total 4 7" xfId="8436"/>
    <cellStyle name="Total 4 8" xfId="8437"/>
    <cellStyle name="Total 4 9" xfId="8438"/>
    <cellStyle name="Total 5" xfId="2232"/>
    <cellStyle name="Total 5 2" xfId="8439"/>
    <cellStyle name="Total 6" xfId="8440"/>
    <cellStyle name="Total 6 2" xfId="8441"/>
    <cellStyle name="Total 7" xfId="8442"/>
    <cellStyle name="Total 8" xfId="8443"/>
    <cellStyle name="Total 9" xfId="8444"/>
    <cellStyle name="Totalcount" xfId="8445"/>
    <cellStyle name="Totalcreative" xfId="8446"/>
    <cellStyle name="Totalcurrency" xfId="8447"/>
    <cellStyle name="Totaldate" xfId="8448"/>
    <cellStyle name="Totaldatetime" xfId="8449"/>
    <cellStyle name="Totaldecimal1" xfId="8450"/>
    <cellStyle name="Totaldecimal2" xfId="8451"/>
    <cellStyle name="Totaldecimal3" xfId="8452"/>
    <cellStyle name="Totalpercent2" xfId="8453"/>
    <cellStyle name="Totalpercent3" xfId="8454"/>
    <cellStyle name="Totalpercent3 10" xfId="8455"/>
    <cellStyle name="Totalpercent3 10 2" xfId="8456"/>
    <cellStyle name="Totalpercent3 11" xfId="8457"/>
    <cellStyle name="Totalpercent3 11 2" xfId="8458"/>
    <cellStyle name="Totalpercent3 12" xfId="8459"/>
    <cellStyle name="Totalpercent3 12 2" xfId="8460"/>
    <cellStyle name="Totalpercent3 13" xfId="8461"/>
    <cellStyle name="Totalpercent3 13 2" xfId="8462"/>
    <cellStyle name="Totalpercent3 14" xfId="8463"/>
    <cellStyle name="Totalpercent3 14 2" xfId="8464"/>
    <cellStyle name="Totalpercent3 15" xfId="8465"/>
    <cellStyle name="Totalpercent3 15 2" xfId="8466"/>
    <cellStyle name="Totalpercent3 16" xfId="8467"/>
    <cellStyle name="Totalpercent3 16 2" xfId="8468"/>
    <cellStyle name="Totalpercent3 2" xfId="8469"/>
    <cellStyle name="Totalpercent3 2 2" xfId="8470"/>
    <cellStyle name="Totalpercent3 3" xfId="8471"/>
    <cellStyle name="Totalpercent3 3 2" xfId="8472"/>
    <cellStyle name="Totalpercent3 4" xfId="8473"/>
    <cellStyle name="Totalpercent3 4 2" xfId="8474"/>
    <cellStyle name="Totalpercent3 5" xfId="8475"/>
    <cellStyle name="Totalpercent3 5 2" xfId="8476"/>
    <cellStyle name="Totalpercent3 6" xfId="8477"/>
    <cellStyle name="Totalpercent3 6 2" xfId="8478"/>
    <cellStyle name="Totalpercent3 7" xfId="8479"/>
    <cellStyle name="Totalpercent3 7 2" xfId="8480"/>
    <cellStyle name="Totalpercent3 8" xfId="8481"/>
    <cellStyle name="Totalpercent3 8 2" xfId="8482"/>
    <cellStyle name="Totalpercent3 9" xfId="8483"/>
    <cellStyle name="Totalpercent3 9 2" xfId="8484"/>
    <cellStyle name="Totaltext" xfId="8485"/>
    <cellStyle name="v" xfId="2233"/>
    <cellStyle name="v 10" xfId="8486"/>
    <cellStyle name="v 11" xfId="8487"/>
    <cellStyle name="v 12" xfId="8488"/>
    <cellStyle name="v 13" xfId="8489"/>
    <cellStyle name="v 14" xfId="8490"/>
    <cellStyle name="v 15" xfId="8491"/>
    <cellStyle name="v 16" xfId="8492"/>
    <cellStyle name="v 17" xfId="8493"/>
    <cellStyle name="v 18" xfId="8494"/>
    <cellStyle name="v 19" xfId="8495"/>
    <cellStyle name="v 2" xfId="2234"/>
    <cellStyle name="v 3" xfId="2235"/>
    <cellStyle name="v 4" xfId="8496"/>
    <cellStyle name="v 5" xfId="8497"/>
    <cellStyle name="v 6" xfId="8498"/>
    <cellStyle name="v 7" xfId="8499"/>
    <cellStyle name="v 8" xfId="8500"/>
    <cellStyle name="v 9" xfId="8501"/>
    <cellStyle name="v_2009 Baseline Exec Summary_072108_OM Alloc." xfId="8502"/>
    <cellStyle name="v_2009 Budget Worksheet -E-mail" xfId="8503"/>
    <cellStyle name="v_2009 Updated GMROI Targets 7_15_RossiVandy" xfId="8504"/>
    <cellStyle name="v_2010 Plan Summary Essbase Load" xfId="2236"/>
    <cellStyle name="v_2010 Plan Summary Essbase Load (01-11Lock)" xfId="2237"/>
    <cellStyle name="v_2010 Plan Summary Essbase Load (01-13Lock)" xfId="2238"/>
    <cellStyle name="v_615 Touchbase Build and Strategies 0701" xfId="2239"/>
    <cellStyle name="v_626 HA" xfId="2240"/>
    <cellStyle name="v_Book3" xfId="8505"/>
    <cellStyle name="v_Due to Report - All Weeks" xfId="2241"/>
    <cellStyle name="v_FINAL BOP Build_FLS v2" xfId="8506"/>
    <cellStyle name="v_Initiatives" xfId="8507"/>
    <cellStyle name="v_Kmart Apparel - Touchbase Update 7-15-08 v3" xfId="8508"/>
    <cellStyle name="v_Kmart Summary" xfId="8509"/>
    <cellStyle name="v_Magazine Prod" xfId="2242"/>
    <cellStyle name="v_Online Prod" xfId="2243"/>
    <cellStyle name="v_Page Counts Formats" xfId="8510"/>
    <cellStyle name="v_Radio Prod" xfId="2244"/>
    <cellStyle name="v_Sears Summary_v1" xfId="8511"/>
    <cellStyle name="v_SHC Early Read Roll-up_072808 Oldspeak" xfId="8512"/>
    <cellStyle name="v_SHC Early Read Roll-up_073008 with Outlet Adj" xfId="8513"/>
    <cellStyle name="v_SHC Expenses by Category" xfId="8514"/>
    <cellStyle name="v_Touch Base_Summary_v6" xfId="2245"/>
    <cellStyle name="ve" xfId="2246"/>
    <cellStyle name="ve 2" xfId="8515"/>
    <cellStyle name="Warning Text" xfId="14" builtinId="11" customBuiltin="1"/>
    <cellStyle name="Warning Text 10" xfId="8516"/>
    <cellStyle name="Warning Text 11" xfId="8517"/>
    <cellStyle name="Warning Text 12" xfId="8518"/>
    <cellStyle name="Warning Text 13" xfId="8519"/>
    <cellStyle name="Warning Text 14" xfId="8520"/>
    <cellStyle name="Warning Text 15" xfId="8521"/>
    <cellStyle name="Warning Text 16" xfId="8522"/>
    <cellStyle name="Warning Text 17" xfId="8523"/>
    <cellStyle name="Warning Text 18" xfId="8524"/>
    <cellStyle name="Warning Text 19" xfId="8525"/>
    <cellStyle name="Warning Text 2" xfId="57"/>
    <cellStyle name="Warning Text 2 10" xfId="8526"/>
    <cellStyle name="Warning Text 2 11" xfId="8527"/>
    <cellStyle name="Warning Text 2 12" xfId="8528"/>
    <cellStyle name="Warning Text 2 13" xfId="8529"/>
    <cellStyle name="Warning Text 2 14" xfId="8530"/>
    <cellStyle name="Warning Text 2 15" xfId="8531"/>
    <cellStyle name="Warning Text 2 16" xfId="8532"/>
    <cellStyle name="Warning Text 2 17" xfId="8533"/>
    <cellStyle name="Warning Text 2 18" xfId="8534"/>
    <cellStyle name="Warning Text 2 19" xfId="8535"/>
    <cellStyle name="Warning Text 2 2" xfId="8536"/>
    <cellStyle name="Warning Text 2 2 10" xfId="8537"/>
    <cellStyle name="Warning Text 2 2 11" xfId="8538"/>
    <cellStyle name="Warning Text 2 2 12" xfId="8539"/>
    <cellStyle name="Warning Text 2 2 13" xfId="8540"/>
    <cellStyle name="Warning Text 2 2 14" xfId="8541"/>
    <cellStyle name="Warning Text 2 2 15" xfId="8542"/>
    <cellStyle name="Warning Text 2 2 16" xfId="8543"/>
    <cellStyle name="Warning Text 2 2 17" xfId="8544"/>
    <cellStyle name="Warning Text 2 2 2" xfId="8545"/>
    <cellStyle name="Warning Text 2 2 2 2" xfId="8546"/>
    <cellStyle name="Warning Text 2 2 3" xfId="8547"/>
    <cellStyle name="Warning Text 2 2 4" xfId="8548"/>
    <cellStyle name="Warning Text 2 2 5" xfId="8549"/>
    <cellStyle name="Warning Text 2 2 6" xfId="8550"/>
    <cellStyle name="Warning Text 2 2 7" xfId="8551"/>
    <cellStyle name="Warning Text 2 2 8" xfId="8552"/>
    <cellStyle name="Warning Text 2 2 9" xfId="8553"/>
    <cellStyle name="Warning Text 2 3" xfId="8554"/>
    <cellStyle name="Warning Text 2 4" xfId="8555"/>
    <cellStyle name="Warning Text 2 5" xfId="8556"/>
    <cellStyle name="Warning Text 2 5 2" xfId="8557"/>
    <cellStyle name="Warning Text 2 6" xfId="8558"/>
    <cellStyle name="Warning Text 2 7" xfId="8559"/>
    <cellStyle name="Warning Text 2 8" xfId="8560"/>
    <cellStyle name="Warning Text 2 9" xfId="8561"/>
    <cellStyle name="Warning Text 20" xfId="8562"/>
    <cellStyle name="Warning Text 21" xfId="8644"/>
    <cellStyle name="Warning Text 3" xfId="99"/>
    <cellStyle name="Warning Text 3 10" xfId="8563"/>
    <cellStyle name="Warning Text 3 11" xfId="8564"/>
    <cellStyle name="Warning Text 3 12" xfId="8565"/>
    <cellStyle name="Warning Text 3 13" xfId="8566"/>
    <cellStyle name="Warning Text 3 14" xfId="8567"/>
    <cellStyle name="Warning Text 3 15" xfId="8568"/>
    <cellStyle name="Warning Text 3 16" xfId="8569"/>
    <cellStyle name="Warning Text 3 17" xfId="8570"/>
    <cellStyle name="Warning Text 3 2" xfId="8571"/>
    <cellStyle name="Warning Text 3 3" xfId="8572"/>
    <cellStyle name="Warning Text 3 4" xfId="8573"/>
    <cellStyle name="Warning Text 3 5" xfId="8574"/>
    <cellStyle name="Warning Text 3 6" xfId="8575"/>
    <cellStyle name="Warning Text 3 7" xfId="8576"/>
    <cellStyle name="Warning Text 3 8" xfId="8577"/>
    <cellStyle name="Warning Text 3 9" xfId="8578"/>
    <cellStyle name="Warning Text 4" xfId="2247"/>
    <cellStyle name="Warning Text 4 10" xfId="8579"/>
    <cellStyle name="Warning Text 4 11" xfId="8580"/>
    <cellStyle name="Warning Text 4 12" xfId="8581"/>
    <cellStyle name="Warning Text 4 13" xfId="8582"/>
    <cellStyle name="Warning Text 4 14" xfId="8583"/>
    <cellStyle name="Warning Text 4 15" xfId="8584"/>
    <cellStyle name="Warning Text 4 16" xfId="8585"/>
    <cellStyle name="Warning Text 4 17" xfId="8586"/>
    <cellStyle name="Warning Text 4 2" xfId="8587"/>
    <cellStyle name="Warning Text 4 2 2" xfId="8588"/>
    <cellStyle name="Warning Text 4 3" xfId="8589"/>
    <cellStyle name="Warning Text 4 4" xfId="8590"/>
    <cellStyle name="Warning Text 4 5" xfId="8591"/>
    <cellStyle name="Warning Text 4 6" xfId="8592"/>
    <cellStyle name="Warning Text 4 7" xfId="8593"/>
    <cellStyle name="Warning Text 4 8" xfId="8594"/>
    <cellStyle name="Warning Text 4 9" xfId="8595"/>
    <cellStyle name="Warning Text 5" xfId="8596"/>
    <cellStyle name="Warning Text 5 2" xfId="8597"/>
    <cellStyle name="Warning Text 6" xfId="8598"/>
    <cellStyle name="Warning Text 6 2" xfId="8599"/>
    <cellStyle name="Warning Text 7" xfId="8600"/>
    <cellStyle name="Warning Text 8" xfId="8601"/>
    <cellStyle name="Warning Text 9" xfId="8602"/>
    <cellStyle name="weekly" xfId="2248"/>
    <cellStyle name="weekly 2" xfId="8603"/>
    <cellStyle name="weekly 2 2" xfId="8604"/>
    <cellStyle name="weekly 2 3" xfId="8605"/>
    <cellStyle name="weekly 2_BOP Build - Kmart 9-18" xfId="8606"/>
    <cellStyle name="weekly 3" xfId="8607"/>
    <cellStyle name="weekly 3 2" xfId="8608"/>
    <cellStyle name="weekly 3 3" xfId="8609"/>
    <cellStyle name="weekly 3_BOP Build - Kmart 9-18" xfId="8610"/>
    <cellStyle name="weekly 4" xfId="8611"/>
    <cellStyle name="weekly 4 2" xfId="8612"/>
    <cellStyle name="weekly 4 3" xfId="8613"/>
    <cellStyle name="weekly 4_BOP Build - Kmart 9-18" xfId="8614"/>
    <cellStyle name="weekly 5" xfId="8615"/>
    <cellStyle name="weekly 5 2" xfId="8616"/>
    <cellStyle name="weekly 5 3" xfId="8617"/>
    <cellStyle name="weekly 5_BOP Build - Kmart 9-18" xfId="8618"/>
    <cellStyle name="weekly 6" xfId="8619"/>
    <cellStyle name="weekly 6 2" xfId="8620"/>
    <cellStyle name="weekly 6 3" xfId="8621"/>
    <cellStyle name="weekly 6_BOP Build - Kmart 9-18" xfId="8622"/>
    <cellStyle name="weekly 7" xfId="8623"/>
    <cellStyle name="weekly 7 2" xfId="8624"/>
    <cellStyle name="weekly 7 3" xfId="8625"/>
    <cellStyle name="weekly 7_BOP Build - Kmart 9-18" xfId="8626"/>
    <cellStyle name="weekly 8" xfId="8627"/>
    <cellStyle name="weekly 9" xfId="8628"/>
    <cellStyle name="weekly_2009 Baseline Exec Summary_071708" xfId="8629"/>
    <cellStyle name="똿뗦먛귟 [0.00]_PRODUCT DETAIL Q1" xfId="2249"/>
    <cellStyle name="똿뗦먛귟_PRODUCT DETAIL Q1" xfId="2250"/>
    <cellStyle name="믅됞 [0.00]_PRODUCT DETAIL Q1" xfId="2251"/>
    <cellStyle name="믅됞_PRODUCT DETAIL Q1" xfId="2252"/>
    <cellStyle name="백분율_HOBONG" xfId="2253"/>
    <cellStyle name="뷭?_BOOKSHIP" xfId="2254"/>
    <cellStyle name="콤마 [0]_1202" xfId="2255"/>
    <cellStyle name="콤마_1202" xfId="2256"/>
    <cellStyle name="통화 [0]_1202" xfId="2257"/>
    <cellStyle name="통화_1202" xfId="2258"/>
    <cellStyle name="표준_(정보부문)월별인원계획" xfId="2259"/>
    <cellStyle name="一般_XB008 0921-Nick Meeting (Tree 2006-09-29)" xfId="86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" sqref="B1"/>
    </sheetView>
  </sheetViews>
  <sheetFormatPr defaultRowHeight="15"/>
  <cols>
    <col min="3" max="3" width="18.140625" customWidth="1"/>
    <col min="4" max="4" width="13.5703125" bestFit="1" customWidth="1"/>
    <col min="5" max="5" width="18.7109375" customWidth="1"/>
    <col min="6" max="6" width="15.7109375" customWidth="1"/>
  </cols>
  <sheetData>
    <row r="1" spans="1:6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6</v>
      </c>
    </row>
    <row r="2" spans="1:6">
      <c r="A2" s="1">
        <v>42049</v>
      </c>
      <c r="B2" t="s">
        <v>3</v>
      </c>
      <c r="C2" s="2">
        <v>53091712</v>
      </c>
      <c r="D2" s="2">
        <v>15845323</v>
      </c>
      <c r="E2" s="2">
        <v>0</v>
      </c>
      <c r="F2" s="2">
        <v>0</v>
      </c>
    </row>
    <row r="3" spans="1:6">
      <c r="A3" s="1">
        <v>42077</v>
      </c>
      <c r="B3" t="s">
        <v>3</v>
      </c>
      <c r="C3" s="2">
        <v>78225389</v>
      </c>
      <c r="D3" s="2">
        <v>22939716</v>
      </c>
      <c r="E3" s="2">
        <v>0</v>
      </c>
      <c r="F3" s="2">
        <v>0</v>
      </c>
    </row>
    <row r="4" spans="1:6">
      <c r="A4" s="1">
        <v>42108</v>
      </c>
      <c r="B4" t="s">
        <v>3</v>
      </c>
      <c r="C4" s="2">
        <v>98125918</v>
      </c>
      <c r="D4" s="2">
        <v>29620732</v>
      </c>
      <c r="E4" s="2">
        <v>0</v>
      </c>
      <c r="F4" s="2">
        <v>0</v>
      </c>
    </row>
    <row r="5" spans="1:6">
      <c r="A5" s="1">
        <v>42138</v>
      </c>
      <c r="B5" t="s">
        <v>3</v>
      </c>
      <c r="C5" s="2">
        <v>78021733</v>
      </c>
      <c r="D5" s="2">
        <v>24198408</v>
      </c>
      <c r="E5" s="2">
        <v>0</v>
      </c>
      <c r="F5" s="2">
        <v>0</v>
      </c>
    </row>
    <row r="6" spans="1:6">
      <c r="A6" s="1">
        <v>42169</v>
      </c>
      <c r="B6" t="s">
        <v>3</v>
      </c>
      <c r="C6" s="2">
        <v>94455192</v>
      </c>
      <c r="D6" s="2">
        <v>28966964</v>
      </c>
      <c r="E6" s="2">
        <v>0</v>
      </c>
      <c r="F6" s="2">
        <v>0</v>
      </c>
    </row>
    <row r="7" spans="1:6">
      <c r="A7" s="1">
        <v>42199</v>
      </c>
      <c r="B7" t="s">
        <v>3</v>
      </c>
      <c r="C7" s="2">
        <v>63824706</v>
      </c>
      <c r="D7" s="2">
        <v>18752107</v>
      </c>
      <c r="E7" s="2">
        <v>0</v>
      </c>
      <c r="F7" s="2">
        <v>0</v>
      </c>
    </row>
    <row r="8" spans="1:6">
      <c r="A8" s="1">
        <v>42230</v>
      </c>
      <c r="B8" t="s">
        <v>3</v>
      </c>
      <c r="C8" s="2">
        <v>70348794</v>
      </c>
      <c r="D8" s="2">
        <v>20746383</v>
      </c>
      <c r="E8" s="2">
        <v>0</v>
      </c>
      <c r="F8" s="2">
        <v>0</v>
      </c>
    </row>
    <row r="9" spans="1:6">
      <c r="A9" s="1">
        <v>42261</v>
      </c>
      <c r="B9" t="s">
        <v>3</v>
      </c>
      <c r="C9" s="2">
        <v>84500425</v>
      </c>
      <c r="D9" s="2">
        <v>23931883</v>
      </c>
      <c r="E9" s="2">
        <v>0</v>
      </c>
      <c r="F9" s="2">
        <v>0</v>
      </c>
    </row>
    <row r="10" spans="1:6">
      <c r="A10" s="1">
        <v>42291</v>
      </c>
      <c r="B10" t="s">
        <v>3</v>
      </c>
      <c r="C10" s="2">
        <v>80297734</v>
      </c>
      <c r="D10" s="2">
        <v>24805226</v>
      </c>
      <c r="E10" s="2">
        <v>0</v>
      </c>
      <c r="F10" s="2">
        <v>0</v>
      </c>
    </row>
    <row r="11" spans="1:6">
      <c r="A11" s="1">
        <v>42322</v>
      </c>
      <c r="B11" t="s">
        <v>3</v>
      </c>
      <c r="C11" s="2">
        <v>103369834</v>
      </c>
      <c r="D11" s="2">
        <v>32413533</v>
      </c>
      <c r="E11" s="2">
        <v>0</v>
      </c>
      <c r="F11" s="2">
        <v>0</v>
      </c>
    </row>
    <row r="12" spans="1:6">
      <c r="A12" s="1">
        <v>42352</v>
      </c>
      <c r="B12" t="s">
        <v>3</v>
      </c>
      <c r="C12" s="2">
        <v>184346904</v>
      </c>
      <c r="D12" s="2">
        <v>56512069</v>
      </c>
      <c r="E12" s="2">
        <v>0</v>
      </c>
      <c r="F12" s="2">
        <v>0</v>
      </c>
    </row>
    <row r="13" spans="1:6">
      <c r="A13" s="1">
        <v>42049</v>
      </c>
      <c r="B13" t="s">
        <v>7</v>
      </c>
      <c r="C13" s="2">
        <v>0</v>
      </c>
      <c r="D13" s="2">
        <v>0</v>
      </c>
      <c r="E13" s="2">
        <v>12091245</v>
      </c>
      <c r="F13" s="2">
        <v>1584719</v>
      </c>
    </row>
    <row r="14" spans="1:6">
      <c r="A14" s="1">
        <v>42077</v>
      </c>
      <c r="B14" s="4" t="s">
        <v>7</v>
      </c>
      <c r="C14" s="2">
        <v>0</v>
      </c>
      <c r="D14" s="2">
        <v>0</v>
      </c>
      <c r="E14" s="2">
        <v>14862607</v>
      </c>
      <c r="F14" s="2">
        <v>1377572</v>
      </c>
    </row>
    <row r="15" spans="1:6">
      <c r="A15" s="1">
        <v>42108</v>
      </c>
      <c r="B15" s="4" t="s">
        <v>7</v>
      </c>
      <c r="C15" s="2">
        <v>0</v>
      </c>
      <c r="D15" s="2">
        <v>0</v>
      </c>
      <c r="E15" s="2">
        <v>13036679</v>
      </c>
      <c r="F15" s="2">
        <v>1131023</v>
      </c>
    </row>
    <row r="16" spans="1:6">
      <c r="A16" s="1">
        <v>42138</v>
      </c>
      <c r="B16" s="4" t="s">
        <v>7</v>
      </c>
      <c r="C16" s="2">
        <v>0</v>
      </c>
      <c r="D16" s="2">
        <v>0</v>
      </c>
      <c r="E16" s="2">
        <v>13991272</v>
      </c>
      <c r="F16" s="2">
        <v>1210722</v>
      </c>
    </row>
    <row r="17" spans="1:6">
      <c r="A17" s="1">
        <v>42169</v>
      </c>
      <c r="B17" s="4" t="s">
        <v>7</v>
      </c>
      <c r="C17" s="2">
        <v>0</v>
      </c>
      <c r="D17" s="2">
        <v>0</v>
      </c>
      <c r="E17" s="2">
        <v>14431707</v>
      </c>
      <c r="F17" s="2">
        <v>1371756</v>
      </c>
    </row>
    <row r="18" spans="1:6">
      <c r="A18" s="1">
        <v>42199</v>
      </c>
      <c r="B18" s="4" t="s">
        <v>7</v>
      </c>
      <c r="C18" s="2">
        <v>0</v>
      </c>
      <c r="D18" s="2">
        <v>0</v>
      </c>
      <c r="E18" s="2">
        <v>9375540</v>
      </c>
      <c r="F18" s="2">
        <v>202799</v>
      </c>
    </row>
    <row r="19" spans="1:6">
      <c r="A19" s="1">
        <v>42230</v>
      </c>
      <c r="B19" s="4" t="s">
        <v>7</v>
      </c>
      <c r="C19" s="2">
        <v>0</v>
      </c>
      <c r="D19" s="2">
        <v>0</v>
      </c>
      <c r="E19" s="2">
        <v>9751685</v>
      </c>
      <c r="F19" s="2">
        <v>498759</v>
      </c>
    </row>
    <row r="20" spans="1:6">
      <c r="A20" s="1">
        <v>42261</v>
      </c>
      <c r="B20" s="4" t="s">
        <v>7</v>
      </c>
      <c r="C20" s="2">
        <v>0</v>
      </c>
      <c r="D20" s="2">
        <v>0</v>
      </c>
      <c r="E20" s="2">
        <v>11908997</v>
      </c>
      <c r="F20" s="2">
        <v>383140</v>
      </c>
    </row>
    <row r="21" spans="1:6">
      <c r="A21" s="1">
        <v>42291</v>
      </c>
      <c r="B21" s="4" t="s">
        <v>7</v>
      </c>
      <c r="C21" s="2">
        <v>0</v>
      </c>
      <c r="D21" s="2">
        <v>0</v>
      </c>
      <c r="E21" s="2">
        <v>23911081</v>
      </c>
      <c r="F21" s="2">
        <v>966</v>
      </c>
    </row>
    <row r="22" spans="1:6">
      <c r="A22" s="1">
        <v>42322</v>
      </c>
      <c r="B22" s="4" t="s">
        <v>7</v>
      </c>
      <c r="C22" s="2">
        <v>0</v>
      </c>
      <c r="D22" s="2">
        <v>0</v>
      </c>
      <c r="E22" s="2">
        <v>45867679</v>
      </c>
      <c r="F22" s="2">
        <v>97930</v>
      </c>
    </row>
    <row r="23" spans="1:6">
      <c r="A23" s="1">
        <v>42352</v>
      </c>
      <c r="B23" s="4" t="s">
        <v>7</v>
      </c>
      <c r="C23" s="2">
        <v>0</v>
      </c>
      <c r="D23" s="2">
        <v>0</v>
      </c>
      <c r="E23" s="2">
        <v>69970464</v>
      </c>
      <c r="F23" s="2">
        <v>1730157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5" sqref="I5"/>
    </sheetView>
  </sheetViews>
  <sheetFormatPr defaultRowHeight="15"/>
  <cols>
    <col min="5" max="5" width="16.5703125" bestFit="1" customWidth="1"/>
    <col min="6" max="6" width="17.5703125" bestFit="1" customWidth="1"/>
  </cols>
  <sheetData>
    <row r="1" spans="1:10">
      <c r="A1" t="s">
        <v>161</v>
      </c>
      <c r="B1" t="s">
        <v>162</v>
      </c>
      <c r="C1" t="s">
        <v>98</v>
      </c>
      <c r="D1" t="s">
        <v>115</v>
      </c>
      <c r="E1" t="s">
        <v>163</v>
      </c>
      <c r="F1" t="s">
        <v>164</v>
      </c>
    </row>
    <row r="2" spans="1:10">
      <c r="A2" s="1">
        <v>40922</v>
      </c>
      <c r="B2">
        <v>2657</v>
      </c>
      <c r="C2">
        <v>3</v>
      </c>
      <c r="D2">
        <v>5</v>
      </c>
      <c r="E2">
        <v>0.3</v>
      </c>
      <c r="F2">
        <f>0.004*B2+0.2*C2+0.5*D2+E2</f>
        <v>14.028</v>
      </c>
      <c r="I2" s="24"/>
    </row>
    <row r="3" spans="1:10">
      <c r="A3" s="1">
        <v>40953</v>
      </c>
      <c r="B3">
        <v>3629</v>
      </c>
      <c r="C3" s="13">
        <v>1</v>
      </c>
      <c r="D3">
        <v>1</v>
      </c>
      <c r="E3">
        <v>0.3</v>
      </c>
      <c r="F3" s="13">
        <f t="shared" ref="F3:F37" si="0">0.004*B3+0.2*C3+0.5*D3+E3</f>
        <v>15.516</v>
      </c>
      <c r="I3" s="24"/>
      <c r="J3" s="13"/>
    </row>
    <row r="4" spans="1:10">
      <c r="A4" s="1">
        <v>40982</v>
      </c>
      <c r="B4">
        <v>3422</v>
      </c>
      <c r="C4" s="13">
        <v>1</v>
      </c>
      <c r="D4">
        <v>2</v>
      </c>
      <c r="E4">
        <v>0.2</v>
      </c>
      <c r="F4" s="13">
        <f t="shared" si="0"/>
        <v>15.087999999999999</v>
      </c>
      <c r="I4" s="24"/>
      <c r="J4" s="13"/>
    </row>
    <row r="5" spans="1:10">
      <c r="A5" s="1">
        <v>41013</v>
      </c>
      <c r="B5">
        <v>1162</v>
      </c>
      <c r="C5" s="13">
        <v>1</v>
      </c>
      <c r="D5">
        <v>1</v>
      </c>
      <c r="E5">
        <v>0.2</v>
      </c>
      <c r="F5" s="13">
        <f t="shared" si="0"/>
        <v>5.548</v>
      </c>
      <c r="I5" s="24"/>
      <c r="J5" s="13"/>
    </row>
    <row r="6" spans="1:10">
      <c r="A6" s="1">
        <v>41043</v>
      </c>
      <c r="B6">
        <v>3654</v>
      </c>
      <c r="C6" s="13">
        <v>4</v>
      </c>
      <c r="D6">
        <v>3</v>
      </c>
      <c r="E6">
        <v>0.1</v>
      </c>
      <c r="F6" s="13">
        <f t="shared" si="0"/>
        <v>17.016000000000002</v>
      </c>
      <c r="I6" s="24"/>
      <c r="J6" s="13"/>
    </row>
    <row r="7" spans="1:10">
      <c r="A7" s="1">
        <v>41074</v>
      </c>
      <c r="B7">
        <v>449</v>
      </c>
      <c r="C7" s="13">
        <v>2</v>
      </c>
      <c r="D7">
        <v>5</v>
      </c>
      <c r="E7">
        <v>0.5</v>
      </c>
      <c r="F7" s="13">
        <f t="shared" si="0"/>
        <v>5.1959999999999997</v>
      </c>
      <c r="I7" s="24"/>
      <c r="J7" s="13"/>
    </row>
    <row r="8" spans="1:10">
      <c r="A8" s="1">
        <v>41104</v>
      </c>
      <c r="B8">
        <v>2647</v>
      </c>
      <c r="C8" s="13">
        <v>3</v>
      </c>
      <c r="D8">
        <v>2</v>
      </c>
      <c r="E8">
        <v>0.6</v>
      </c>
      <c r="F8" s="13">
        <f t="shared" si="0"/>
        <v>12.788</v>
      </c>
      <c r="I8" s="24"/>
      <c r="J8" s="13"/>
    </row>
    <row r="9" spans="1:10">
      <c r="A9" s="1">
        <v>41135</v>
      </c>
      <c r="B9">
        <v>1647</v>
      </c>
      <c r="C9" s="13">
        <v>4</v>
      </c>
      <c r="D9">
        <v>6</v>
      </c>
      <c r="E9">
        <v>0.4</v>
      </c>
      <c r="F9" s="13">
        <f t="shared" si="0"/>
        <v>10.788</v>
      </c>
      <c r="I9" s="24"/>
      <c r="J9" s="13"/>
    </row>
    <row r="10" spans="1:10">
      <c r="A10" s="1">
        <v>41166</v>
      </c>
      <c r="B10">
        <v>489</v>
      </c>
      <c r="C10" s="13">
        <v>3</v>
      </c>
      <c r="D10">
        <v>1</v>
      </c>
      <c r="E10">
        <v>0.3</v>
      </c>
      <c r="F10" s="13">
        <f t="shared" si="0"/>
        <v>3.3559999999999999</v>
      </c>
      <c r="I10" s="24"/>
      <c r="J10" s="13"/>
    </row>
    <row r="11" spans="1:10">
      <c r="A11" s="1">
        <v>41196</v>
      </c>
      <c r="B11">
        <v>2433</v>
      </c>
      <c r="C11" s="13">
        <v>4</v>
      </c>
      <c r="D11">
        <v>4</v>
      </c>
      <c r="E11">
        <v>0.3</v>
      </c>
      <c r="F11" s="13">
        <f t="shared" si="0"/>
        <v>12.832000000000001</v>
      </c>
      <c r="I11" s="24"/>
      <c r="J11" s="13"/>
    </row>
    <row r="12" spans="1:10">
      <c r="A12" s="1">
        <v>41227</v>
      </c>
      <c r="B12">
        <v>2967</v>
      </c>
      <c r="C12" s="13">
        <v>2</v>
      </c>
      <c r="D12">
        <v>4</v>
      </c>
      <c r="E12">
        <v>0.5</v>
      </c>
      <c r="F12" s="13">
        <f t="shared" si="0"/>
        <v>14.768000000000001</v>
      </c>
      <c r="I12" s="24"/>
      <c r="J12" s="13"/>
    </row>
    <row r="13" spans="1:10">
      <c r="A13" s="1">
        <v>41257</v>
      </c>
      <c r="B13">
        <v>3192</v>
      </c>
      <c r="C13" s="13">
        <v>3</v>
      </c>
      <c r="D13">
        <v>2</v>
      </c>
      <c r="E13">
        <v>0.2</v>
      </c>
      <c r="F13" s="13">
        <f t="shared" si="0"/>
        <v>14.568</v>
      </c>
      <c r="I13" s="24"/>
      <c r="J13" s="13"/>
    </row>
    <row r="14" spans="1:10">
      <c r="A14" s="1">
        <v>41288</v>
      </c>
      <c r="B14">
        <v>3298</v>
      </c>
      <c r="C14">
        <v>3</v>
      </c>
      <c r="D14">
        <v>4</v>
      </c>
      <c r="E14">
        <v>0.9</v>
      </c>
      <c r="F14" s="13">
        <f t="shared" si="0"/>
        <v>16.692</v>
      </c>
      <c r="I14" s="24"/>
      <c r="J14" s="13"/>
    </row>
    <row r="15" spans="1:10">
      <c r="A15" s="1">
        <v>41319</v>
      </c>
      <c r="B15">
        <v>3595</v>
      </c>
      <c r="C15">
        <v>3</v>
      </c>
      <c r="D15">
        <v>5</v>
      </c>
      <c r="E15">
        <v>0.3</v>
      </c>
      <c r="F15" s="13">
        <f t="shared" si="0"/>
        <v>17.78</v>
      </c>
      <c r="I15" s="24"/>
      <c r="J15" s="13"/>
    </row>
    <row r="16" spans="1:10">
      <c r="A16" s="1">
        <v>41347</v>
      </c>
      <c r="B16">
        <v>3524</v>
      </c>
      <c r="C16">
        <v>3</v>
      </c>
      <c r="D16">
        <v>2</v>
      </c>
      <c r="E16">
        <v>0.9</v>
      </c>
      <c r="F16" s="13">
        <f t="shared" si="0"/>
        <v>16.596</v>
      </c>
      <c r="I16" s="24"/>
      <c r="J16" s="13"/>
    </row>
    <row r="17" spans="1:10">
      <c r="A17" s="1">
        <v>41378</v>
      </c>
      <c r="B17">
        <v>792</v>
      </c>
      <c r="C17">
        <v>1</v>
      </c>
      <c r="D17">
        <v>3</v>
      </c>
      <c r="E17">
        <v>0.8</v>
      </c>
      <c r="F17" s="13">
        <f t="shared" si="0"/>
        <v>5.6680000000000001</v>
      </c>
      <c r="I17" s="24"/>
      <c r="J17" s="13"/>
    </row>
    <row r="18" spans="1:10">
      <c r="A18" s="1">
        <v>41408</v>
      </c>
      <c r="B18">
        <v>3189</v>
      </c>
      <c r="C18">
        <v>1</v>
      </c>
      <c r="D18">
        <v>1</v>
      </c>
      <c r="E18">
        <v>0.5</v>
      </c>
      <c r="F18" s="13">
        <f t="shared" si="0"/>
        <v>13.956</v>
      </c>
      <c r="I18" s="24"/>
      <c r="J18" s="13"/>
    </row>
    <row r="19" spans="1:10">
      <c r="A19" s="1">
        <v>41439</v>
      </c>
      <c r="B19">
        <v>1426</v>
      </c>
      <c r="C19">
        <v>4</v>
      </c>
      <c r="D19">
        <v>6</v>
      </c>
      <c r="E19">
        <v>0.4</v>
      </c>
      <c r="F19" s="13">
        <f t="shared" si="0"/>
        <v>9.9039999999999999</v>
      </c>
      <c r="I19" s="24"/>
      <c r="J19" s="13"/>
    </row>
    <row r="20" spans="1:10">
      <c r="A20" s="1">
        <v>41469</v>
      </c>
      <c r="B20">
        <v>3781</v>
      </c>
      <c r="C20">
        <v>1</v>
      </c>
      <c r="D20">
        <v>4</v>
      </c>
      <c r="E20">
        <v>0.8</v>
      </c>
      <c r="F20" s="13">
        <f t="shared" si="0"/>
        <v>18.123999999999999</v>
      </c>
      <c r="I20" s="24"/>
      <c r="J20" s="13"/>
    </row>
    <row r="21" spans="1:10">
      <c r="A21" s="1">
        <v>41500</v>
      </c>
      <c r="B21">
        <v>547</v>
      </c>
      <c r="C21">
        <v>2</v>
      </c>
      <c r="D21">
        <v>6</v>
      </c>
      <c r="E21">
        <v>0.6</v>
      </c>
      <c r="F21" s="13">
        <f t="shared" si="0"/>
        <v>6.1879999999999997</v>
      </c>
      <c r="I21" s="24"/>
      <c r="J21" s="13"/>
    </row>
    <row r="22" spans="1:10">
      <c r="A22" s="1">
        <v>41531</v>
      </c>
      <c r="B22">
        <v>2036</v>
      </c>
      <c r="C22">
        <v>1</v>
      </c>
      <c r="D22">
        <v>6</v>
      </c>
      <c r="E22">
        <v>0.7</v>
      </c>
      <c r="F22" s="13">
        <f t="shared" si="0"/>
        <v>12.043999999999999</v>
      </c>
      <c r="I22" s="24"/>
      <c r="J22" s="13"/>
    </row>
    <row r="23" spans="1:10">
      <c r="A23" s="1">
        <v>41561</v>
      </c>
      <c r="B23">
        <v>3393</v>
      </c>
      <c r="C23">
        <v>1</v>
      </c>
      <c r="D23">
        <v>5</v>
      </c>
      <c r="E23">
        <v>0.1</v>
      </c>
      <c r="F23" s="13">
        <f t="shared" si="0"/>
        <v>16.372</v>
      </c>
      <c r="I23" s="24"/>
      <c r="J23" s="13"/>
    </row>
    <row r="24" spans="1:10">
      <c r="A24" s="1">
        <v>41592</v>
      </c>
      <c r="B24">
        <v>1114</v>
      </c>
      <c r="C24">
        <v>3</v>
      </c>
      <c r="D24">
        <v>1</v>
      </c>
      <c r="E24">
        <v>0.1</v>
      </c>
      <c r="F24" s="13">
        <f t="shared" si="0"/>
        <v>5.6560000000000006</v>
      </c>
      <c r="I24" s="24"/>
      <c r="J24" s="13"/>
    </row>
    <row r="25" spans="1:10">
      <c r="A25" s="1">
        <v>41622</v>
      </c>
      <c r="B25">
        <v>2184</v>
      </c>
      <c r="C25">
        <v>4</v>
      </c>
      <c r="D25">
        <v>5</v>
      </c>
      <c r="E25">
        <v>0.2</v>
      </c>
      <c r="F25" s="13">
        <f t="shared" si="0"/>
        <v>12.236000000000001</v>
      </c>
      <c r="I25" s="24"/>
      <c r="J25" s="13"/>
    </row>
    <row r="26" spans="1:10">
      <c r="A26" s="1">
        <v>41653</v>
      </c>
      <c r="B26">
        <v>2784</v>
      </c>
      <c r="C26">
        <v>3</v>
      </c>
      <c r="D26">
        <v>5</v>
      </c>
      <c r="E26">
        <v>0.7</v>
      </c>
      <c r="F26" s="13">
        <f t="shared" si="0"/>
        <v>14.936</v>
      </c>
      <c r="I26" s="24"/>
      <c r="J26" s="13"/>
    </row>
    <row r="27" spans="1:10">
      <c r="A27" s="1">
        <v>41684</v>
      </c>
      <c r="B27">
        <v>917</v>
      </c>
      <c r="C27">
        <v>4</v>
      </c>
      <c r="D27">
        <v>6</v>
      </c>
      <c r="E27">
        <v>0.6</v>
      </c>
      <c r="F27" s="13">
        <f t="shared" si="0"/>
        <v>8.0679999999999996</v>
      </c>
      <c r="I27" s="24"/>
      <c r="J27" s="13"/>
    </row>
    <row r="28" spans="1:10">
      <c r="A28" s="1">
        <v>41712</v>
      </c>
      <c r="B28">
        <v>3879</v>
      </c>
      <c r="C28">
        <v>4</v>
      </c>
      <c r="D28">
        <v>1</v>
      </c>
      <c r="E28">
        <v>0.5</v>
      </c>
      <c r="F28" s="13">
        <f t="shared" si="0"/>
        <v>17.315999999999999</v>
      </c>
      <c r="I28" s="24"/>
      <c r="J28" s="13"/>
    </row>
    <row r="29" spans="1:10">
      <c r="A29" s="1">
        <v>41743</v>
      </c>
      <c r="B29">
        <v>1768</v>
      </c>
      <c r="C29">
        <v>1</v>
      </c>
      <c r="D29">
        <v>5</v>
      </c>
      <c r="E29">
        <v>0.7</v>
      </c>
      <c r="F29" s="13">
        <f t="shared" si="0"/>
        <v>10.472</v>
      </c>
      <c r="I29" s="24"/>
      <c r="J29" s="13"/>
    </row>
    <row r="30" spans="1:10">
      <c r="A30" s="1">
        <v>41773</v>
      </c>
      <c r="B30">
        <v>1339</v>
      </c>
      <c r="C30">
        <v>2</v>
      </c>
      <c r="D30">
        <v>1</v>
      </c>
      <c r="E30">
        <v>0.4</v>
      </c>
      <c r="F30" s="13">
        <f t="shared" si="0"/>
        <v>6.6560000000000006</v>
      </c>
      <c r="I30" s="24"/>
      <c r="J30" s="13"/>
    </row>
    <row r="31" spans="1:10">
      <c r="A31" s="1">
        <v>41804</v>
      </c>
      <c r="B31">
        <v>333</v>
      </c>
      <c r="C31">
        <v>4</v>
      </c>
      <c r="D31">
        <v>2</v>
      </c>
      <c r="E31">
        <v>0.1</v>
      </c>
      <c r="F31" s="13">
        <f t="shared" si="0"/>
        <v>3.2320000000000002</v>
      </c>
      <c r="I31" s="24"/>
      <c r="J31" s="13"/>
    </row>
    <row r="32" spans="1:10">
      <c r="A32" s="1">
        <v>41834</v>
      </c>
      <c r="B32">
        <v>2244</v>
      </c>
      <c r="C32">
        <v>2</v>
      </c>
      <c r="D32">
        <v>5</v>
      </c>
      <c r="E32">
        <v>0.2</v>
      </c>
      <c r="F32" s="13">
        <f t="shared" si="0"/>
        <v>12.076000000000001</v>
      </c>
      <c r="I32" s="24"/>
      <c r="J32" s="13"/>
    </row>
    <row r="33" spans="1:10">
      <c r="A33" s="1">
        <v>41865</v>
      </c>
      <c r="B33">
        <v>3973</v>
      </c>
      <c r="C33">
        <v>4</v>
      </c>
      <c r="D33">
        <v>5</v>
      </c>
      <c r="E33">
        <v>0.5</v>
      </c>
      <c r="F33" s="13">
        <f t="shared" si="0"/>
        <v>19.692</v>
      </c>
      <c r="I33" s="24"/>
      <c r="J33" s="13"/>
    </row>
    <row r="34" spans="1:10">
      <c r="A34" s="1">
        <v>41896</v>
      </c>
      <c r="B34">
        <v>831</v>
      </c>
      <c r="C34">
        <v>1</v>
      </c>
      <c r="D34">
        <v>1</v>
      </c>
      <c r="E34">
        <v>0.2</v>
      </c>
      <c r="F34" s="13">
        <f t="shared" si="0"/>
        <v>4.2240000000000011</v>
      </c>
      <c r="I34" s="24"/>
      <c r="J34" s="13"/>
    </row>
    <row r="35" spans="1:10">
      <c r="A35" s="1">
        <v>41926</v>
      </c>
      <c r="B35">
        <v>3941</v>
      </c>
      <c r="C35">
        <v>2</v>
      </c>
      <c r="D35">
        <v>4</v>
      </c>
      <c r="E35">
        <v>0.6</v>
      </c>
      <c r="F35" s="13">
        <f t="shared" si="0"/>
        <v>18.764000000000003</v>
      </c>
      <c r="I35" s="24"/>
      <c r="J35" s="13"/>
    </row>
    <row r="36" spans="1:10">
      <c r="A36" s="1">
        <v>41957</v>
      </c>
      <c r="B36">
        <v>1181</v>
      </c>
      <c r="C36">
        <v>3</v>
      </c>
      <c r="D36">
        <v>6</v>
      </c>
      <c r="E36">
        <v>0.2</v>
      </c>
      <c r="F36" s="13">
        <f t="shared" si="0"/>
        <v>8.5239999999999991</v>
      </c>
      <c r="I36" s="24"/>
      <c r="J36" s="13"/>
    </row>
    <row r="37" spans="1:10">
      <c r="A37" s="1">
        <v>41987</v>
      </c>
      <c r="B37">
        <v>3321</v>
      </c>
      <c r="C37">
        <v>4</v>
      </c>
      <c r="D37">
        <v>1</v>
      </c>
      <c r="E37">
        <v>0.5</v>
      </c>
      <c r="F37" s="13">
        <f t="shared" si="0"/>
        <v>15.084000000000001</v>
      </c>
      <c r="I37" s="24"/>
      <c r="J37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I17" sqref="I17"/>
    </sheetView>
  </sheetViews>
  <sheetFormatPr defaultRowHeight="15"/>
  <cols>
    <col min="1" max="1" width="9.140625" style="13"/>
    <col min="2" max="2" width="27.42578125" customWidth="1"/>
  </cols>
  <sheetData>
    <row r="1" spans="1:2" s="13" customFormat="1">
      <c r="A1" s="13" t="s">
        <v>17</v>
      </c>
      <c r="B1" s="13" t="s">
        <v>165</v>
      </c>
    </row>
    <row r="2" spans="1:2">
      <c r="A2" s="13" t="s">
        <v>66</v>
      </c>
      <c r="B2" s="25" t="s">
        <v>49</v>
      </c>
    </row>
    <row r="3" spans="1:2">
      <c r="A3" s="13" t="s">
        <v>66</v>
      </c>
      <c r="B3" s="25" t="s">
        <v>50</v>
      </c>
    </row>
    <row r="4" spans="1:2">
      <c r="A4" s="13" t="s">
        <v>66</v>
      </c>
      <c r="B4" s="25" t="s">
        <v>51</v>
      </c>
    </row>
    <row r="5" spans="1:2">
      <c r="A5" s="13" t="s">
        <v>66</v>
      </c>
      <c r="B5" s="25" t="s">
        <v>52</v>
      </c>
    </row>
    <row r="6" spans="1:2">
      <c r="B6" s="25"/>
    </row>
    <row r="7" spans="1:2">
      <c r="B7" s="25"/>
    </row>
    <row r="8" spans="1:2">
      <c r="B8" s="25"/>
    </row>
    <row r="9" spans="1:2">
      <c r="B9" s="25"/>
    </row>
    <row r="10" spans="1:2">
      <c r="B10" s="25"/>
    </row>
    <row r="11" spans="1:2">
      <c r="B11" s="25"/>
    </row>
    <row r="12" spans="1:2">
      <c r="B12" s="26"/>
    </row>
    <row r="13" spans="1:2">
      <c r="B13" s="25"/>
    </row>
    <row r="14" spans="1:2">
      <c r="B14" s="25"/>
    </row>
    <row r="15" spans="1:2">
      <c r="B15" s="25"/>
    </row>
    <row r="16" spans="1:2">
      <c r="B16" s="25"/>
    </row>
    <row r="17" spans="2:2">
      <c r="B17" s="25"/>
    </row>
    <row r="18" spans="2:2">
      <c r="B18" s="25"/>
    </row>
    <row r="19" spans="2:2">
      <c r="B19" s="25"/>
    </row>
    <row r="20" spans="2:2">
      <c r="B20" s="25"/>
    </row>
    <row r="21" spans="2:2">
      <c r="B21" s="25"/>
    </row>
    <row r="22" spans="2:2">
      <c r="B22" s="25"/>
    </row>
    <row r="23" spans="2:2">
      <c r="B23" s="25"/>
    </row>
    <row r="24" spans="2:2">
      <c r="B24" s="25"/>
    </row>
    <row r="25" spans="2:2">
      <c r="B25" s="25"/>
    </row>
    <row r="26" spans="2:2">
      <c r="B26" s="25"/>
    </row>
    <row r="27" spans="2:2">
      <c r="B27" s="25"/>
    </row>
    <row r="28" spans="2:2">
      <c r="B28" s="25"/>
    </row>
    <row r="29" spans="2:2">
      <c r="B29" s="26"/>
    </row>
    <row r="30" spans="2:2">
      <c r="B30" s="26"/>
    </row>
    <row r="31" spans="2:2">
      <c r="B31" s="26"/>
    </row>
    <row r="32" spans="2:2">
      <c r="B32" s="27"/>
    </row>
    <row r="33" spans="2:2">
      <c r="B33" s="27"/>
    </row>
    <row r="34" spans="2:2">
      <c r="B34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opLeftCell="A159" workbookViewId="0">
      <selection activeCell="L2" sqref="L2:L217"/>
    </sheetView>
  </sheetViews>
  <sheetFormatPr defaultRowHeight="15"/>
  <cols>
    <col min="3" max="3" width="15.7109375" customWidth="1"/>
  </cols>
  <sheetData>
    <row r="1" spans="1:12">
      <c r="A1" s="13" t="s">
        <v>17</v>
      </c>
      <c r="B1" s="13" t="s">
        <v>18</v>
      </c>
      <c r="C1" s="13" t="s">
        <v>114</v>
      </c>
      <c r="D1" s="13" t="s">
        <v>115</v>
      </c>
    </row>
    <row r="2" spans="1:12">
      <c r="G2" s="13">
        <f ca="1">RANDBETWEEN(1,50)</f>
        <v>35</v>
      </c>
      <c r="H2">
        <v>1</v>
      </c>
      <c r="I2" t="s">
        <v>166</v>
      </c>
      <c r="L2" t="str">
        <f ca="1">VLOOKUP(G2,$H$2:$I$51,2,TRUE)</f>
        <v>Ohio </v>
      </c>
    </row>
    <row r="3" spans="1:12">
      <c r="G3" s="13">
        <f t="shared" ref="G3:G66" ca="1" si="0">RANDBETWEEN(1,50)</f>
        <v>28</v>
      </c>
      <c r="H3">
        <v>2</v>
      </c>
      <c r="I3" t="s">
        <v>167</v>
      </c>
      <c r="L3" s="13" t="str">
        <f t="shared" ref="L3:L66" ca="1" si="1">VLOOKUP(G3,$H$2:$I$51,2,TRUE)</f>
        <v>Nevada </v>
      </c>
    </row>
    <row r="4" spans="1:12">
      <c r="G4" s="13">
        <f t="shared" ca="1" si="0"/>
        <v>2</v>
      </c>
      <c r="H4" s="13">
        <v>3</v>
      </c>
      <c r="I4" t="s">
        <v>168</v>
      </c>
      <c r="L4" s="13" t="str">
        <f t="shared" ca="1" si="1"/>
        <v>Alaska </v>
      </c>
    </row>
    <row r="5" spans="1:12">
      <c r="G5" s="13">
        <f t="shared" ca="1" si="0"/>
        <v>2</v>
      </c>
      <c r="H5" s="13">
        <v>4</v>
      </c>
      <c r="I5" t="s">
        <v>169</v>
      </c>
      <c r="L5" s="13" t="str">
        <f t="shared" ca="1" si="1"/>
        <v>Alaska </v>
      </c>
    </row>
    <row r="6" spans="1:12">
      <c r="G6" s="13">
        <f t="shared" ca="1" si="0"/>
        <v>32</v>
      </c>
      <c r="H6" s="13">
        <v>5</v>
      </c>
      <c r="I6" t="s">
        <v>170</v>
      </c>
      <c r="L6" s="13" t="str">
        <f t="shared" ca="1" si="1"/>
        <v>New York </v>
      </c>
    </row>
    <row r="7" spans="1:12">
      <c r="G7" s="13">
        <f t="shared" ca="1" si="0"/>
        <v>24</v>
      </c>
      <c r="H7" s="13">
        <v>6</v>
      </c>
      <c r="I7" t="s">
        <v>171</v>
      </c>
      <c r="L7" s="13" t="str">
        <f t="shared" ca="1" si="1"/>
        <v>Mississippi </v>
      </c>
    </row>
    <row r="8" spans="1:12">
      <c r="G8" s="13">
        <f t="shared" ca="1" si="0"/>
        <v>18</v>
      </c>
      <c r="H8" s="13">
        <v>7</v>
      </c>
      <c r="I8" t="s">
        <v>172</v>
      </c>
      <c r="L8" s="13" t="str">
        <f t="shared" ca="1" si="1"/>
        <v>Louisiana </v>
      </c>
    </row>
    <row r="9" spans="1:12">
      <c r="G9" s="13">
        <f t="shared" ca="1" si="0"/>
        <v>43</v>
      </c>
      <c r="H9" s="13">
        <v>8</v>
      </c>
      <c r="I9" t="s">
        <v>173</v>
      </c>
      <c r="L9" s="13" t="str">
        <f t="shared" ca="1" si="1"/>
        <v>Texas </v>
      </c>
    </row>
    <row r="10" spans="1:12">
      <c r="G10" s="13">
        <f t="shared" ca="1" si="0"/>
        <v>16</v>
      </c>
      <c r="H10" s="13">
        <v>9</v>
      </c>
      <c r="I10" t="s">
        <v>174</v>
      </c>
      <c r="L10" s="13" t="str">
        <f t="shared" ca="1" si="1"/>
        <v>Kansas </v>
      </c>
    </row>
    <row r="11" spans="1:12">
      <c r="G11" s="13">
        <f t="shared" ca="1" si="0"/>
        <v>33</v>
      </c>
      <c r="H11" s="13">
        <v>10</v>
      </c>
      <c r="I11" t="s">
        <v>175</v>
      </c>
      <c r="L11" s="13" t="str">
        <f t="shared" ca="1" si="1"/>
        <v>North Carolina </v>
      </c>
    </row>
    <row r="12" spans="1:12">
      <c r="G12" s="13">
        <f t="shared" ca="1" si="0"/>
        <v>45</v>
      </c>
      <c r="H12" s="13">
        <v>11</v>
      </c>
      <c r="I12" t="s">
        <v>176</v>
      </c>
      <c r="L12" s="13" t="str">
        <f t="shared" ca="1" si="1"/>
        <v>Vermont </v>
      </c>
    </row>
    <row r="13" spans="1:12">
      <c r="G13" s="13">
        <f t="shared" ca="1" si="0"/>
        <v>40</v>
      </c>
      <c r="H13" s="13">
        <v>12</v>
      </c>
      <c r="I13" t="s">
        <v>177</v>
      </c>
      <c r="L13" s="13" t="str">
        <f t="shared" ca="1" si="1"/>
        <v>South Carolina </v>
      </c>
    </row>
    <row r="14" spans="1:12">
      <c r="G14" s="13">
        <f t="shared" ca="1" si="0"/>
        <v>10</v>
      </c>
      <c r="H14" s="13">
        <v>13</v>
      </c>
      <c r="I14" t="s">
        <v>178</v>
      </c>
      <c r="L14" s="13" t="str">
        <f t="shared" ca="1" si="1"/>
        <v>Georgia </v>
      </c>
    </row>
    <row r="15" spans="1:12">
      <c r="G15" s="13">
        <f t="shared" ca="1" si="0"/>
        <v>16</v>
      </c>
      <c r="H15" s="13">
        <v>14</v>
      </c>
      <c r="I15" t="s">
        <v>179</v>
      </c>
      <c r="L15" s="13" t="str">
        <f t="shared" ca="1" si="1"/>
        <v>Kansas </v>
      </c>
    </row>
    <row r="16" spans="1:12">
      <c r="G16" s="13">
        <f t="shared" ca="1" si="0"/>
        <v>39</v>
      </c>
      <c r="H16" s="13">
        <v>15</v>
      </c>
      <c r="I16" t="s">
        <v>180</v>
      </c>
      <c r="L16" s="13" t="str">
        <f t="shared" ca="1" si="1"/>
        <v>Rhode Island </v>
      </c>
    </row>
    <row r="17" spans="7:12">
      <c r="G17" s="13">
        <f t="shared" ca="1" si="0"/>
        <v>31</v>
      </c>
      <c r="H17" s="13">
        <v>16</v>
      </c>
      <c r="I17" t="s">
        <v>181</v>
      </c>
      <c r="L17" s="13" t="str">
        <f t="shared" ca="1" si="1"/>
        <v>New Mexico </v>
      </c>
    </row>
    <row r="18" spans="7:12">
      <c r="G18" s="13">
        <f t="shared" ca="1" si="0"/>
        <v>14</v>
      </c>
      <c r="H18" s="13">
        <v>17</v>
      </c>
      <c r="I18" t="s">
        <v>182</v>
      </c>
      <c r="L18" s="13" t="str">
        <f t="shared" ca="1" si="1"/>
        <v>Indiana </v>
      </c>
    </row>
    <row r="19" spans="7:12">
      <c r="G19" s="13">
        <f t="shared" ca="1" si="0"/>
        <v>21</v>
      </c>
      <c r="H19" s="13">
        <v>18</v>
      </c>
      <c r="I19" t="s">
        <v>183</v>
      </c>
      <c r="L19" s="13" t="str">
        <f t="shared" ca="1" si="1"/>
        <v>Massachusetts </v>
      </c>
    </row>
    <row r="20" spans="7:12">
      <c r="G20" s="13">
        <f t="shared" ca="1" si="0"/>
        <v>44</v>
      </c>
      <c r="H20" s="13">
        <v>19</v>
      </c>
      <c r="I20" t="s">
        <v>184</v>
      </c>
      <c r="L20" s="13" t="str">
        <f t="shared" ca="1" si="1"/>
        <v>Utah </v>
      </c>
    </row>
    <row r="21" spans="7:12">
      <c r="G21" s="13">
        <f t="shared" ca="1" si="0"/>
        <v>28</v>
      </c>
      <c r="H21" s="13">
        <v>20</v>
      </c>
      <c r="I21" t="s">
        <v>185</v>
      </c>
      <c r="L21" s="13" t="str">
        <f t="shared" ca="1" si="1"/>
        <v>Nevada </v>
      </c>
    </row>
    <row r="22" spans="7:12">
      <c r="G22" s="13">
        <f t="shared" ca="1" si="0"/>
        <v>29</v>
      </c>
      <c r="H22" s="13">
        <v>21</v>
      </c>
      <c r="I22" t="s">
        <v>186</v>
      </c>
      <c r="L22" s="13" t="str">
        <f t="shared" ca="1" si="1"/>
        <v>New Hampshire </v>
      </c>
    </row>
    <row r="23" spans="7:12">
      <c r="G23" s="13">
        <f t="shared" ca="1" si="0"/>
        <v>37</v>
      </c>
      <c r="H23" s="13">
        <v>22</v>
      </c>
      <c r="I23" t="s">
        <v>187</v>
      </c>
      <c r="L23" s="13" t="str">
        <f t="shared" ca="1" si="1"/>
        <v>Oregon </v>
      </c>
    </row>
    <row r="24" spans="7:12">
      <c r="G24" s="13">
        <f t="shared" ca="1" si="0"/>
        <v>19</v>
      </c>
      <c r="H24" s="13">
        <v>23</v>
      </c>
      <c r="I24" t="s">
        <v>188</v>
      </c>
      <c r="L24" s="13" t="str">
        <f t="shared" ca="1" si="1"/>
        <v>Maine </v>
      </c>
    </row>
    <row r="25" spans="7:12">
      <c r="G25" s="13">
        <f t="shared" ca="1" si="0"/>
        <v>46</v>
      </c>
      <c r="H25" s="13">
        <v>24</v>
      </c>
      <c r="I25" t="s">
        <v>189</v>
      </c>
      <c r="L25" s="13" t="str">
        <f t="shared" ca="1" si="1"/>
        <v>Virginia </v>
      </c>
    </row>
    <row r="26" spans="7:12">
      <c r="G26" s="13">
        <f t="shared" ca="1" si="0"/>
        <v>24</v>
      </c>
      <c r="H26" s="13">
        <v>25</v>
      </c>
      <c r="I26" t="s">
        <v>190</v>
      </c>
      <c r="L26" s="13" t="str">
        <f t="shared" ca="1" si="1"/>
        <v>Mississippi </v>
      </c>
    </row>
    <row r="27" spans="7:12">
      <c r="G27" s="13">
        <f t="shared" ca="1" si="0"/>
        <v>24</v>
      </c>
      <c r="H27" s="13">
        <v>26</v>
      </c>
      <c r="I27" t="s">
        <v>191</v>
      </c>
      <c r="L27" s="13" t="str">
        <f t="shared" ca="1" si="1"/>
        <v>Mississippi </v>
      </c>
    </row>
    <row r="28" spans="7:12">
      <c r="G28" s="13">
        <f t="shared" ca="1" si="0"/>
        <v>35</v>
      </c>
      <c r="H28" s="13">
        <v>27</v>
      </c>
      <c r="I28" t="s">
        <v>192</v>
      </c>
      <c r="L28" s="13" t="str">
        <f t="shared" ca="1" si="1"/>
        <v>Ohio </v>
      </c>
    </row>
    <row r="29" spans="7:12">
      <c r="G29" s="13">
        <f t="shared" ca="1" si="0"/>
        <v>41</v>
      </c>
      <c r="H29" s="13">
        <v>28</v>
      </c>
      <c r="I29" t="s">
        <v>193</v>
      </c>
      <c r="L29" s="13" t="str">
        <f t="shared" ca="1" si="1"/>
        <v>South Dakota </v>
      </c>
    </row>
    <row r="30" spans="7:12">
      <c r="G30" s="13">
        <f t="shared" ca="1" si="0"/>
        <v>29</v>
      </c>
      <c r="H30" s="13">
        <v>29</v>
      </c>
      <c r="I30" t="s">
        <v>194</v>
      </c>
      <c r="L30" s="13" t="str">
        <f t="shared" ca="1" si="1"/>
        <v>New Hampshire </v>
      </c>
    </row>
    <row r="31" spans="7:12">
      <c r="G31" s="13">
        <f t="shared" ca="1" si="0"/>
        <v>15</v>
      </c>
      <c r="H31" s="13">
        <v>30</v>
      </c>
      <c r="I31" t="s">
        <v>195</v>
      </c>
      <c r="L31" s="13" t="str">
        <f t="shared" ca="1" si="1"/>
        <v>Iowa </v>
      </c>
    </row>
    <row r="32" spans="7:12">
      <c r="G32" s="13">
        <f t="shared" ca="1" si="0"/>
        <v>11</v>
      </c>
      <c r="H32" s="13">
        <v>31</v>
      </c>
      <c r="I32" t="s">
        <v>196</v>
      </c>
      <c r="L32" s="13" t="str">
        <f t="shared" ca="1" si="1"/>
        <v>Hawaii </v>
      </c>
    </row>
    <row r="33" spans="7:12">
      <c r="G33" s="13">
        <f t="shared" ca="1" si="0"/>
        <v>50</v>
      </c>
      <c r="H33" s="13">
        <v>32</v>
      </c>
      <c r="I33" t="s">
        <v>197</v>
      </c>
      <c r="L33" s="13" t="str">
        <f t="shared" ca="1" si="1"/>
        <v>Wyoming</v>
      </c>
    </row>
    <row r="34" spans="7:12">
      <c r="G34" s="13">
        <f t="shared" ca="1" si="0"/>
        <v>50</v>
      </c>
      <c r="H34" s="13">
        <v>33</v>
      </c>
      <c r="I34" t="s">
        <v>198</v>
      </c>
      <c r="L34" s="13" t="str">
        <f t="shared" ca="1" si="1"/>
        <v>Wyoming</v>
      </c>
    </row>
    <row r="35" spans="7:12">
      <c r="G35" s="13">
        <f t="shared" ca="1" si="0"/>
        <v>11</v>
      </c>
      <c r="H35" s="13">
        <v>34</v>
      </c>
      <c r="I35" t="s">
        <v>199</v>
      </c>
      <c r="L35" s="13" t="str">
        <f t="shared" ca="1" si="1"/>
        <v>Hawaii </v>
      </c>
    </row>
    <row r="36" spans="7:12">
      <c r="G36" s="13">
        <f t="shared" ca="1" si="0"/>
        <v>43</v>
      </c>
      <c r="H36" s="13">
        <v>35</v>
      </c>
      <c r="I36" t="s">
        <v>200</v>
      </c>
      <c r="L36" s="13" t="str">
        <f t="shared" ca="1" si="1"/>
        <v>Texas </v>
      </c>
    </row>
    <row r="37" spans="7:12">
      <c r="G37" s="13">
        <f t="shared" ca="1" si="0"/>
        <v>47</v>
      </c>
      <c r="H37" s="13">
        <v>36</v>
      </c>
      <c r="I37" t="s">
        <v>201</v>
      </c>
      <c r="L37" s="13" t="str">
        <f t="shared" ca="1" si="1"/>
        <v>Washington </v>
      </c>
    </row>
    <row r="38" spans="7:12">
      <c r="G38" s="13">
        <f t="shared" ca="1" si="0"/>
        <v>30</v>
      </c>
      <c r="H38" s="13">
        <v>37</v>
      </c>
      <c r="I38" t="s">
        <v>202</v>
      </c>
      <c r="L38" s="13" t="str">
        <f t="shared" ca="1" si="1"/>
        <v>New Jersey </v>
      </c>
    </row>
    <row r="39" spans="7:12">
      <c r="G39" s="13">
        <f t="shared" ca="1" si="0"/>
        <v>13</v>
      </c>
      <c r="H39" s="13">
        <v>38</v>
      </c>
      <c r="I39" t="s">
        <v>203</v>
      </c>
      <c r="L39" s="13" t="str">
        <f t="shared" ca="1" si="1"/>
        <v>Illinois</v>
      </c>
    </row>
    <row r="40" spans="7:12">
      <c r="G40" s="13">
        <f t="shared" ca="1" si="0"/>
        <v>18</v>
      </c>
      <c r="H40" s="13">
        <v>39</v>
      </c>
      <c r="I40" t="s">
        <v>204</v>
      </c>
      <c r="L40" s="13" t="str">
        <f t="shared" ca="1" si="1"/>
        <v>Louisiana </v>
      </c>
    </row>
    <row r="41" spans="7:12">
      <c r="G41" s="13">
        <f t="shared" ca="1" si="0"/>
        <v>40</v>
      </c>
      <c r="H41" s="13">
        <v>40</v>
      </c>
      <c r="I41" t="s">
        <v>205</v>
      </c>
      <c r="L41" s="13" t="str">
        <f t="shared" ca="1" si="1"/>
        <v>South Carolina </v>
      </c>
    </row>
    <row r="42" spans="7:12">
      <c r="G42" s="13">
        <f t="shared" ca="1" si="0"/>
        <v>21</v>
      </c>
      <c r="H42" s="13">
        <v>41</v>
      </c>
      <c r="I42" t="s">
        <v>206</v>
      </c>
      <c r="L42" s="13" t="str">
        <f t="shared" ca="1" si="1"/>
        <v>Massachusetts </v>
      </c>
    </row>
    <row r="43" spans="7:12">
      <c r="G43" s="13">
        <f t="shared" ca="1" si="0"/>
        <v>11</v>
      </c>
      <c r="H43" s="13">
        <v>42</v>
      </c>
      <c r="I43" t="s">
        <v>207</v>
      </c>
      <c r="L43" s="13" t="str">
        <f t="shared" ca="1" si="1"/>
        <v>Hawaii </v>
      </c>
    </row>
    <row r="44" spans="7:12">
      <c r="G44" s="13">
        <f t="shared" ca="1" si="0"/>
        <v>12</v>
      </c>
      <c r="H44" s="13">
        <v>43</v>
      </c>
      <c r="I44" t="s">
        <v>208</v>
      </c>
      <c r="L44" s="13" t="str">
        <f t="shared" ca="1" si="1"/>
        <v>Idaho </v>
      </c>
    </row>
    <row r="45" spans="7:12">
      <c r="G45" s="13">
        <f t="shared" ca="1" si="0"/>
        <v>6</v>
      </c>
      <c r="H45" s="13">
        <v>44</v>
      </c>
      <c r="I45" t="s">
        <v>209</v>
      </c>
      <c r="L45" s="13" t="str">
        <f t="shared" ca="1" si="1"/>
        <v>Colorado </v>
      </c>
    </row>
    <row r="46" spans="7:12">
      <c r="G46" s="13">
        <f t="shared" ca="1" si="0"/>
        <v>24</v>
      </c>
      <c r="H46" s="13">
        <v>45</v>
      </c>
      <c r="I46" t="s">
        <v>210</v>
      </c>
      <c r="L46" s="13" t="str">
        <f t="shared" ca="1" si="1"/>
        <v>Mississippi </v>
      </c>
    </row>
    <row r="47" spans="7:12">
      <c r="G47" s="13">
        <f t="shared" ca="1" si="0"/>
        <v>20</v>
      </c>
      <c r="H47" s="13">
        <v>46</v>
      </c>
      <c r="I47" t="s">
        <v>211</v>
      </c>
      <c r="L47" s="13" t="str">
        <f t="shared" ca="1" si="1"/>
        <v>Maryland </v>
      </c>
    </row>
    <row r="48" spans="7:12">
      <c r="G48" s="13">
        <f t="shared" ca="1" si="0"/>
        <v>38</v>
      </c>
      <c r="H48" s="13">
        <v>47</v>
      </c>
      <c r="I48" t="s">
        <v>212</v>
      </c>
      <c r="L48" s="13" t="str">
        <f t="shared" ca="1" si="1"/>
        <v>Pennsylvania</v>
      </c>
    </row>
    <row r="49" spans="7:12">
      <c r="G49" s="13">
        <f t="shared" ca="1" si="0"/>
        <v>31</v>
      </c>
      <c r="H49" s="13">
        <v>48</v>
      </c>
      <c r="I49" t="s">
        <v>213</v>
      </c>
      <c r="L49" s="13" t="str">
        <f t="shared" ca="1" si="1"/>
        <v>New Mexico </v>
      </c>
    </row>
    <row r="50" spans="7:12">
      <c r="G50" s="13">
        <f t="shared" ca="1" si="0"/>
        <v>48</v>
      </c>
      <c r="H50" s="13">
        <v>49</v>
      </c>
      <c r="I50" t="s">
        <v>214</v>
      </c>
      <c r="L50" s="13" t="str">
        <f t="shared" ca="1" si="1"/>
        <v>West Virginia </v>
      </c>
    </row>
    <row r="51" spans="7:12">
      <c r="G51" s="13">
        <f t="shared" ca="1" si="0"/>
        <v>1</v>
      </c>
      <c r="H51" s="13">
        <v>50</v>
      </c>
      <c r="I51" t="s">
        <v>215</v>
      </c>
      <c r="L51" s="13" t="str">
        <f t="shared" ca="1" si="1"/>
        <v>Alabama </v>
      </c>
    </row>
    <row r="52" spans="7:12">
      <c r="G52" s="13">
        <f t="shared" ca="1" si="0"/>
        <v>15</v>
      </c>
      <c r="L52" s="13" t="str">
        <f t="shared" ca="1" si="1"/>
        <v>Iowa </v>
      </c>
    </row>
    <row r="53" spans="7:12">
      <c r="G53" s="13">
        <f t="shared" ca="1" si="0"/>
        <v>28</v>
      </c>
      <c r="L53" s="13" t="str">
        <f t="shared" ca="1" si="1"/>
        <v>Nevada </v>
      </c>
    </row>
    <row r="54" spans="7:12">
      <c r="G54" s="13">
        <f t="shared" ca="1" si="0"/>
        <v>28</v>
      </c>
      <c r="L54" s="13" t="str">
        <f t="shared" ca="1" si="1"/>
        <v>Nevada </v>
      </c>
    </row>
    <row r="55" spans="7:12">
      <c r="G55" s="13">
        <f t="shared" ca="1" si="0"/>
        <v>14</v>
      </c>
      <c r="L55" s="13" t="str">
        <f t="shared" ca="1" si="1"/>
        <v>Indiana </v>
      </c>
    </row>
    <row r="56" spans="7:12">
      <c r="G56" s="13">
        <f t="shared" ca="1" si="0"/>
        <v>19</v>
      </c>
      <c r="L56" s="13" t="str">
        <f t="shared" ca="1" si="1"/>
        <v>Maine </v>
      </c>
    </row>
    <row r="57" spans="7:12">
      <c r="G57" s="13">
        <f t="shared" ca="1" si="0"/>
        <v>24</v>
      </c>
      <c r="L57" s="13" t="str">
        <f t="shared" ca="1" si="1"/>
        <v>Mississippi </v>
      </c>
    </row>
    <row r="58" spans="7:12">
      <c r="G58" s="13">
        <f t="shared" ca="1" si="0"/>
        <v>42</v>
      </c>
      <c r="L58" s="13" t="str">
        <f t="shared" ca="1" si="1"/>
        <v>Tennessee </v>
      </c>
    </row>
    <row r="59" spans="7:12">
      <c r="G59" s="13">
        <f t="shared" ca="1" si="0"/>
        <v>46</v>
      </c>
      <c r="L59" s="13" t="str">
        <f t="shared" ca="1" si="1"/>
        <v>Virginia </v>
      </c>
    </row>
    <row r="60" spans="7:12">
      <c r="G60" s="13">
        <f t="shared" ca="1" si="0"/>
        <v>31</v>
      </c>
      <c r="L60" s="13" t="str">
        <f t="shared" ca="1" si="1"/>
        <v>New Mexico </v>
      </c>
    </row>
    <row r="61" spans="7:12">
      <c r="G61" s="13">
        <f t="shared" ca="1" si="0"/>
        <v>25</v>
      </c>
      <c r="L61" s="13" t="str">
        <f t="shared" ca="1" si="1"/>
        <v>Missouri </v>
      </c>
    </row>
    <row r="62" spans="7:12">
      <c r="G62" s="13">
        <f t="shared" ca="1" si="0"/>
        <v>19</v>
      </c>
      <c r="L62" s="13" t="str">
        <f t="shared" ca="1" si="1"/>
        <v>Maine </v>
      </c>
    </row>
    <row r="63" spans="7:12">
      <c r="G63" s="13">
        <f t="shared" ca="1" si="0"/>
        <v>28</v>
      </c>
      <c r="L63" s="13" t="str">
        <f t="shared" ca="1" si="1"/>
        <v>Nevada </v>
      </c>
    </row>
    <row r="64" spans="7:12">
      <c r="G64" s="13">
        <f t="shared" ca="1" si="0"/>
        <v>25</v>
      </c>
      <c r="L64" s="13" t="str">
        <f t="shared" ca="1" si="1"/>
        <v>Missouri </v>
      </c>
    </row>
    <row r="65" spans="7:12">
      <c r="G65" s="13">
        <f t="shared" ca="1" si="0"/>
        <v>19</v>
      </c>
      <c r="L65" s="13" t="str">
        <f t="shared" ca="1" si="1"/>
        <v>Maine </v>
      </c>
    </row>
    <row r="66" spans="7:12">
      <c r="G66" s="13">
        <f t="shared" ca="1" si="0"/>
        <v>37</v>
      </c>
      <c r="L66" s="13" t="str">
        <f t="shared" ca="1" si="1"/>
        <v>Oregon </v>
      </c>
    </row>
    <row r="67" spans="7:12">
      <c r="G67" s="13">
        <f t="shared" ref="G67:G130" ca="1" si="2">RANDBETWEEN(1,50)</f>
        <v>2</v>
      </c>
      <c r="L67" s="13" t="str">
        <f t="shared" ref="L67:L130" ca="1" si="3">VLOOKUP(G67,$H$2:$I$51,2,TRUE)</f>
        <v>Alaska </v>
      </c>
    </row>
    <row r="68" spans="7:12">
      <c r="G68" s="13">
        <f t="shared" ca="1" si="2"/>
        <v>29</v>
      </c>
      <c r="L68" s="13" t="str">
        <f t="shared" ca="1" si="3"/>
        <v>New Hampshire </v>
      </c>
    </row>
    <row r="69" spans="7:12">
      <c r="G69" s="13">
        <f t="shared" ca="1" si="2"/>
        <v>21</v>
      </c>
      <c r="L69" s="13" t="str">
        <f t="shared" ca="1" si="3"/>
        <v>Massachusetts </v>
      </c>
    </row>
    <row r="70" spans="7:12">
      <c r="G70" s="13">
        <f t="shared" ca="1" si="2"/>
        <v>45</v>
      </c>
      <c r="L70" s="13" t="str">
        <f t="shared" ca="1" si="3"/>
        <v>Vermont </v>
      </c>
    </row>
    <row r="71" spans="7:12">
      <c r="G71" s="13">
        <f t="shared" ca="1" si="2"/>
        <v>36</v>
      </c>
      <c r="L71" s="13" t="str">
        <f t="shared" ca="1" si="3"/>
        <v>Oklahoma </v>
      </c>
    </row>
    <row r="72" spans="7:12">
      <c r="G72" s="13">
        <f t="shared" ca="1" si="2"/>
        <v>34</v>
      </c>
      <c r="L72" s="13" t="str">
        <f t="shared" ca="1" si="3"/>
        <v>North Dakota </v>
      </c>
    </row>
    <row r="73" spans="7:12">
      <c r="G73" s="13">
        <f t="shared" ca="1" si="2"/>
        <v>49</v>
      </c>
      <c r="L73" s="13" t="str">
        <f t="shared" ca="1" si="3"/>
        <v>Wisconsin </v>
      </c>
    </row>
    <row r="74" spans="7:12">
      <c r="G74" s="13">
        <f t="shared" ca="1" si="2"/>
        <v>27</v>
      </c>
      <c r="L74" s="13" t="str">
        <f t="shared" ca="1" si="3"/>
        <v>Nebraska </v>
      </c>
    </row>
    <row r="75" spans="7:12">
      <c r="G75" s="13">
        <f t="shared" ca="1" si="2"/>
        <v>25</v>
      </c>
      <c r="L75" s="13" t="str">
        <f t="shared" ca="1" si="3"/>
        <v>Missouri </v>
      </c>
    </row>
    <row r="76" spans="7:12">
      <c r="G76" s="13">
        <f t="shared" ca="1" si="2"/>
        <v>15</v>
      </c>
      <c r="L76" s="13" t="str">
        <f t="shared" ca="1" si="3"/>
        <v>Iowa </v>
      </c>
    </row>
    <row r="77" spans="7:12">
      <c r="G77" s="13">
        <f t="shared" ca="1" si="2"/>
        <v>13</v>
      </c>
      <c r="L77" s="13" t="str">
        <f t="shared" ca="1" si="3"/>
        <v>Illinois</v>
      </c>
    </row>
    <row r="78" spans="7:12">
      <c r="G78" s="13">
        <f t="shared" ca="1" si="2"/>
        <v>3</v>
      </c>
      <c r="L78" s="13" t="str">
        <f t="shared" ca="1" si="3"/>
        <v>Arizona </v>
      </c>
    </row>
    <row r="79" spans="7:12">
      <c r="G79" s="13">
        <f t="shared" ca="1" si="2"/>
        <v>20</v>
      </c>
      <c r="L79" s="13" t="str">
        <f t="shared" ca="1" si="3"/>
        <v>Maryland </v>
      </c>
    </row>
    <row r="80" spans="7:12">
      <c r="G80" s="13">
        <f t="shared" ca="1" si="2"/>
        <v>40</v>
      </c>
      <c r="L80" s="13" t="str">
        <f t="shared" ca="1" si="3"/>
        <v>South Carolina </v>
      </c>
    </row>
    <row r="81" spans="7:12">
      <c r="G81" s="13">
        <f t="shared" ca="1" si="2"/>
        <v>37</v>
      </c>
      <c r="L81" s="13" t="str">
        <f t="shared" ca="1" si="3"/>
        <v>Oregon </v>
      </c>
    </row>
    <row r="82" spans="7:12">
      <c r="G82" s="13">
        <f t="shared" ca="1" si="2"/>
        <v>32</v>
      </c>
      <c r="L82" s="13" t="str">
        <f t="shared" ca="1" si="3"/>
        <v>New York </v>
      </c>
    </row>
    <row r="83" spans="7:12">
      <c r="G83" s="13">
        <f t="shared" ca="1" si="2"/>
        <v>41</v>
      </c>
      <c r="L83" s="13" t="str">
        <f t="shared" ca="1" si="3"/>
        <v>South Dakota </v>
      </c>
    </row>
    <row r="84" spans="7:12">
      <c r="G84" s="13">
        <f t="shared" ca="1" si="2"/>
        <v>41</v>
      </c>
      <c r="L84" s="13" t="str">
        <f t="shared" ca="1" si="3"/>
        <v>South Dakota </v>
      </c>
    </row>
    <row r="85" spans="7:12">
      <c r="G85" s="13">
        <f t="shared" ca="1" si="2"/>
        <v>46</v>
      </c>
      <c r="L85" s="13" t="str">
        <f t="shared" ca="1" si="3"/>
        <v>Virginia </v>
      </c>
    </row>
    <row r="86" spans="7:12">
      <c r="G86" s="13">
        <f t="shared" ca="1" si="2"/>
        <v>19</v>
      </c>
      <c r="L86" s="13" t="str">
        <f t="shared" ca="1" si="3"/>
        <v>Maine </v>
      </c>
    </row>
    <row r="87" spans="7:12">
      <c r="G87" s="13">
        <f t="shared" ca="1" si="2"/>
        <v>7</v>
      </c>
      <c r="L87" s="13" t="str">
        <f t="shared" ca="1" si="3"/>
        <v>Connecticut </v>
      </c>
    </row>
    <row r="88" spans="7:12">
      <c r="G88" s="13">
        <f t="shared" ca="1" si="2"/>
        <v>50</v>
      </c>
      <c r="L88" s="13" t="str">
        <f t="shared" ca="1" si="3"/>
        <v>Wyoming</v>
      </c>
    </row>
    <row r="89" spans="7:12">
      <c r="G89" s="13">
        <f t="shared" ca="1" si="2"/>
        <v>28</v>
      </c>
      <c r="L89" s="13" t="str">
        <f t="shared" ca="1" si="3"/>
        <v>Nevada </v>
      </c>
    </row>
    <row r="90" spans="7:12">
      <c r="G90" s="13">
        <f t="shared" ca="1" si="2"/>
        <v>48</v>
      </c>
      <c r="L90" s="13" t="str">
        <f t="shared" ca="1" si="3"/>
        <v>West Virginia </v>
      </c>
    </row>
    <row r="91" spans="7:12">
      <c r="G91" s="13">
        <f t="shared" ca="1" si="2"/>
        <v>23</v>
      </c>
      <c r="L91" s="13" t="str">
        <f t="shared" ca="1" si="3"/>
        <v>Minnesota </v>
      </c>
    </row>
    <row r="92" spans="7:12">
      <c r="G92" s="13">
        <f t="shared" ca="1" si="2"/>
        <v>2</v>
      </c>
      <c r="L92" s="13" t="str">
        <f t="shared" ca="1" si="3"/>
        <v>Alaska </v>
      </c>
    </row>
    <row r="93" spans="7:12">
      <c r="G93" s="13">
        <f t="shared" ca="1" si="2"/>
        <v>11</v>
      </c>
      <c r="L93" s="13" t="str">
        <f t="shared" ca="1" si="3"/>
        <v>Hawaii </v>
      </c>
    </row>
    <row r="94" spans="7:12">
      <c r="G94" s="13">
        <f t="shared" ca="1" si="2"/>
        <v>10</v>
      </c>
      <c r="L94" s="13" t="str">
        <f t="shared" ca="1" si="3"/>
        <v>Georgia </v>
      </c>
    </row>
    <row r="95" spans="7:12">
      <c r="G95" s="13">
        <f t="shared" ca="1" si="2"/>
        <v>35</v>
      </c>
      <c r="L95" s="13" t="str">
        <f t="shared" ca="1" si="3"/>
        <v>Ohio </v>
      </c>
    </row>
    <row r="96" spans="7:12">
      <c r="G96" s="13">
        <f t="shared" ca="1" si="2"/>
        <v>11</v>
      </c>
      <c r="L96" s="13" t="str">
        <f t="shared" ca="1" si="3"/>
        <v>Hawaii </v>
      </c>
    </row>
    <row r="97" spans="7:12">
      <c r="G97" s="13">
        <f t="shared" ca="1" si="2"/>
        <v>29</v>
      </c>
      <c r="L97" s="13" t="str">
        <f t="shared" ca="1" si="3"/>
        <v>New Hampshire </v>
      </c>
    </row>
    <row r="98" spans="7:12">
      <c r="G98" s="13">
        <f t="shared" ca="1" si="2"/>
        <v>49</v>
      </c>
      <c r="L98" s="13" t="str">
        <f t="shared" ca="1" si="3"/>
        <v>Wisconsin </v>
      </c>
    </row>
    <row r="99" spans="7:12">
      <c r="G99" s="13">
        <f t="shared" ca="1" si="2"/>
        <v>7</v>
      </c>
      <c r="L99" s="13" t="str">
        <f t="shared" ca="1" si="3"/>
        <v>Connecticut </v>
      </c>
    </row>
    <row r="100" spans="7:12">
      <c r="G100" s="13">
        <f t="shared" ca="1" si="2"/>
        <v>10</v>
      </c>
      <c r="L100" s="13" t="str">
        <f t="shared" ca="1" si="3"/>
        <v>Georgia </v>
      </c>
    </row>
    <row r="101" spans="7:12">
      <c r="G101" s="13">
        <f t="shared" ca="1" si="2"/>
        <v>25</v>
      </c>
      <c r="L101" s="13" t="str">
        <f t="shared" ca="1" si="3"/>
        <v>Missouri </v>
      </c>
    </row>
    <row r="102" spans="7:12">
      <c r="G102" s="13">
        <f t="shared" ca="1" si="2"/>
        <v>45</v>
      </c>
      <c r="L102" s="13" t="str">
        <f t="shared" ca="1" si="3"/>
        <v>Vermont </v>
      </c>
    </row>
    <row r="103" spans="7:12">
      <c r="G103" s="13">
        <f t="shared" ca="1" si="2"/>
        <v>11</v>
      </c>
      <c r="L103" s="13" t="str">
        <f t="shared" ca="1" si="3"/>
        <v>Hawaii </v>
      </c>
    </row>
    <row r="104" spans="7:12">
      <c r="G104" s="13">
        <f t="shared" ca="1" si="2"/>
        <v>15</v>
      </c>
      <c r="L104" s="13" t="str">
        <f t="shared" ca="1" si="3"/>
        <v>Iowa </v>
      </c>
    </row>
    <row r="105" spans="7:12">
      <c r="G105" s="13">
        <f t="shared" ca="1" si="2"/>
        <v>10</v>
      </c>
      <c r="L105" s="13" t="str">
        <f t="shared" ca="1" si="3"/>
        <v>Georgia </v>
      </c>
    </row>
    <row r="106" spans="7:12">
      <c r="G106" s="13">
        <f t="shared" ca="1" si="2"/>
        <v>4</v>
      </c>
      <c r="L106" s="13" t="str">
        <f t="shared" ca="1" si="3"/>
        <v>Arkansas </v>
      </c>
    </row>
    <row r="107" spans="7:12">
      <c r="G107" s="13">
        <f t="shared" ca="1" si="2"/>
        <v>16</v>
      </c>
      <c r="L107" s="13" t="str">
        <f t="shared" ca="1" si="3"/>
        <v>Kansas </v>
      </c>
    </row>
    <row r="108" spans="7:12">
      <c r="G108" s="13">
        <f t="shared" ca="1" si="2"/>
        <v>1</v>
      </c>
      <c r="L108" s="13" t="str">
        <f t="shared" ca="1" si="3"/>
        <v>Alabama </v>
      </c>
    </row>
    <row r="109" spans="7:12">
      <c r="G109" s="13">
        <f t="shared" ca="1" si="2"/>
        <v>21</v>
      </c>
      <c r="L109" s="13" t="str">
        <f t="shared" ca="1" si="3"/>
        <v>Massachusetts </v>
      </c>
    </row>
    <row r="110" spans="7:12">
      <c r="G110" s="13">
        <f t="shared" ca="1" si="2"/>
        <v>17</v>
      </c>
      <c r="L110" s="13" t="str">
        <f t="shared" ca="1" si="3"/>
        <v>Kentucky </v>
      </c>
    </row>
    <row r="111" spans="7:12">
      <c r="G111" s="13">
        <f t="shared" ca="1" si="2"/>
        <v>3</v>
      </c>
      <c r="L111" s="13" t="str">
        <f t="shared" ca="1" si="3"/>
        <v>Arizona </v>
      </c>
    </row>
    <row r="112" spans="7:12">
      <c r="G112" s="13">
        <f t="shared" ca="1" si="2"/>
        <v>2</v>
      </c>
      <c r="L112" s="13" t="str">
        <f t="shared" ca="1" si="3"/>
        <v>Alaska </v>
      </c>
    </row>
    <row r="113" spans="7:12">
      <c r="G113" s="13">
        <f t="shared" ca="1" si="2"/>
        <v>7</v>
      </c>
      <c r="L113" s="13" t="str">
        <f t="shared" ca="1" si="3"/>
        <v>Connecticut </v>
      </c>
    </row>
    <row r="114" spans="7:12">
      <c r="G114" s="13">
        <f t="shared" ca="1" si="2"/>
        <v>34</v>
      </c>
      <c r="L114" s="13" t="str">
        <f t="shared" ca="1" si="3"/>
        <v>North Dakota </v>
      </c>
    </row>
    <row r="115" spans="7:12">
      <c r="G115" s="13">
        <f t="shared" ca="1" si="2"/>
        <v>19</v>
      </c>
      <c r="L115" s="13" t="str">
        <f t="shared" ca="1" si="3"/>
        <v>Maine </v>
      </c>
    </row>
    <row r="116" spans="7:12">
      <c r="G116" s="13">
        <f t="shared" ca="1" si="2"/>
        <v>8</v>
      </c>
      <c r="L116" s="13" t="str">
        <f t="shared" ca="1" si="3"/>
        <v>Delaware </v>
      </c>
    </row>
    <row r="117" spans="7:12">
      <c r="G117" s="13">
        <f t="shared" ca="1" si="2"/>
        <v>18</v>
      </c>
      <c r="L117" s="13" t="str">
        <f t="shared" ca="1" si="3"/>
        <v>Louisiana </v>
      </c>
    </row>
    <row r="118" spans="7:12">
      <c r="G118" s="13">
        <f t="shared" ca="1" si="2"/>
        <v>19</v>
      </c>
      <c r="L118" s="13" t="str">
        <f t="shared" ca="1" si="3"/>
        <v>Maine </v>
      </c>
    </row>
    <row r="119" spans="7:12">
      <c r="G119" s="13">
        <f t="shared" ca="1" si="2"/>
        <v>40</v>
      </c>
      <c r="L119" s="13" t="str">
        <f t="shared" ca="1" si="3"/>
        <v>South Carolina </v>
      </c>
    </row>
    <row r="120" spans="7:12">
      <c r="G120" s="13">
        <f t="shared" ca="1" si="2"/>
        <v>28</v>
      </c>
      <c r="L120" s="13" t="str">
        <f t="shared" ca="1" si="3"/>
        <v>Nevada </v>
      </c>
    </row>
    <row r="121" spans="7:12">
      <c r="G121" s="13">
        <f t="shared" ca="1" si="2"/>
        <v>1</v>
      </c>
      <c r="L121" s="13" t="str">
        <f t="shared" ca="1" si="3"/>
        <v>Alabama </v>
      </c>
    </row>
    <row r="122" spans="7:12">
      <c r="G122" s="13">
        <f t="shared" ca="1" si="2"/>
        <v>45</v>
      </c>
      <c r="L122" s="13" t="str">
        <f t="shared" ca="1" si="3"/>
        <v>Vermont </v>
      </c>
    </row>
    <row r="123" spans="7:12">
      <c r="G123" s="13">
        <f t="shared" ca="1" si="2"/>
        <v>26</v>
      </c>
      <c r="L123" s="13" t="str">
        <f t="shared" ca="1" si="3"/>
        <v>Montana</v>
      </c>
    </row>
    <row r="124" spans="7:12">
      <c r="G124" s="13">
        <f t="shared" ca="1" si="2"/>
        <v>37</v>
      </c>
      <c r="L124" s="13" t="str">
        <f t="shared" ca="1" si="3"/>
        <v>Oregon </v>
      </c>
    </row>
    <row r="125" spans="7:12">
      <c r="G125" s="13">
        <f t="shared" ca="1" si="2"/>
        <v>22</v>
      </c>
      <c r="L125" s="13" t="str">
        <f t="shared" ca="1" si="3"/>
        <v>Michigan </v>
      </c>
    </row>
    <row r="126" spans="7:12">
      <c r="G126" s="13">
        <f t="shared" ca="1" si="2"/>
        <v>31</v>
      </c>
      <c r="L126" s="13" t="str">
        <f t="shared" ca="1" si="3"/>
        <v>New Mexico </v>
      </c>
    </row>
    <row r="127" spans="7:12">
      <c r="G127" s="13">
        <f t="shared" ca="1" si="2"/>
        <v>18</v>
      </c>
      <c r="L127" s="13" t="str">
        <f t="shared" ca="1" si="3"/>
        <v>Louisiana </v>
      </c>
    </row>
    <row r="128" spans="7:12">
      <c r="G128" s="13">
        <f t="shared" ca="1" si="2"/>
        <v>35</v>
      </c>
      <c r="L128" s="13" t="str">
        <f t="shared" ca="1" si="3"/>
        <v>Ohio </v>
      </c>
    </row>
    <row r="129" spans="7:12">
      <c r="G129" s="13">
        <f t="shared" ca="1" si="2"/>
        <v>25</v>
      </c>
      <c r="L129" s="13" t="str">
        <f t="shared" ca="1" si="3"/>
        <v>Missouri </v>
      </c>
    </row>
    <row r="130" spans="7:12">
      <c r="G130" s="13">
        <f t="shared" ca="1" si="2"/>
        <v>22</v>
      </c>
      <c r="L130" s="13" t="str">
        <f t="shared" ca="1" si="3"/>
        <v>Michigan </v>
      </c>
    </row>
    <row r="131" spans="7:12">
      <c r="G131" s="13">
        <f t="shared" ref="G131:G194" ca="1" si="4">RANDBETWEEN(1,50)</f>
        <v>15</v>
      </c>
      <c r="L131" s="13" t="str">
        <f t="shared" ref="L131:L194" ca="1" si="5">VLOOKUP(G131,$H$2:$I$51,2,TRUE)</f>
        <v>Iowa </v>
      </c>
    </row>
    <row r="132" spans="7:12">
      <c r="G132" s="13">
        <f t="shared" ca="1" si="4"/>
        <v>36</v>
      </c>
      <c r="L132" s="13" t="str">
        <f t="shared" ca="1" si="5"/>
        <v>Oklahoma </v>
      </c>
    </row>
    <row r="133" spans="7:12">
      <c r="G133" s="13">
        <f t="shared" ca="1" si="4"/>
        <v>44</v>
      </c>
      <c r="L133" s="13" t="str">
        <f t="shared" ca="1" si="5"/>
        <v>Utah </v>
      </c>
    </row>
    <row r="134" spans="7:12">
      <c r="G134" s="13">
        <f t="shared" ca="1" si="4"/>
        <v>16</v>
      </c>
      <c r="L134" s="13" t="str">
        <f t="shared" ca="1" si="5"/>
        <v>Kansas </v>
      </c>
    </row>
    <row r="135" spans="7:12">
      <c r="G135" s="13">
        <f t="shared" ca="1" si="4"/>
        <v>47</v>
      </c>
      <c r="L135" s="13" t="str">
        <f t="shared" ca="1" si="5"/>
        <v>Washington </v>
      </c>
    </row>
    <row r="136" spans="7:12">
      <c r="G136" s="13">
        <f t="shared" ca="1" si="4"/>
        <v>35</v>
      </c>
      <c r="L136" s="13" t="str">
        <f t="shared" ca="1" si="5"/>
        <v>Ohio </v>
      </c>
    </row>
    <row r="137" spans="7:12">
      <c r="G137" s="13">
        <f t="shared" ca="1" si="4"/>
        <v>40</v>
      </c>
      <c r="L137" s="13" t="str">
        <f t="shared" ca="1" si="5"/>
        <v>South Carolina </v>
      </c>
    </row>
    <row r="138" spans="7:12">
      <c r="G138" s="13">
        <f t="shared" ca="1" si="4"/>
        <v>36</v>
      </c>
      <c r="L138" s="13" t="str">
        <f t="shared" ca="1" si="5"/>
        <v>Oklahoma </v>
      </c>
    </row>
    <row r="139" spans="7:12">
      <c r="G139" s="13">
        <f t="shared" ca="1" si="4"/>
        <v>12</v>
      </c>
      <c r="L139" s="13" t="str">
        <f t="shared" ca="1" si="5"/>
        <v>Idaho </v>
      </c>
    </row>
    <row r="140" spans="7:12">
      <c r="G140" s="13">
        <f t="shared" ca="1" si="4"/>
        <v>34</v>
      </c>
      <c r="L140" s="13" t="str">
        <f t="shared" ca="1" si="5"/>
        <v>North Dakota </v>
      </c>
    </row>
    <row r="141" spans="7:12">
      <c r="G141" s="13">
        <f t="shared" ca="1" si="4"/>
        <v>50</v>
      </c>
      <c r="L141" s="13" t="str">
        <f t="shared" ca="1" si="5"/>
        <v>Wyoming</v>
      </c>
    </row>
    <row r="142" spans="7:12">
      <c r="G142" s="13">
        <f t="shared" ca="1" si="4"/>
        <v>15</v>
      </c>
      <c r="L142" s="13" t="str">
        <f t="shared" ca="1" si="5"/>
        <v>Iowa </v>
      </c>
    </row>
    <row r="143" spans="7:12">
      <c r="G143" s="13">
        <f t="shared" ca="1" si="4"/>
        <v>34</v>
      </c>
      <c r="L143" s="13" t="str">
        <f t="shared" ca="1" si="5"/>
        <v>North Dakota </v>
      </c>
    </row>
    <row r="144" spans="7:12">
      <c r="G144" s="13">
        <f t="shared" ca="1" si="4"/>
        <v>38</v>
      </c>
      <c r="L144" s="13" t="str">
        <f t="shared" ca="1" si="5"/>
        <v>Pennsylvania</v>
      </c>
    </row>
    <row r="145" spans="7:12">
      <c r="G145" s="13">
        <f t="shared" ca="1" si="4"/>
        <v>15</v>
      </c>
      <c r="L145" s="13" t="str">
        <f t="shared" ca="1" si="5"/>
        <v>Iowa </v>
      </c>
    </row>
    <row r="146" spans="7:12">
      <c r="G146" s="13">
        <f t="shared" ca="1" si="4"/>
        <v>23</v>
      </c>
      <c r="L146" s="13" t="str">
        <f t="shared" ca="1" si="5"/>
        <v>Minnesota </v>
      </c>
    </row>
    <row r="147" spans="7:12">
      <c r="G147" s="13">
        <f t="shared" ca="1" si="4"/>
        <v>1</v>
      </c>
      <c r="L147" s="13" t="str">
        <f t="shared" ca="1" si="5"/>
        <v>Alabama </v>
      </c>
    </row>
    <row r="148" spans="7:12">
      <c r="G148" s="13">
        <f t="shared" ca="1" si="4"/>
        <v>21</v>
      </c>
      <c r="L148" s="13" t="str">
        <f t="shared" ca="1" si="5"/>
        <v>Massachusetts </v>
      </c>
    </row>
    <row r="149" spans="7:12">
      <c r="G149" s="13">
        <f t="shared" ca="1" si="4"/>
        <v>11</v>
      </c>
      <c r="L149" s="13" t="str">
        <f t="shared" ca="1" si="5"/>
        <v>Hawaii </v>
      </c>
    </row>
    <row r="150" spans="7:12">
      <c r="G150" s="13">
        <f t="shared" ca="1" si="4"/>
        <v>50</v>
      </c>
      <c r="L150" s="13" t="str">
        <f t="shared" ca="1" si="5"/>
        <v>Wyoming</v>
      </c>
    </row>
    <row r="151" spans="7:12">
      <c r="G151" s="13">
        <f t="shared" ca="1" si="4"/>
        <v>29</v>
      </c>
      <c r="L151" s="13" t="str">
        <f t="shared" ca="1" si="5"/>
        <v>New Hampshire </v>
      </c>
    </row>
    <row r="152" spans="7:12">
      <c r="G152" s="13">
        <f t="shared" ca="1" si="4"/>
        <v>29</v>
      </c>
      <c r="L152" s="13" t="str">
        <f t="shared" ca="1" si="5"/>
        <v>New Hampshire </v>
      </c>
    </row>
    <row r="153" spans="7:12">
      <c r="G153" s="13">
        <f t="shared" ca="1" si="4"/>
        <v>33</v>
      </c>
      <c r="L153" s="13" t="str">
        <f t="shared" ca="1" si="5"/>
        <v>North Carolina </v>
      </c>
    </row>
    <row r="154" spans="7:12">
      <c r="G154" s="13">
        <f t="shared" ca="1" si="4"/>
        <v>7</v>
      </c>
      <c r="L154" s="13" t="str">
        <f t="shared" ca="1" si="5"/>
        <v>Connecticut </v>
      </c>
    </row>
    <row r="155" spans="7:12">
      <c r="G155" s="13">
        <f t="shared" ca="1" si="4"/>
        <v>47</v>
      </c>
      <c r="L155" s="13" t="str">
        <f t="shared" ca="1" si="5"/>
        <v>Washington </v>
      </c>
    </row>
    <row r="156" spans="7:12">
      <c r="G156" s="13">
        <f t="shared" ca="1" si="4"/>
        <v>23</v>
      </c>
      <c r="L156" s="13" t="str">
        <f t="shared" ca="1" si="5"/>
        <v>Minnesota </v>
      </c>
    </row>
    <row r="157" spans="7:12">
      <c r="G157" s="13">
        <f t="shared" ca="1" si="4"/>
        <v>9</v>
      </c>
      <c r="L157" s="13" t="str">
        <f t="shared" ca="1" si="5"/>
        <v>Florida </v>
      </c>
    </row>
    <row r="158" spans="7:12">
      <c r="G158" s="13">
        <f t="shared" ca="1" si="4"/>
        <v>36</v>
      </c>
      <c r="L158" s="13" t="str">
        <f t="shared" ca="1" si="5"/>
        <v>Oklahoma </v>
      </c>
    </row>
    <row r="159" spans="7:12">
      <c r="G159" s="13">
        <f t="shared" ca="1" si="4"/>
        <v>4</v>
      </c>
      <c r="L159" s="13" t="str">
        <f t="shared" ca="1" si="5"/>
        <v>Arkansas </v>
      </c>
    </row>
    <row r="160" spans="7:12">
      <c r="G160" s="13">
        <f t="shared" ca="1" si="4"/>
        <v>30</v>
      </c>
      <c r="L160" s="13" t="str">
        <f t="shared" ca="1" si="5"/>
        <v>New Jersey </v>
      </c>
    </row>
    <row r="161" spans="7:12">
      <c r="G161" s="13">
        <f t="shared" ca="1" si="4"/>
        <v>4</v>
      </c>
      <c r="L161" s="13" t="str">
        <f t="shared" ca="1" si="5"/>
        <v>Arkansas </v>
      </c>
    </row>
    <row r="162" spans="7:12">
      <c r="G162" s="13">
        <f t="shared" ca="1" si="4"/>
        <v>11</v>
      </c>
      <c r="L162" s="13" t="str">
        <f t="shared" ca="1" si="5"/>
        <v>Hawaii </v>
      </c>
    </row>
    <row r="163" spans="7:12">
      <c r="G163" s="13">
        <f t="shared" ca="1" si="4"/>
        <v>16</v>
      </c>
      <c r="L163" s="13" t="str">
        <f t="shared" ca="1" si="5"/>
        <v>Kansas </v>
      </c>
    </row>
    <row r="164" spans="7:12">
      <c r="G164" s="13">
        <f t="shared" ca="1" si="4"/>
        <v>9</v>
      </c>
      <c r="L164" s="13" t="str">
        <f t="shared" ca="1" si="5"/>
        <v>Florida </v>
      </c>
    </row>
    <row r="165" spans="7:12">
      <c r="G165" s="13">
        <f t="shared" ca="1" si="4"/>
        <v>45</v>
      </c>
      <c r="L165" s="13" t="str">
        <f t="shared" ca="1" si="5"/>
        <v>Vermont </v>
      </c>
    </row>
    <row r="166" spans="7:12">
      <c r="G166" s="13">
        <f t="shared" ca="1" si="4"/>
        <v>45</v>
      </c>
      <c r="L166" s="13" t="str">
        <f t="shared" ca="1" si="5"/>
        <v>Vermont </v>
      </c>
    </row>
    <row r="167" spans="7:12">
      <c r="G167" s="13">
        <f t="shared" ca="1" si="4"/>
        <v>49</v>
      </c>
      <c r="L167" s="13" t="str">
        <f t="shared" ca="1" si="5"/>
        <v>Wisconsin </v>
      </c>
    </row>
    <row r="168" spans="7:12">
      <c r="G168" s="13">
        <f t="shared" ca="1" si="4"/>
        <v>4</v>
      </c>
      <c r="L168" s="13" t="str">
        <f t="shared" ca="1" si="5"/>
        <v>Arkansas </v>
      </c>
    </row>
    <row r="169" spans="7:12">
      <c r="G169" s="13">
        <f t="shared" ca="1" si="4"/>
        <v>5</v>
      </c>
      <c r="L169" s="13" t="str">
        <f t="shared" ca="1" si="5"/>
        <v>California </v>
      </c>
    </row>
    <row r="170" spans="7:12">
      <c r="G170" s="13">
        <f t="shared" ca="1" si="4"/>
        <v>15</v>
      </c>
      <c r="L170" s="13" t="str">
        <f t="shared" ca="1" si="5"/>
        <v>Iowa </v>
      </c>
    </row>
    <row r="171" spans="7:12">
      <c r="G171" s="13">
        <f t="shared" ca="1" si="4"/>
        <v>47</v>
      </c>
      <c r="L171" s="13" t="str">
        <f t="shared" ca="1" si="5"/>
        <v>Washington </v>
      </c>
    </row>
    <row r="172" spans="7:12">
      <c r="G172" s="13">
        <f t="shared" ca="1" si="4"/>
        <v>36</v>
      </c>
      <c r="L172" s="13" t="str">
        <f t="shared" ca="1" si="5"/>
        <v>Oklahoma </v>
      </c>
    </row>
    <row r="173" spans="7:12">
      <c r="G173" s="13">
        <f t="shared" ca="1" si="4"/>
        <v>42</v>
      </c>
      <c r="L173" s="13" t="str">
        <f t="shared" ca="1" si="5"/>
        <v>Tennessee </v>
      </c>
    </row>
    <row r="174" spans="7:12">
      <c r="G174" s="13">
        <f t="shared" ca="1" si="4"/>
        <v>48</v>
      </c>
      <c r="L174" s="13" t="str">
        <f t="shared" ca="1" si="5"/>
        <v>West Virginia </v>
      </c>
    </row>
    <row r="175" spans="7:12">
      <c r="G175" s="13">
        <f t="shared" ca="1" si="4"/>
        <v>25</v>
      </c>
      <c r="L175" s="13" t="str">
        <f t="shared" ca="1" si="5"/>
        <v>Missouri </v>
      </c>
    </row>
    <row r="176" spans="7:12">
      <c r="G176" s="13">
        <f t="shared" ca="1" si="4"/>
        <v>37</v>
      </c>
      <c r="L176" s="13" t="str">
        <f t="shared" ca="1" si="5"/>
        <v>Oregon </v>
      </c>
    </row>
    <row r="177" spans="7:12">
      <c r="G177" s="13">
        <f t="shared" ca="1" si="4"/>
        <v>44</v>
      </c>
      <c r="L177" s="13" t="str">
        <f t="shared" ca="1" si="5"/>
        <v>Utah </v>
      </c>
    </row>
    <row r="178" spans="7:12">
      <c r="G178" s="13">
        <f t="shared" ca="1" si="4"/>
        <v>37</v>
      </c>
      <c r="L178" s="13" t="str">
        <f t="shared" ca="1" si="5"/>
        <v>Oregon </v>
      </c>
    </row>
    <row r="179" spans="7:12">
      <c r="G179" s="13">
        <f t="shared" ca="1" si="4"/>
        <v>34</v>
      </c>
      <c r="L179" s="13" t="str">
        <f t="shared" ca="1" si="5"/>
        <v>North Dakota </v>
      </c>
    </row>
    <row r="180" spans="7:12">
      <c r="G180" s="13">
        <f t="shared" ca="1" si="4"/>
        <v>30</v>
      </c>
      <c r="L180" s="13" t="str">
        <f t="shared" ca="1" si="5"/>
        <v>New Jersey </v>
      </c>
    </row>
    <row r="181" spans="7:12">
      <c r="G181" s="13">
        <f t="shared" ca="1" si="4"/>
        <v>44</v>
      </c>
      <c r="L181" s="13" t="str">
        <f t="shared" ca="1" si="5"/>
        <v>Utah </v>
      </c>
    </row>
    <row r="182" spans="7:12">
      <c r="G182" s="13">
        <f t="shared" ca="1" si="4"/>
        <v>47</v>
      </c>
      <c r="L182" s="13" t="str">
        <f t="shared" ca="1" si="5"/>
        <v>Washington </v>
      </c>
    </row>
    <row r="183" spans="7:12">
      <c r="G183" s="13">
        <f t="shared" ca="1" si="4"/>
        <v>48</v>
      </c>
      <c r="L183" s="13" t="str">
        <f t="shared" ca="1" si="5"/>
        <v>West Virginia </v>
      </c>
    </row>
    <row r="184" spans="7:12">
      <c r="G184" s="13">
        <f t="shared" ca="1" si="4"/>
        <v>27</v>
      </c>
      <c r="L184" s="13" t="str">
        <f t="shared" ca="1" si="5"/>
        <v>Nebraska </v>
      </c>
    </row>
    <row r="185" spans="7:12">
      <c r="G185" s="13">
        <f t="shared" ca="1" si="4"/>
        <v>3</v>
      </c>
      <c r="L185" s="13" t="str">
        <f t="shared" ca="1" si="5"/>
        <v>Arizona </v>
      </c>
    </row>
    <row r="186" spans="7:12">
      <c r="G186" s="13">
        <f t="shared" ca="1" si="4"/>
        <v>25</v>
      </c>
      <c r="L186" s="13" t="str">
        <f t="shared" ca="1" si="5"/>
        <v>Missouri </v>
      </c>
    </row>
    <row r="187" spans="7:12">
      <c r="G187" s="13">
        <f t="shared" ca="1" si="4"/>
        <v>17</v>
      </c>
      <c r="L187" s="13" t="str">
        <f t="shared" ca="1" si="5"/>
        <v>Kentucky </v>
      </c>
    </row>
    <row r="188" spans="7:12">
      <c r="G188" s="13">
        <f t="shared" ca="1" si="4"/>
        <v>40</v>
      </c>
      <c r="L188" s="13" t="str">
        <f t="shared" ca="1" si="5"/>
        <v>South Carolina </v>
      </c>
    </row>
    <row r="189" spans="7:12">
      <c r="G189" s="13">
        <f t="shared" ca="1" si="4"/>
        <v>17</v>
      </c>
      <c r="L189" s="13" t="str">
        <f t="shared" ca="1" si="5"/>
        <v>Kentucky </v>
      </c>
    </row>
    <row r="190" spans="7:12">
      <c r="G190" s="13">
        <f t="shared" ca="1" si="4"/>
        <v>22</v>
      </c>
      <c r="L190" s="13" t="str">
        <f t="shared" ca="1" si="5"/>
        <v>Michigan </v>
      </c>
    </row>
    <row r="191" spans="7:12">
      <c r="G191" s="13">
        <f t="shared" ca="1" si="4"/>
        <v>42</v>
      </c>
      <c r="L191" s="13" t="str">
        <f t="shared" ca="1" si="5"/>
        <v>Tennessee </v>
      </c>
    </row>
    <row r="192" spans="7:12">
      <c r="G192" s="13">
        <f t="shared" ca="1" si="4"/>
        <v>37</v>
      </c>
      <c r="L192" s="13" t="str">
        <f t="shared" ca="1" si="5"/>
        <v>Oregon </v>
      </c>
    </row>
    <row r="193" spans="7:12">
      <c r="G193" s="13">
        <f t="shared" ca="1" si="4"/>
        <v>33</v>
      </c>
      <c r="L193" s="13" t="str">
        <f t="shared" ca="1" si="5"/>
        <v>North Carolina </v>
      </c>
    </row>
    <row r="194" spans="7:12">
      <c r="G194" s="13">
        <f t="shared" ca="1" si="4"/>
        <v>35</v>
      </c>
      <c r="L194" s="13" t="str">
        <f t="shared" ca="1" si="5"/>
        <v>Ohio </v>
      </c>
    </row>
    <row r="195" spans="7:12">
      <c r="G195" s="13">
        <f t="shared" ref="G195:G217" ca="1" si="6">RANDBETWEEN(1,50)</f>
        <v>24</v>
      </c>
      <c r="L195" s="13" t="str">
        <f t="shared" ref="L195:L217" ca="1" si="7">VLOOKUP(G195,$H$2:$I$51,2,TRUE)</f>
        <v>Mississippi </v>
      </c>
    </row>
    <row r="196" spans="7:12">
      <c r="G196" s="13">
        <f t="shared" ca="1" si="6"/>
        <v>31</v>
      </c>
      <c r="L196" s="13" t="str">
        <f t="shared" ca="1" si="7"/>
        <v>New Mexico </v>
      </c>
    </row>
    <row r="197" spans="7:12">
      <c r="G197" s="13">
        <f t="shared" ca="1" si="6"/>
        <v>23</v>
      </c>
      <c r="L197" s="13" t="str">
        <f t="shared" ca="1" si="7"/>
        <v>Minnesota </v>
      </c>
    </row>
    <row r="198" spans="7:12">
      <c r="G198" s="13">
        <f t="shared" ca="1" si="6"/>
        <v>10</v>
      </c>
      <c r="L198" s="13" t="str">
        <f t="shared" ca="1" si="7"/>
        <v>Georgia </v>
      </c>
    </row>
    <row r="199" spans="7:12">
      <c r="G199" s="13">
        <f t="shared" ca="1" si="6"/>
        <v>15</v>
      </c>
      <c r="L199" s="13" t="str">
        <f t="shared" ca="1" si="7"/>
        <v>Iowa </v>
      </c>
    </row>
    <row r="200" spans="7:12">
      <c r="G200" s="13">
        <f t="shared" ca="1" si="6"/>
        <v>42</v>
      </c>
      <c r="L200" s="13" t="str">
        <f t="shared" ca="1" si="7"/>
        <v>Tennessee </v>
      </c>
    </row>
    <row r="201" spans="7:12">
      <c r="G201" s="13">
        <f t="shared" ca="1" si="6"/>
        <v>27</v>
      </c>
      <c r="L201" s="13" t="str">
        <f t="shared" ca="1" si="7"/>
        <v>Nebraska </v>
      </c>
    </row>
    <row r="202" spans="7:12">
      <c r="G202" s="13">
        <f t="shared" ca="1" si="6"/>
        <v>50</v>
      </c>
      <c r="L202" s="13" t="str">
        <f t="shared" ca="1" si="7"/>
        <v>Wyoming</v>
      </c>
    </row>
    <row r="203" spans="7:12">
      <c r="G203" s="13">
        <f t="shared" ca="1" si="6"/>
        <v>1</v>
      </c>
      <c r="L203" s="13" t="str">
        <f t="shared" ca="1" si="7"/>
        <v>Alabama </v>
      </c>
    </row>
    <row r="204" spans="7:12">
      <c r="G204" s="13">
        <f t="shared" ca="1" si="6"/>
        <v>45</v>
      </c>
      <c r="L204" s="13" t="str">
        <f t="shared" ca="1" si="7"/>
        <v>Vermont </v>
      </c>
    </row>
    <row r="205" spans="7:12">
      <c r="G205" s="13">
        <f t="shared" ca="1" si="6"/>
        <v>2</v>
      </c>
      <c r="L205" s="13" t="str">
        <f t="shared" ca="1" si="7"/>
        <v>Alaska </v>
      </c>
    </row>
    <row r="206" spans="7:12">
      <c r="G206" s="13">
        <f t="shared" ca="1" si="6"/>
        <v>9</v>
      </c>
      <c r="L206" s="13" t="str">
        <f t="shared" ca="1" si="7"/>
        <v>Florida </v>
      </c>
    </row>
    <row r="207" spans="7:12">
      <c r="G207" s="13">
        <f t="shared" ca="1" si="6"/>
        <v>24</v>
      </c>
      <c r="L207" s="13" t="str">
        <f t="shared" ca="1" si="7"/>
        <v>Mississippi </v>
      </c>
    </row>
    <row r="208" spans="7:12">
      <c r="G208" s="13">
        <f t="shared" ca="1" si="6"/>
        <v>12</v>
      </c>
      <c r="L208" s="13" t="str">
        <f t="shared" ca="1" si="7"/>
        <v>Idaho </v>
      </c>
    </row>
    <row r="209" spans="7:12">
      <c r="G209" s="13">
        <f t="shared" ca="1" si="6"/>
        <v>46</v>
      </c>
      <c r="L209" s="13" t="str">
        <f t="shared" ca="1" si="7"/>
        <v>Virginia </v>
      </c>
    </row>
    <row r="210" spans="7:12">
      <c r="G210" s="13">
        <f t="shared" ca="1" si="6"/>
        <v>4</v>
      </c>
      <c r="L210" s="13" t="str">
        <f t="shared" ca="1" si="7"/>
        <v>Arkansas </v>
      </c>
    </row>
    <row r="211" spans="7:12">
      <c r="G211" s="13">
        <f t="shared" ca="1" si="6"/>
        <v>1</v>
      </c>
      <c r="L211" s="13" t="str">
        <f t="shared" ca="1" si="7"/>
        <v>Alabama </v>
      </c>
    </row>
    <row r="212" spans="7:12">
      <c r="G212" s="13">
        <f t="shared" ca="1" si="6"/>
        <v>42</v>
      </c>
      <c r="L212" s="13" t="str">
        <f t="shared" ca="1" si="7"/>
        <v>Tennessee </v>
      </c>
    </row>
    <row r="213" spans="7:12">
      <c r="G213" s="13">
        <f t="shared" ca="1" si="6"/>
        <v>23</v>
      </c>
      <c r="L213" s="13" t="str">
        <f t="shared" ca="1" si="7"/>
        <v>Minnesota </v>
      </c>
    </row>
    <row r="214" spans="7:12">
      <c r="G214" s="13">
        <f t="shared" ca="1" si="6"/>
        <v>32</v>
      </c>
      <c r="L214" s="13" t="str">
        <f t="shared" ca="1" si="7"/>
        <v>New York </v>
      </c>
    </row>
    <row r="215" spans="7:12">
      <c r="G215" s="13">
        <f t="shared" ca="1" si="6"/>
        <v>12</v>
      </c>
      <c r="L215" s="13" t="str">
        <f t="shared" ca="1" si="7"/>
        <v>Idaho </v>
      </c>
    </row>
    <row r="216" spans="7:12">
      <c r="G216" s="13">
        <f t="shared" ca="1" si="6"/>
        <v>23</v>
      </c>
      <c r="L216" s="13" t="str">
        <f t="shared" ca="1" si="7"/>
        <v>Minnesota </v>
      </c>
    </row>
    <row r="217" spans="7:12">
      <c r="G217" s="13">
        <f t="shared" ca="1" si="6"/>
        <v>35</v>
      </c>
      <c r="L217" s="13" t="str">
        <f t="shared" ca="1" si="7"/>
        <v>Ohio 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workbookViewId="0">
      <selection sqref="A1:Z217"/>
    </sheetView>
  </sheetViews>
  <sheetFormatPr defaultRowHeight="15"/>
  <sheetData>
    <row r="1" spans="1:26">
      <c r="A1" s="13" t="s">
        <v>17</v>
      </c>
      <c r="B1" s="13" t="s">
        <v>18</v>
      </c>
      <c r="C1" s="13" t="s">
        <v>216</v>
      </c>
      <c r="D1" s="13" t="s">
        <v>114</v>
      </c>
      <c r="E1" s="13" t="s">
        <v>115</v>
      </c>
      <c r="F1" s="13" t="s">
        <v>72</v>
      </c>
      <c r="G1" s="13" t="s">
        <v>73</v>
      </c>
      <c r="H1" s="13" t="s">
        <v>74</v>
      </c>
      <c r="I1" s="13" t="s">
        <v>75</v>
      </c>
      <c r="J1" s="13" t="s">
        <v>76</v>
      </c>
      <c r="K1" s="13" t="s">
        <v>77</v>
      </c>
      <c r="L1" s="13" t="s">
        <v>78</v>
      </c>
      <c r="M1" s="13" t="s">
        <v>84</v>
      </c>
      <c r="N1" s="13" t="s">
        <v>85</v>
      </c>
      <c r="O1" s="13" t="s">
        <v>86</v>
      </c>
      <c r="P1" s="13" t="s">
        <v>87</v>
      </c>
      <c r="Q1" s="13" t="s">
        <v>88</v>
      </c>
      <c r="R1" s="13" t="s">
        <v>89</v>
      </c>
      <c r="S1" s="13" t="s">
        <v>90</v>
      </c>
      <c r="T1" s="13" t="s">
        <v>91</v>
      </c>
      <c r="U1" s="13" t="s">
        <v>92</v>
      </c>
      <c r="V1" s="13" t="s">
        <v>93</v>
      </c>
      <c r="W1" s="13" t="s">
        <v>94</v>
      </c>
      <c r="X1" s="13" t="s">
        <v>95</v>
      </c>
      <c r="Y1" s="13" t="s">
        <v>96</v>
      </c>
      <c r="Z1" s="13" t="s">
        <v>97</v>
      </c>
    </row>
    <row r="2" spans="1:26">
      <c r="A2" s="13" t="s">
        <v>46</v>
      </c>
      <c r="B2" s="13" t="s">
        <v>27</v>
      </c>
      <c r="C2" s="13" t="s">
        <v>166</v>
      </c>
      <c r="D2" s="13" t="s">
        <v>103</v>
      </c>
      <c r="E2" s="13" t="s">
        <v>116</v>
      </c>
      <c r="F2" s="7">
        <v>128546</v>
      </c>
      <c r="G2" s="7">
        <v>1209</v>
      </c>
      <c r="H2" s="6">
        <v>9.4000000000000004E-3</v>
      </c>
      <c r="I2" s="7">
        <v>56375</v>
      </c>
      <c r="J2" s="7">
        <v>18563</v>
      </c>
      <c r="K2" s="5">
        <v>0.14000000000000001</v>
      </c>
      <c r="L2" s="5">
        <v>0.44</v>
      </c>
      <c r="M2" s="3">
        <v>-0.27</v>
      </c>
      <c r="N2" s="3">
        <v>-0.41</v>
      </c>
      <c r="O2" s="3">
        <v>-0.19</v>
      </c>
      <c r="P2" s="3">
        <v>-0.48</v>
      </c>
      <c r="Q2" s="3">
        <v>-0.49</v>
      </c>
      <c r="R2" s="3">
        <v>-0.3</v>
      </c>
      <c r="S2" s="3">
        <v>-0.28000000000000003</v>
      </c>
      <c r="T2" s="3">
        <v>0.59</v>
      </c>
      <c r="U2" s="3">
        <v>0.75</v>
      </c>
      <c r="V2" s="3">
        <v>0.11</v>
      </c>
      <c r="W2" s="3">
        <v>0.63</v>
      </c>
      <c r="X2" s="3">
        <v>0.64</v>
      </c>
      <c r="Y2" s="3">
        <v>0.03</v>
      </c>
      <c r="Z2" s="3">
        <v>0.03</v>
      </c>
    </row>
    <row r="3" spans="1:26">
      <c r="A3" s="13" t="s">
        <v>46</v>
      </c>
      <c r="B3" s="13" t="s">
        <v>27</v>
      </c>
      <c r="C3" s="13" t="s">
        <v>186</v>
      </c>
      <c r="D3" s="13" t="s">
        <v>103</v>
      </c>
      <c r="E3" s="13" t="s">
        <v>117</v>
      </c>
      <c r="F3" s="13" t="s">
        <v>134</v>
      </c>
      <c r="G3" s="13" t="s">
        <v>83</v>
      </c>
      <c r="H3" s="13"/>
      <c r="I3" s="13" t="s">
        <v>135</v>
      </c>
      <c r="J3" s="13" t="s">
        <v>136</v>
      </c>
      <c r="K3" s="13" t="s">
        <v>137</v>
      </c>
      <c r="L3" s="13" t="s">
        <v>47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 t="s">
        <v>46</v>
      </c>
      <c r="B4" s="13" t="s">
        <v>27</v>
      </c>
      <c r="C4" s="13" t="s">
        <v>192</v>
      </c>
      <c r="D4" s="13" t="s">
        <v>103</v>
      </c>
      <c r="E4" s="13" t="s">
        <v>118</v>
      </c>
      <c r="F4" s="7">
        <v>65380</v>
      </c>
      <c r="G4" s="13">
        <v>239</v>
      </c>
      <c r="H4" s="6">
        <v>3.7000000000000002E-3</v>
      </c>
      <c r="I4" s="7">
        <v>20245</v>
      </c>
      <c r="J4" s="7">
        <v>8407</v>
      </c>
      <c r="K4" s="5">
        <v>0.13</v>
      </c>
      <c r="L4" s="5">
        <v>0.31</v>
      </c>
      <c r="M4" s="3">
        <v>-0.3</v>
      </c>
      <c r="N4" s="3">
        <v>-0.52</v>
      </c>
      <c r="O4" s="3">
        <v>-0.31</v>
      </c>
      <c r="P4" s="3">
        <v>-0.56000000000000005</v>
      </c>
      <c r="Q4" s="3">
        <v>-0.55000000000000004</v>
      </c>
      <c r="R4" s="3">
        <v>-0.36</v>
      </c>
      <c r="S4" s="3">
        <v>-0.37</v>
      </c>
      <c r="T4" s="3">
        <v>-0.53</v>
      </c>
      <c r="U4" s="3">
        <v>-0.57999999999999996</v>
      </c>
      <c r="V4" s="3">
        <v>-0.12</v>
      </c>
      <c r="W4" s="3">
        <v>-0.53</v>
      </c>
      <c r="X4" s="3">
        <v>-0.5</v>
      </c>
      <c r="Y4" s="3">
        <v>0.06</v>
      </c>
      <c r="Z4" s="3">
        <v>0</v>
      </c>
    </row>
    <row r="5" spans="1:26">
      <c r="A5" s="13" t="s">
        <v>46</v>
      </c>
      <c r="B5" s="13" t="s">
        <v>27</v>
      </c>
      <c r="C5" s="13" t="s">
        <v>188</v>
      </c>
      <c r="D5" s="13" t="s">
        <v>103</v>
      </c>
      <c r="E5" s="13" t="s">
        <v>119</v>
      </c>
      <c r="F5" s="13" t="s">
        <v>134</v>
      </c>
      <c r="G5" s="13" t="s">
        <v>83</v>
      </c>
      <c r="H5" s="13"/>
      <c r="I5" s="13" t="s">
        <v>135</v>
      </c>
      <c r="J5" s="13" t="s">
        <v>136</v>
      </c>
      <c r="K5" s="13" t="s">
        <v>137</v>
      </c>
      <c r="L5" s="13" t="s">
        <v>47</v>
      </c>
      <c r="M5" s="13"/>
      <c r="N5" s="13"/>
      <c r="O5" s="13"/>
      <c r="P5" s="13"/>
      <c r="Q5" s="13"/>
      <c r="R5" s="13"/>
      <c r="S5" s="13"/>
      <c r="T5" s="3">
        <v>-1</v>
      </c>
      <c r="U5" s="13"/>
      <c r="V5" s="13"/>
      <c r="W5" s="13"/>
      <c r="X5" s="13"/>
      <c r="Y5" s="13"/>
      <c r="Z5" s="13"/>
    </row>
    <row r="6" spans="1:26">
      <c r="A6" s="13" t="s">
        <v>46</v>
      </c>
      <c r="B6" s="13" t="s">
        <v>27</v>
      </c>
      <c r="C6" s="13" t="s">
        <v>208</v>
      </c>
      <c r="D6" s="13" t="s">
        <v>103</v>
      </c>
      <c r="E6" s="13" t="s">
        <v>120</v>
      </c>
      <c r="F6" s="7">
        <v>758994</v>
      </c>
      <c r="G6" s="7">
        <v>15775</v>
      </c>
      <c r="H6" s="6">
        <v>2.0799999999999999E-2</v>
      </c>
      <c r="I6" s="7">
        <v>650537</v>
      </c>
      <c r="J6" s="7">
        <v>204275</v>
      </c>
      <c r="K6" s="5">
        <v>0.27</v>
      </c>
      <c r="L6" s="5">
        <v>0.86</v>
      </c>
      <c r="M6" s="3">
        <v>-0.19</v>
      </c>
      <c r="N6" s="3">
        <v>-0.11</v>
      </c>
      <c r="O6" s="3">
        <v>0.09</v>
      </c>
      <c r="P6" s="3">
        <v>-0.27</v>
      </c>
      <c r="Q6" s="3">
        <v>-0.33</v>
      </c>
      <c r="R6" s="3">
        <v>-0.18</v>
      </c>
      <c r="S6" s="3">
        <v>-0.11</v>
      </c>
      <c r="T6" s="3">
        <v>3.61</v>
      </c>
      <c r="U6" s="3">
        <v>22.94</v>
      </c>
      <c r="V6" s="3">
        <v>4.2</v>
      </c>
      <c r="W6" s="3">
        <v>12.31</v>
      </c>
      <c r="X6" s="3">
        <v>10.19</v>
      </c>
      <c r="Y6" s="3">
        <v>1.43</v>
      </c>
      <c r="Z6" s="3">
        <v>1.89</v>
      </c>
    </row>
    <row r="7" spans="1:26">
      <c r="A7" s="13" t="s">
        <v>46</v>
      </c>
      <c r="B7" s="13" t="s">
        <v>27</v>
      </c>
      <c r="C7" s="13" t="s">
        <v>189</v>
      </c>
      <c r="D7" s="13" t="s">
        <v>103</v>
      </c>
      <c r="E7" s="13" t="s">
        <v>121</v>
      </c>
      <c r="F7" s="7">
        <v>113829</v>
      </c>
      <c r="G7" s="13">
        <v>83</v>
      </c>
      <c r="H7" s="6">
        <v>6.9999999999999999E-4</v>
      </c>
      <c r="I7" s="7">
        <v>6726</v>
      </c>
      <c r="J7" s="7">
        <v>1946</v>
      </c>
      <c r="K7" s="5">
        <v>0.02</v>
      </c>
      <c r="L7" s="5">
        <v>0.06</v>
      </c>
      <c r="M7" s="3">
        <v>0.17</v>
      </c>
      <c r="N7" s="3">
        <v>0.46</v>
      </c>
      <c r="O7" s="3">
        <v>0.24</v>
      </c>
      <c r="P7" s="3">
        <v>0</v>
      </c>
      <c r="Q7" s="3">
        <v>-0.04</v>
      </c>
      <c r="R7" s="3">
        <v>-0.18</v>
      </c>
      <c r="S7" s="3">
        <v>-0.14000000000000001</v>
      </c>
      <c r="T7" s="3">
        <v>286.45</v>
      </c>
      <c r="U7" s="13"/>
      <c r="V7" s="13"/>
      <c r="W7" s="13"/>
      <c r="X7" s="13"/>
      <c r="Y7" s="13"/>
      <c r="Z7" s="13"/>
    </row>
    <row r="8" spans="1:26">
      <c r="A8" s="13" t="s">
        <v>46</v>
      </c>
      <c r="B8" s="13" t="s">
        <v>27</v>
      </c>
      <c r="C8" s="13" t="s">
        <v>175</v>
      </c>
      <c r="D8" s="13" t="s">
        <v>103</v>
      </c>
      <c r="E8" s="13" t="s">
        <v>122</v>
      </c>
      <c r="F8" s="13" t="s">
        <v>134</v>
      </c>
      <c r="G8" s="13" t="s">
        <v>83</v>
      </c>
      <c r="H8" s="13"/>
      <c r="I8" s="13" t="s">
        <v>135</v>
      </c>
      <c r="J8" s="13" t="s">
        <v>136</v>
      </c>
      <c r="K8" s="13" t="s">
        <v>137</v>
      </c>
      <c r="L8" s="13" t="s">
        <v>47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 t="s">
        <v>46</v>
      </c>
      <c r="B9" s="13" t="s">
        <v>27</v>
      </c>
      <c r="C9" s="13" t="s">
        <v>190</v>
      </c>
      <c r="D9" s="13" t="s">
        <v>103</v>
      </c>
      <c r="E9" s="13" t="s">
        <v>123</v>
      </c>
      <c r="F9" s="13" t="s">
        <v>134</v>
      </c>
      <c r="G9" s="13" t="s">
        <v>83</v>
      </c>
      <c r="H9" s="13"/>
      <c r="I9" s="13" t="s">
        <v>135</v>
      </c>
      <c r="J9" s="13" t="s">
        <v>136</v>
      </c>
      <c r="K9" s="13" t="s">
        <v>137</v>
      </c>
      <c r="L9" s="13" t="s">
        <v>47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 t="s">
        <v>46</v>
      </c>
      <c r="B10" s="13" t="s">
        <v>27</v>
      </c>
      <c r="C10" s="13" t="s">
        <v>209</v>
      </c>
      <c r="D10" s="13" t="s">
        <v>103</v>
      </c>
      <c r="E10" s="13" t="s">
        <v>124</v>
      </c>
      <c r="F10" s="13" t="s">
        <v>134</v>
      </c>
      <c r="G10" s="13" t="s">
        <v>83</v>
      </c>
      <c r="H10" s="13"/>
      <c r="I10" s="13" t="s">
        <v>135</v>
      </c>
      <c r="J10" s="13" t="s">
        <v>136</v>
      </c>
      <c r="K10" s="13" t="s">
        <v>137</v>
      </c>
      <c r="L10" s="13" t="s">
        <v>47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 t="s">
        <v>46</v>
      </c>
      <c r="B11" s="13" t="s">
        <v>27</v>
      </c>
      <c r="C11" s="13" t="s">
        <v>176</v>
      </c>
      <c r="D11" s="13" t="s">
        <v>103</v>
      </c>
      <c r="E11" s="13" t="s">
        <v>125</v>
      </c>
      <c r="F11" s="13" t="s">
        <v>134</v>
      </c>
      <c r="G11" s="13" t="s">
        <v>83</v>
      </c>
      <c r="H11" s="13"/>
      <c r="I11" s="13" t="s">
        <v>135</v>
      </c>
      <c r="J11" s="13" t="s">
        <v>136</v>
      </c>
      <c r="K11" s="13" t="s">
        <v>137</v>
      </c>
      <c r="L11" s="13" t="s">
        <v>47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 t="s">
        <v>46</v>
      </c>
      <c r="B12" s="13" t="s">
        <v>27</v>
      </c>
      <c r="C12" s="13" t="s">
        <v>207</v>
      </c>
      <c r="D12" s="13" t="s">
        <v>103</v>
      </c>
      <c r="E12" s="13" t="s">
        <v>126</v>
      </c>
      <c r="F12" s="7">
        <v>594701</v>
      </c>
      <c r="G12" s="7">
        <v>1883</v>
      </c>
      <c r="H12" s="6">
        <v>3.2000000000000002E-3</v>
      </c>
      <c r="I12" s="7">
        <v>139794</v>
      </c>
      <c r="J12" s="7">
        <v>56193</v>
      </c>
      <c r="K12" s="5">
        <v>0.09</v>
      </c>
      <c r="L12" s="5">
        <v>0.24</v>
      </c>
      <c r="M12" s="3">
        <v>-0.46</v>
      </c>
      <c r="N12" s="3">
        <v>-0.47</v>
      </c>
      <c r="O12" s="3">
        <v>-0.03</v>
      </c>
      <c r="P12" s="3">
        <v>-0.52</v>
      </c>
      <c r="Q12" s="3">
        <v>-0.52</v>
      </c>
      <c r="R12" s="3">
        <v>-0.11</v>
      </c>
      <c r="S12" s="3">
        <v>-0.11</v>
      </c>
      <c r="T12" s="3">
        <v>0.14000000000000001</v>
      </c>
      <c r="U12" s="3">
        <v>0.3</v>
      </c>
      <c r="V12" s="3">
        <v>0.14000000000000001</v>
      </c>
      <c r="W12" s="3">
        <v>0.23</v>
      </c>
      <c r="X12" s="3">
        <v>0.25</v>
      </c>
      <c r="Y12" s="3">
        <v>0.1</v>
      </c>
      <c r="Z12" s="3">
        <v>0.09</v>
      </c>
    </row>
    <row r="13" spans="1:26">
      <c r="A13" s="13" t="s">
        <v>46</v>
      </c>
      <c r="B13" s="13" t="s">
        <v>27</v>
      </c>
      <c r="C13" s="13" t="s">
        <v>208</v>
      </c>
      <c r="D13" s="13" t="s">
        <v>103</v>
      </c>
      <c r="E13" s="13" t="s">
        <v>127</v>
      </c>
      <c r="F13" s="13">
        <v>72</v>
      </c>
      <c r="G13" s="13" t="s">
        <v>83</v>
      </c>
      <c r="H13" s="6">
        <v>0</v>
      </c>
      <c r="I13" s="13" t="s">
        <v>135</v>
      </c>
      <c r="J13" s="13" t="s">
        <v>136</v>
      </c>
      <c r="K13" s="13" t="s">
        <v>137</v>
      </c>
      <c r="L13" s="13" t="s">
        <v>47</v>
      </c>
      <c r="M13" s="3">
        <v>0.76</v>
      </c>
      <c r="N13" s="13"/>
      <c r="O13" s="13"/>
      <c r="P13" s="13"/>
      <c r="Q13" s="13"/>
      <c r="R13" s="13"/>
      <c r="S13" s="13"/>
      <c r="T13" s="3">
        <v>-0.88</v>
      </c>
      <c r="U13" s="3">
        <v>-1</v>
      </c>
      <c r="V13" s="3">
        <v>-1</v>
      </c>
      <c r="W13" s="3">
        <v>-1</v>
      </c>
      <c r="X13" s="3">
        <v>-1</v>
      </c>
      <c r="Y13" s="3">
        <v>-1</v>
      </c>
      <c r="Z13" s="3">
        <v>-1</v>
      </c>
    </row>
    <row r="14" spans="1:26">
      <c r="A14" s="13" t="s">
        <v>46</v>
      </c>
      <c r="B14" s="13" t="s">
        <v>27</v>
      </c>
      <c r="C14" s="13" t="s">
        <v>213</v>
      </c>
      <c r="D14" s="13" t="s">
        <v>103</v>
      </c>
      <c r="E14" s="13" t="s">
        <v>128</v>
      </c>
      <c r="F14" s="7">
        <v>283350</v>
      </c>
      <c r="G14" s="7">
        <v>6150</v>
      </c>
      <c r="H14" s="6">
        <v>2.1700000000000001E-2</v>
      </c>
      <c r="I14" s="7">
        <v>302227</v>
      </c>
      <c r="J14" s="7">
        <v>99953</v>
      </c>
      <c r="K14" s="5">
        <v>0.35</v>
      </c>
      <c r="L14" s="5">
        <v>1.07</v>
      </c>
      <c r="M14" s="3">
        <v>-0.24</v>
      </c>
      <c r="N14" s="3">
        <v>-0.1</v>
      </c>
      <c r="O14" s="3">
        <v>0.18</v>
      </c>
      <c r="P14" s="3">
        <v>-0.32</v>
      </c>
      <c r="Q14" s="3">
        <v>-0.33</v>
      </c>
      <c r="R14" s="3">
        <v>-0.12</v>
      </c>
      <c r="S14" s="3">
        <v>-0.1</v>
      </c>
      <c r="T14" s="3">
        <v>31.24</v>
      </c>
      <c r="U14" s="3">
        <v>93.62</v>
      </c>
      <c r="V14" s="3">
        <v>1.93</v>
      </c>
      <c r="W14" s="3">
        <v>56.4</v>
      </c>
      <c r="X14" s="3">
        <v>50.53</v>
      </c>
      <c r="Y14" s="3">
        <v>0.6</v>
      </c>
      <c r="Z14" s="3">
        <v>0.78</v>
      </c>
    </row>
    <row r="15" spans="1:26">
      <c r="A15" s="13" t="s">
        <v>46</v>
      </c>
      <c r="B15" s="13" t="s">
        <v>27</v>
      </c>
      <c r="C15" s="13" t="s">
        <v>167</v>
      </c>
      <c r="D15" s="13" t="s">
        <v>103</v>
      </c>
      <c r="E15" s="13" t="s">
        <v>129</v>
      </c>
      <c r="F15" s="13" t="s">
        <v>134</v>
      </c>
      <c r="G15" s="13" t="s">
        <v>83</v>
      </c>
      <c r="H15" s="13"/>
      <c r="I15" s="13" t="s">
        <v>135</v>
      </c>
      <c r="J15" s="13" t="s">
        <v>136</v>
      </c>
      <c r="K15" s="13" t="s">
        <v>137</v>
      </c>
      <c r="L15" s="13" t="s">
        <v>47</v>
      </c>
      <c r="M15" s="13"/>
      <c r="N15" s="13"/>
      <c r="O15" s="13"/>
      <c r="P15" s="13"/>
      <c r="Q15" s="13"/>
      <c r="R15" s="13"/>
      <c r="S15" s="13"/>
      <c r="T15" s="3">
        <v>-1</v>
      </c>
      <c r="U15" s="3">
        <v>-1</v>
      </c>
      <c r="V15" s="13"/>
      <c r="W15" s="3">
        <v>-1</v>
      </c>
      <c r="X15" s="3">
        <v>-1</v>
      </c>
      <c r="Y15" s="3">
        <v>-1</v>
      </c>
      <c r="Z15" s="3">
        <v>-1</v>
      </c>
    </row>
    <row r="16" spans="1:26">
      <c r="A16" s="13" t="s">
        <v>46</v>
      </c>
      <c r="B16" s="13" t="s">
        <v>27</v>
      </c>
      <c r="C16" s="13" t="s">
        <v>197</v>
      </c>
      <c r="D16" s="13" t="s">
        <v>103</v>
      </c>
      <c r="E16" s="13" t="s">
        <v>130</v>
      </c>
      <c r="F16" s="13" t="s">
        <v>134</v>
      </c>
      <c r="G16" s="13" t="s">
        <v>83</v>
      </c>
      <c r="H16" s="13"/>
      <c r="I16" s="13" t="s">
        <v>135</v>
      </c>
      <c r="J16" s="13" t="s">
        <v>136</v>
      </c>
      <c r="K16" s="13" t="s">
        <v>137</v>
      </c>
      <c r="L16" s="13" t="s">
        <v>47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 t="s">
        <v>46</v>
      </c>
      <c r="B17" s="13" t="s">
        <v>27</v>
      </c>
      <c r="C17" s="13" t="s">
        <v>178</v>
      </c>
      <c r="D17" s="13" t="s">
        <v>103</v>
      </c>
      <c r="E17" s="13" t="s">
        <v>131</v>
      </c>
      <c r="F17" s="13" t="s">
        <v>134</v>
      </c>
      <c r="G17" s="13" t="s">
        <v>83</v>
      </c>
      <c r="H17" s="13"/>
      <c r="I17" s="13" t="s">
        <v>135</v>
      </c>
      <c r="J17" s="13" t="s">
        <v>136</v>
      </c>
      <c r="K17" s="13" t="s">
        <v>137</v>
      </c>
      <c r="L17" s="13" t="s">
        <v>47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 t="s">
        <v>46</v>
      </c>
      <c r="B18" s="13" t="s">
        <v>27</v>
      </c>
      <c r="C18" s="13" t="s">
        <v>194</v>
      </c>
      <c r="D18" s="13" t="s">
        <v>103</v>
      </c>
      <c r="E18" s="13" t="s">
        <v>132</v>
      </c>
      <c r="F18" s="13" t="s">
        <v>134</v>
      </c>
      <c r="G18" s="13" t="s">
        <v>83</v>
      </c>
      <c r="H18" s="13"/>
      <c r="I18" s="13" t="s">
        <v>135</v>
      </c>
      <c r="J18" s="13" t="s">
        <v>136</v>
      </c>
      <c r="K18" s="13" t="s">
        <v>137</v>
      </c>
      <c r="L18" s="13" t="s">
        <v>47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 t="s">
        <v>46</v>
      </c>
      <c r="B19" s="13" t="s">
        <v>27</v>
      </c>
      <c r="C19" s="13" t="s">
        <v>190</v>
      </c>
      <c r="D19" s="13" t="s">
        <v>103</v>
      </c>
      <c r="E19" s="13" t="s">
        <v>133</v>
      </c>
      <c r="F19" s="7">
        <v>3840</v>
      </c>
      <c r="G19" s="13">
        <v>31</v>
      </c>
      <c r="H19" s="6">
        <v>8.0999999999999996E-3</v>
      </c>
      <c r="I19" s="7">
        <v>3791</v>
      </c>
      <c r="J19" s="7">
        <v>1544</v>
      </c>
      <c r="K19" s="5">
        <v>0.4</v>
      </c>
      <c r="L19" s="5">
        <v>0.99</v>
      </c>
      <c r="M19" s="3">
        <v>-0.85</v>
      </c>
      <c r="N19" s="3">
        <v>-0.82</v>
      </c>
      <c r="O19" s="3">
        <v>0.21</v>
      </c>
      <c r="P19" s="3">
        <v>-0.64</v>
      </c>
      <c r="Q19" s="3">
        <v>-0.57999999999999996</v>
      </c>
      <c r="R19" s="3">
        <v>1.78</v>
      </c>
      <c r="S19" s="3">
        <v>1.42</v>
      </c>
      <c r="T19" s="3">
        <v>-0.46</v>
      </c>
      <c r="U19" s="3">
        <v>-0.84</v>
      </c>
      <c r="V19" s="3">
        <v>-0.7</v>
      </c>
      <c r="W19" s="3">
        <v>-0.63</v>
      </c>
      <c r="X19" s="3">
        <v>-0.54</v>
      </c>
      <c r="Y19" s="3">
        <v>-0.15</v>
      </c>
      <c r="Z19" s="3">
        <v>-0.32</v>
      </c>
    </row>
    <row r="20" spans="1:26">
      <c r="A20" s="13" t="s">
        <v>46</v>
      </c>
      <c r="B20" s="13" t="s">
        <v>27</v>
      </c>
      <c r="C20" s="13" t="s">
        <v>171</v>
      </c>
      <c r="D20" s="13" t="s">
        <v>104</v>
      </c>
      <c r="E20" s="13" t="s">
        <v>116</v>
      </c>
      <c r="F20" s="7">
        <v>144218</v>
      </c>
      <c r="G20" s="13">
        <v>719</v>
      </c>
      <c r="H20" s="6">
        <v>5.0000000000000001E-3</v>
      </c>
      <c r="I20" s="7">
        <v>37980</v>
      </c>
      <c r="J20" s="7">
        <v>14290</v>
      </c>
      <c r="K20" s="5">
        <v>0.1</v>
      </c>
      <c r="L20" s="5">
        <v>0.26</v>
      </c>
      <c r="M20" s="3">
        <v>-0.26</v>
      </c>
      <c r="N20" s="3">
        <v>-0.51</v>
      </c>
      <c r="O20" s="3">
        <v>-0.34</v>
      </c>
      <c r="P20" s="3">
        <v>-0.56999999999999995</v>
      </c>
      <c r="Q20" s="3">
        <v>-0.55000000000000004</v>
      </c>
      <c r="R20" s="3">
        <v>-0.4</v>
      </c>
      <c r="S20" s="3">
        <v>-0.42</v>
      </c>
      <c r="T20" s="3">
        <v>-0.51</v>
      </c>
      <c r="U20" s="3">
        <v>0.62</v>
      </c>
      <c r="V20" s="3">
        <v>2.31</v>
      </c>
      <c r="W20" s="3">
        <v>0.4</v>
      </c>
      <c r="X20" s="3">
        <v>0.26</v>
      </c>
      <c r="Y20" s="3">
        <v>1.59</v>
      </c>
      <c r="Z20" s="3">
        <v>1.88</v>
      </c>
    </row>
    <row r="21" spans="1:26">
      <c r="A21" s="13" t="s">
        <v>46</v>
      </c>
      <c r="B21" s="13" t="s">
        <v>27</v>
      </c>
      <c r="C21" s="13" t="s">
        <v>198</v>
      </c>
      <c r="D21" s="13" t="s">
        <v>104</v>
      </c>
      <c r="E21" s="13" t="s">
        <v>117</v>
      </c>
      <c r="F21" s="13" t="s">
        <v>134</v>
      </c>
      <c r="G21" s="13" t="s">
        <v>83</v>
      </c>
      <c r="H21" s="13"/>
      <c r="I21" s="13" t="s">
        <v>135</v>
      </c>
      <c r="J21" s="13" t="s">
        <v>136</v>
      </c>
      <c r="K21" s="13" t="s">
        <v>137</v>
      </c>
      <c r="L21" s="13" t="s">
        <v>47</v>
      </c>
      <c r="M21" s="13"/>
      <c r="N21" s="13"/>
      <c r="O21" s="13"/>
      <c r="P21" s="13"/>
      <c r="Q21" s="13"/>
      <c r="R21" s="13"/>
      <c r="S21" s="13"/>
      <c r="T21" s="3">
        <v>-1</v>
      </c>
      <c r="U21" s="3">
        <v>-1</v>
      </c>
      <c r="V21" s="13"/>
      <c r="W21" s="3">
        <v>-1</v>
      </c>
      <c r="X21" s="3">
        <v>-1</v>
      </c>
      <c r="Y21" s="3">
        <v>-1</v>
      </c>
      <c r="Z21" s="3">
        <v>-1</v>
      </c>
    </row>
    <row r="22" spans="1:26">
      <c r="A22" s="13" t="s">
        <v>46</v>
      </c>
      <c r="B22" s="13" t="s">
        <v>27</v>
      </c>
      <c r="C22" s="13" t="s">
        <v>185</v>
      </c>
      <c r="D22" s="13" t="s">
        <v>104</v>
      </c>
      <c r="E22" s="13" t="s">
        <v>118</v>
      </c>
      <c r="F22" s="7">
        <v>164287</v>
      </c>
      <c r="G22" s="13">
        <v>817</v>
      </c>
      <c r="H22" s="6">
        <v>5.0000000000000001E-3</v>
      </c>
      <c r="I22" s="7">
        <v>69388</v>
      </c>
      <c r="J22" s="7">
        <v>24926</v>
      </c>
      <c r="K22" s="5">
        <v>0.15</v>
      </c>
      <c r="L22" s="5">
        <v>0.42</v>
      </c>
      <c r="M22" s="3">
        <v>-0.28999999999999998</v>
      </c>
      <c r="N22" s="3">
        <v>-0.61</v>
      </c>
      <c r="O22" s="3">
        <v>-0.44</v>
      </c>
      <c r="P22" s="3">
        <v>-0.66</v>
      </c>
      <c r="Q22" s="3">
        <v>-0.65</v>
      </c>
      <c r="R22" s="3">
        <v>-0.51</v>
      </c>
      <c r="S22" s="3">
        <v>-0.51</v>
      </c>
      <c r="T22" s="3">
        <v>-0.06</v>
      </c>
      <c r="U22" s="3">
        <v>2.31</v>
      </c>
      <c r="V22" s="3">
        <v>2.52</v>
      </c>
      <c r="W22" s="3">
        <v>1.82</v>
      </c>
      <c r="X22" s="3">
        <v>1.3</v>
      </c>
      <c r="Y22" s="3">
        <v>1.44</v>
      </c>
      <c r="Z22" s="3">
        <v>2</v>
      </c>
    </row>
    <row r="23" spans="1:26">
      <c r="A23" s="13" t="s">
        <v>46</v>
      </c>
      <c r="B23" s="13" t="s">
        <v>27</v>
      </c>
      <c r="C23" s="13" t="s">
        <v>210</v>
      </c>
      <c r="D23" s="13" t="s">
        <v>104</v>
      </c>
      <c r="E23" s="13" t="s">
        <v>119</v>
      </c>
      <c r="F23" s="13" t="s">
        <v>134</v>
      </c>
      <c r="G23" s="13" t="s">
        <v>83</v>
      </c>
      <c r="H23" s="13"/>
      <c r="I23" s="13" t="s">
        <v>135</v>
      </c>
      <c r="J23" s="13" t="s">
        <v>136</v>
      </c>
      <c r="K23" s="13" t="s">
        <v>137</v>
      </c>
      <c r="L23" s="13" t="s">
        <v>47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 t="s">
        <v>46</v>
      </c>
      <c r="B24" s="13" t="s">
        <v>27</v>
      </c>
      <c r="C24" s="13" t="s">
        <v>192</v>
      </c>
      <c r="D24" s="13" t="s">
        <v>104</v>
      </c>
      <c r="E24" s="13" t="s">
        <v>120</v>
      </c>
      <c r="F24" s="7">
        <v>104446</v>
      </c>
      <c r="G24" s="13">
        <v>177</v>
      </c>
      <c r="H24" s="6">
        <v>1.6999999999999999E-3</v>
      </c>
      <c r="I24" s="7">
        <v>12561</v>
      </c>
      <c r="J24" s="7">
        <v>5484</v>
      </c>
      <c r="K24" s="5">
        <v>0.05</v>
      </c>
      <c r="L24" s="5">
        <v>0.12</v>
      </c>
      <c r="M24" s="3">
        <v>-0.45</v>
      </c>
      <c r="N24" s="3">
        <v>-0.48</v>
      </c>
      <c r="O24" s="3">
        <v>-0.06</v>
      </c>
      <c r="P24" s="3">
        <v>-0.53</v>
      </c>
      <c r="Q24" s="3">
        <v>-0.53</v>
      </c>
      <c r="R24" s="3">
        <v>-0.15</v>
      </c>
      <c r="S24" s="3">
        <v>-0.15</v>
      </c>
      <c r="T24" s="3">
        <v>-0.44</v>
      </c>
      <c r="U24" s="3">
        <v>-0.68</v>
      </c>
      <c r="V24" s="3">
        <v>-0.44</v>
      </c>
      <c r="W24" s="3">
        <v>-0.62</v>
      </c>
      <c r="X24" s="3">
        <v>-0.62</v>
      </c>
      <c r="Y24" s="3">
        <v>-0.32</v>
      </c>
      <c r="Z24" s="3">
        <v>-0.33</v>
      </c>
    </row>
    <row r="25" spans="1:26">
      <c r="A25" s="13" t="s">
        <v>46</v>
      </c>
      <c r="B25" s="13" t="s">
        <v>27</v>
      </c>
      <c r="C25" s="13" t="s">
        <v>188</v>
      </c>
      <c r="D25" s="13" t="s">
        <v>104</v>
      </c>
      <c r="E25" s="13" t="s">
        <v>121</v>
      </c>
      <c r="F25" s="7">
        <v>14305</v>
      </c>
      <c r="G25" s="13">
        <v>52</v>
      </c>
      <c r="H25" s="6">
        <v>3.5999999999999999E-3</v>
      </c>
      <c r="I25" s="7">
        <v>4452</v>
      </c>
      <c r="J25" s="7">
        <v>1918</v>
      </c>
      <c r="K25" s="5">
        <v>0.13</v>
      </c>
      <c r="L25" s="5">
        <v>0.31</v>
      </c>
      <c r="M25" s="3">
        <v>-0.06</v>
      </c>
      <c r="N25" s="3">
        <v>-0.41</v>
      </c>
      <c r="O25" s="3">
        <v>-0.37</v>
      </c>
      <c r="P25" s="3">
        <v>-0.44</v>
      </c>
      <c r="Q25" s="3">
        <v>-0.37</v>
      </c>
      <c r="R25" s="3">
        <v>-0.33</v>
      </c>
      <c r="S25" s="3">
        <v>-0.4</v>
      </c>
      <c r="T25" s="3">
        <v>-0.54</v>
      </c>
      <c r="U25" s="3">
        <v>0.86</v>
      </c>
      <c r="V25" s="3">
        <v>3.03</v>
      </c>
      <c r="W25" s="3">
        <v>0.95</v>
      </c>
      <c r="X25" s="3">
        <v>1.01</v>
      </c>
      <c r="Y25" s="3">
        <v>3.36</v>
      </c>
      <c r="Z25" s="3">
        <v>3.23</v>
      </c>
    </row>
    <row r="26" spans="1:26">
      <c r="A26" s="13" t="s">
        <v>46</v>
      </c>
      <c r="B26" s="13" t="s">
        <v>27</v>
      </c>
      <c r="C26" s="13" t="s">
        <v>174</v>
      </c>
      <c r="D26" s="13" t="s">
        <v>104</v>
      </c>
      <c r="E26" s="13" t="s">
        <v>122</v>
      </c>
      <c r="F26" s="13" t="s">
        <v>134</v>
      </c>
      <c r="G26" s="13" t="s">
        <v>83</v>
      </c>
      <c r="H26" s="13"/>
      <c r="I26" s="13" t="s">
        <v>135</v>
      </c>
      <c r="J26" s="13" t="s">
        <v>136</v>
      </c>
      <c r="K26" s="13" t="s">
        <v>137</v>
      </c>
      <c r="L26" s="13" t="s">
        <v>47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 t="s">
        <v>46</v>
      </c>
      <c r="B27" s="13" t="s">
        <v>27</v>
      </c>
      <c r="C27" s="13" t="s">
        <v>181</v>
      </c>
      <c r="D27" s="13" t="s">
        <v>104</v>
      </c>
      <c r="E27" s="13" t="s">
        <v>123</v>
      </c>
      <c r="F27" s="13" t="s">
        <v>134</v>
      </c>
      <c r="G27" s="13" t="s">
        <v>83</v>
      </c>
      <c r="H27" s="13"/>
      <c r="I27" s="13" t="s">
        <v>135</v>
      </c>
      <c r="J27" s="13" t="s">
        <v>136</v>
      </c>
      <c r="K27" s="13" t="s">
        <v>137</v>
      </c>
      <c r="L27" s="13" t="s">
        <v>47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 t="s">
        <v>46</v>
      </c>
      <c r="B28" s="13" t="s">
        <v>27</v>
      </c>
      <c r="C28" s="13" t="s">
        <v>195</v>
      </c>
      <c r="D28" s="13" t="s">
        <v>104</v>
      </c>
      <c r="E28" s="13" t="s">
        <v>124</v>
      </c>
      <c r="F28" s="13" t="s">
        <v>134</v>
      </c>
      <c r="G28" s="13" t="s">
        <v>83</v>
      </c>
      <c r="H28" s="13"/>
      <c r="I28" s="13" t="s">
        <v>135</v>
      </c>
      <c r="J28" s="13" t="s">
        <v>136</v>
      </c>
      <c r="K28" s="13" t="s">
        <v>137</v>
      </c>
      <c r="L28" s="13" t="s">
        <v>47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 t="s">
        <v>46</v>
      </c>
      <c r="B29" s="13" t="s">
        <v>27</v>
      </c>
      <c r="C29" s="13" t="s">
        <v>194</v>
      </c>
      <c r="D29" s="13" t="s">
        <v>104</v>
      </c>
      <c r="E29" s="13" t="s">
        <v>125</v>
      </c>
      <c r="F29" s="13" t="s">
        <v>134</v>
      </c>
      <c r="G29" s="13" t="s">
        <v>83</v>
      </c>
      <c r="H29" s="13"/>
      <c r="I29" s="13" t="s">
        <v>135</v>
      </c>
      <c r="J29" s="13" t="s">
        <v>136</v>
      </c>
      <c r="K29" s="13" t="s">
        <v>137</v>
      </c>
      <c r="L29" s="13" t="s">
        <v>47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 t="s">
        <v>46</v>
      </c>
      <c r="B30" s="13" t="s">
        <v>27</v>
      </c>
      <c r="C30" s="13" t="s">
        <v>205</v>
      </c>
      <c r="D30" s="13" t="s">
        <v>104</v>
      </c>
      <c r="E30" s="13" t="s">
        <v>126</v>
      </c>
      <c r="F30" s="7">
        <v>670997</v>
      </c>
      <c r="G30" s="7">
        <v>1750</v>
      </c>
      <c r="H30" s="6">
        <v>2.5999999999999999E-3</v>
      </c>
      <c r="I30" s="7">
        <v>153739</v>
      </c>
      <c r="J30" s="7">
        <v>67799</v>
      </c>
      <c r="K30" s="5">
        <v>0.1</v>
      </c>
      <c r="L30" s="5">
        <v>0.23</v>
      </c>
      <c r="M30" s="3">
        <v>-0.41</v>
      </c>
      <c r="N30" s="3">
        <v>-0.54</v>
      </c>
      <c r="O30" s="3">
        <v>-0.22</v>
      </c>
      <c r="P30" s="3">
        <v>-0.59</v>
      </c>
      <c r="Q30" s="3">
        <v>-0.59</v>
      </c>
      <c r="R30" s="3">
        <v>-0.3</v>
      </c>
      <c r="S30" s="3">
        <v>-0.3</v>
      </c>
      <c r="T30" s="3">
        <v>-0.04</v>
      </c>
      <c r="U30" s="3">
        <v>0.02</v>
      </c>
      <c r="V30" s="3">
        <v>7.0000000000000007E-2</v>
      </c>
      <c r="W30" s="3">
        <v>0.06</v>
      </c>
      <c r="X30" s="3">
        <v>0.1</v>
      </c>
      <c r="Y30" s="3">
        <v>0.15</v>
      </c>
      <c r="Z30" s="3">
        <v>0.11</v>
      </c>
    </row>
    <row r="31" spans="1:26">
      <c r="A31" s="13" t="s">
        <v>46</v>
      </c>
      <c r="B31" s="13" t="s">
        <v>27</v>
      </c>
      <c r="C31" s="13" t="s">
        <v>166</v>
      </c>
      <c r="D31" s="13" t="s">
        <v>104</v>
      </c>
      <c r="E31" s="13" t="s">
        <v>127</v>
      </c>
      <c r="F31" s="13">
        <v>737</v>
      </c>
      <c r="G31" s="13" t="s">
        <v>83</v>
      </c>
      <c r="H31" s="6">
        <v>0</v>
      </c>
      <c r="I31" s="13" t="s">
        <v>135</v>
      </c>
      <c r="J31" s="13" t="s">
        <v>136</v>
      </c>
      <c r="K31" s="13" t="s">
        <v>137</v>
      </c>
      <c r="L31" s="13" t="s">
        <v>47</v>
      </c>
      <c r="M31" s="3">
        <v>0.43</v>
      </c>
      <c r="N31" s="3">
        <v>-1</v>
      </c>
      <c r="O31" s="3">
        <v>-1</v>
      </c>
      <c r="P31" s="3">
        <v>-1</v>
      </c>
      <c r="Q31" s="3">
        <v>-1</v>
      </c>
      <c r="R31" s="3">
        <v>-1</v>
      </c>
      <c r="S31" s="3">
        <v>-1</v>
      </c>
      <c r="T31" s="13"/>
      <c r="U31" s="13"/>
      <c r="V31" s="13"/>
      <c r="W31" s="13"/>
      <c r="X31" s="13"/>
      <c r="Y31" s="13"/>
      <c r="Z31" s="13"/>
    </row>
    <row r="32" spans="1:26">
      <c r="A32" s="13" t="s">
        <v>46</v>
      </c>
      <c r="B32" s="13" t="s">
        <v>27</v>
      </c>
      <c r="C32" s="13" t="s">
        <v>196</v>
      </c>
      <c r="D32" s="13" t="s">
        <v>104</v>
      </c>
      <c r="E32" s="13" t="s">
        <v>128</v>
      </c>
      <c r="F32" s="7">
        <v>6835</v>
      </c>
      <c r="G32" s="13">
        <v>17</v>
      </c>
      <c r="H32" s="6">
        <v>2.5000000000000001E-3</v>
      </c>
      <c r="I32" s="7">
        <v>1104</v>
      </c>
      <c r="J32" s="13">
        <v>433</v>
      </c>
      <c r="K32" s="5">
        <v>0.06</v>
      </c>
      <c r="L32" s="5">
        <v>0.16</v>
      </c>
      <c r="M32" s="3">
        <v>-0.28999999999999998</v>
      </c>
      <c r="N32" s="3">
        <v>-0.64</v>
      </c>
      <c r="O32" s="3">
        <v>-0.49</v>
      </c>
      <c r="P32" s="3">
        <v>-0.75</v>
      </c>
      <c r="Q32" s="3">
        <v>-0.72</v>
      </c>
      <c r="R32" s="3">
        <v>-0.61</v>
      </c>
      <c r="S32" s="3">
        <v>-0.64</v>
      </c>
      <c r="T32" s="3">
        <v>-0.76</v>
      </c>
      <c r="U32" s="3">
        <v>-0.85</v>
      </c>
      <c r="V32" s="3">
        <v>-0.38</v>
      </c>
      <c r="W32" s="3">
        <v>-0.87</v>
      </c>
      <c r="X32" s="3">
        <v>-0.88</v>
      </c>
      <c r="Y32" s="3">
        <v>-0.49</v>
      </c>
      <c r="Z32" s="3">
        <v>-0.48</v>
      </c>
    </row>
    <row r="33" spans="1:26">
      <c r="A33" s="13" t="s">
        <v>46</v>
      </c>
      <c r="B33" s="13" t="s">
        <v>27</v>
      </c>
      <c r="C33" s="13" t="s">
        <v>202</v>
      </c>
      <c r="D33" s="13" t="s">
        <v>104</v>
      </c>
      <c r="E33" s="13" t="s">
        <v>129</v>
      </c>
      <c r="F33" s="13" t="s">
        <v>134</v>
      </c>
      <c r="G33" s="13" t="s">
        <v>83</v>
      </c>
      <c r="H33" s="13"/>
      <c r="I33" s="13" t="s">
        <v>135</v>
      </c>
      <c r="J33" s="13" t="s">
        <v>136</v>
      </c>
      <c r="K33" s="13" t="s">
        <v>137</v>
      </c>
      <c r="L33" s="13" t="s">
        <v>47</v>
      </c>
      <c r="M33" s="13"/>
      <c r="N33" s="13"/>
      <c r="O33" s="13"/>
      <c r="P33" s="13"/>
      <c r="Q33" s="13"/>
      <c r="R33" s="13"/>
      <c r="S33" s="13"/>
      <c r="T33" s="3">
        <v>-1</v>
      </c>
      <c r="U33" s="3">
        <v>-1</v>
      </c>
      <c r="V33" s="13"/>
      <c r="W33" s="3">
        <v>-1</v>
      </c>
      <c r="X33" s="3">
        <v>-1</v>
      </c>
      <c r="Y33" s="3">
        <v>-1</v>
      </c>
      <c r="Z33" s="3">
        <v>-1</v>
      </c>
    </row>
    <row r="34" spans="1:26">
      <c r="A34" s="13" t="s">
        <v>46</v>
      </c>
      <c r="B34" s="13" t="s">
        <v>27</v>
      </c>
      <c r="C34" s="13" t="s">
        <v>170</v>
      </c>
      <c r="D34" s="13" t="s">
        <v>104</v>
      </c>
      <c r="E34" s="13" t="s">
        <v>130</v>
      </c>
      <c r="F34" s="13" t="s">
        <v>134</v>
      </c>
      <c r="G34" s="13" t="s">
        <v>83</v>
      </c>
      <c r="H34" s="13"/>
      <c r="I34" s="13" t="s">
        <v>135</v>
      </c>
      <c r="J34" s="13" t="s">
        <v>136</v>
      </c>
      <c r="K34" s="13" t="s">
        <v>137</v>
      </c>
      <c r="L34" s="13" t="s">
        <v>47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 t="s">
        <v>46</v>
      </c>
      <c r="B35" s="13" t="s">
        <v>27</v>
      </c>
      <c r="C35" s="13" t="s">
        <v>209</v>
      </c>
      <c r="D35" s="13" t="s">
        <v>104</v>
      </c>
      <c r="E35" s="13" t="s">
        <v>131</v>
      </c>
      <c r="F35" s="13" t="s">
        <v>134</v>
      </c>
      <c r="G35" s="13" t="s">
        <v>83</v>
      </c>
      <c r="H35" s="13"/>
      <c r="I35" s="13" t="s">
        <v>135</v>
      </c>
      <c r="J35" s="13" t="s">
        <v>136</v>
      </c>
      <c r="K35" s="13" t="s">
        <v>137</v>
      </c>
      <c r="L35" s="13" t="s">
        <v>47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 t="s">
        <v>46</v>
      </c>
      <c r="B36" s="13" t="s">
        <v>27</v>
      </c>
      <c r="C36" s="13" t="s">
        <v>184</v>
      </c>
      <c r="D36" s="13" t="s">
        <v>104</v>
      </c>
      <c r="E36" s="13" t="s">
        <v>132</v>
      </c>
      <c r="F36" s="13" t="s">
        <v>134</v>
      </c>
      <c r="G36" s="13" t="s">
        <v>83</v>
      </c>
      <c r="H36" s="13"/>
      <c r="I36" s="13" t="s">
        <v>135</v>
      </c>
      <c r="J36" s="13" t="s">
        <v>136</v>
      </c>
      <c r="K36" s="13" t="s">
        <v>137</v>
      </c>
      <c r="L36" s="13" t="s">
        <v>47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 t="s">
        <v>46</v>
      </c>
      <c r="B37" s="13" t="s">
        <v>27</v>
      </c>
      <c r="C37" s="13" t="s">
        <v>179</v>
      </c>
      <c r="D37" s="13" t="s">
        <v>104</v>
      </c>
      <c r="E37" s="13" t="s">
        <v>133</v>
      </c>
      <c r="F37" s="13">
        <v>629</v>
      </c>
      <c r="G37" s="13">
        <v>2</v>
      </c>
      <c r="H37" s="6">
        <v>3.2000000000000002E-3</v>
      </c>
      <c r="I37" s="13">
        <v>179</v>
      </c>
      <c r="J37" s="13">
        <v>97</v>
      </c>
      <c r="K37" s="5">
        <v>0.15</v>
      </c>
      <c r="L37" s="5">
        <v>0.28000000000000003</v>
      </c>
      <c r="M37" s="3">
        <v>-0.32</v>
      </c>
      <c r="N37" s="3">
        <v>1</v>
      </c>
      <c r="O37" s="3">
        <v>1.94</v>
      </c>
      <c r="P37" s="3">
        <v>2.58</v>
      </c>
      <c r="Q37" s="3">
        <v>3.04</v>
      </c>
      <c r="R37" s="3">
        <v>4.95</v>
      </c>
      <c r="S37" s="3">
        <v>4.2699999999999996</v>
      </c>
      <c r="T37" s="3">
        <v>32.11</v>
      </c>
      <c r="U37" s="13"/>
      <c r="V37" s="13"/>
      <c r="W37" s="13"/>
      <c r="X37" s="13"/>
      <c r="Y37" s="13"/>
      <c r="Z37" s="13"/>
    </row>
    <row r="38" spans="1:26">
      <c r="A38" s="13" t="s">
        <v>46</v>
      </c>
      <c r="B38" s="13" t="s">
        <v>28</v>
      </c>
      <c r="C38" s="13" t="s">
        <v>187</v>
      </c>
      <c r="D38" s="13" t="s">
        <v>103</v>
      </c>
      <c r="E38" s="13" t="s">
        <v>116</v>
      </c>
      <c r="F38" s="7">
        <v>131132</v>
      </c>
      <c r="G38" s="13">
        <v>481</v>
      </c>
      <c r="H38" s="6">
        <v>3.7000000000000002E-3</v>
      </c>
      <c r="I38" s="7">
        <v>18717</v>
      </c>
      <c r="J38" s="7">
        <v>8667</v>
      </c>
      <c r="K38" s="5">
        <v>7.0000000000000007E-2</v>
      </c>
      <c r="L38" s="5">
        <v>0.14000000000000001</v>
      </c>
      <c r="M38" s="3">
        <v>-0.51</v>
      </c>
      <c r="N38" s="3">
        <v>0.16</v>
      </c>
      <c r="O38" s="3">
        <v>1.38</v>
      </c>
      <c r="P38" s="3">
        <v>0.18</v>
      </c>
      <c r="Q38" s="3">
        <v>0.17</v>
      </c>
      <c r="R38" s="3">
        <v>1.39</v>
      </c>
      <c r="S38" s="3">
        <v>1.4</v>
      </c>
      <c r="T38" s="3">
        <v>-0.56999999999999995</v>
      </c>
      <c r="U38" s="3">
        <v>-0.38</v>
      </c>
      <c r="V38" s="3">
        <v>0.43</v>
      </c>
      <c r="W38" s="3">
        <v>-0.35</v>
      </c>
      <c r="X38" s="3">
        <v>-0.33</v>
      </c>
      <c r="Y38" s="3">
        <v>0.55000000000000004</v>
      </c>
      <c r="Z38" s="3">
        <v>0.51</v>
      </c>
    </row>
    <row r="39" spans="1:26">
      <c r="A39" s="13" t="s">
        <v>46</v>
      </c>
      <c r="B39" s="13" t="s">
        <v>28</v>
      </c>
      <c r="C39" s="13" t="s">
        <v>183</v>
      </c>
      <c r="D39" s="13" t="s">
        <v>103</v>
      </c>
      <c r="E39" s="13" t="s">
        <v>117</v>
      </c>
      <c r="F39" s="7">
        <v>4251</v>
      </c>
      <c r="G39" s="13">
        <v>14</v>
      </c>
      <c r="H39" s="6">
        <v>3.3E-3</v>
      </c>
      <c r="I39" s="7">
        <v>3307</v>
      </c>
      <c r="J39" s="13">
        <v>852</v>
      </c>
      <c r="K39" s="5">
        <v>0.2</v>
      </c>
      <c r="L39" s="5">
        <v>0.78</v>
      </c>
      <c r="M39" s="3">
        <v>-0.75</v>
      </c>
      <c r="N39" s="3">
        <v>-0.3</v>
      </c>
      <c r="O39" s="3">
        <v>1.81</v>
      </c>
      <c r="P39" s="3">
        <v>-7.0000000000000007E-2</v>
      </c>
      <c r="Q39" s="3">
        <v>-0.3</v>
      </c>
      <c r="R39" s="3">
        <v>1.79</v>
      </c>
      <c r="S39" s="3">
        <v>2.73</v>
      </c>
      <c r="T39" s="3">
        <v>-0.14000000000000001</v>
      </c>
      <c r="U39" s="3">
        <v>-0.39</v>
      </c>
      <c r="V39" s="3">
        <v>-0.28999999999999998</v>
      </c>
      <c r="W39" s="3">
        <v>-0.05</v>
      </c>
      <c r="X39" s="3">
        <v>-0.46</v>
      </c>
      <c r="Y39" s="3">
        <v>-0.38</v>
      </c>
      <c r="Z39" s="3">
        <v>0.1</v>
      </c>
    </row>
    <row r="40" spans="1:26">
      <c r="A40" s="13" t="s">
        <v>46</v>
      </c>
      <c r="B40" s="13" t="s">
        <v>28</v>
      </c>
      <c r="C40" s="13" t="s">
        <v>180</v>
      </c>
      <c r="D40" s="13" t="s">
        <v>103</v>
      </c>
      <c r="E40" s="13" t="s">
        <v>118</v>
      </c>
      <c r="F40" s="7">
        <v>30128</v>
      </c>
      <c r="G40" s="13">
        <v>95</v>
      </c>
      <c r="H40" s="6">
        <v>3.2000000000000002E-3</v>
      </c>
      <c r="I40" s="7">
        <v>39915</v>
      </c>
      <c r="J40" s="7">
        <v>14433</v>
      </c>
      <c r="K40" s="5">
        <v>0.48</v>
      </c>
      <c r="L40" s="5">
        <v>1.32</v>
      </c>
      <c r="M40" s="3">
        <v>-0.64</v>
      </c>
      <c r="N40" s="3">
        <v>0.1</v>
      </c>
      <c r="O40" s="3">
        <v>2.1</v>
      </c>
      <c r="P40" s="3">
        <v>0.15</v>
      </c>
      <c r="Q40" s="3">
        <v>0.25</v>
      </c>
      <c r="R40" s="3">
        <v>2.4900000000000002</v>
      </c>
      <c r="S40" s="3">
        <v>2.2400000000000002</v>
      </c>
      <c r="T40" s="3">
        <v>-0.74</v>
      </c>
      <c r="U40" s="3">
        <v>-0.72</v>
      </c>
      <c r="V40" s="3">
        <v>0.09</v>
      </c>
      <c r="W40" s="3">
        <v>-0.27</v>
      </c>
      <c r="X40" s="3">
        <v>-0.39</v>
      </c>
      <c r="Y40" s="3">
        <v>1.39</v>
      </c>
      <c r="Z40" s="3">
        <v>1.84</v>
      </c>
    </row>
    <row r="41" spans="1:26">
      <c r="A41" s="13" t="s">
        <v>46</v>
      </c>
      <c r="B41" s="13" t="s">
        <v>28</v>
      </c>
      <c r="C41" s="13" t="s">
        <v>212</v>
      </c>
      <c r="D41" s="13" t="s">
        <v>103</v>
      </c>
      <c r="E41" s="13" t="s">
        <v>119</v>
      </c>
      <c r="F41" s="13" t="s">
        <v>134</v>
      </c>
      <c r="G41" s="13" t="s">
        <v>83</v>
      </c>
      <c r="H41" s="13"/>
      <c r="I41" s="13" t="s">
        <v>135</v>
      </c>
      <c r="J41" s="13" t="s">
        <v>136</v>
      </c>
      <c r="K41" s="13" t="s">
        <v>137</v>
      </c>
      <c r="L41" s="13" t="s">
        <v>47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 t="s">
        <v>46</v>
      </c>
      <c r="B42" s="13" t="s">
        <v>28</v>
      </c>
      <c r="C42" s="13" t="s">
        <v>189</v>
      </c>
      <c r="D42" s="13" t="s">
        <v>103</v>
      </c>
      <c r="E42" s="13" t="s">
        <v>120</v>
      </c>
      <c r="F42" s="13" t="s">
        <v>134</v>
      </c>
      <c r="G42" s="13" t="s">
        <v>83</v>
      </c>
      <c r="H42" s="13"/>
      <c r="I42" s="13" t="s">
        <v>135</v>
      </c>
      <c r="J42" s="13" t="s">
        <v>136</v>
      </c>
      <c r="K42" s="13" t="s">
        <v>137</v>
      </c>
      <c r="L42" s="13" t="s">
        <v>47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 t="s">
        <v>46</v>
      </c>
      <c r="B43" s="13" t="s">
        <v>28</v>
      </c>
      <c r="C43" s="13" t="s">
        <v>183</v>
      </c>
      <c r="D43" s="13" t="s">
        <v>103</v>
      </c>
      <c r="E43" s="13" t="s">
        <v>121</v>
      </c>
      <c r="F43" s="13">
        <v>252</v>
      </c>
      <c r="G43" s="13" t="s">
        <v>83</v>
      </c>
      <c r="H43" s="6">
        <v>0</v>
      </c>
      <c r="I43" s="13" t="s">
        <v>135</v>
      </c>
      <c r="J43" s="13" t="s">
        <v>136</v>
      </c>
      <c r="K43" s="13" t="s">
        <v>137</v>
      </c>
      <c r="L43" s="13" t="s">
        <v>47</v>
      </c>
      <c r="M43" s="3">
        <v>0.13</v>
      </c>
      <c r="N43" s="13"/>
      <c r="O43" s="13"/>
      <c r="P43" s="13"/>
      <c r="Q43" s="13"/>
      <c r="R43" s="13"/>
      <c r="S43" s="13"/>
      <c r="T43" s="3">
        <v>3.34</v>
      </c>
      <c r="U43" s="13"/>
      <c r="V43" s="13"/>
      <c r="W43" s="13"/>
      <c r="X43" s="13"/>
      <c r="Y43" s="13"/>
      <c r="Z43" s="13"/>
    </row>
    <row r="44" spans="1:26">
      <c r="A44" s="13" t="s">
        <v>46</v>
      </c>
      <c r="B44" s="13" t="s">
        <v>28</v>
      </c>
      <c r="C44" s="13" t="s">
        <v>176</v>
      </c>
      <c r="D44" s="13" t="s">
        <v>103</v>
      </c>
      <c r="E44" s="13" t="s">
        <v>122</v>
      </c>
      <c r="F44" s="13" t="s">
        <v>134</v>
      </c>
      <c r="G44" s="13" t="s">
        <v>83</v>
      </c>
      <c r="H44" s="13"/>
      <c r="I44" s="13" t="s">
        <v>135</v>
      </c>
      <c r="J44" s="13" t="s">
        <v>136</v>
      </c>
      <c r="K44" s="13" t="s">
        <v>137</v>
      </c>
      <c r="L44" s="13" t="s">
        <v>47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 t="s">
        <v>46</v>
      </c>
      <c r="B45" s="13" t="s">
        <v>28</v>
      </c>
      <c r="C45" s="13" t="s">
        <v>173</v>
      </c>
      <c r="D45" s="13" t="s">
        <v>103</v>
      </c>
      <c r="E45" s="13" t="s">
        <v>123</v>
      </c>
      <c r="F45" s="13" t="s">
        <v>134</v>
      </c>
      <c r="G45" s="13" t="s">
        <v>83</v>
      </c>
      <c r="H45" s="13"/>
      <c r="I45" s="13" t="s">
        <v>135</v>
      </c>
      <c r="J45" s="13" t="s">
        <v>136</v>
      </c>
      <c r="K45" s="13" t="s">
        <v>137</v>
      </c>
      <c r="L45" s="13" t="s">
        <v>47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 t="s">
        <v>46</v>
      </c>
      <c r="B46" s="13" t="s">
        <v>28</v>
      </c>
      <c r="C46" s="13" t="s">
        <v>180</v>
      </c>
      <c r="D46" s="13" t="s">
        <v>103</v>
      </c>
      <c r="E46" s="13" t="s">
        <v>124</v>
      </c>
      <c r="F46" s="13" t="s">
        <v>134</v>
      </c>
      <c r="G46" s="13" t="s">
        <v>83</v>
      </c>
      <c r="H46" s="13"/>
      <c r="I46" s="13" t="s">
        <v>135</v>
      </c>
      <c r="J46" s="13" t="s">
        <v>136</v>
      </c>
      <c r="K46" s="13" t="s">
        <v>137</v>
      </c>
      <c r="L46" s="13" t="s">
        <v>47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 t="s">
        <v>46</v>
      </c>
      <c r="B47" s="13" t="s">
        <v>28</v>
      </c>
      <c r="C47" s="13" t="s">
        <v>185</v>
      </c>
      <c r="D47" s="13" t="s">
        <v>103</v>
      </c>
      <c r="E47" s="13" t="s">
        <v>125</v>
      </c>
      <c r="F47" s="13" t="s">
        <v>134</v>
      </c>
      <c r="G47" s="13" t="s">
        <v>83</v>
      </c>
      <c r="H47" s="13"/>
      <c r="I47" s="13" t="s">
        <v>135</v>
      </c>
      <c r="J47" s="13" t="s">
        <v>136</v>
      </c>
      <c r="K47" s="13" t="s">
        <v>137</v>
      </c>
      <c r="L47" s="13" t="s">
        <v>47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 t="s">
        <v>46</v>
      </c>
      <c r="B48" s="13" t="s">
        <v>28</v>
      </c>
      <c r="C48" s="13" t="s">
        <v>176</v>
      </c>
      <c r="D48" s="13" t="s">
        <v>103</v>
      </c>
      <c r="E48" s="13" t="s">
        <v>126</v>
      </c>
      <c r="F48" s="13" t="s">
        <v>134</v>
      </c>
      <c r="G48" s="13" t="s">
        <v>83</v>
      </c>
      <c r="H48" s="13"/>
      <c r="I48" s="13" t="s">
        <v>135</v>
      </c>
      <c r="J48" s="13" t="s">
        <v>136</v>
      </c>
      <c r="K48" s="13" t="s">
        <v>137</v>
      </c>
      <c r="L48" s="13" t="s">
        <v>47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 t="s">
        <v>46</v>
      </c>
      <c r="B49" s="13" t="s">
        <v>28</v>
      </c>
      <c r="C49" s="13" t="s">
        <v>210</v>
      </c>
      <c r="D49" s="13" t="s">
        <v>103</v>
      </c>
      <c r="E49" s="13" t="s">
        <v>127</v>
      </c>
      <c r="F49" s="13" t="s">
        <v>134</v>
      </c>
      <c r="G49" s="13" t="s">
        <v>83</v>
      </c>
      <c r="H49" s="13"/>
      <c r="I49" s="13" t="s">
        <v>135</v>
      </c>
      <c r="J49" s="13" t="s">
        <v>136</v>
      </c>
      <c r="K49" s="13" t="s">
        <v>137</v>
      </c>
      <c r="L49" s="13" t="s">
        <v>47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 t="s">
        <v>46</v>
      </c>
      <c r="B50" s="13" t="s">
        <v>28</v>
      </c>
      <c r="C50" s="13" t="s">
        <v>200</v>
      </c>
      <c r="D50" s="13" t="s">
        <v>103</v>
      </c>
      <c r="E50" s="13" t="s">
        <v>128</v>
      </c>
      <c r="F50" s="7">
        <v>8372</v>
      </c>
      <c r="G50" s="13">
        <v>34</v>
      </c>
      <c r="H50" s="6">
        <v>4.1000000000000003E-3</v>
      </c>
      <c r="I50" s="7">
        <v>7899</v>
      </c>
      <c r="J50" s="7">
        <v>2969</v>
      </c>
      <c r="K50" s="5">
        <v>0.35</v>
      </c>
      <c r="L50" s="5">
        <v>0.94</v>
      </c>
      <c r="M50" s="3">
        <v>-0.51</v>
      </c>
      <c r="N50" s="3">
        <v>-0.32</v>
      </c>
      <c r="O50" s="3">
        <v>0.39</v>
      </c>
      <c r="P50" s="3">
        <v>-0.16</v>
      </c>
      <c r="Q50" s="3">
        <v>-0.22</v>
      </c>
      <c r="R50" s="3">
        <v>0.59</v>
      </c>
      <c r="S50" s="3">
        <v>0.71</v>
      </c>
      <c r="T50" s="3">
        <v>-0.53</v>
      </c>
      <c r="U50" s="3">
        <v>-0.71</v>
      </c>
      <c r="V50" s="3">
        <v>-0.4</v>
      </c>
      <c r="W50" s="3">
        <v>-0.04</v>
      </c>
      <c r="X50" s="3">
        <v>-0.15</v>
      </c>
      <c r="Y50" s="3">
        <v>0.79</v>
      </c>
      <c r="Z50" s="3">
        <v>1.03</v>
      </c>
    </row>
    <row r="51" spans="1:26">
      <c r="A51" s="13" t="s">
        <v>46</v>
      </c>
      <c r="B51" s="13" t="s">
        <v>28</v>
      </c>
      <c r="C51" s="13" t="s">
        <v>213</v>
      </c>
      <c r="D51" s="13" t="s">
        <v>103</v>
      </c>
      <c r="E51" s="13" t="s">
        <v>129</v>
      </c>
      <c r="F51" s="13" t="s">
        <v>134</v>
      </c>
      <c r="G51" s="13" t="s">
        <v>83</v>
      </c>
      <c r="H51" s="13"/>
      <c r="I51" s="13" t="s">
        <v>135</v>
      </c>
      <c r="J51" s="13" t="s">
        <v>136</v>
      </c>
      <c r="K51" s="13" t="s">
        <v>137</v>
      </c>
      <c r="L51" s="13" t="s">
        <v>47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 t="s">
        <v>46</v>
      </c>
      <c r="B52" s="13" t="s">
        <v>28</v>
      </c>
      <c r="C52" s="13" t="s">
        <v>212</v>
      </c>
      <c r="D52" s="13" t="s">
        <v>103</v>
      </c>
      <c r="E52" s="13" t="s">
        <v>130</v>
      </c>
      <c r="F52" s="13" t="s">
        <v>134</v>
      </c>
      <c r="G52" s="13" t="s">
        <v>83</v>
      </c>
      <c r="H52" s="13"/>
      <c r="I52" s="13" t="s">
        <v>135</v>
      </c>
      <c r="J52" s="13" t="s">
        <v>136</v>
      </c>
      <c r="K52" s="13" t="s">
        <v>137</v>
      </c>
      <c r="L52" s="13" t="s">
        <v>47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 t="s">
        <v>46</v>
      </c>
      <c r="B53" s="13" t="s">
        <v>28</v>
      </c>
      <c r="C53" s="13" t="s">
        <v>207</v>
      </c>
      <c r="D53" s="13" t="s">
        <v>103</v>
      </c>
      <c r="E53" s="13" t="s">
        <v>131</v>
      </c>
      <c r="F53" s="13" t="s">
        <v>134</v>
      </c>
      <c r="G53" s="13" t="s">
        <v>83</v>
      </c>
      <c r="H53" s="13"/>
      <c r="I53" s="13" t="s">
        <v>135</v>
      </c>
      <c r="J53" s="13" t="s">
        <v>136</v>
      </c>
      <c r="K53" s="13" t="s">
        <v>137</v>
      </c>
      <c r="L53" s="13" t="s">
        <v>47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 t="s">
        <v>46</v>
      </c>
      <c r="B54" s="13" t="s">
        <v>28</v>
      </c>
      <c r="C54" s="13" t="s">
        <v>201</v>
      </c>
      <c r="D54" s="13" t="s">
        <v>103</v>
      </c>
      <c r="E54" s="13" t="s">
        <v>132</v>
      </c>
      <c r="F54" s="13" t="s">
        <v>134</v>
      </c>
      <c r="G54" s="13" t="s">
        <v>83</v>
      </c>
      <c r="H54" s="13"/>
      <c r="I54" s="13" t="s">
        <v>135</v>
      </c>
      <c r="J54" s="13" t="s">
        <v>136</v>
      </c>
      <c r="K54" s="13" t="s">
        <v>137</v>
      </c>
      <c r="L54" s="13" t="s">
        <v>47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 t="s">
        <v>46</v>
      </c>
      <c r="B55" s="13" t="s">
        <v>28</v>
      </c>
      <c r="C55" s="13" t="s">
        <v>170</v>
      </c>
      <c r="D55" s="13" t="s">
        <v>103</v>
      </c>
      <c r="E55" s="13" t="s">
        <v>133</v>
      </c>
      <c r="F55" s="7">
        <v>37394</v>
      </c>
      <c r="G55" s="13">
        <v>253</v>
      </c>
      <c r="H55" s="6">
        <v>6.7999999999999996E-3</v>
      </c>
      <c r="I55" s="7">
        <v>12747</v>
      </c>
      <c r="J55" s="7">
        <v>5851</v>
      </c>
      <c r="K55" s="5">
        <v>0.16</v>
      </c>
      <c r="L55" s="5">
        <v>0.34</v>
      </c>
      <c r="M55" s="3">
        <v>-0.28999999999999998</v>
      </c>
      <c r="N55" s="3">
        <v>0.17</v>
      </c>
      <c r="O55" s="3">
        <v>0.63</v>
      </c>
      <c r="P55" s="3">
        <v>0</v>
      </c>
      <c r="Q55" s="3">
        <v>0</v>
      </c>
      <c r="R55" s="3">
        <v>0.4</v>
      </c>
      <c r="S55" s="3">
        <v>0.41</v>
      </c>
      <c r="T55" s="3">
        <v>-0.5</v>
      </c>
      <c r="U55" s="3">
        <v>0.03</v>
      </c>
      <c r="V55" s="3">
        <v>1.05</v>
      </c>
      <c r="W55" s="3">
        <v>0.26</v>
      </c>
      <c r="X55" s="3">
        <v>0.28000000000000003</v>
      </c>
      <c r="Y55" s="3">
        <v>1.55</v>
      </c>
      <c r="Z55" s="3">
        <v>1.51</v>
      </c>
    </row>
    <row r="56" spans="1:26">
      <c r="A56" s="13" t="s">
        <v>46</v>
      </c>
      <c r="B56" s="13" t="s">
        <v>28</v>
      </c>
      <c r="C56" s="13" t="s">
        <v>176</v>
      </c>
      <c r="D56" s="13" t="s">
        <v>104</v>
      </c>
      <c r="E56" s="13" t="s">
        <v>116</v>
      </c>
      <c r="F56" s="13" t="s">
        <v>134</v>
      </c>
      <c r="G56" s="13" t="s">
        <v>83</v>
      </c>
      <c r="H56" s="13"/>
      <c r="I56" s="13" t="s">
        <v>135</v>
      </c>
      <c r="J56" s="13" t="s">
        <v>136</v>
      </c>
      <c r="K56" s="13" t="s">
        <v>137</v>
      </c>
      <c r="L56" s="13" t="s">
        <v>47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 t="s">
        <v>46</v>
      </c>
      <c r="B57" s="13" t="s">
        <v>28</v>
      </c>
      <c r="C57" s="13" t="s">
        <v>181</v>
      </c>
      <c r="D57" s="13" t="s">
        <v>104</v>
      </c>
      <c r="E57" s="13" t="s">
        <v>117</v>
      </c>
      <c r="F57" s="13" t="s">
        <v>134</v>
      </c>
      <c r="G57" s="13" t="s">
        <v>83</v>
      </c>
      <c r="H57" s="13"/>
      <c r="I57" s="13" t="s">
        <v>135</v>
      </c>
      <c r="J57" s="13" t="s">
        <v>136</v>
      </c>
      <c r="K57" s="13" t="s">
        <v>137</v>
      </c>
      <c r="L57" s="13" t="s">
        <v>47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 t="s">
        <v>46</v>
      </c>
      <c r="B58" s="13" t="s">
        <v>28</v>
      </c>
      <c r="C58" s="13" t="s">
        <v>168</v>
      </c>
      <c r="D58" s="13" t="s">
        <v>104</v>
      </c>
      <c r="E58" s="13" t="s">
        <v>118</v>
      </c>
      <c r="F58" s="13" t="s">
        <v>134</v>
      </c>
      <c r="G58" s="13" t="s">
        <v>83</v>
      </c>
      <c r="H58" s="13"/>
      <c r="I58" s="13" t="s">
        <v>135</v>
      </c>
      <c r="J58" s="13" t="s">
        <v>136</v>
      </c>
      <c r="K58" s="13" t="s">
        <v>137</v>
      </c>
      <c r="L58" s="13" t="s">
        <v>47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 t="s">
        <v>46</v>
      </c>
      <c r="B59" s="13" t="s">
        <v>28</v>
      </c>
      <c r="C59" s="13" t="s">
        <v>196</v>
      </c>
      <c r="D59" s="13" t="s">
        <v>104</v>
      </c>
      <c r="E59" s="13" t="s">
        <v>119</v>
      </c>
      <c r="F59" s="13" t="s">
        <v>134</v>
      </c>
      <c r="G59" s="13" t="s">
        <v>83</v>
      </c>
      <c r="H59" s="13"/>
      <c r="I59" s="13" t="s">
        <v>135</v>
      </c>
      <c r="J59" s="13" t="s">
        <v>136</v>
      </c>
      <c r="K59" s="13" t="s">
        <v>137</v>
      </c>
      <c r="L59" s="13" t="s">
        <v>47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 t="s">
        <v>46</v>
      </c>
      <c r="B60" s="13" t="s">
        <v>28</v>
      </c>
      <c r="C60" s="13" t="s">
        <v>211</v>
      </c>
      <c r="D60" s="13" t="s">
        <v>104</v>
      </c>
      <c r="E60" s="13" t="s">
        <v>120</v>
      </c>
      <c r="F60" s="13" t="s">
        <v>134</v>
      </c>
      <c r="G60" s="13" t="s">
        <v>83</v>
      </c>
      <c r="H60" s="13"/>
      <c r="I60" s="13" t="s">
        <v>135</v>
      </c>
      <c r="J60" s="13" t="s">
        <v>136</v>
      </c>
      <c r="K60" s="13" t="s">
        <v>137</v>
      </c>
      <c r="L60" s="13" t="s">
        <v>47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 t="s">
        <v>46</v>
      </c>
      <c r="B61" s="13" t="s">
        <v>28</v>
      </c>
      <c r="C61" s="13" t="s">
        <v>182</v>
      </c>
      <c r="D61" s="13" t="s">
        <v>104</v>
      </c>
      <c r="E61" s="13" t="s">
        <v>121</v>
      </c>
      <c r="F61" s="13" t="s">
        <v>134</v>
      </c>
      <c r="G61" s="13" t="s">
        <v>83</v>
      </c>
      <c r="H61" s="13"/>
      <c r="I61" s="13" t="s">
        <v>135</v>
      </c>
      <c r="J61" s="13" t="s">
        <v>136</v>
      </c>
      <c r="K61" s="13" t="s">
        <v>137</v>
      </c>
      <c r="L61" s="13" t="s">
        <v>47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 t="s">
        <v>46</v>
      </c>
      <c r="B62" s="13" t="s">
        <v>28</v>
      </c>
      <c r="C62" s="13" t="s">
        <v>189</v>
      </c>
      <c r="D62" s="13" t="s">
        <v>104</v>
      </c>
      <c r="E62" s="13" t="s">
        <v>122</v>
      </c>
      <c r="F62" s="13" t="s">
        <v>134</v>
      </c>
      <c r="G62" s="13" t="s">
        <v>83</v>
      </c>
      <c r="H62" s="13"/>
      <c r="I62" s="13" t="s">
        <v>135</v>
      </c>
      <c r="J62" s="13" t="s">
        <v>136</v>
      </c>
      <c r="K62" s="13" t="s">
        <v>137</v>
      </c>
      <c r="L62" s="13" t="s">
        <v>47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 t="s">
        <v>46</v>
      </c>
      <c r="B63" s="13" t="s">
        <v>28</v>
      </c>
      <c r="C63" s="13" t="s">
        <v>180</v>
      </c>
      <c r="D63" s="13" t="s">
        <v>104</v>
      </c>
      <c r="E63" s="13" t="s">
        <v>123</v>
      </c>
      <c r="F63" s="13" t="s">
        <v>134</v>
      </c>
      <c r="G63" s="13" t="s">
        <v>83</v>
      </c>
      <c r="H63" s="13"/>
      <c r="I63" s="13" t="s">
        <v>135</v>
      </c>
      <c r="J63" s="13" t="s">
        <v>136</v>
      </c>
      <c r="K63" s="13" t="s">
        <v>137</v>
      </c>
      <c r="L63" s="13" t="s">
        <v>47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 t="s">
        <v>46</v>
      </c>
      <c r="B64" s="13" t="s">
        <v>28</v>
      </c>
      <c r="C64" s="13" t="s">
        <v>182</v>
      </c>
      <c r="D64" s="13" t="s">
        <v>104</v>
      </c>
      <c r="E64" s="13" t="s">
        <v>124</v>
      </c>
      <c r="F64" s="13" t="s">
        <v>134</v>
      </c>
      <c r="G64" s="13" t="s">
        <v>83</v>
      </c>
      <c r="H64" s="13"/>
      <c r="I64" s="13" t="s">
        <v>135</v>
      </c>
      <c r="J64" s="13" t="s">
        <v>136</v>
      </c>
      <c r="K64" s="13" t="s">
        <v>137</v>
      </c>
      <c r="L64" s="13" t="s">
        <v>47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 t="s">
        <v>46</v>
      </c>
      <c r="B65" s="13" t="s">
        <v>28</v>
      </c>
      <c r="C65" s="13" t="s">
        <v>171</v>
      </c>
      <c r="D65" s="13" t="s">
        <v>104</v>
      </c>
      <c r="E65" s="13" t="s">
        <v>125</v>
      </c>
      <c r="F65" s="13" t="s">
        <v>134</v>
      </c>
      <c r="G65" s="13" t="s">
        <v>83</v>
      </c>
      <c r="H65" s="13"/>
      <c r="I65" s="13" t="s">
        <v>135</v>
      </c>
      <c r="J65" s="13" t="s">
        <v>136</v>
      </c>
      <c r="K65" s="13" t="s">
        <v>137</v>
      </c>
      <c r="L65" s="13" t="s">
        <v>47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 t="s">
        <v>46</v>
      </c>
      <c r="B66" s="13" t="s">
        <v>28</v>
      </c>
      <c r="C66" s="13" t="s">
        <v>169</v>
      </c>
      <c r="D66" s="13" t="s">
        <v>104</v>
      </c>
      <c r="E66" s="13" t="s">
        <v>126</v>
      </c>
      <c r="F66" s="13" t="s">
        <v>134</v>
      </c>
      <c r="G66" s="13" t="s">
        <v>83</v>
      </c>
      <c r="H66" s="13"/>
      <c r="I66" s="13" t="s">
        <v>135</v>
      </c>
      <c r="J66" s="13" t="s">
        <v>136</v>
      </c>
      <c r="K66" s="13" t="s">
        <v>137</v>
      </c>
      <c r="L66" s="13" t="s">
        <v>47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 t="s">
        <v>46</v>
      </c>
      <c r="B67" s="13" t="s">
        <v>28</v>
      </c>
      <c r="C67" s="13" t="s">
        <v>183</v>
      </c>
      <c r="D67" s="13" t="s">
        <v>104</v>
      </c>
      <c r="E67" s="13" t="s">
        <v>127</v>
      </c>
      <c r="F67" s="13" t="s">
        <v>134</v>
      </c>
      <c r="G67" s="13" t="s">
        <v>83</v>
      </c>
      <c r="H67" s="13"/>
      <c r="I67" s="13" t="s">
        <v>135</v>
      </c>
      <c r="J67" s="13" t="s">
        <v>136</v>
      </c>
      <c r="K67" s="13" t="s">
        <v>137</v>
      </c>
      <c r="L67" s="13" t="s">
        <v>47</v>
      </c>
      <c r="M67" s="13"/>
      <c r="N67" s="13"/>
      <c r="O67" s="13"/>
      <c r="P67" s="13"/>
      <c r="Q67" s="13"/>
      <c r="R67" s="13"/>
      <c r="S67" s="13"/>
      <c r="T67" s="3">
        <v>-1</v>
      </c>
      <c r="U67" s="13"/>
      <c r="V67" s="13"/>
      <c r="W67" s="13"/>
      <c r="X67" s="13"/>
      <c r="Y67" s="13"/>
      <c r="Z67" s="13"/>
    </row>
    <row r="68" spans="1:26">
      <c r="A68" s="13" t="s">
        <v>46</v>
      </c>
      <c r="B68" s="13" t="s">
        <v>28</v>
      </c>
      <c r="C68" s="13" t="s">
        <v>167</v>
      </c>
      <c r="D68" s="13" t="s">
        <v>104</v>
      </c>
      <c r="E68" s="13" t="s">
        <v>128</v>
      </c>
      <c r="F68" s="13" t="s">
        <v>134</v>
      </c>
      <c r="G68" s="13" t="s">
        <v>83</v>
      </c>
      <c r="H68" s="13"/>
      <c r="I68" s="13" t="s">
        <v>135</v>
      </c>
      <c r="J68" s="13" t="s">
        <v>136</v>
      </c>
      <c r="K68" s="13" t="s">
        <v>137</v>
      </c>
      <c r="L68" s="13" t="s">
        <v>47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 t="s">
        <v>46</v>
      </c>
      <c r="B69" s="13" t="s">
        <v>28</v>
      </c>
      <c r="C69" s="13" t="s">
        <v>183</v>
      </c>
      <c r="D69" s="13" t="s">
        <v>104</v>
      </c>
      <c r="E69" s="13" t="s">
        <v>129</v>
      </c>
      <c r="F69" s="13" t="s">
        <v>134</v>
      </c>
      <c r="G69" s="13" t="s">
        <v>83</v>
      </c>
      <c r="H69" s="13"/>
      <c r="I69" s="13" t="s">
        <v>135</v>
      </c>
      <c r="J69" s="13" t="s">
        <v>136</v>
      </c>
      <c r="K69" s="13" t="s">
        <v>137</v>
      </c>
      <c r="L69" s="13" t="s">
        <v>47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 t="s">
        <v>46</v>
      </c>
      <c r="B70" s="13" t="s">
        <v>28</v>
      </c>
      <c r="C70" s="13" t="s">
        <v>174</v>
      </c>
      <c r="D70" s="13" t="s">
        <v>104</v>
      </c>
      <c r="E70" s="13" t="s">
        <v>130</v>
      </c>
      <c r="F70" s="13" t="s">
        <v>134</v>
      </c>
      <c r="G70" s="13" t="s">
        <v>83</v>
      </c>
      <c r="H70" s="13"/>
      <c r="I70" s="13" t="s">
        <v>135</v>
      </c>
      <c r="J70" s="13" t="s">
        <v>136</v>
      </c>
      <c r="K70" s="13" t="s">
        <v>137</v>
      </c>
      <c r="L70" s="13" t="s">
        <v>47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 t="s">
        <v>46</v>
      </c>
      <c r="B71" s="13" t="s">
        <v>28</v>
      </c>
      <c r="C71" s="13" t="s">
        <v>193</v>
      </c>
      <c r="D71" s="13" t="s">
        <v>104</v>
      </c>
      <c r="E71" s="13" t="s">
        <v>131</v>
      </c>
      <c r="F71" s="13" t="s">
        <v>134</v>
      </c>
      <c r="G71" s="13" t="s">
        <v>83</v>
      </c>
      <c r="H71" s="13"/>
      <c r="I71" s="13" t="s">
        <v>135</v>
      </c>
      <c r="J71" s="13" t="s">
        <v>136</v>
      </c>
      <c r="K71" s="13" t="s">
        <v>137</v>
      </c>
      <c r="L71" s="13" t="s">
        <v>47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 t="s">
        <v>46</v>
      </c>
      <c r="B72" s="13" t="s">
        <v>28</v>
      </c>
      <c r="C72" s="13" t="s">
        <v>204</v>
      </c>
      <c r="D72" s="13" t="s">
        <v>104</v>
      </c>
      <c r="E72" s="13" t="s">
        <v>132</v>
      </c>
      <c r="F72" s="13" t="s">
        <v>134</v>
      </c>
      <c r="G72" s="13" t="s">
        <v>83</v>
      </c>
      <c r="H72" s="13"/>
      <c r="I72" s="13" t="s">
        <v>135</v>
      </c>
      <c r="J72" s="13" t="s">
        <v>136</v>
      </c>
      <c r="K72" s="13" t="s">
        <v>137</v>
      </c>
      <c r="L72" s="13" t="s">
        <v>47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 t="s">
        <v>46</v>
      </c>
      <c r="B73" s="13" t="s">
        <v>28</v>
      </c>
      <c r="C73" s="13" t="s">
        <v>172</v>
      </c>
      <c r="D73" s="13" t="s">
        <v>104</v>
      </c>
      <c r="E73" s="13" t="s">
        <v>133</v>
      </c>
      <c r="F73" s="13" t="s">
        <v>134</v>
      </c>
      <c r="G73" s="13" t="s">
        <v>83</v>
      </c>
      <c r="H73" s="13"/>
      <c r="I73" s="13" t="s">
        <v>135</v>
      </c>
      <c r="J73" s="13" t="s">
        <v>136</v>
      </c>
      <c r="K73" s="13" t="s">
        <v>137</v>
      </c>
      <c r="L73" s="13" t="s">
        <v>47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 t="s">
        <v>46</v>
      </c>
      <c r="B74" s="13" t="s">
        <v>29</v>
      </c>
      <c r="C74" s="13" t="s">
        <v>185</v>
      </c>
      <c r="D74" s="13" t="s">
        <v>103</v>
      </c>
      <c r="E74" s="13" t="s">
        <v>116</v>
      </c>
      <c r="F74" s="13" t="s">
        <v>134</v>
      </c>
      <c r="G74" s="13" t="s">
        <v>83</v>
      </c>
      <c r="H74" s="13"/>
      <c r="I74" s="13" t="s">
        <v>135</v>
      </c>
      <c r="J74" s="13" t="s">
        <v>136</v>
      </c>
      <c r="K74" s="13" t="s">
        <v>137</v>
      </c>
      <c r="L74" s="13" t="s">
        <v>47</v>
      </c>
      <c r="M74" s="13"/>
      <c r="N74" s="13"/>
      <c r="O74" s="13"/>
      <c r="P74" s="13"/>
      <c r="Q74" s="13"/>
      <c r="R74" s="13"/>
      <c r="S74" s="13"/>
      <c r="T74" s="3">
        <v>-1</v>
      </c>
      <c r="U74" s="13"/>
      <c r="V74" s="13"/>
      <c r="W74" s="13"/>
      <c r="X74" s="13"/>
      <c r="Y74" s="13"/>
      <c r="Z74" s="13"/>
    </row>
    <row r="75" spans="1:26">
      <c r="A75" s="13" t="s">
        <v>46</v>
      </c>
      <c r="B75" s="13" t="s">
        <v>29</v>
      </c>
      <c r="C75" s="13" t="s">
        <v>187</v>
      </c>
      <c r="D75" s="13" t="s">
        <v>103</v>
      </c>
      <c r="E75" s="13" t="s">
        <v>117</v>
      </c>
      <c r="F75" s="7">
        <v>9496</v>
      </c>
      <c r="G75" s="13">
        <v>116</v>
      </c>
      <c r="H75" s="6">
        <v>1.2200000000000001E-2</v>
      </c>
      <c r="I75" s="7">
        <v>11680</v>
      </c>
      <c r="J75" s="7">
        <v>2101</v>
      </c>
      <c r="K75" s="5">
        <v>0.22</v>
      </c>
      <c r="L75" s="5">
        <v>1.23</v>
      </c>
      <c r="M75" s="3">
        <v>-0.37</v>
      </c>
      <c r="N75" s="3">
        <v>-0.18</v>
      </c>
      <c r="O75" s="3">
        <v>0.31</v>
      </c>
      <c r="P75" s="3">
        <v>-0.15</v>
      </c>
      <c r="Q75" s="3">
        <v>-0.41</v>
      </c>
      <c r="R75" s="3">
        <v>-0.05</v>
      </c>
      <c r="S75" s="3">
        <v>0.35</v>
      </c>
      <c r="T75" s="3">
        <v>-0.26</v>
      </c>
      <c r="U75" s="3">
        <v>-0.44</v>
      </c>
      <c r="V75" s="3">
        <v>-0.25</v>
      </c>
      <c r="W75" s="3">
        <v>-0.41</v>
      </c>
      <c r="X75" s="3">
        <v>-0.68</v>
      </c>
      <c r="Y75" s="3">
        <v>-0.56999999999999995</v>
      </c>
      <c r="Z75" s="3">
        <v>-0.2</v>
      </c>
    </row>
    <row r="76" spans="1:26">
      <c r="A76" s="13" t="s">
        <v>46</v>
      </c>
      <c r="B76" s="13" t="s">
        <v>29</v>
      </c>
      <c r="C76" s="13" t="s">
        <v>209</v>
      </c>
      <c r="D76" s="13" t="s">
        <v>103</v>
      </c>
      <c r="E76" s="13" t="s">
        <v>118</v>
      </c>
      <c r="F76" s="13">
        <v>163</v>
      </c>
      <c r="G76" s="13" t="s">
        <v>83</v>
      </c>
      <c r="H76" s="6">
        <v>0</v>
      </c>
      <c r="I76" s="13" t="s">
        <v>135</v>
      </c>
      <c r="J76" s="13" t="s">
        <v>136</v>
      </c>
      <c r="K76" s="13" t="s">
        <v>137</v>
      </c>
      <c r="L76" s="13" t="s">
        <v>47</v>
      </c>
      <c r="M76" s="3">
        <v>-0.37</v>
      </c>
      <c r="N76" s="13"/>
      <c r="O76" s="13"/>
      <c r="P76" s="13"/>
      <c r="Q76" s="13"/>
      <c r="R76" s="13"/>
      <c r="S76" s="13"/>
      <c r="T76" s="3">
        <v>-0.97</v>
      </c>
      <c r="U76" s="13"/>
      <c r="V76" s="13"/>
      <c r="W76" s="13"/>
      <c r="X76" s="13"/>
      <c r="Y76" s="13"/>
      <c r="Z76" s="13"/>
    </row>
    <row r="77" spans="1:26">
      <c r="A77" s="13" t="s">
        <v>46</v>
      </c>
      <c r="B77" s="13" t="s">
        <v>29</v>
      </c>
      <c r="C77" s="13" t="s">
        <v>193</v>
      </c>
      <c r="D77" s="13" t="s">
        <v>103</v>
      </c>
      <c r="E77" s="13" t="s">
        <v>119</v>
      </c>
      <c r="F77" s="13" t="s">
        <v>134</v>
      </c>
      <c r="G77" s="13" t="s">
        <v>83</v>
      </c>
      <c r="H77" s="13"/>
      <c r="I77" s="13" t="s">
        <v>135</v>
      </c>
      <c r="J77" s="13" t="s">
        <v>136</v>
      </c>
      <c r="K77" s="13" t="s">
        <v>137</v>
      </c>
      <c r="L77" s="13" t="s">
        <v>47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 t="s">
        <v>46</v>
      </c>
      <c r="B78" s="13" t="s">
        <v>29</v>
      </c>
      <c r="C78" s="13" t="s">
        <v>209</v>
      </c>
      <c r="D78" s="13" t="s">
        <v>103</v>
      </c>
      <c r="E78" s="13" t="s">
        <v>120</v>
      </c>
      <c r="F78" s="13">
        <v>1</v>
      </c>
      <c r="G78" s="13" t="s">
        <v>83</v>
      </c>
      <c r="H78" s="6">
        <v>0</v>
      </c>
      <c r="I78" s="13" t="s">
        <v>135</v>
      </c>
      <c r="J78" s="13" t="s">
        <v>136</v>
      </c>
      <c r="K78" s="13" t="s">
        <v>137</v>
      </c>
      <c r="L78" s="13" t="s">
        <v>47</v>
      </c>
      <c r="M78" s="13"/>
      <c r="N78" s="13"/>
      <c r="O78" s="13"/>
      <c r="P78" s="13"/>
      <c r="Q78" s="13"/>
      <c r="R78" s="13"/>
      <c r="S78" s="13"/>
      <c r="T78" s="3">
        <v>-1</v>
      </c>
      <c r="U78" s="3">
        <v>-1</v>
      </c>
      <c r="V78" s="3">
        <v>-1</v>
      </c>
      <c r="W78" s="3">
        <v>-1</v>
      </c>
      <c r="X78" s="3">
        <v>-1</v>
      </c>
      <c r="Y78" s="3">
        <v>-1</v>
      </c>
      <c r="Z78" s="3">
        <v>-1</v>
      </c>
    </row>
    <row r="79" spans="1:26">
      <c r="A79" s="13" t="s">
        <v>46</v>
      </c>
      <c r="B79" s="13" t="s">
        <v>29</v>
      </c>
      <c r="C79" s="13" t="s">
        <v>196</v>
      </c>
      <c r="D79" s="13" t="s">
        <v>103</v>
      </c>
      <c r="E79" s="13" t="s">
        <v>121</v>
      </c>
      <c r="F79" s="13" t="s">
        <v>134</v>
      </c>
      <c r="G79" s="13" t="s">
        <v>83</v>
      </c>
      <c r="H79" s="13"/>
      <c r="I79" s="13" t="s">
        <v>135</v>
      </c>
      <c r="J79" s="13" t="s">
        <v>136</v>
      </c>
      <c r="K79" s="13" t="s">
        <v>137</v>
      </c>
      <c r="L79" s="13" t="s">
        <v>47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 t="s">
        <v>46</v>
      </c>
      <c r="B80" s="13" t="s">
        <v>29</v>
      </c>
      <c r="C80" s="13" t="s">
        <v>194</v>
      </c>
      <c r="D80" s="13" t="s">
        <v>103</v>
      </c>
      <c r="E80" s="13" t="s">
        <v>122</v>
      </c>
      <c r="F80" s="13" t="s">
        <v>134</v>
      </c>
      <c r="G80" s="13" t="s">
        <v>83</v>
      </c>
      <c r="H80" s="13"/>
      <c r="I80" s="13" t="s">
        <v>135</v>
      </c>
      <c r="J80" s="13" t="s">
        <v>136</v>
      </c>
      <c r="K80" s="13" t="s">
        <v>137</v>
      </c>
      <c r="L80" s="13" t="s">
        <v>47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 t="s">
        <v>46</v>
      </c>
      <c r="B81" s="13" t="s">
        <v>29</v>
      </c>
      <c r="C81" s="13" t="s">
        <v>208</v>
      </c>
      <c r="D81" s="13" t="s">
        <v>103</v>
      </c>
      <c r="E81" s="13" t="s">
        <v>123</v>
      </c>
      <c r="F81" s="13" t="s">
        <v>134</v>
      </c>
      <c r="G81" s="13" t="s">
        <v>83</v>
      </c>
      <c r="H81" s="13"/>
      <c r="I81" s="13" t="s">
        <v>135</v>
      </c>
      <c r="J81" s="13" t="s">
        <v>136</v>
      </c>
      <c r="K81" s="13" t="s">
        <v>137</v>
      </c>
      <c r="L81" s="13" t="s">
        <v>47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 t="s">
        <v>46</v>
      </c>
      <c r="B82" s="13" t="s">
        <v>29</v>
      </c>
      <c r="C82" s="13" t="s">
        <v>215</v>
      </c>
      <c r="D82" s="13" t="s">
        <v>103</v>
      </c>
      <c r="E82" s="13" t="s">
        <v>124</v>
      </c>
      <c r="F82" s="13" t="s">
        <v>134</v>
      </c>
      <c r="G82" s="13" t="s">
        <v>83</v>
      </c>
      <c r="H82" s="13"/>
      <c r="I82" s="13" t="s">
        <v>135</v>
      </c>
      <c r="J82" s="13" t="s">
        <v>136</v>
      </c>
      <c r="K82" s="13" t="s">
        <v>137</v>
      </c>
      <c r="L82" s="13" t="s">
        <v>47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 t="s">
        <v>46</v>
      </c>
      <c r="B83" s="13" t="s">
        <v>29</v>
      </c>
      <c r="C83" s="13" t="s">
        <v>170</v>
      </c>
      <c r="D83" s="13" t="s">
        <v>103</v>
      </c>
      <c r="E83" s="13" t="s">
        <v>125</v>
      </c>
      <c r="F83" s="13" t="s">
        <v>134</v>
      </c>
      <c r="G83" s="13" t="s">
        <v>83</v>
      </c>
      <c r="H83" s="13"/>
      <c r="I83" s="13" t="s">
        <v>135</v>
      </c>
      <c r="J83" s="13" t="s">
        <v>136</v>
      </c>
      <c r="K83" s="13" t="s">
        <v>137</v>
      </c>
      <c r="L83" s="13" t="s">
        <v>47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 t="s">
        <v>46</v>
      </c>
      <c r="B84" s="13" t="s">
        <v>29</v>
      </c>
      <c r="C84" s="13" t="s">
        <v>178</v>
      </c>
      <c r="D84" s="13" t="s">
        <v>103</v>
      </c>
      <c r="E84" s="13" t="s">
        <v>126</v>
      </c>
      <c r="F84" s="13" t="s">
        <v>134</v>
      </c>
      <c r="G84" s="13" t="s">
        <v>83</v>
      </c>
      <c r="H84" s="13"/>
      <c r="I84" s="13" t="s">
        <v>135</v>
      </c>
      <c r="J84" s="13" t="s">
        <v>136</v>
      </c>
      <c r="K84" s="13" t="s">
        <v>137</v>
      </c>
      <c r="L84" s="13" t="s">
        <v>47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 t="s">
        <v>46</v>
      </c>
      <c r="B85" s="13" t="s">
        <v>29</v>
      </c>
      <c r="C85" s="13" t="s">
        <v>197</v>
      </c>
      <c r="D85" s="13" t="s">
        <v>103</v>
      </c>
      <c r="E85" s="13" t="s">
        <v>127</v>
      </c>
      <c r="F85" s="13" t="s">
        <v>134</v>
      </c>
      <c r="G85" s="13" t="s">
        <v>83</v>
      </c>
      <c r="H85" s="13"/>
      <c r="I85" s="13" t="s">
        <v>135</v>
      </c>
      <c r="J85" s="13" t="s">
        <v>136</v>
      </c>
      <c r="K85" s="13" t="s">
        <v>137</v>
      </c>
      <c r="L85" s="13" t="s">
        <v>47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 t="s">
        <v>46</v>
      </c>
      <c r="B86" s="13" t="s">
        <v>29</v>
      </c>
      <c r="C86" s="13" t="s">
        <v>181</v>
      </c>
      <c r="D86" s="13" t="s">
        <v>103</v>
      </c>
      <c r="E86" s="13" t="s">
        <v>128</v>
      </c>
      <c r="F86" s="13">
        <v>569</v>
      </c>
      <c r="G86" s="13">
        <v>2</v>
      </c>
      <c r="H86" s="6">
        <v>3.5000000000000001E-3</v>
      </c>
      <c r="I86" s="13">
        <v>30</v>
      </c>
      <c r="J86" s="13">
        <v>4</v>
      </c>
      <c r="K86" s="5">
        <v>0.01</v>
      </c>
      <c r="L86" s="5">
        <v>0.05</v>
      </c>
      <c r="M86" s="3">
        <v>-0.3</v>
      </c>
      <c r="N86" s="3">
        <v>1</v>
      </c>
      <c r="O86" s="3">
        <v>1.85</v>
      </c>
      <c r="P86" s="3">
        <v>1.73</v>
      </c>
      <c r="Q86" s="3">
        <v>2.33</v>
      </c>
      <c r="R86" s="3">
        <v>2.9</v>
      </c>
      <c r="S86" s="3">
        <v>2.89</v>
      </c>
      <c r="T86" s="13"/>
      <c r="U86" s="13"/>
      <c r="V86" s="13"/>
      <c r="W86" s="13"/>
      <c r="X86" s="13"/>
      <c r="Y86" s="13"/>
      <c r="Z86" s="13"/>
    </row>
    <row r="87" spans="1:26">
      <c r="A87" s="13" t="s">
        <v>46</v>
      </c>
      <c r="B87" s="13" t="s">
        <v>29</v>
      </c>
      <c r="C87" s="13" t="s">
        <v>185</v>
      </c>
      <c r="D87" s="13" t="s">
        <v>103</v>
      </c>
      <c r="E87" s="13" t="s">
        <v>129</v>
      </c>
      <c r="F87" s="13" t="s">
        <v>134</v>
      </c>
      <c r="G87" s="13" t="s">
        <v>83</v>
      </c>
      <c r="H87" s="13"/>
      <c r="I87" s="13" t="s">
        <v>135</v>
      </c>
      <c r="J87" s="13" t="s">
        <v>136</v>
      </c>
      <c r="K87" s="13" t="s">
        <v>137</v>
      </c>
      <c r="L87" s="13" t="s">
        <v>47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 t="s">
        <v>46</v>
      </c>
      <c r="B88" s="13" t="s">
        <v>29</v>
      </c>
      <c r="C88" s="13" t="s">
        <v>174</v>
      </c>
      <c r="D88" s="13" t="s">
        <v>103</v>
      </c>
      <c r="E88" s="13" t="s">
        <v>130</v>
      </c>
      <c r="F88" s="13" t="s">
        <v>134</v>
      </c>
      <c r="G88" s="13" t="s">
        <v>83</v>
      </c>
      <c r="H88" s="13"/>
      <c r="I88" s="13" t="s">
        <v>135</v>
      </c>
      <c r="J88" s="13" t="s">
        <v>136</v>
      </c>
      <c r="K88" s="13" t="s">
        <v>137</v>
      </c>
      <c r="L88" s="13" t="s">
        <v>47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 t="s">
        <v>46</v>
      </c>
      <c r="B89" s="13" t="s">
        <v>29</v>
      </c>
      <c r="C89" s="13" t="s">
        <v>178</v>
      </c>
      <c r="D89" s="13" t="s">
        <v>103</v>
      </c>
      <c r="E89" s="13" t="s">
        <v>131</v>
      </c>
      <c r="F89" s="13" t="s">
        <v>134</v>
      </c>
      <c r="G89" s="13" t="s">
        <v>83</v>
      </c>
      <c r="H89" s="13"/>
      <c r="I89" s="13" t="s">
        <v>135</v>
      </c>
      <c r="J89" s="13" t="s">
        <v>136</v>
      </c>
      <c r="K89" s="13" t="s">
        <v>137</v>
      </c>
      <c r="L89" s="13" t="s">
        <v>47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 t="s">
        <v>46</v>
      </c>
      <c r="B90" s="13" t="s">
        <v>29</v>
      </c>
      <c r="C90" s="13" t="s">
        <v>181</v>
      </c>
      <c r="D90" s="13" t="s">
        <v>103</v>
      </c>
      <c r="E90" s="13" t="s">
        <v>132</v>
      </c>
      <c r="F90" s="13" t="s">
        <v>134</v>
      </c>
      <c r="G90" s="13" t="s">
        <v>83</v>
      </c>
      <c r="H90" s="13"/>
      <c r="I90" s="13" t="s">
        <v>135</v>
      </c>
      <c r="J90" s="13" t="s">
        <v>136</v>
      </c>
      <c r="K90" s="13" t="s">
        <v>137</v>
      </c>
      <c r="L90" s="13" t="s">
        <v>47</v>
      </c>
      <c r="M90" s="13"/>
      <c r="N90" s="13"/>
      <c r="O90" s="13"/>
      <c r="P90" s="13"/>
      <c r="Q90" s="13"/>
      <c r="R90" s="13"/>
      <c r="S90" s="13"/>
      <c r="T90" s="3">
        <v>-1</v>
      </c>
      <c r="U90" s="13"/>
      <c r="V90" s="13"/>
      <c r="W90" s="13"/>
      <c r="X90" s="13"/>
      <c r="Y90" s="13"/>
      <c r="Z90" s="13"/>
    </row>
    <row r="91" spans="1:26">
      <c r="A91" s="13" t="s">
        <v>46</v>
      </c>
      <c r="B91" s="13" t="s">
        <v>29</v>
      </c>
      <c r="C91" s="13" t="s">
        <v>196</v>
      </c>
      <c r="D91" s="13" t="s">
        <v>103</v>
      </c>
      <c r="E91" s="13" t="s">
        <v>133</v>
      </c>
      <c r="F91" s="7">
        <v>2992</v>
      </c>
      <c r="G91" s="13" t="s">
        <v>83</v>
      </c>
      <c r="H91" s="6">
        <v>0</v>
      </c>
      <c r="I91" s="13" t="s">
        <v>135</v>
      </c>
      <c r="J91" s="13" t="s">
        <v>136</v>
      </c>
      <c r="K91" s="13" t="s">
        <v>137</v>
      </c>
      <c r="L91" s="13" t="s">
        <v>47</v>
      </c>
      <c r="M91" s="3">
        <v>0.45</v>
      </c>
      <c r="N91" s="3">
        <v>-1</v>
      </c>
      <c r="O91" s="3">
        <v>-1</v>
      </c>
      <c r="P91" s="3">
        <v>-1</v>
      </c>
      <c r="Q91" s="3">
        <v>1</v>
      </c>
      <c r="R91" s="3">
        <v>1</v>
      </c>
      <c r="S91" s="3">
        <v>-1</v>
      </c>
      <c r="T91" s="13"/>
      <c r="U91" s="13"/>
      <c r="V91" s="13"/>
      <c r="W91" s="13"/>
      <c r="X91" s="13"/>
      <c r="Y91" s="13"/>
      <c r="Z91" s="13"/>
    </row>
    <row r="92" spans="1:26">
      <c r="A92" s="13" t="s">
        <v>46</v>
      </c>
      <c r="B92" s="13" t="s">
        <v>29</v>
      </c>
      <c r="C92" s="13" t="s">
        <v>195</v>
      </c>
      <c r="D92" s="13" t="s">
        <v>104</v>
      </c>
      <c r="E92" s="13" t="s">
        <v>116</v>
      </c>
      <c r="F92" s="7">
        <v>131868</v>
      </c>
      <c r="G92" s="13">
        <v>37</v>
      </c>
      <c r="H92" s="6">
        <v>2.9999999999999997E-4</v>
      </c>
      <c r="I92" s="7">
        <v>17703</v>
      </c>
      <c r="J92" s="7">
        <v>1375</v>
      </c>
      <c r="K92" s="5">
        <v>0.01</v>
      </c>
      <c r="L92" s="5">
        <v>0.13</v>
      </c>
      <c r="M92" s="3">
        <v>-0.24</v>
      </c>
      <c r="N92" s="3">
        <v>-0.27</v>
      </c>
      <c r="O92" s="3">
        <v>-0.04</v>
      </c>
      <c r="P92" s="3">
        <v>0.1</v>
      </c>
      <c r="Q92" s="3">
        <v>1.82</v>
      </c>
      <c r="R92" s="3">
        <v>2.73</v>
      </c>
      <c r="S92" s="3">
        <v>0.46</v>
      </c>
      <c r="T92" s="3">
        <v>0.59</v>
      </c>
      <c r="U92" s="3">
        <v>-0.33</v>
      </c>
      <c r="V92" s="3">
        <v>-0.57999999999999996</v>
      </c>
      <c r="W92" s="3">
        <v>-7.0000000000000007E-2</v>
      </c>
      <c r="X92" s="3">
        <v>1.1100000000000001</v>
      </c>
      <c r="Y92" s="3">
        <v>0.33</v>
      </c>
      <c r="Z92" s="3">
        <v>-0.41</v>
      </c>
    </row>
    <row r="93" spans="1:26">
      <c r="A93" s="13" t="s">
        <v>46</v>
      </c>
      <c r="B93" s="13" t="s">
        <v>29</v>
      </c>
      <c r="C93" s="13" t="s">
        <v>204</v>
      </c>
      <c r="D93" s="13" t="s">
        <v>104</v>
      </c>
      <c r="E93" s="13" t="s">
        <v>117</v>
      </c>
      <c r="F93" s="13">
        <v>368</v>
      </c>
      <c r="G93" s="13" t="s">
        <v>83</v>
      </c>
      <c r="H93" s="6">
        <v>0</v>
      </c>
      <c r="I93" s="13" t="s">
        <v>135</v>
      </c>
      <c r="J93" s="13" t="s">
        <v>136</v>
      </c>
      <c r="K93" s="13" t="s">
        <v>137</v>
      </c>
      <c r="L93" s="13" t="s">
        <v>47</v>
      </c>
      <c r="M93" s="3">
        <v>-0.51</v>
      </c>
      <c r="N93" s="3">
        <v>-1</v>
      </c>
      <c r="O93" s="3">
        <v>-1</v>
      </c>
      <c r="P93" s="13"/>
      <c r="Q93" s="13"/>
      <c r="R93" s="13"/>
      <c r="S93" s="13"/>
      <c r="T93" s="3">
        <v>-0.87</v>
      </c>
      <c r="U93" s="3">
        <v>-1</v>
      </c>
      <c r="V93" s="3">
        <v>-1</v>
      </c>
      <c r="W93" s="3">
        <v>-1</v>
      </c>
      <c r="X93" s="3">
        <v>-1</v>
      </c>
      <c r="Y93" s="3">
        <v>-1</v>
      </c>
      <c r="Z93" s="3">
        <v>-1</v>
      </c>
    </row>
    <row r="94" spans="1:26">
      <c r="A94" s="13" t="s">
        <v>46</v>
      </c>
      <c r="B94" s="13" t="s">
        <v>29</v>
      </c>
      <c r="C94" s="13" t="s">
        <v>204</v>
      </c>
      <c r="D94" s="13" t="s">
        <v>104</v>
      </c>
      <c r="E94" s="13" t="s">
        <v>118</v>
      </c>
      <c r="F94" s="7">
        <v>34846</v>
      </c>
      <c r="G94" s="13">
        <v>5</v>
      </c>
      <c r="H94" s="6">
        <v>1E-4</v>
      </c>
      <c r="I94" s="7">
        <v>1379</v>
      </c>
      <c r="J94" s="13">
        <v>180</v>
      </c>
      <c r="K94" s="5">
        <v>0.01</v>
      </c>
      <c r="L94" s="5">
        <v>0.04</v>
      </c>
      <c r="M94" s="3">
        <v>-0.3</v>
      </c>
      <c r="N94" s="3">
        <v>-0.79</v>
      </c>
      <c r="O94" s="3">
        <v>-0.7</v>
      </c>
      <c r="P94" s="3">
        <v>-0.7</v>
      </c>
      <c r="Q94" s="3">
        <v>1.8</v>
      </c>
      <c r="R94" s="3">
        <v>2.16</v>
      </c>
      <c r="S94" s="3">
        <v>-0.56999999999999995</v>
      </c>
      <c r="T94" s="13"/>
      <c r="U94" s="13"/>
      <c r="V94" s="13"/>
      <c r="W94" s="13"/>
      <c r="X94" s="13"/>
      <c r="Y94" s="13"/>
      <c r="Z94" s="13"/>
    </row>
    <row r="95" spans="1:26">
      <c r="A95" s="13" t="s">
        <v>46</v>
      </c>
      <c r="B95" s="13" t="s">
        <v>29</v>
      </c>
      <c r="C95" s="13" t="s">
        <v>204</v>
      </c>
      <c r="D95" s="13" t="s">
        <v>104</v>
      </c>
      <c r="E95" s="13" t="s">
        <v>119</v>
      </c>
      <c r="F95" s="13" t="s">
        <v>134</v>
      </c>
      <c r="G95" s="13" t="s">
        <v>83</v>
      </c>
      <c r="H95" s="13"/>
      <c r="I95" s="13" t="s">
        <v>135</v>
      </c>
      <c r="J95" s="13" t="s">
        <v>136</v>
      </c>
      <c r="K95" s="13" t="s">
        <v>137</v>
      </c>
      <c r="L95" s="13" t="s">
        <v>47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 t="s">
        <v>46</v>
      </c>
      <c r="B96" s="13" t="s">
        <v>29</v>
      </c>
      <c r="C96" s="13" t="s">
        <v>208</v>
      </c>
      <c r="D96" s="13" t="s">
        <v>104</v>
      </c>
      <c r="E96" s="13" t="s">
        <v>120</v>
      </c>
      <c r="F96" s="7">
        <v>31835</v>
      </c>
      <c r="G96" s="13">
        <v>4</v>
      </c>
      <c r="H96" s="6">
        <v>1E-4</v>
      </c>
      <c r="I96" s="13">
        <v>811</v>
      </c>
      <c r="J96" s="13">
        <v>138</v>
      </c>
      <c r="K96" s="5">
        <v>0</v>
      </c>
      <c r="L96" s="5">
        <v>0.03</v>
      </c>
      <c r="M96" s="3">
        <v>-0.3</v>
      </c>
      <c r="N96" s="3">
        <v>0</v>
      </c>
      <c r="O96" s="3">
        <v>0.42</v>
      </c>
      <c r="P96" s="3">
        <v>-0.6</v>
      </c>
      <c r="Q96" s="3">
        <v>-0.7</v>
      </c>
      <c r="R96" s="3">
        <v>-0.57999999999999996</v>
      </c>
      <c r="S96" s="3">
        <v>-0.44</v>
      </c>
      <c r="T96" s="3">
        <v>-0.33</v>
      </c>
      <c r="U96" s="3">
        <v>-0.5</v>
      </c>
      <c r="V96" s="3">
        <v>-0.25</v>
      </c>
      <c r="W96" s="3">
        <v>-0.67</v>
      </c>
      <c r="X96" s="3">
        <v>-0.72</v>
      </c>
      <c r="Y96" s="3">
        <v>-0.56999999999999995</v>
      </c>
      <c r="Z96" s="3">
        <v>-0.51</v>
      </c>
    </row>
    <row r="97" spans="1:26">
      <c r="A97" s="13" t="s">
        <v>46</v>
      </c>
      <c r="B97" s="13" t="s">
        <v>29</v>
      </c>
      <c r="C97" s="13" t="s">
        <v>215</v>
      </c>
      <c r="D97" s="13" t="s">
        <v>104</v>
      </c>
      <c r="E97" s="13" t="s">
        <v>121</v>
      </c>
      <c r="F97" s="7">
        <v>107328</v>
      </c>
      <c r="G97" s="13">
        <v>20</v>
      </c>
      <c r="H97" s="6">
        <v>2.0000000000000001E-4</v>
      </c>
      <c r="I97" s="7">
        <v>5634</v>
      </c>
      <c r="J97" s="13">
        <v>45</v>
      </c>
      <c r="K97" s="5">
        <v>0</v>
      </c>
      <c r="L97" s="5">
        <v>0.05</v>
      </c>
      <c r="M97" s="3">
        <v>0.14000000000000001</v>
      </c>
      <c r="N97" s="3">
        <v>-0.47</v>
      </c>
      <c r="O97" s="3">
        <v>-0.54</v>
      </c>
      <c r="P97" s="3">
        <v>-0.32</v>
      </c>
      <c r="Q97" s="3">
        <v>1.17</v>
      </c>
      <c r="R97" s="3">
        <v>1.1499999999999999</v>
      </c>
      <c r="S97" s="3">
        <v>-0.41</v>
      </c>
      <c r="T97" s="3">
        <v>2.2400000000000002</v>
      </c>
      <c r="U97" s="3">
        <v>3</v>
      </c>
      <c r="V97" s="3">
        <v>0.23</v>
      </c>
      <c r="W97" s="3">
        <v>1.84</v>
      </c>
      <c r="X97" s="3">
        <v>-0.74</v>
      </c>
      <c r="Y97" s="3">
        <v>-0.92</v>
      </c>
      <c r="Z97" s="3">
        <v>-0.12</v>
      </c>
    </row>
    <row r="98" spans="1:26">
      <c r="A98" s="13" t="s">
        <v>46</v>
      </c>
      <c r="B98" s="13" t="s">
        <v>29</v>
      </c>
      <c r="C98" s="13" t="s">
        <v>185</v>
      </c>
      <c r="D98" s="13" t="s">
        <v>104</v>
      </c>
      <c r="E98" s="13" t="s">
        <v>122</v>
      </c>
      <c r="F98" s="13" t="s">
        <v>134</v>
      </c>
      <c r="G98" s="13" t="s">
        <v>83</v>
      </c>
      <c r="H98" s="13"/>
      <c r="I98" s="13" t="s">
        <v>135</v>
      </c>
      <c r="J98" s="13" t="s">
        <v>136</v>
      </c>
      <c r="K98" s="13" t="s">
        <v>137</v>
      </c>
      <c r="L98" s="13" t="s">
        <v>47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 t="s">
        <v>46</v>
      </c>
      <c r="B99" s="13" t="s">
        <v>29</v>
      </c>
      <c r="C99" s="13" t="s">
        <v>178</v>
      </c>
      <c r="D99" s="13" t="s">
        <v>104</v>
      </c>
      <c r="E99" s="13" t="s">
        <v>123</v>
      </c>
      <c r="F99" s="13" t="s">
        <v>134</v>
      </c>
      <c r="G99" s="13" t="s">
        <v>83</v>
      </c>
      <c r="H99" s="13"/>
      <c r="I99" s="13" t="s">
        <v>135</v>
      </c>
      <c r="J99" s="13" t="s">
        <v>136</v>
      </c>
      <c r="K99" s="13" t="s">
        <v>137</v>
      </c>
      <c r="L99" s="13" t="s">
        <v>47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 t="s">
        <v>46</v>
      </c>
      <c r="B100" s="13" t="s">
        <v>29</v>
      </c>
      <c r="C100" s="13" t="s">
        <v>187</v>
      </c>
      <c r="D100" s="13" t="s">
        <v>104</v>
      </c>
      <c r="E100" s="13" t="s">
        <v>124</v>
      </c>
      <c r="F100" s="13" t="s">
        <v>134</v>
      </c>
      <c r="G100" s="13" t="s">
        <v>83</v>
      </c>
      <c r="H100" s="13"/>
      <c r="I100" s="13" t="s">
        <v>135</v>
      </c>
      <c r="J100" s="13" t="s">
        <v>136</v>
      </c>
      <c r="K100" s="13" t="s">
        <v>137</v>
      </c>
      <c r="L100" s="13" t="s">
        <v>47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 t="s">
        <v>46</v>
      </c>
      <c r="B101" s="13" t="s">
        <v>29</v>
      </c>
      <c r="C101" s="13" t="s">
        <v>169</v>
      </c>
      <c r="D101" s="13" t="s">
        <v>104</v>
      </c>
      <c r="E101" s="13" t="s">
        <v>125</v>
      </c>
      <c r="F101" s="13" t="s">
        <v>134</v>
      </c>
      <c r="G101" s="13" t="s">
        <v>83</v>
      </c>
      <c r="H101" s="13"/>
      <c r="I101" s="13" t="s">
        <v>135</v>
      </c>
      <c r="J101" s="13" t="s">
        <v>136</v>
      </c>
      <c r="K101" s="13" t="s">
        <v>137</v>
      </c>
      <c r="L101" s="13" t="s">
        <v>47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 t="s">
        <v>46</v>
      </c>
      <c r="B102" s="13" t="s">
        <v>29</v>
      </c>
      <c r="C102" s="13" t="s">
        <v>202</v>
      </c>
      <c r="D102" s="13" t="s">
        <v>104</v>
      </c>
      <c r="E102" s="13" t="s">
        <v>126</v>
      </c>
      <c r="F102" s="13" t="s">
        <v>134</v>
      </c>
      <c r="G102" s="13" t="s">
        <v>83</v>
      </c>
      <c r="H102" s="13"/>
      <c r="I102" s="13" t="s">
        <v>135</v>
      </c>
      <c r="J102" s="13" t="s">
        <v>136</v>
      </c>
      <c r="K102" s="13" t="s">
        <v>137</v>
      </c>
      <c r="L102" s="13" t="s">
        <v>47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 t="s">
        <v>46</v>
      </c>
      <c r="B103" s="13" t="s">
        <v>29</v>
      </c>
      <c r="C103" s="13" t="s">
        <v>189</v>
      </c>
      <c r="D103" s="13" t="s">
        <v>104</v>
      </c>
      <c r="E103" s="13" t="s">
        <v>127</v>
      </c>
      <c r="F103" s="13" t="s">
        <v>134</v>
      </c>
      <c r="G103" s="13" t="s">
        <v>83</v>
      </c>
      <c r="H103" s="13"/>
      <c r="I103" s="13" t="s">
        <v>135</v>
      </c>
      <c r="J103" s="13" t="s">
        <v>136</v>
      </c>
      <c r="K103" s="13" t="s">
        <v>137</v>
      </c>
      <c r="L103" s="13" t="s">
        <v>47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 t="s">
        <v>46</v>
      </c>
      <c r="B104" s="13" t="s">
        <v>29</v>
      </c>
      <c r="C104" s="13" t="s">
        <v>197</v>
      </c>
      <c r="D104" s="13" t="s">
        <v>104</v>
      </c>
      <c r="E104" s="13" t="s">
        <v>128</v>
      </c>
      <c r="F104" s="7">
        <v>26177</v>
      </c>
      <c r="G104" s="13">
        <v>9</v>
      </c>
      <c r="H104" s="6">
        <v>2.9999999999999997E-4</v>
      </c>
      <c r="I104" s="7">
        <v>2804</v>
      </c>
      <c r="J104" s="13">
        <v>-53</v>
      </c>
      <c r="K104" s="5">
        <v>0</v>
      </c>
      <c r="L104" s="5">
        <v>0.11</v>
      </c>
      <c r="M104" s="3">
        <v>-0.23</v>
      </c>
      <c r="N104" s="3">
        <v>-0.72</v>
      </c>
      <c r="O104" s="3">
        <v>-0.63</v>
      </c>
      <c r="P104" s="3">
        <v>-0.72</v>
      </c>
      <c r="Q104" s="3">
        <v>0.89</v>
      </c>
      <c r="R104" s="3">
        <v>0.86</v>
      </c>
      <c r="S104" s="3">
        <v>-0.64</v>
      </c>
      <c r="T104" s="13"/>
      <c r="U104" s="13"/>
      <c r="V104" s="13"/>
      <c r="W104" s="13"/>
      <c r="X104" s="13"/>
      <c r="Y104" s="13"/>
      <c r="Z104" s="13"/>
    </row>
    <row r="105" spans="1:26">
      <c r="A105" s="13" t="s">
        <v>46</v>
      </c>
      <c r="B105" s="13" t="s">
        <v>29</v>
      </c>
      <c r="C105" s="13" t="s">
        <v>169</v>
      </c>
      <c r="D105" s="13" t="s">
        <v>104</v>
      </c>
      <c r="E105" s="13" t="s">
        <v>129</v>
      </c>
      <c r="F105" s="13" t="s">
        <v>134</v>
      </c>
      <c r="G105" s="13" t="s">
        <v>83</v>
      </c>
      <c r="H105" s="13"/>
      <c r="I105" s="13" t="s">
        <v>135</v>
      </c>
      <c r="J105" s="13" t="s">
        <v>136</v>
      </c>
      <c r="K105" s="13" t="s">
        <v>137</v>
      </c>
      <c r="L105" s="13" t="s">
        <v>47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 t="s">
        <v>46</v>
      </c>
      <c r="B106" s="13" t="s">
        <v>29</v>
      </c>
      <c r="C106" s="13" t="s">
        <v>196</v>
      </c>
      <c r="D106" s="13" t="s">
        <v>104</v>
      </c>
      <c r="E106" s="13" t="s">
        <v>130</v>
      </c>
      <c r="F106" s="13" t="s">
        <v>134</v>
      </c>
      <c r="G106" s="13" t="s">
        <v>83</v>
      </c>
      <c r="H106" s="13"/>
      <c r="I106" s="13" t="s">
        <v>135</v>
      </c>
      <c r="J106" s="13" t="s">
        <v>136</v>
      </c>
      <c r="K106" s="13" t="s">
        <v>137</v>
      </c>
      <c r="L106" s="13" t="s">
        <v>47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 t="s">
        <v>46</v>
      </c>
      <c r="B107" s="13" t="s">
        <v>29</v>
      </c>
      <c r="C107" s="13" t="s">
        <v>175</v>
      </c>
      <c r="D107" s="13" t="s">
        <v>104</v>
      </c>
      <c r="E107" s="13" t="s">
        <v>131</v>
      </c>
      <c r="F107" s="13" t="s">
        <v>134</v>
      </c>
      <c r="G107" s="13" t="s">
        <v>83</v>
      </c>
      <c r="H107" s="13"/>
      <c r="I107" s="13" t="s">
        <v>135</v>
      </c>
      <c r="J107" s="13" t="s">
        <v>136</v>
      </c>
      <c r="K107" s="13" t="s">
        <v>137</v>
      </c>
      <c r="L107" s="13" t="s">
        <v>47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 t="s">
        <v>46</v>
      </c>
      <c r="B108" s="13" t="s">
        <v>29</v>
      </c>
      <c r="C108" s="13" t="s">
        <v>185</v>
      </c>
      <c r="D108" s="13" t="s">
        <v>104</v>
      </c>
      <c r="E108" s="13" t="s">
        <v>132</v>
      </c>
      <c r="F108" s="13" t="s">
        <v>134</v>
      </c>
      <c r="G108" s="13" t="s">
        <v>83</v>
      </c>
      <c r="H108" s="13"/>
      <c r="I108" s="13" t="s">
        <v>135</v>
      </c>
      <c r="J108" s="13" t="s">
        <v>136</v>
      </c>
      <c r="K108" s="13" t="s">
        <v>137</v>
      </c>
      <c r="L108" s="13" t="s">
        <v>47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 t="s">
        <v>46</v>
      </c>
      <c r="B109" s="13" t="s">
        <v>29</v>
      </c>
      <c r="C109" s="13" t="s">
        <v>186</v>
      </c>
      <c r="D109" s="13" t="s">
        <v>104</v>
      </c>
      <c r="E109" s="13" t="s">
        <v>133</v>
      </c>
      <c r="F109" s="13" t="s">
        <v>134</v>
      </c>
      <c r="G109" s="13" t="s">
        <v>83</v>
      </c>
      <c r="H109" s="13"/>
      <c r="I109" s="13" t="s">
        <v>135</v>
      </c>
      <c r="J109" s="13" t="s">
        <v>136</v>
      </c>
      <c r="K109" s="13" t="s">
        <v>137</v>
      </c>
      <c r="L109" s="13" t="s">
        <v>47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 t="s">
        <v>66</v>
      </c>
      <c r="B110" s="13" t="s">
        <v>49</v>
      </c>
      <c r="C110" s="13" t="s">
        <v>202</v>
      </c>
      <c r="D110" s="13" t="s">
        <v>103</v>
      </c>
      <c r="E110" s="13" t="s">
        <v>116</v>
      </c>
      <c r="F110" s="7">
        <v>135065</v>
      </c>
      <c r="G110" s="13">
        <v>897</v>
      </c>
      <c r="H110" s="6">
        <v>6.6E-3</v>
      </c>
      <c r="I110" s="7">
        <v>24411</v>
      </c>
      <c r="J110" s="7">
        <v>5012</v>
      </c>
      <c r="K110" s="5">
        <v>0.04</v>
      </c>
      <c r="L110" s="5">
        <v>0.18</v>
      </c>
      <c r="M110" s="3">
        <v>-0.19</v>
      </c>
      <c r="N110" s="3">
        <v>-0.47</v>
      </c>
      <c r="O110" s="3">
        <v>-0.35</v>
      </c>
      <c r="P110" s="3">
        <v>-0.64</v>
      </c>
      <c r="Q110" s="3">
        <v>-0.74</v>
      </c>
      <c r="R110" s="3">
        <v>-0.68</v>
      </c>
      <c r="S110" s="3">
        <v>-0.55000000000000004</v>
      </c>
      <c r="T110" s="3">
        <v>-0.39</v>
      </c>
      <c r="U110" s="3">
        <v>2.63</v>
      </c>
      <c r="V110" s="3">
        <v>5</v>
      </c>
      <c r="W110" s="3">
        <v>0.28999999999999998</v>
      </c>
      <c r="X110" s="3">
        <v>0.15</v>
      </c>
      <c r="Y110" s="3">
        <v>0.89</v>
      </c>
      <c r="Z110" s="3">
        <v>1.1299999999999999</v>
      </c>
    </row>
    <row r="111" spans="1:26">
      <c r="A111" s="13" t="s">
        <v>66</v>
      </c>
      <c r="B111" s="13" t="s">
        <v>49</v>
      </c>
      <c r="C111" s="13" t="s">
        <v>168</v>
      </c>
      <c r="D111" s="13" t="s">
        <v>103</v>
      </c>
      <c r="E111" s="13" t="s">
        <v>117</v>
      </c>
      <c r="F111" s="13" t="s">
        <v>134</v>
      </c>
      <c r="G111" s="13" t="s">
        <v>83</v>
      </c>
      <c r="H111" s="13"/>
      <c r="I111" s="13" t="s">
        <v>135</v>
      </c>
      <c r="J111" s="13" t="s">
        <v>136</v>
      </c>
      <c r="K111" s="13" t="s">
        <v>137</v>
      </c>
      <c r="L111" s="13" t="s">
        <v>47</v>
      </c>
      <c r="M111" s="13"/>
      <c r="N111" s="13"/>
      <c r="O111" s="13"/>
      <c r="P111" s="13"/>
      <c r="Q111" s="13"/>
      <c r="R111" s="13"/>
      <c r="S111" s="13"/>
      <c r="T111" s="13"/>
      <c r="U111" s="3">
        <v>-1</v>
      </c>
      <c r="V111" s="13"/>
      <c r="W111" s="3">
        <v>-1</v>
      </c>
      <c r="X111" s="3">
        <v>-1</v>
      </c>
      <c r="Y111" s="13"/>
      <c r="Z111" s="13"/>
    </row>
    <row r="112" spans="1:26">
      <c r="A112" s="13" t="s">
        <v>66</v>
      </c>
      <c r="B112" s="13" t="s">
        <v>49</v>
      </c>
      <c r="C112" s="13" t="s">
        <v>215</v>
      </c>
      <c r="D112" s="13" t="s">
        <v>103</v>
      </c>
      <c r="E112" s="13" t="s">
        <v>118</v>
      </c>
      <c r="F112" s="7">
        <v>767765</v>
      </c>
      <c r="G112" s="7">
        <v>4199</v>
      </c>
      <c r="H112" s="6">
        <v>5.4999999999999997E-3</v>
      </c>
      <c r="I112" s="7">
        <v>189690</v>
      </c>
      <c r="J112" s="7">
        <v>54117</v>
      </c>
      <c r="K112" s="5">
        <v>7.0000000000000007E-2</v>
      </c>
      <c r="L112" s="5">
        <v>0.25</v>
      </c>
      <c r="M112" s="3">
        <v>0.59</v>
      </c>
      <c r="N112" s="3">
        <v>-0.14000000000000001</v>
      </c>
      <c r="O112" s="3">
        <v>-0.46</v>
      </c>
      <c r="P112" s="3">
        <v>-0.39</v>
      </c>
      <c r="Q112" s="3">
        <v>-0.45</v>
      </c>
      <c r="R112" s="3">
        <v>-0.65</v>
      </c>
      <c r="S112" s="3">
        <v>-0.62</v>
      </c>
      <c r="T112" s="3">
        <v>4.4400000000000004</v>
      </c>
      <c r="U112" s="3">
        <v>18.09</v>
      </c>
      <c r="V112" s="3">
        <v>2.5099999999999998</v>
      </c>
      <c r="W112" s="3">
        <v>8.81</v>
      </c>
      <c r="X112" s="3">
        <v>9.1</v>
      </c>
      <c r="Y112" s="3">
        <v>0.86</v>
      </c>
      <c r="Z112" s="3">
        <v>0.8</v>
      </c>
    </row>
    <row r="113" spans="1:26">
      <c r="A113" s="13" t="s">
        <v>66</v>
      </c>
      <c r="B113" s="13" t="s">
        <v>49</v>
      </c>
      <c r="C113" s="13" t="s">
        <v>187</v>
      </c>
      <c r="D113" s="13" t="s">
        <v>103</v>
      </c>
      <c r="E113" s="13" t="s">
        <v>119</v>
      </c>
      <c r="F113" s="13" t="s">
        <v>134</v>
      </c>
      <c r="G113" s="13" t="s">
        <v>83</v>
      </c>
      <c r="H113" s="13"/>
      <c r="I113" s="13" t="s">
        <v>135</v>
      </c>
      <c r="J113" s="13" t="s">
        <v>136</v>
      </c>
      <c r="K113" s="13" t="s">
        <v>137</v>
      </c>
      <c r="L113" s="13" t="s">
        <v>47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 t="s">
        <v>66</v>
      </c>
      <c r="B114" s="13" t="s">
        <v>49</v>
      </c>
      <c r="C114" s="13" t="s">
        <v>194</v>
      </c>
      <c r="D114" s="13" t="s">
        <v>103</v>
      </c>
      <c r="E114" s="13" t="s">
        <v>120</v>
      </c>
      <c r="F114" s="7">
        <v>1124686</v>
      </c>
      <c r="G114" s="7">
        <v>4778</v>
      </c>
      <c r="H114" s="6">
        <v>4.1999999999999997E-3</v>
      </c>
      <c r="I114" s="7">
        <v>211128</v>
      </c>
      <c r="J114" s="7">
        <v>65236</v>
      </c>
      <c r="K114" s="5">
        <v>0.06</v>
      </c>
      <c r="L114" s="5">
        <v>0.19</v>
      </c>
      <c r="M114" s="3">
        <v>-0.38</v>
      </c>
      <c r="N114" s="3">
        <v>-0.45</v>
      </c>
      <c r="O114" s="3">
        <v>-0.11</v>
      </c>
      <c r="P114" s="3">
        <v>-0.61</v>
      </c>
      <c r="Q114" s="3">
        <v>-0.64</v>
      </c>
      <c r="R114" s="3">
        <v>-0.41</v>
      </c>
      <c r="S114" s="3">
        <v>-0.36</v>
      </c>
      <c r="T114" s="3">
        <v>-0.04</v>
      </c>
      <c r="U114" s="3">
        <v>0.17</v>
      </c>
      <c r="V114" s="3">
        <v>0.22</v>
      </c>
      <c r="W114" s="3">
        <v>0.01</v>
      </c>
      <c r="X114" s="3">
        <v>0.12</v>
      </c>
      <c r="Y114" s="3">
        <v>0.17</v>
      </c>
      <c r="Z114" s="3">
        <v>0.05</v>
      </c>
    </row>
    <row r="115" spans="1:26">
      <c r="A115" s="13" t="s">
        <v>66</v>
      </c>
      <c r="B115" s="13" t="s">
        <v>49</v>
      </c>
      <c r="C115" s="13" t="s">
        <v>179</v>
      </c>
      <c r="D115" s="13" t="s">
        <v>103</v>
      </c>
      <c r="E115" s="13" t="s">
        <v>121</v>
      </c>
      <c r="F115" s="7">
        <v>241476</v>
      </c>
      <c r="G115" s="13">
        <v>803</v>
      </c>
      <c r="H115" s="6">
        <v>3.3E-3</v>
      </c>
      <c r="I115" s="7">
        <v>46454</v>
      </c>
      <c r="J115" s="7">
        <v>12895</v>
      </c>
      <c r="K115" s="5">
        <v>0.05</v>
      </c>
      <c r="L115" s="5">
        <v>0.19</v>
      </c>
      <c r="M115" s="3">
        <v>-0.3</v>
      </c>
      <c r="N115" s="3">
        <v>-0.49</v>
      </c>
      <c r="O115" s="3">
        <v>-0.27</v>
      </c>
      <c r="P115" s="3">
        <v>-0.59</v>
      </c>
      <c r="Q115" s="3">
        <v>-0.63</v>
      </c>
      <c r="R115" s="3">
        <v>-0.48</v>
      </c>
      <c r="S115" s="3">
        <v>-0.41</v>
      </c>
      <c r="T115" s="3">
        <v>-0.15</v>
      </c>
      <c r="U115" s="3">
        <v>0.28999999999999998</v>
      </c>
      <c r="V115" s="3">
        <v>0.51</v>
      </c>
      <c r="W115" s="3">
        <v>0.04</v>
      </c>
      <c r="X115" s="3">
        <v>0.08</v>
      </c>
      <c r="Y115" s="3">
        <v>0.27</v>
      </c>
      <c r="Z115" s="3">
        <v>0.22</v>
      </c>
    </row>
    <row r="116" spans="1:26">
      <c r="A116" s="13" t="s">
        <v>66</v>
      </c>
      <c r="B116" s="13" t="s">
        <v>49</v>
      </c>
      <c r="C116" s="13" t="s">
        <v>186</v>
      </c>
      <c r="D116" s="13" t="s">
        <v>103</v>
      </c>
      <c r="E116" s="13" t="s">
        <v>122</v>
      </c>
      <c r="F116" s="13" t="s">
        <v>134</v>
      </c>
      <c r="G116" s="13" t="s">
        <v>83</v>
      </c>
      <c r="H116" s="13"/>
      <c r="I116" s="13" t="s">
        <v>135</v>
      </c>
      <c r="J116" s="13" t="s">
        <v>136</v>
      </c>
      <c r="K116" s="13" t="s">
        <v>137</v>
      </c>
      <c r="L116" s="13" t="s">
        <v>47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 t="s">
        <v>66</v>
      </c>
      <c r="B117" s="13" t="s">
        <v>49</v>
      </c>
      <c r="C117" s="13" t="s">
        <v>193</v>
      </c>
      <c r="D117" s="13" t="s">
        <v>103</v>
      </c>
      <c r="E117" s="13" t="s">
        <v>123</v>
      </c>
      <c r="F117" s="7">
        <v>11205</v>
      </c>
      <c r="G117" s="13">
        <v>402</v>
      </c>
      <c r="H117" s="6">
        <v>3.5900000000000001E-2</v>
      </c>
      <c r="I117" s="7">
        <v>19938</v>
      </c>
      <c r="J117" s="7">
        <v>5648</v>
      </c>
      <c r="K117" s="5">
        <v>0.5</v>
      </c>
      <c r="L117" s="5">
        <v>1.78</v>
      </c>
      <c r="M117" s="3">
        <v>-0.66</v>
      </c>
      <c r="N117" s="3">
        <v>-0.74</v>
      </c>
      <c r="O117" s="3">
        <v>-0.25</v>
      </c>
      <c r="P117" s="3">
        <v>-0.8</v>
      </c>
      <c r="Q117" s="3">
        <v>-0.82</v>
      </c>
      <c r="R117" s="3">
        <v>-0.49</v>
      </c>
      <c r="S117" s="3">
        <v>-0.41</v>
      </c>
      <c r="T117" s="3">
        <v>0.84</v>
      </c>
      <c r="U117" s="3">
        <v>4.3600000000000003</v>
      </c>
      <c r="V117" s="3">
        <v>1.91</v>
      </c>
      <c r="W117" s="3">
        <v>2.59</v>
      </c>
      <c r="X117" s="3">
        <v>3.3</v>
      </c>
      <c r="Y117" s="3">
        <v>1.33</v>
      </c>
      <c r="Z117" s="3">
        <v>0.95</v>
      </c>
    </row>
    <row r="118" spans="1:26">
      <c r="A118" s="13" t="s">
        <v>66</v>
      </c>
      <c r="B118" s="13" t="s">
        <v>49</v>
      </c>
      <c r="C118" s="13" t="s">
        <v>166</v>
      </c>
      <c r="D118" s="13" t="s">
        <v>103</v>
      </c>
      <c r="E118" s="13" t="s">
        <v>124</v>
      </c>
      <c r="F118" s="13" t="s">
        <v>134</v>
      </c>
      <c r="G118" s="13" t="s">
        <v>83</v>
      </c>
      <c r="H118" s="13"/>
      <c r="I118" s="13" t="s">
        <v>135</v>
      </c>
      <c r="J118" s="13" t="s">
        <v>136</v>
      </c>
      <c r="K118" s="13" t="s">
        <v>137</v>
      </c>
      <c r="L118" s="13" t="s">
        <v>47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 t="s">
        <v>66</v>
      </c>
      <c r="B119" s="13" t="s">
        <v>49</v>
      </c>
      <c r="C119" s="13" t="s">
        <v>174</v>
      </c>
      <c r="D119" s="13" t="s">
        <v>103</v>
      </c>
      <c r="E119" s="13" t="s">
        <v>125</v>
      </c>
      <c r="F119" s="13" t="s">
        <v>134</v>
      </c>
      <c r="G119" s="13" t="s">
        <v>83</v>
      </c>
      <c r="H119" s="13"/>
      <c r="I119" s="13" t="s">
        <v>135</v>
      </c>
      <c r="J119" s="13" t="s">
        <v>136</v>
      </c>
      <c r="K119" s="13" t="s">
        <v>137</v>
      </c>
      <c r="L119" s="13" t="s">
        <v>47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 t="s">
        <v>66</v>
      </c>
      <c r="B120" s="13" t="s">
        <v>49</v>
      </c>
      <c r="C120" s="13" t="s">
        <v>194</v>
      </c>
      <c r="D120" s="13" t="s">
        <v>103</v>
      </c>
      <c r="E120" s="13" t="s">
        <v>126</v>
      </c>
      <c r="F120" s="7">
        <v>853594</v>
      </c>
      <c r="G120" s="7">
        <v>3968</v>
      </c>
      <c r="H120" s="6">
        <v>4.5999999999999999E-3</v>
      </c>
      <c r="I120" s="7">
        <v>238109</v>
      </c>
      <c r="J120" s="7">
        <v>62752</v>
      </c>
      <c r="K120" s="5">
        <v>7.0000000000000007E-2</v>
      </c>
      <c r="L120" s="5">
        <v>0.28000000000000003</v>
      </c>
      <c r="M120" s="3">
        <v>-0.45</v>
      </c>
      <c r="N120" s="3">
        <v>-0.56999999999999995</v>
      </c>
      <c r="O120" s="3">
        <v>-0.22</v>
      </c>
      <c r="P120" s="3">
        <v>-0.67</v>
      </c>
      <c r="Q120" s="3">
        <v>-0.72</v>
      </c>
      <c r="R120" s="3">
        <v>-0.49</v>
      </c>
      <c r="S120" s="3">
        <v>-0.4</v>
      </c>
      <c r="T120" s="3">
        <v>0.66</v>
      </c>
      <c r="U120" s="3">
        <v>1.81</v>
      </c>
      <c r="V120" s="3">
        <v>0.69</v>
      </c>
      <c r="W120" s="3">
        <v>1.39</v>
      </c>
      <c r="X120" s="3">
        <v>1.62</v>
      </c>
      <c r="Y120" s="3">
        <v>0.59</v>
      </c>
      <c r="Z120" s="3">
        <v>0.44</v>
      </c>
    </row>
    <row r="121" spans="1:26">
      <c r="A121" s="13" t="s">
        <v>66</v>
      </c>
      <c r="B121" s="13" t="s">
        <v>49</v>
      </c>
      <c r="C121" s="13" t="s">
        <v>206</v>
      </c>
      <c r="D121" s="13" t="s">
        <v>103</v>
      </c>
      <c r="E121" s="13" t="s">
        <v>127</v>
      </c>
      <c r="F121" s="13" t="s">
        <v>134</v>
      </c>
      <c r="G121" s="13" t="s">
        <v>83</v>
      </c>
      <c r="H121" s="13"/>
      <c r="I121" s="13" t="s">
        <v>135</v>
      </c>
      <c r="J121" s="13" t="s">
        <v>136</v>
      </c>
      <c r="K121" s="13" t="s">
        <v>137</v>
      </c>
      <c r="L121" s="13" t="s">
        <v>47</v>
      </c>
      <c r="M121" s="13"/>
      <c r="N121" s="13"/>
      <c r="O121" s="13"/>
      <c r="P121" s="13"/>
      <c r="Q121" s="13"/>
      <c r="R121" s="13"/>
      <c r="S121" s="13"/>
      <c r="T121" s="3">
        <v>-1</v>
      </c>
      <c r="U121" s="13"/>
      <c r="V121" s="13"/>
      <c r="W121" s="13"/>
      <c r="X121" s="13"/>
      <c r="Y121" s="13"/>
      <c r="Z121" s="13"/>
    </row>
    <row r="122" spans="1:26">
      <c r="A122" s="13" t="s">
        <v>66</v>
      </c>
      <c r="B122" s="13" t="s">
        <v>49</v>
      </c>
      <c r="C122" s="13" t="s">
        <v>211</v>
      </c>
      <c r="D122" s="13" t="s">
        <v>103</v>
      </c>
      <c r="E122" s="13" t="s">
        <v>128</v>
      </c>
      <c r="F122" s="7">
        <v>294096</v>
      </c>
      <c r="G122" s="7">
        <v>2327</v>
      </c>
      <c r="H122" s="6">
        <v>7.9000000000000008E-3</v>
      </c>
      <c r="I122" s="7">
        <v>116918</v>
      </c>
      <c r="J122" s="7">
        <v>31437</v>
      </c>
      <c r="K122" s="5">
        <v>0.11</v>
      </c>
      <c r="L122" s="5">
        <v>0.4</v>
      </c>
      <c r="M122" s="3">
        <v>-0.72</v>
      </c>
      <c r="N122" s="3">
        <v>-0.74</v>
      </c>
      <c r="O122" s="3">
        <v>-0.09</v>
      </c>
      <c r="P122" s="3">
        <v>-0.81</v>
      </c>
      <c r="Q122" s="3">
        <v>-0.84</v>
      </c>
      <c r="R122" s="3">
        <v>-0.42</v>
      </c>
      <c r="S122" s="3">
        <v>-0.32</v>
      </c>
      <c r="T122" s="3">
        <v>0.74</v>
      </c>
      <c r="U122" s="3">
        <v>4.95</v>
      </c>
      <c r="V122" s="3">
        <v>2.4300000000000002</v>
      </c>
      <c r="W122" s="3">
        <v>2.87</v>
      </c>
      <c r="X122" s="3">
        <v>3.58</v>
      </c>
      <c r="Y122" s="3">
        <v>1.64</v>
      </c>
      <c r="Z122" s="3">
        <v>1.23</v>
      </c>
    </row>
    <row r="123" spans="1:26">
      <c r="A123" s="13" t="s">
        <v>66</v>
      </c>
      <c r="B123" s="13" t="s">
        <v>49</v>
      </c>
      <c r="C123" s="13" t="s">
        <v>168</v>
      </c>
      <c r="D123" s="13" t="s">
        <v>103</v>
      </c>
      <c r="E123" s="13" t="s">
        <v>129</v>
      </c>
      <c r="F123" s="13" t="s">
        <v>134</v>
      </c>
      <c r="G123" s="13" t="s">
        <v>83</v>
      </c>
      <c r="H123" s="13"/>
      <c r="I123" s="13" t="s">
        <v>135</v>
      </c>
      <c r="J123" s="13" t="s">
        <v>136</v>
      </c>
      <c r="K123" s="13" t="s">
        <v>137</v>
      </c>
      <c r="L123" s="13" t="s">
        <v>47</v>
      </c>
      <c r="M123" s="13"/>
      <c r="N123" s="3">
        <v>-1</v>
      </c>
      <c r="O123" s="13"/>
      <c r="P123" s="3">
        <v>-1</v>
      </c>
      <c r="Q123" s="3">
        <v>-1</v>
      </c>
      <c r="R123" s="13"/>
      <c r="S123" s="13"/>
      <c r="T123" s="13"/>
      <c r="U123" s="3">
        <v>-1</v>
      </c>
      <c r="V123" s="13"/>
      <c r="W123" s="3">
        <v>-1</v>
      </c>
      <c r="X123" s="3">
        <v>-1</v>
      </c>
      <c r="Y123" s="13"/>
      <c r="Z123" s="13"/>
    </row>
    <row r="124" spans="1:26">
      <c r="A124" s="13" t="s">
        <v>66</v>
      </c>
      <c r="B124" s="13" t="s">
        <v>49</v>
      </c>
      <c r="C124" s="13" t="s">
        <v>192</v>
      </c>
      <c r="D124" s="13" t="s">
        <v>103</v>
      </c>
      <c r="E124" s="13" t="s">
        <v>130</v>
      </c>
      <c r="F124" s="13" t="s">
        <v>134</v>
      </c>
      <c r="G124" s="13" t="s">
        <v>83</v>
      </c>
      <c r="H124" s="13"/>
      <c r="I124" s="13" t="s">
        <v>135</v>
      </c>
      <c r="J124" s="13" t="s">
        <v>136</v>
      </c>
      <c r="K124" s="13" t="s">
        <v>137</v>
      </c>
      <c r="L124" s="13" t="s">
        <v>47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 t="s">
        <v>66</v>
      </c>
      <c r="B125" s="13" t="s">
        <v>49</v>
      </c>
      <c r="C125" s="13" t="s">
        <v>207</v>
      </c>
      <c r="D125" s="13" t="s">
        <v>103</v>
      </c>
      <c r="E125" s="13" t="s">
        <v>131</v>
      </c>
      <c r="F125" s="13" t="s">
        <v>134</v>
      </c>
      <c r="G125" s="13" t="s">
        <v>83</v>
      </c>
      <c r="H125" s="13"/>
      <c r="I125" s="13" t="s">
        <v>135</v>
      </c>
      <c r="J125" s="13" t="s">
        <v>136</v>
      </c>
      <c r="K125" s="13" t="s">
        <v>137</v>
      </c>
      <c r="L125" s="13" t="s">
        <v>47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 t="s">
        <v>66</v>
      </c>
      <c r="B126" s="13" t="s">
        <v>49</v>
      </c>
      <c r="C126" s="13" t="s">
        <v>209</v>
      </c>
      <c r="D126" s="13" t="s">
        <v>103</v>
      </c>
      <c r="E126" s="13" t="s">
        <v>132</v>
      </c>
      <c r="F126" s="7">
        <v>27248</v>
      </c>
      <c r="G126" s="13">
        <v>47</v>
      </c>
      <c r="H126" s="6">
        <v>1.6999999999999999E-3</v>
      </c>
      <c r="I126" s="7">
        <v>3770</v>
      </c>
      <c r="J126" s="7">
        <v>1008</v>
      </c>
      <c r="K126" s="5">
        <v>0.04</v>
      </c>
      <c r="L126" s="5">
        <v>0.14000000000000001</v>
      </c>
      <c r="M126" s="3">
        <v>-0.31</v>
      </c>
      <c r="N126" s="3">
        <v>-0.63</v>
      </c>
      <c r="O126" s="3">
        <v>-0.46</v>
      </c>
      <c r="P126" s="3">
        <v>-0.7</v>
      </c>
      <c r="Q126" s="3">
        <v>-0.72</v>
      </c>
      <c r="R126" s="3">
        <v>-0.59</v>
      </c>
      <c r="S126" s="3">
        <v>-0.56999999999999995</v>
      </c>
      <c r="T126" s="3">
        <v>2.37</v>
      </c>
      <c r="U126" s="3">
        <v>1.1399999999999999</v>
      </c>
      <c r="V126" s="3">
        <v>-0.37</v>
      </c>
      <c r="W126" s="3">
        <v>2.35</v>
      </c>
      <c r="X126" s="3">
        <v>4.07</v>
      </c>
      <c r="Y126" s="3">
        <v>0.5</v>
      </c>
      <c r="Z126" s="3">
        <v>-0.01</v>
      </c>
    </row>
    <row r="127" spans="1:26">
      <c r="A127" s="13" t="s">
        <v>66</v>
      </c>
      <c r="B127" s="13" t="s">
        <v>49</v>
      </c>
      <c r="C127" s="13" t="s">
        <v>171</v>
      </c>
      <c r="D127" s="13" t="s">
        <v>103</v>
      </c>
      <c r="E127" s="13" t="s">
        <v>133</v>
      </c>
      <c r="F127" s="7">
        <v>1973</v>
      </c>
      <c r="G127" s="13">
        <v>12</v>
      </c>
      <c r="H127" s="6">
        <v>6.1000000000000004E-3</v>
      </c>
      <c r="I127" s="7">
        <v>1055</v>
      </c>
      <c r="J127" s="13">
        <v>270</v>
      </c>
      <c r="K127" s="5">
        <v>0.14000000000000001</v>
      </c>
      <c r="L127" s="5">
        <v>0.53</v>
      </c>
      <c r="M127" s="3">
        <v>-0.28999999999999998</v>
      </c>
      <c r="N127" s="3">
        <v>-0.66</v>
      </c>
      <c r="O127" s="3">
        <v>-0.52</v>
      </c>
      <c r="P127" s="3">
        <v>-0.6</v>
      </c>
      <c r="Q127" s="3">
        <v>-0.63</v>
      </c>
      <c r="R127" s="3">
        <v>-0.48</v>
      </c>
      <c r="S127" s="3">
        <v>-0.43</v>
      </c>
      <c r="T127" s="13"/>
      <c r="U127" s="13"/>
      <c r="V127" s="13"/>
      <c r="W127" s="13"/>
      <c r="X127" s="13"/>
      <c r="Y127" s="13"/>
      <c r="Z127" s="13"/>
    </row>
    <row r="128" spans="1:26">
      <c r="A128" s="13" t="s">
        <v>66</v>
      </c>
      <c r="B128" s="13" t="s">
        <v>49</v>
      </c>
      <c r="C128" s="13" t="s">
        <v>191</v>
      </c>
      <c r="D128" s="13" t="s">
        <v>104</v>
      </c>
      <c r="E128" s="13" t="s">
        <v>116</v>
      </c>
      <c r="F128" s="7">
        <v>120108</v>
      </c>
      <c r="G128" s="13">
        <v>632</v>
      </c>
      <c r="H128" s="6">
        <v>5.3E-3</v>
      </c>
      <c r="I128" s="7">
        <v>21839</v>
      </c>
      <c r="J128" s="7">
        <v>4954</v>
      </c>
      <c r="K128" s="5">
        <v>0.04</v>
      </c>
      <c r="L128" s="5">
        <v>0.18</v>
      </c>
      <c r="M128" s="3">
        <v>-0.15</v>
      </c>
      <c r="N128" s="3">
        <v>-0.67</v>
      </c>
      <c r="O128" s="3">
        <v>-0.61</v>
      </c>
      <c r="P128" s="3">
        <v>-0.79</v>
      </c>
      <c r="Q128" s="3">
        <v>-0.84</v>
      </c>
      <c r="R128" s="3">
        <v>-0.81</v>
      </c>
      <c r="S128" s="3">
        <v>-0.75</v>
      </c>
      <c r="T128" s="3">
        <v>0.64</v>
      </c>
      <c r="U128" s="3">
        <v>9.9</v>
      </c>
      <c r="V128" s="3">
        <v>5.63</v>
      </c>
      <c r="W128" s="3">
        <v>3.11</v>
      </c>
      <c r="X128" s="3">
        <v>2.34</v>
      </c>
      <c r="Y128" s="3">
        <v>1.03</v>
      </c>
      <c r="Z128" s="3">
        <v>1.5</v>
      </c>
    </row>
    <row r="129" spans="1:26">
      <c r="A129" s="13" t="s">
        <v>66</v>
      </c>
      <c r="B129" s="13" t="s">
        <v>49</v>
      </c>
      <c r="C129" s="13" t="s">
        <v>203</v>
      </c>
      <c r="D129" s="13" t="s">
        <v>104</v>
      </c>
      <c r="E129" s="13" t="s">
        <v>117</v>
      </c>
      <c r="F129" s="13" t="s">
        <v>134</v>
      </c>
      <c r="G129" s="13" t="s">
        <v>83</v>
      </c>
      <c r="H129" s="13"/>
      <c r="I129" s="13" t="s">
        <v>135</v>
      </c>
      <c r="J129" s="13" t="s">
        <v>136</v>
      </c>
      <c r="K129" s="13" t="s">
        <v>137</v>
      </c>
      <c r="L129" s="13" t="s">
        <v>47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 t="s">
        <v>66</v>
      </c>
      <c r="B130" s="13" t="s">
        <v>49</v>
      </c>
      <c r="C130" s="13" t="s">
        <v>211</v>
      </c>
      <c r="D130" s="13" t="s">
        <v>104</v>
      </c>
      <c r="E130" s="13" t="s">
        <v>118</v>
      </c>
      <c r="F130" s="7">
        <v>142032</v>
      </c>
      <c r="G130" s="13">
        <v>299</v>
      </c>
      <c r="H130" s="6">
        <v>2.0999999999999999E-3</v>
      </c>
      <c r="I130" s="7">
        <v>20593</v>
      </c>
      <c r="J130" s="7">
        <v>5879</v>
      </c>
      <c r="K130" s="5">
        <v>0.04</v>
      </c>
      <c r="L130" s="5">
        <v>0.14000000000000001</v>
      </c>
      <c r="M130" s="3">
        <v>2.16</v>
      </c>
      <c r="N130" s="3">
        <v>1.08</v>
      </c>
      <c r="O130" s="3">
        <v>-0.34</v>
      </c>
      <c r="P130" s="3">
        <v>1.5</v>
      </c>
      <c r="Q130" s="3">
        <v>1.17</v>
      </c>
      <c r="R130" s="3">
        <v>-0.31</v>
      </c>
      <c r="S130" s="3">
        <v>-0.21</v>
      </c>
      <c r="T130" s="3">
        <v>-0.53</v>
      </c>
      <c r="U130" s="3">
        <v>-0.02</v>
      </c>
      <c r="V130" s="3">
        <v>1.1000000000000001</v>
      </c>
      <c r="W130" s="3">
        <v>-0.01</v>
      </c>
      <c r="X130" s="3">
        <v>-0.12</v>
      </c>
      <c r="Y130" s="3">
        <v>0.9</v>
      </c>
      <c r="Z130" s="3">
        <v>1.1200000000000001</v>
      </c>
    </row>
    <row r="131" spans="1:26">
      <c r="A131" s="13" t="s">
        <v>66</v>
      </c>
      <c r="B131" s="13" t="s">
        <v>49</v>
      </c>
      <c r="C131" s="13" t="s">
        <v>208</v>
      </c>
      <c r="D131" s="13" t="s">
        <v>104</v>
      </c>
      <c r="E131" s="13" t="s">
        <v>119</v>
      </c>
      <c r="F131" s="13" t="s">
        <v>134</v>
      </c>
      <c r="G131" s="13" t="s">
        <v>83</v>
      </c>
      <c r="H131" s="13"/>
      <c r="I131" s="13" t="s">
        <v>135</v>
      </c>
      <c r="J131" s="13" t="s">
        <v>136</v>
      </c>
      <c r="K131" s="13" t="s">
        <v>137</v>
      </c>
      <c r="L131" s="13" t="s">
        <v>47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 t="s">
        <v>66</v>
      </c>
      <c r="B132" s="13" t="s">
        <v>49</v>
      </c>
      <c r="C132" s="13" t="s">
        <v>202</v>
      </c>
      <c r="D132" s="13" t="s">
        <v>104</v>
      </c>
      <c r="E132" s="13" t="s">
        <v>120</v>
      </c>
      <c r="F132" s="13" t="s">
        <v>134</v>
      </c>
      <c r="G132" s="13" t="s">
        <v>83</v>
      </c>
      <c r="H132" s="13"/>
      <c r="I132" s="13" t="s">
        <v>135</v>
      </c>
      <c r="J132" s="13" t="s">
        <v>136</v>
      </c>
      <c r="K132" s="13" t="s">
        <v>137</v>
      </c>
      <c r="L132" s="13" t="s">
        <v>47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 t="s">
        <v>66</v>
      </c>
      <c r="B133" s="13" t="s">
        <v>49</v>
      </c>
      <c r="C133" s="13" t="s">
        <v>195</v>
      </c>
      <c r="D133" s="13" t="s">
        <v>104</v>
      </c>
      <c r="E133" s="13" t="s">
        <v>121</v>
      </c>
      <c r="F133" s="7">
        <v>34924</v>
      </c>
      <c r="G133" s="13">
        <v>117</v>
      </c>
      <c r="H133" s="6">
        <v>3.3999999999999998E-3</v>
      </c>
      <c r="I133" s="7">
        <v>8203</v>
      </c>
      <c r="J133" s="7">
        <v>2290</v>
      </c>
      <c r="K133" s="5">
        <v>7.0000000000000007E-2</v>
      </c>
      <c r="L133" s="5">
        <v>0.23</v>
      </c>
      <c r="M133" s="3">
        <v>-0.09</v>
      </c>
      <c r="N133" s="3">
        <v>-0.63</v>
      </c>
      <c r="O133" s="3">
        <v>-0.6</v>
      </c>
      <c r="P133" s="3">
        <v>-0.66</v>
      </c>
      <c r="Q133" s="3">
        <v>-0.73</v>
      </c>
      <c r="R133" s="3">
        <v>-0.7</v>
      </c>
      <c r="S133" s="3">
        <v>-0.63</v>
      </c>
      <c r="T133" s="13"/>
      <c r="U133" s="13"/>
      <c r="V133" s="13"/>
      <c r="W133" s="13"/>
      <c r="X133" s="13"/>
      <c r="Y133" s="13"/>
      <c r="Z133" s="13"/>
    </row>
    <row r="134" spans="1:26">
      <c r="A134" s="13" t="s">
        <v>66</v>
      </c>
      <c r="B134" s="13" t="s">
        <v>49</v>
      </c>
      <c r="C134" s="13" t="s">
        <v>173</v>
      </c>
      <c r="D134" s="13" t="s">
        <v>104</v>
      </c>
      <c r="E134" s="13" t="s">
        <v>122</v>
      </c>
      <c r="F134" s="13" t="s">
        <v>134</v>
      </c>
      <c r="G134" s="13" t="s">
        <v>83</v>
      </c>
      <c r="H134" s="13"/>
      <c r="I134" s="13" t="s">
        <v>135</v>
      </c>
      <c r="J134" s="13" t="s">
        <v>136</v>
      </c>
      <c r="K134" s="13" t="s">
        <v>137</v>
      </c>
      <c r="L134" s="13" t="s">
        <v>47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 t="s">
        <v>66</v>
      </c>
      <c r="B135" s="13" t="s">
        <v>49</v>
      </c>
      <c r="C135" s="13" t="s">
        <v>168</v>
      </c>
      <c r="D135" s="13" t="s">
        <v>104</v>
      </c>
      <c r="E135" s="13" t="s">
        <v>123</v>
      </c>
      <c r="F135" s="13" t="s">
        <v>134</v>
      </c>
      <c r="G135" s="13" t="s">
        <v>83</v>
      </c>
      <c r="H135" s="13"/>
      <c r="I135" s="13" t="s">
        <v>135</v>
      </c>
      <c r="J135" s="13" t="s">
        <v>136</v>
      </c>
      <c r="K135" s="13" t="s">
        <v>137</v>
      </c>
      <c r="L135" s="13" t="s">
        <v>47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 t="s">
        <v>66</v>
      </c>
      <c r="B136" s="13" t="s">
        <v>49</v>
      </c>
      <c r="C136" s="13" t="s">
        <v>171</v>
      </c>
      <c r="D136" s="13" t="s">
        <v>104</v>
      </c>
      <c r="E136" s="13" t="s">
        <v>124</v>
      </c>
      <c r="F136" s="13" t="s">
        <v>134</v>
      </c>
      <c r="G136" s="13" t="s">
        <v>83</v>
      </c>
      <c r="H136" s="13"/>
      <c r="I136" s="13" t="s">
        <v>135</v>
      </c>
      <c r="J136" s="13" t="s">
        <v>136</v>
      </c>
      <c r="K136" s="13" t="s">
        <v>137</v>
      </c>
      <c r="L136" s="13" t="s">
        <v>47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 t="s">
        <v>66</v>
      </c>
      <c r="B137" s="13" t="s">
        <v>49</v>
      </c>
      <c r="C137" s="13" t="s">
        <v>200</v>
      </c>
      <c r="D137" s="13" t="s">
        <v>104</v>
      </c>
      <c r="E137" s="13" t="s">
        <v>125</v>
      </c>
      <c r="F137" s="13" t="s">
        <v>134</v>
      </c>
      <c r="G137" s="13" t="s">
        <v>83</v>
      </c>
      <c r="H137" s="13"/>
      <c r="I137" s="13" t="s">
        <v>135</v>
      </c>
      <c r="J137" s="13" t="s">
        <v>136</v>
      </c>
      <c r="K137" s="13" t="s">
        <v>137</v>
      </c>
      <c r="L137" s="13" t="s">
        <v>47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 t="s">
        <v>66</v>
      </c>
      <c r="B138" s="13" t="s">
        <v>49</v>
      </c>
      <c r="C138" s="13" t="s">
        <v>187</v>
      </c>
      <c r="D138" s="13" t="s">
        <v>104</v>
      </c>
      <c r="E138" s="13" t="s">
        <v>126</v>
      </c>
      <c r="F138" s="7">
        <v>3138</v>
      </c>
      <c r="G138" s="13">
        <v>7</v>
      </c>
      <c r="H138" s="6">
        <v>2.2000000000000001E-3</v>
      </c>
      <c r="I138" s="13">
        <v>328</v>
      </c>
      <c r="J138" s="13">
        <v>104</v>
      </c>
      <c r="K138" s="5">
        <v>0.03</v>
      </c>
      <c r="L138" s="5">
        <v>0.1</v>
      </c>
      <c r="M138" s="3">
        <v>-0.41</v>
      </c>
      <c r="N138" s="3">
        <v>-0.22</v>
      </c>
      <c r="O138" s="3">
        <v>0.31</v>
      </c>
      <c r="P138" s="3">
        <v>-0.44</v>
      </c>
      <c r="Q138" s="3">
        <v>-0.51</v>
      </c>
      <c r="R138" s="3">
        <v>-0.18</v>
      </c>
      <c r="S138" s="3">
        <v>-0.05</v>
      </c>
      <c r="T138" s="3">
        <v>-0.99</v>
      </c>
      <c r="U138" s="3">
        <v>-0.99</v>
      </c>
      <c r="V138" s="3">
        <v>-0.04</v>
      </c>
      <c r="W138" s="3">
        <v>-1</v>
      </c>
      <c r="X138" s="3">
        <v>-1</v>
      </c>
      <c r="Y138" s="3">
        <v>-0.41</v>
      </c>
      <c r="Z138" s="3">
        <v>-0.44</v>
      </c>
    </row>
    <row r="139" spans="1:26">
      <c r="A139" s="13" t="s">
        <v>66</v>
      </c>
      <c r="B139" s="13" t="s">
        <v>49</v>
      </c>
      <c r="C139" s="13" t="s">
        <v>214</v>
      </c>
      <c r="D139" s="13" t="s">
        <v>104</v>
      </c>
      <c r="E139" s="13" t="s">
        <v>127</v>
      </c>
      <c r="F139" s="13" t="s">
        <v>134</v>
      </c>
      <c r="G139" s="13" t="s">
        <v>83</v>
      </c>
      <c r="H139" s="13"/>
      <c r="I139" s="13" t="s">
        <v>135</v>
      </c>
      <c r="J139" s="13" t="s">
        <v>136</v>
      </c>
      <c r="K139" s="13" t="s">
        <v>137</v>
      </c>
      <c r="L139" s="13" t="s">
        <v>47</v>
      </c>
      <c r="M139" s="13"/>
      <c r="N139" s="13"/>
      <c r="O139" s="13"/>
      <c r="P139" s="13"/>
      <c r="Q139" s="13"/>
      <c r="R139" s="13"/>
      <c r="S139" s="13"/>
      <c r="T139" s="3">
        <v>-1</v>
      </c>
      <c r="U139" s="13"/>
      <c r="V139" s="13"/>
      <c r="W139" s="13"/>
      <c r="X139" s="13"/>
      <c r="Y139" s="13"/>
      <c r="Z139" s="13"/>
    </row>
    <row r="140" spans="1:26">
      <c r="A140" s="13" t="s">
        <v>66</v>
      </c>
      <c r="B140" s="13" t="s">
        <v>49</v>
      </c>
      <c r="C140" s="13" t="s">
        <v>189</v>
      </c>
      <c r="D140" s="13" t="s">
        <v>104</v>
      </c>
      <c r="E140" s="13" t="s">
        <v>128</v>
      </c>
      <c r="F140" s="7">
        <v>121754</v>
      </c>
      <c r="G140" s="13">
        <v>527</v>
      </c>
      <c r="H140" s="6">
        <v>4.3E-3</v>
      </c>
      <c r="I140" s="7">
        <v>31126</v>
      </c>
      <c r="J140" s="7">
        <v>8820</v>
      </c>
      <c r="K140" s="5">
        <v>7.0000000000000007E-2</v>
      </c>
      <c r="L140" s="5">
        <v>0.26</v>
      </c>
      <c r="M140" s="3">
        <v>-0.25</v>
      </c>
      <c r="N140" s="3">
        <v>-0.46</v>
      </c>
      <c r="O140" s="3">
        <v>-0.27</v>
      </c>
      <c r="P140" s="3">
        <v>-0.61</v>
      </c>
      <c r="Q140" s="3">
        <v>-0.66</v>
      </c>
      <c r="R140" s="3">
        <v>-0.55000000000000004</v>
      </c>
      <c r="S140" s="3">
        <v>-0.48</v>
      </c>
      <c r="T140" s="3">
        <v>-0.73</v>
      </c>
      <c r="U140" s="3">
        <v>-0.03</v>
      </c>
      <c r="V140" s="3">
        <v>2.61</v>
      </c>
      <c r="W140" s="3">
        <v>-0.33</v>
      </c>
      <c r="X140" s="3">
        <v>-0.36</v>
      </c>
      <c r="Y140" s="3">
        <v>1.38</v>
      </c>
      <c r="Z140" s="3">
        <v>1.48</v>
      </c>
    </row>
    <row r="141" spans="1:26">
      <c r="A141" s="13" t="s">
        <v>66</v>
      </c>
      <c r="B141" s="13" t="s">
        <v>49</v>
      </c>
      <c r="C141" s="13" t="s">
        <v>180</v>
      </c>
      <c r="D141" s="13" t="s">
        <v>104</v>
      </c>
      <c r="E141" s="13" t="s">
        <v>129</v>
      </c>
      <c r="F141" s="13" t="s">
        <v>134</v>
      </c>
      <c r="G141" s="13" t="s">
        <v>83</v>
      </c>
      <c r="H141" s="13"/>
      <c r="I141" s="13" t="s">
        <v>135</v>
      </c>
      <c r="J141" s="13" t="s">
        <v>136</v>
      </c>
      <c r="K141" s="13" t="s">
        <v>137</v>
      </c>
      <c r="L141" s="13" t="s">
        <v>47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 t="s">
        <v>66</v>
      </c>
      <c r="B142" s="13" t="s">
        <v>49</v>
      </c>
      <c r="C142" s="13" t="s">
        <v>187</v>
      </c>
      <c r="D142" s="13" t="s">
        <v>104</v>
      </c>
      <c r="E142" s="13" t="s">
        <v>130</v>
      </c>
      <c r="F142" s="13" t="s">
        <v>134</v>
      </c>
      <c r="G142" s="13" t="s">
        <v>83</v>
      </c>
      <c r="H142" s="13"/>
      <c r="I142" s="13" t="s">
        <v>135</v>
      </c>
      <c r="J142" s="13" t="s">
        <v>136</v>
      </c>
      <c r="K142" s="13" t="s">
        <v>137</v>
      </c>
      <c r="L142" s="13" t="s">
        <v>47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 t="s">
        <v>66</v>
      </c>
      <c r="B143" s="13" t="s">
        <v>49</v>
      </c>
      <c r="C143" s="13" t="s">
        <v>195</v>
      </c>
      <c r="D143" s="13" t="s">
        <v>104</v>
      </c>
      <c r="E143" s="13" t="s">
        <v>131</v>
      </c>
      <c r="F143" s="13" t="s">
        <v>134</v>
      </c>
      <c r="G143" s="13" t="s">
        <v>83</v>
      </c>
      <c r="H143" s="13"/>
      <c r="I143" s="13" t="s">
        <v>135</v>
      </c>
      <c r="J143" s="13" t="s">
        <v>136</v>
      </c>
      <c r="K143" s="13" t="s">
        <v>137</v>
      </c>
      <c r="L143" s="13" t="s">
        <v>47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 t="s">
        <v>66</v>
      </c>
      <c r="B144" s="13" t="s">
        <v>49</v>
      </c>
      <c r="C144" s="13" t="s">
        <v>181</v>
      </c>
      <c r="D144" s="13" t="s">
        <v>104</v>
      </c>
      <c r="E144" s="13" t="s">
        <v>132</v>
      </c>
      <c r="F144" s="13">
        <v>817</v>
      </c>
      <c r="G144" s="13">
        <v>1</v>
      </c>
      <c r="H144" s="6">
        <v>1.1999999999999999E-3</v>
      </c>
      <c r="I144" s="13">
        <v>33</v>
      </c>
      <c r="J144" s="13">
        <v>13</v>
      </c>
      <c r="K144" s="5">
        <v>0.02</v>
      </c>
      <c r="L144" s="5">
        <v>0.04</v>
      </c>
      <c r="M144" s="3">
        <v>-0.28000000000000003</v>
      </c>
      <c r="N144" s="3">
        <v>-0.8</v>
      </c>
      <c r="O144" s="3">
        <v>-0.72</v>
      </c>
      <c r="P144" s="3">
        <v>-0.71</v>
      </c>
      <c r="Q144" s="3">
        <v>-0.73</v>
      </c>
      <c r="R144" s="3">
        <v>-0.62</v>
      </c>
      <c r="S144" s="3">
        <v>-0.6</v>
      </c>
      <c r="T144" s="3">
        <v>-0.88</v>
      </c>
      <c r="U144" s="3">
        <v>-0.96</v>
      </c>
      <c r="V144" s="3">
        <v>-0.65</v>
      </c>
      <c r="W144" s="3">
        <v>-0.98</v>
      </c>
      <c r="X144" s="3">
        <v>-0.98</v>
      </c>
      <c r="Y144" s="3">
        <v>-0.85</v>
      </c>
      <c r="Z144" s="3">
        <v>-0.86</v>
      </c>
    </row>
    <row r="145" spans="1:26">
      <c r="A145" s="13" t="s">
        <v>66</v>
      </c>
      <c r="B145" s="13" t="s">
        <v>49</v>
      </c>
      <c r="C145" s="13" t="s">
        <v>195</v>
      </c>
      <c r="D145" s="13" t="s">
        <v>104</v>
      </c>
      <c r="E145" s="13" t="s">
        <v>133</v>
      </c>
      <c r="F145" s="13" t="s">
        <v>134</v>
      </c>
      <c r="G145" s="13" t="s">
        <v>83</v>
      </c>
      <c r="H145" s="13"/>
      <c r="I145" s="13" t="s">
        <v>135</v>
      </c>
      <c r="J145" s="13" t="s">
        <v>136</v>
      </c>
      <c r="K145" s="13" t="s">
        <v>137</v>
      </c>
      <c r="L145" s="13" t="s">
        <v>47</v>
      </c>
      <c r="M145" s="13"/>
      <c r="N145" s="13"/>
      <c r="O145" s="13"/>
      <c r="P145" s="13"/>
      <c r="Q145" s="13"/>
      <c r="R145" s="13"/>
      <c r="S145" s="13"/>
      <c r="T145" s="13"/>
      <c r="U145" s="3">
        <v>-1</v>
      </c>
      <c r="V145" s="13"/>
      <c r="W145" s="3">
        <v>-1</v>
      </c>
      <c r="X145" s="3">
        <v>-1</v>
      </c>
      <c r="Y145" s="13"/>
      <c r="Z145" s="13"/>
    </row>
    <row r="146" spans="1:26">
      <c r="A146" s="13" t="s">
        <v>66</v>
      </c>
      <c r="B146" s="13" t="s">
        <v>50</v>
      </c>
      <c r="C146" s="13" t="s">
        <v>181</v>
      </c>
      <c r="D146" s="13" t="s">
        <v>103</v>
      </c>
      <c r="E146" s="13" t="s">
        <v>116</v>
      </c>
      <c r="F146" s="7">
        <v>13587</v>
      </c>
      <c r="G146" s="13">
        <v>7</v>
      </c>
      <c r="H146" s="6">
        <v>5.0000000000000001E-4</v>
      </c>
      <c r="I146" s="13">
        <v>179</v>
      </c>
      <c r="J146" s="13">
        <v>46</v>
      </c>
      <c r="K146" s="5">
        <v>0</v>
      </c>
      <c r="L146" s="5">
        <v>0.01</v>
      </c>
      <c r="M146" s="3">
        <v>-0.76</v>
      </c>
      <c r="N146" s="3">
        <v>-0.82</v>
      </c>
      <c r="O146" s="3">
        <v>-0.23</v>
      </c>
      <c r="P146" s="3">
        <v>-0.91</v>
      </c>
      <c r="Q146" s="3">
        <v>-0.93</v>
      </c>
      <c r="R146" s="3">
        <v>-0.7</v>
      </c>
      <c r="S146" s="3">
        <v>-0.6</v>
      </c>
      <c r="T146" s="3">
        <v>-0.76</v>
      </c>
      <c r="U146" s="3">
        <v>-0.72</v>
      </c>
      <c r="V146" s="3">
        <v>0.19</v>
      </c>
      <c r="W146" s="3">
        <v>-0.84</v>
      </c>
      <c r="X146" s="3">
        <v>-0.78</v>
      </c>
      <c r="Y146" s="3">
        <v>-7.0000000000000007E-2</v>
      </c>
      <c r="Z146" s="3">
        <v>-0.32</v>
      </c>
    </row>
    <row r="147" spans="1:26">
      <c r="A147" s="13" t="s">
        <v>66</v>
      </c>
      <c r="B147" s="13" t="s">
        <v>50</v>
      </c>
      <c r="C147" s="13" t="s">
        <v>174</v>
      </c>
      <c r="D147" s="13" t="s">
        <v>103</v>
      </c>
      <c r="E147" s="13" t="s">
        <v>117</v>
      </c>
      <c r="F147" s="13" t="s">
        <v>134</v>
      </c>
      <c r="G147" s="13" t="s">
        <v>83</v>
      </c>
      <c r="H147" s="13"/>
      <c r="I147" s="13" t="s">
        <v>135</v>
      </c>
      <c r="J147" s="13" t="s">
        <v>136</v>
      </c>
      <c r="K147" s="13" t="s">
        <v>137</v>
      </c>
      <c r="L147" s="13" t="s">
        <v>47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 t="s">
        <v>66</v>
      </c>
      <c r="B148" s="13" t="s">
        <v>50</v>
      </c>
      <c r="C148" s="13" t="s">
        <v>167</v>
      </c>
      <c r="D148" s="13" t="s">
        <v>103</v>
      </c>
      <c r="E148" s="13" t="s">
        <v>118</v>
      </c>
      <c r="F148" s="7">
        <v>31719</v>
      </c>
      <c r="G148" s="13">
        <v>7</v>
      </c>
      <c r="H148" s="6">
        <v>2.0000000000000001E-4</v>
      </c>
      <c r="I148" s="13">
        <v>236</v>
      </c>
      <c r="J148" s="13">
        <v>76</v>
      </c>
      <c r="K148" s="5">
        <v>0</v>
      </c>
      <c r="L148" s="5">
        <v>0.01</v>
      </c>
      <c r="M148" s="3">
        <v>-0.4</v>
      </c>
      <c r="N148" s="3">
        <v>-0.53</v>
      </c>
      <c r="O148" s="3">
        <v>-0.22</v>
      </c>
      <c r="P148" s="3">
        <v>-0.67</v>
      </c>
      <c r="Q148" s="3">
        <v>-0.7</v>
      </c>
      <c r="R148" s="3">
        <v>-0.49</v>
      </c>
      <c r="S148" s="3">
        <v>-0.45</v>
      </c>
      <c r="T148" s="13"/>
      <c r="U148" s="13"/>
      <c r="V148" s="13"/>
      <c r="W148" s="13"/>
      <c r="X148" s="13"/>
      <c r="Y148" s="13"/>
      <c r="Z148" s="13"/>
    </row>
    <row r="149" spans="1:26">
      <c r="A149" s="13" t="s">
        <v>66</v>
      </c>
      <c r="B149" s="13" t="s">
        <v>50</v>
      </c>
      <c r="C149" s="13" t="s">
        <v>177</v>
      </c>
      <c r="D149" s="13" t="s">
        <v>103</v>
      </c>
      <c r="E149" s="13" t="s">
        <v>119</v>
      </c>
      <c r="F149" s="13" t="s">
        <v>134</v>
      </c>
      <c r="G149" s="13" t="s">
        <v>83</v>
      </c>
      <c r="H149" s="13"/>
      <c r="I149" s="13" t="s">
        <v>135</v>
      </c>
      <c r="J149" s="13" t="s">
        <v>136</v>
      </c>
      <c r="K149" s="13" t="s">
        <v>137</v>
      </c>
      <c r="L149" s="13" t="s">
        <v>47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 t="s">
        <v>66</v>
      </c>
      <c r="B150" s="13" t="s">
        <v>50</v>
      </c>
      <c r="C150" s="13" t="s">
        <v>203</v>
      </c>
      <c r="D150" s="13" t="s">
        <v>103</v>
      </c>
      <c r="E150" s="13" t="s">
        <v>120</v>
      </c>
      <c r="F150" s="13" t="s">
        <v>134</v>
      </c>
      <c r="G150" s="13" t="s">
        <v>83</v>
      </c>
      <c r="H150" s="13"/>
      <c r="I150" s="13" t="s">
        <v>135</v>
      </c>
      <c r="J150" s="13" t="s">
        <v>136</v>
      </c>
      <c r="K150" s="13" t="s">
        <v>137</v>
      </c>
      <c r="L150" s="13" t="s">
        <v>47</v>
      </c>
      <c r="M150" s="13"/>
      <c r="N150" s="13"/>
      <c r="O150" s="13"/>
      <c r="P150" s="13"/>
      <c r="Q150" s="13"/>
      <c r="R150" s="13"/>
      <c r="S150" s="13"/>
      <c r="T150" s="3">
        <v>-1</v>
      </c>
      <c r="U150" s="3">
        <v>-1</v>
      </c>
      <c r="V150" s="13"/>
      <c r="W150" s="3">
        <v>-1</v>
      </c>
      <c r="X150" s="3">
        <v>-1</v>
      </c>
      <c r="Y150" s="3">
        <v>-1</v>
      </c>
      <c r="Z150" s="3">
        <v>-1</v>
      </c>
    </row>
    <row r="151" spans="1:26">
      <c r="A151" s="13" t="s">
        <v>66</v>
      </c>
      <c r="B151" s="13" t="s">
        <v>50</v>
      </c>
      <c r="C151" s="13" t="s">
        <v>178</v>
      </c>
      <c r="D151" s="13" t="s">
        <v>103</v>
      </c>
      <c r="E151" s="13" t="s">
        <v>121</v>
      </c>
      <c r="F151" s="7">
        <v>1185</v>
      </c>
      <c r="G151" s="13" t="s">
        <v>83</v>
      </c>
      <c r="H151" s="6">
        <v>0</v>
      </c>
      <c r="I151" s="13" t="s">
        <v>135</v>
      </c>
      <c r="J151" s="13" t="s">
        <v>136</v>
      </c>
      <c r="K151" s="13" t="s">
        <v>137</v>
      </c>
      <c r="L151" s="13" t="s">
        <v>47</v>
      </c>
      <c r="M151" s="3">
        <v>-0.05</v>
      </c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 t="s">
        <v>66</v>
      </c>
      <c r="B152" s="13" t="s">
        <v>50</v>
      </c>
      <c r="C152" s="13" t="s">
        <v>169</v>
      </c>
      <c r="D152" s="13" t="s">
        <v>103</v>
      </c>
      <c r="E152" s="13" t="s">
        <v>122</v>
      </c>
      <c r="F152" s="13" t="s">
        <v>134</v>
      </c>
      <c r="G152" s="13" t="s">
        <v>83</v>
      </c>
      <c r="H152" s="13"/>
      <c r="I152" s="13" t="s">
        <v>135</v>
      </c>
      <c r="J152" s="13" t="s">
        <v>136</v>
      </c>
      <c r="K152" s="13" t="s">
        <v>137</v>
      </c>
      <c r="L152" s="13" t="s">
        <v>47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 t="s">
        <v>66</v>
      </c>
      <c r="B153" s="13" t="s">
        <v>50</v>
      </c>
      <c r="C153" s="13" t="s">
        <v>207</v>
      </c>
      <c r="D153" s="13" t="s">
        <v>103</v>
      </c>
      <c r="E153" s="13" t="s">
        <v>123</v>
      </c>
      <c r="F153" s="13" t="s">
        <v>134</v>
      </c>
      <c r="G153" s="13" t="s">
        <v>83</v>
      </c>
      <c r="H153" s="13"/>
      <c r="I153" s="13" t="s">
        <v>135</v>
      </c>
      <c r="J153" s="13" t="s">
        <v>136</v>
      </c>
      <c r="K153" s="13" t="s">
        <v>137</v>
      </c>
      <c r="L153" s="13" t="s">
        <v>47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 t="s">
        <v>66</v>
      </c>
      <c r="B154" s="13" t="s">
        <v>50</v>
      </c>
      <c r="C154" s="13" t="s">
        <v>175</v>
      </c>
      <c r="D154" s="13" t="s">
        <v>103</v>
      </c>
      <c r="E154" s="13" t="s">
        <v>124</v>
      </c>
      <c r="F154" s="13" t="s">
        <v>134</v>
      </c>
      <c r="G154" s="13" t="s">
        <v>83</v>
      </c>
      <c r="H154" s="13"/>
      <c r="I154" s="13" t="s">
        <v>135</v>
      </c>
      <c r="J154" s="13" t="s">
        <v>136</v>
      </c>
      <c r="K154" s="13" t="s">
        <v>137</v>
      </c>
      <c r="L154" s="13" t="s">
        <v>47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 t="s">
        <v>66</v>
      </c>
      <c r="B155" s="13" t="s">
        <v>50</v>
      </c>
      <c r="C155" s="13" t="s">
        <v>173</v>
      </c>
      <c r="D155" s="13" t="s">
        <v>103</v>
      </c>
      <c r="E155" s="13" t="s">
        <v>125</v>
      </c>
      <c r="F155" s="13" t="s">
        <v>134</v>
      </c>
      <c r="G155" s="13" t="s">
        <v>83</v>
      </c>
      <c r="H155" s="13"/>
      <c r="I155" s="13" t="s">
        <v>135</v>
      </c>
      <c r="J155" s="13" t="s">
        <v>136</v>
      </c>
      <c r="K155" s="13" t="s">
        <v>137</v>
      </c>
      <c r="L155" s="13" t="s">
        <v>47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 t="s">
        <v>66</v>
      </c>
      <c r="B156" s="13" t="s">
        <v>50</v>
      </c>
      <c r="C156" s="13" t="s">
        <v>204</v>
      </c>
      <c r="D156" s="13" t="s">
        <v>103</v>
      </c>
      <c r="E156" s="13" t="s">
        <v>126</v>
      </c>
      <c r="F156" s="7">
        <v>1184</v>
      </c>
      <c r="G156" s="13" t="s">
        <v>83</v>
      </c>
      <c r="H156" s="6">
        <v>0</v>
      </c>
      <c r="I156" s="13" t="s">
        <v>135</v>
      </c>
      <c r="J156" s="13" t="s">
        <v>136</v>
      </c>
      <c r="K156" s="13" t="s">
        <v>137</v>
      </c>
      <c r="L156" s="13" t="s">
        <v>47</v>
      </c>
      <c r="M156" s="3">
        <v>-0.56999999999999995</v>
      </c>
      <c r="N156" s="13"/>
      <c r="O156" s="13"/>
      <c r="P156" s="13"/>
      <c r="Q156" s="13"/>
      <c r="R156" s="13"/>
      <c r="S156" s="13"/>
      <c r="T156" s="3">
        <v>-0.94</v>
      </c>
      <c r="U156" s="3">
        <v>-1</v>
      </c>
      <c r="V156" s="3">
        <v>-1</v>
      </c>
      <c r="W156" s="3">
        <v>-1</v>
      </c>
      <c r="X156" s="3">
        <v>-1</v>
      </c>
      <c r="Y156" s="3">
        <v>-1</v>
      </c>
      <c r="Z156" s="3">
        <v>-1</v>
      </c>
    </row>
    <row r="157" spans="1:26">
      <c r="A157" s="13" t="s">
        <v>66</v>
      </c>
      <c r="B157" s="13" t="s">
        <v>50</v>
      </c>
      <c r="C157" s="13" t="s">
        <v>185</v>
      </c>
      <c r="D157" s="13" t="s">
        <v>103</v>
      </c>
      <c r="E157" s="13" t="s">
        <v>127</v>
      </c>
      <c r="F157" s="13" t="s">
        <v>134</v>
      </c>
      <c r="G157" s="13" t="s">
        <v>83</v>
      </c>
      <c r="H157" s="13"/>
      <c r="I157" s="13" t="s">
        <v>135</v>
      </c>
      <c r="J157" s="13" t="s">
        <v>136</v>
      </c>
      <c r="K157" s="13" t="s">
        <v>137</v>
      </c>
      <c r="L157" s="13" t="s">
        <v>47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 t="s">
        <v>66</v>
      </c>
      <c r="B158" s="13" t="s">
        <v>50</v>
      </c>
      <c r="C158" s="13" t="s">
        <v>209</v>
      </c>
      <c r="D158" s="13" t="s">
        <v>103</v>
      </c>
      <c r="E158" s="13" t="s">
        <v>128</v>
      </c>
      <c r="F158" s="7">
        <v>102305</v>
      </c>
      <c r="G158" s="13">
        <v>75</v>
      </c>
      <c r="H158" s="6">
        <v>6.9999999999999999E-4</v>
      </c>
      <c r="I158" s="7">
        <v>2702</v>
      </c>
      <c r="J158" s="13">
        <v>634</v>
      </c>
      <c r="K158" s="5">
        <v>0.01</v>
      </c>
      <c r="L158" s="5">
        <v>0.03</v>
      </c>
      <c r="M158" s="3">
        <v>-0.28000000000000003</v>
      </c>
      <c r="N158" s="3">
        <v>-0.43</v>
      </c>
      <c r="O158" s="3">
        <v>-0.22</v>
      </c>
      <c r="P158" s="3">
        <v>-0.53</v>
      </c>
      <c r="Q158" s="3">
        <v>-0.61</v>
      </c>
      <c r="R158" s="3">
        <v>-0.47</v>
      </c>
      <c r="S158" s="3">
        <v>-0.35</v>
      </c>
      <c r="T158" s="13"/>
      <c r="U158" s="13"/>
      <c r="V158" s="13"/>
      <c r="W158" s="13"/>
      <c r="X158" s="13"/>
      <c r="Y158" s="13"/>
      <c r="Z158" s="13"/>
    </row>
    <row r="159" spans="1:26">
      <c r="A159" s="13" t="s">
        <v>66</v>
      </c>
      <c r="B159" s="13" t="s">
        <v>50</v>
      </c>
      <c r="C159" s="13" t="s">
        <v>197</v>
      </c>
      <c r="D159" s="13" t="s">
        <v>103</v>
      </c>
      <c r="E159" s="13" t="s">
        <v>129</v>
      </c>
      <c r="F159" s="13" t="s">
        <v>134</v>
      </c>
      <c r="G159" s="13" t="s">
        <v>83</v>
      </c>
      <c r="H159" s="13"/>
      <c r="I159" s="13" t="s">
        <v>135</v>
      </c>
      <c r="J159" s="13" t="s">
        <v>136</v>
      </c>
      <c r="K159" s="13" t="s">
        <v>137</v>
      </c>
      <c r="L159" s="13" t="s">
        <v>47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 t="s">
        <v>66</v>
      </c>
      <c r="B160" s="13" t="s">
        <v>50</v>
      </c>
      <c r="C160" s="13" t="s">
        <v>186</v>
      </c>
      <c r="D160" s="13" t="s">
        <v>103</v>
      </c>
      <c r="E160" s="13" t="s">
        <v>130</v>
      </c>
      <c r="F160" s="13" t="s">
        <v>134</v>
      </c>
      <c r="G160" s="13" t="s">
        <v>83</v>
      </c>
      <c r="H160" s="13"/>
      <c r="I160" s="13" t="s">
        <v>135</v>
      </c>
      <c r="J160" s="13" t="s">
        <v>136</v>
      </c>
      <c r="K160" s="13" t="s">
        <v>137</v>
      </c>
      <c r="L160" s="13" t="s">
        <v>47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 t="s">
        <v>66</v>
      </c>
      <c r="B161" s="13" t="s">
        <v>50</v>
      </c>
      <c r="C161" s="13" t="s">
        <v>201</v>
      </c>
      <c r="D161" s="13" t="s">
        <v>103</v>
      </c>
      <c r="E161" s="13" t="s">
        <v>131</v>
      </c>
      <c r="F161" s="13" t="s">
        <v>134</v>
      </c>
      <c r="G161" s="13" t="s">
        <v>83</v>
      </c>
      <c r="H161" s="13"/>
      <c r="I161" s="13" t="s">
        <v>135</v>
      </c>
      <c r="J161" s="13" t="s">
        <v>136</v>
      </c>
      <c r="K161" s="13" t="s">
        <v>137</v>
      </c>
      <c r="L161" s="13" t="s">
        <v>47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 t="s">
        <v>66</v>
      </c>
      <c r="B162" s="13" t="s">
        <v>50</v>
      </c>
      <c r="C162" s="13" t="s">
        <v>168</v>
      </c>
      <c r="D162" s="13" t="s">
        <v>103</v>
      </c>
      <c r="E162" s="13" t="s">
        <v>132</v>
      </c>
      <c r="F162" s="13" t="s">
        <v>134</v>
      </c>
      <c r="G162" s="13" t="s">
        <v>83</v>
      </c>
      <c r="H162" s="13"/>
      <c r="I162" s="13" t="s">
        <v>135</v>
      </c>
      <c r="J162" s="13" t="s">
        <v>136</v>
      </c>
      <c r="K162" s="13" t="s">
        <v>137</v>
      </c>
      <c r="L162" s="13" t="s">
        <v>47</v>
      </c>
      <c r="M162" s="13"/>
      <c r="N162" s="13"/>
      <c r="O162" s="13"/>
      <c r="P162" s="13"/>
      <c r="Q162" s="13"/>
      <c r="R162" s="13"/>
      <c r="S162" s="13"/>
      <c r="T162" s="3">
        <v>-1</v>
      </c>
      <c r="U162" s="3">
        <v>-1</v>
      </c>
      <c r="V162" s="13"/>
      <c r="W162" s="3">
        <v>-1</v>
      </c>
      <c r="X162" s="3">
        <v>-1</v>
      </c>
      <c r="Y162" s="3">
        <v>-1</v>
      </c>
      <c r="Z162" s="3">
        <v>-1</v>
      </c>
    </row>
    <row r="163" spans="1:26">
      <c r="A163" s="13" t="s">
        <v>66</v>
      </c>
      <c r="B163" s="13" t="s">
        <v>50</v>
      </c>
      <c r="C163" s="13" t="s">
        <v>175</v>
      </c>
      <c r="D163" s="13" t="s">
        <v>103</v>
      </c>
      <c r="E163" s="13" t="s">
        <v>133</v>
      </c>
      <c r="F163" s="13" t="s">
        <v>134</v>
      </c>
      <c r="G163" s="13" t="s">
        <v>83</v>
      </c>
      <c r="H163" s="13"/>
      <c r="I163" s="13" t="s">
        <v>135</v>
      </c>
      <c r="J163" s="13" t="s">
        <v>136</v>
      </c>
      <c r="K163" s="13" t="s">
        <v>137</v>
      </c>
      <c r="L163" s="13" t="s">
        <v>47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 t="s">
        <v>66</v>
      </c>
      <c r="B164" s="13" t="s">
        <v>50</v>
      </c>
      <c r="C164" s="13" t="s">
        <v>166</v>
      </c>
      <c r="D164" s="13" t="s">
        <v>104</v>
      </c>
      <c r="E164" s="13" t="s">
        <v>116</v>
      </c>
      <c r="F164" s="7">
        <v>1230</v>
      </c>
      <c r="G164" s="13">
        <v>3</v>
      </c>
      <c r="H164" s="6">
        <v>2.3999999999999998E-3</v>
      </c>
      <c r="I164" s="13">
        <v>62</v>
      </c>
      <c r="J164" s="13">
        <v>27</v>
      </c>
      <c r="K164" s="5">
        <v>0.02</v>
      </c>
      <c r="L164" s="5">
        <v>0.05</v>
      </c>
      <c r="M164" s="3">
        <v>-0.13</v>
      </c>
      <c r="N164" s="3">
        <v>-0.63</v>
      </c>
      <c r="O164" s="3">
        <v>-0.56999999999999995</v>
      </c>
      <c r="P164" s="3">
        <v>-0.74</v>
      </c>
      <c r="Q164" s="3">
        <v>-0.67</v>
      </c>
      <c r="R164" s="3">
        <v>-0.62</v>
      </c>
      <c r="S164" s="3">
        <v>-0.7</v>
      </c>
      <c r="T164" s="3">
        <v>-0.98</v>
      </c>
      <c r="U164" s="3">
        <v>0</v>
      </c>
      <c r="V164" s="3">
        <v>51.51</v>
      </c>
      <c r="W164" s="3">
        <v>-7.0000000000000007E-2</v>
      </c>
      <c r="X164" s="3">
        <v>2.91</v>
      </c>
      <c r="Y164" s="3">
        <v>204.18</v>
      </c>
      <c r="Z164" s="3">
        <v>47.98</v>
      </c>
    </row>
    <row r="165" spans="1:26">
      <c r="A165" s="13" t="s">
        <v>66</v>
      </c>
      <c r="B165" s="13" t="s">
        <v>50</v>
      </c>
      <c r="C165" s="13" t="s">
        <v>205</v>
      </c>
      <c r="D165" s="13" t="s">
        <v>104</v>
      </c>
      <c r="E165" s="13" t="s">
        <v>117</v>
      </c>
      <c r="F165" s="13" t="s">
        <v>134</v>
      </c>
      <c r="G165" s="13" t="s">
        <v>83</v>
      </c>
      <c r="H165" s="13"/>
      <c r="I165" s="13" t="s">
        <v>135</v>
      </c>
      <c r="J165" s="13" t="s">
        <v>136</v>
      </c>
      <c r="K165" s="13" t="s">
        <v>137</v>
      </c>
      <c r="L165" s="13" t="s">
        <v>47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 t="s">
        <v>66</v>
      </c>
      <c r="B166" s="13" t="s">
        <v>50</v>
      </c>
      <c r="C166" s="13" t="s">
        <v>170</v>
      </c>
      <c r="D166" s="13" t="s">
        <v>104</v>
      </c>
      <c r="E166" s="13" t="s">
        <v>118</v>
      </c>
      <c r="F166" s="7">
        <v>35404</v>
      </c>
      <c r="G166" s="13">
        <v>8</v>
      </c>
      <c r="H166" s="6">
        <v>2.0000000000000001E-4</v>
      </c>
      <c r="I166" s="13">
        <v>311</v>
      </c>
      <c r="J166" s="13">
        <v>58</v>
      </c>
      <c r="K166" s="5">
        <v>0</v>
      </c>
      <c r="L166" s="5">
        <v>0.01</v>
      </c>
      <c r="M166" s="3">
        <v>-0.39</v>
      </c>
      <c r="N166" s="3">
        <v>-0.53</v>
      </c>
      <c r="O166" s="3">
        <v>-0.23</v>
      </c>
      <c r="P166" s="3">
        <v>-0.63</v>
      </c>
      <c r="Q166" s="3">
        <v>-0.82</v>
      </c>
      <c r="R166" s="3">
        <v>-0.7</v>
      </c>
      <c r="S166" s="3">
        <v>-0.4</v>
      </c>
      <c r="T166" s="13"/>
      <c r="U166" s="13"/>
      <c r="V166" s="13"/>
      <c r="W166" s="13"/>
      <c r="X166" s="13"/>
      <c r="Y166" s="13"/>
      <c r="Z166" s="13"/>
    </row>
    <row r="167" spans="1:26">
      <c r="A167" s="13" t="s">
        <v>66</v>
      </c>
      <c r="B167" s="13" t="s">
        <v>50</v>
      </c>
      <c r="C167" s="13" t="s">
        <v>214</v>
      </c>
      <c r="D167" s="13" t="s">
        <v>104</v>
      </c>
      <c r="E167" s="13" t="s">
        <v>119</v>
      </c>
      <c r="F167" s="13" t="s">
        <v>134</v>
      </c>
      <c r="G167" s="13" t="s">
        <v>83</v>
      </c>
      <c r="H167" s="13"/>
      <c r="I167" s="13" t="s">
        <v>135</v>
      </c>
      <c r="J167" s="13" t="s">
        <v>136</v>
      </c>
      <c r="K167" s="13" t="s">
        <v>137</v>
      </c>
      <c r="L167" s="13" t="s">
        <v>47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 t="s">
        <v>66</v>
      </c>
      <c r="B168" s="13" t="s">
        <v>50</v>
      </c>
      <c r="C168" s="13" t="s">
        <v>204</v>
      </c>
      <c r="D168" s="13" t="s">
        <v>104</v>
      </c>
      <c r="E168" s="13" t="s">
        <v>120</v>
      </c>
      <c r="F168" s="13" t="s">
        <v>134</v>
      </c>
      <c r="G168" s="13" t="s">
        <v>83</v>
      </c>
      <c r="H168" s="13"/>
      <c r="I168" s="13" t="s">
        <v>135</v>
      </c>
      <c r="J168" s="13" t="s">
        <v>136</v>
      </c>
      <c r="K168" s="13" t="s">
        <v>137</v>
      </c>
      <c r="L168" s="13" t="s">
        <v>47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 t="s">
        <v>66</v>
      </c>
      <c r="B169" s="13" t="s">
        <v>50</v>
      </c>
      <c r="C169" s="13" t="s">
        <v>167</v>
      </c>
      <c r="D169" s="13" t="s">
        <v>104</v>
      </c>
      <c r="E169" s="13" t="s">
        <v>121</v>
      </c>
      <c r="F169" s="13" t="s">
        <v>134</v>
      </c>
      <c r="G169" s="13" t="s">
        <v>83</v>
      </c>
      <c r="H169" s="13"/>
      <c r="I169" s="13" t="s">
        <v>135</v>
      </c>
      <c r="J169" s="13" t="s">
        <v>136</v>
      </c>
      <c r="K169" s="13" t="s">
        <v>137</v>
      </c>
      <c r="L169" s="13" t="s">
        <v>47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 t="s">
        <v>66</v>
      </c>
      <c r="B170" s="13" t="s">
        <v>50</v>
      </c>
      <c r="C170" s="13" t="s">
        <v>175</v>
      </c>
      <c r="D170" s="13" t="s">
        <v>104</v>
      </c>
      <c r="E170" s="13" t="s">
        <v>122</v>
      </c>
      <c r="F170" s="13" t="s">
        <v>134</v>
      </c>
      <c r="G170" s="13" t="s">
        <v>83</v>
      </c>
      <c r="H170" s="13"/>
      <c r="I170" s="13" t="s">
        <v>135</v>
      </c>
      <c r="J170" s="13" t="s">
        <v>136</v>
      </c>
      <c r="K170" s="13" t="s">
        <v>137</v>
      </c>
      <c r="L170" s="13" t="s">
        <v>47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 t="s">
        <v>66</v>
      </c>
      <c r="B171" s="13" t="s">
        <v>50</v>
      </c>
      <c r="C171" s="13" t="s">
        <v>191</v>
      </c>
      <c r="D171" s="13" t="s">
        <v>104</v>
      </c>
      <c r="E171" s="13" t="s">
        <v>123</v>
      </c>
      <c r="F171" s="13" t="s">
        <v>134</v>
      </c>
      <c r="G171" s="13" t="s">
        <v>83</v>
      </c>
      <c r="H171" s="13"/>
      <c r="I171" s="13" t="s">
        <v>135</v>
      </c>
      <c r="J171" s="13" t="s">
        <v>136</v>
      </c>
      <c r="K171" s="13" t="s">
        <v>137</v>
      </c>
      <c r="L171" s="13" t="s">
        <v>47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 t="s">
        <v>66</v>
      </c>
      <c r="B172" s="13" t="s">
        <v>50</v>
      </c>
      <c r="C172" s="13" t="s">
        <v>191</v>
      </c>
      <c r="D172" s="13" t="s">
        <v>104</v>
      </c>
      <c r="E172" s="13" t="s">
        <v>124</v>
      </c>
      <c r="F172" s="13" t="s">
        <v>134</v>
      </c>
      <c r="G172" s="13" t="s">
        <v>83</v>
      </c>
      <c r="H172" s="13"/>
      <c r="I172" s="13" t="s">
        <v>135</v>
      </c>
      <c r="J172" s="13" t="s">
        <v>136</v>
      </c>
      <c r="K172" s="13" t="s">
        <v>137</v>
      </c>
      <c r="L172" s="13" t="s">
        <v>47</v>
      </c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 t="s">
        <v>66</v>
      </c>
      <c r="B173" s="13" t="s">
        <v>50</v>
      </c>
      <c r="C173" s="13" t="s">
        <v>181</v>
      </c>
      <c r="D173" s="13" t="s">
        <v>104</v>
      </c>
      <c r="E173" s="13" t="s">
        <v>125</v>
      </c>
      <c r="F173" s="13" t="s">
        <v>134</v>
      </c>
      <c r="G173" s="13" t="s">
        <v>83</v>
      </c>
      <c r="H173" s="13"/>
      <c r="I173" s="13" t="s">
        <v>135</v>
      </c>
      <c r="J173" s="13" t="s">
        <v>136</v>
      </c>
      <c r="K173" s="13" t="s">
        <v>137</v>
      </c>
      <c r="L173" s="13" t="s">
        <v>47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 t="s">
        <v>66</v>
      </c>
      <c r="B174" s="13" t="s">
        <v>50</v>
      </c>
      <c r="C174" s="13" t="s">
        <v>207</v>
      </c>
      <c r="D174" s="13" t="s">
        <v>104</v>
      </c>
      <c r="E174" s="13" t="s">
        <v>126</v>
      </c>
      <c r="F174" s="13" t="s">
        <v>134</v>
      </c>
      <c r="G174" s="13" t="s">
        <v>83</v>
      </c>
      <c r="H174" s="13"/>
      <c r="I174" s="13" t="s">
        <v>135</v>
      </c>
      <c r="J174" s="13" t="s">
        <v>136</v>
      </c>
      <c r="K174" s="13" t="s">
        <v>137</v>
      </c>
      <c r="L174" s="13" t="s">
        <v>47</v>
      </c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 t="s">
        <v>66</v>
      </c>
      <c r="B175" s="13" t="s">
        <v>50</v>
      </c>
      <c r="C175" s="13" t="s">
        <v>194</v>
      </c>
      <c r="D175" s="13" t="s">
        <v>104</v>
      </c>
      <c r="E175" s="13" t="s">
        <v>127</v>
      </c>
      <c r="F175" s="13" t="s">
        <v>134</v>
      </c>
      <c r="G175" s="13" t="s">
        <v>83</v>
      </c>
      <c r="H175" s="13"/>
      <c r="I175" s="13" t="s">
        <v>135</v>
      </c>
      <c r="J175" s="13" t="s">
        <v>136</v>
      </c>
      <c r="K175" s="13" t="s">
        <v>137</v>
      </c>
      <c r="L175" s="13" t="s">
        <v>47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 t="s">
        <v>66</v>
      </c>
      <c r="B176" s="13" t="s">
        <v>50</v>
      </c>
      <c r="C176" s="13" t="s">
        <v>168</v>
      </c>
      <c r="D176" s="13" t="s">
        <v>104</v>
      </c>
      <c r="E176" s="13" t="s">
        <v>128</v>
      </c>
      <c r="F176" s="13" t="s">
        <v>134</v>
      </c>
      <c r="G176" s="13" t="s">
        <v>83</v>
      </c>
      <c r="H176" s="13"/>
      <c r="I176" s="13" t="s">
        <v>135</v>
      </c>
      <c r="J176" s="13" t="s">
        <v>136</v>
      </c>
      <c r="K176" s="13" t="s">
        <v>137</v>
      </c>
      <c r="L176" s="13" t="s">
        <v>47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 t="s">
        <v>66</v>
      </c>
      <c r="B177" s="13" t="s">
        <v>50</v>
      </c>
      <c r="C177" s="13" t="s">
        <v>172</v>
      </c>
      <c r="D177" s="13" t="s">
        <v>104</v>
      </c>
      <c r="E177" s="13" t="s">
        <v>129</v>
      </c>
      <c r="F177" s="13" t="s">
        <v>134</v>
      </c>
      <c r="G177" s="13" t="s">
        <v>83</v>
      </c>
      <c r="H177" s="13"/>
      <c r="I177" s="13" t="s">
        <v>135</v>
      </c>
      <c r="J177" s="13" t="s">
        <v>136</v>
      </c>
      <c r="K177" s="13" t="s">
        <v>137</v>
      </c>
      <c r="L177" s="13" t="s">
        <v>47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 t="s">
        <v>66</v>
      </c>
      <c r="B178" s="13" t="s">
        <v>50</v>
      </c>
      <c r="C178" s="13" t="s">
        <v>197</v>
      </c>
      <c r="D178" s="13" t="s">
        <v>104</v>
      </c>
      <c r="E178" s="13" t="s">
        <v>130</v>
      </c>
      <c r="F178" s="13" t="s">
        <v>134</v>
      </c>
      <c r="G178" s="13" t="s">
        <v>83</v>
      </c>
      <c r="H178" s="13"/>
      <c r="I178" s="13" t="s">
        <v>135</v>
      </c>
      <c r="J178" s="13" t="s">
        <v>136</v>
      </c>
      <c r="K178" s="13" t="s">
        <v>137</v>
      </c>
      <c r="L178" s="13" t="s">
        <v>47</v>
      </c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 t="s">
        <v>66</v>
      </c>
      <c r="B179" s="13" t="s">
        <v>50</v>
      </c>
      <c r="C179" s="13" t="s">
        <v>213</v>
      </c>
      <c r="D179" s="13" t="s">
        <v>104</v>
      </c>
      <c r="E179" s="13" t="s">
        <v>131</v>
      </c>
      <c r="F179" s="13" t="s">
        <v>134</v>
      </c>
      <c r="G179" s="13" t="s">
        <v>83</v>
      </c>
      <c r="H179" s="13"/>
      <c r="I179" s="13" t="s">
        <v>135</v>
      </c>
      <c r="J179" s="13" t="s">
        <v>136</v>
      </c>
      <c r="K179" s="13" t="s">
        <v>137</v>
      </c>
      <c r="L179" s="13" t="s">
        <v>47</v>
      </c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 t="s">
        <v>66</v>
      </c>
      <c r="B180" s="13" t="s">
        <v>50</v>
      </c>
      <c r="C180" s="13" t="s">
        <v>192</v>
      </c>
      <c r="D180" s="13" t="s">
        <v>104</v>
      </c>
      <c r="E180" s="13" t="s">
        <v>132</v>
      </c>
      <c r="F180" s="13" t="s">
        <v>134</v>
      </c>
      <c r="G180" s="13" t="s">
        <v>83</v>
      </c>
      <c r="H180" s="13"/>
      <c r="I180" s="13" t="s">
        <v>135</v>
      </c>
      <c r="J180" s="13" t="s">
        <v>136</v>
      </c>
      <c r="K180" s="13" t="s">
        <v>137</v>
      </c>
      <c r="L180" s="13" t="s">
        <v>47</v>
      </c>
      <c r="M180" s="13"/>
      <c r="N180" s="13"/>
      <c r="O180" s="13"/>
      <c r="P180" s="13"/>
      <c r="Q180" s="13"/>
      <c r="R180" s="13"/>
      <c r="S180" s="13"/>
      <c r="T180" s="3">
        <v>-1</v>
      </c>
      <c r="U180" s="13"/>
      <c r="V180" s="13"/>
      <c r="W180" s="13"/>
      <c r="X180" s="13"/>
      <c r="Y180" s="13"/>
      <c r="Z180" s="13"/>
    </row>
    <row r="181" spans="1:26">
      <c r="A181" s="13" t="s">
        <v>66</v>
      </c>
      <c r="B181" s="13" t="s">
        <v>50</v>
      </c>
      <c r="C181" s="13" t="s">
        <v>172</v>
      </c>
      <c r="D181" s="13" t="s">
        <v>104</v>
      </c>
      <c r="E181" s="13" t="s">
        <v>133</v>
      </c>
      <c r="F181" s="13" t="s">
        <v>134</v>
      </c>
      <c r="G181" s="13" t="s">
        <v>83</v>
      </c>
      <c r="H181" s="13"/>
      <c r="I181" s="13" t="s">
        <v>135</v>
      </c>
      <c r="J181" s="13" t="s">
        <v>136</v>
      </c>
      <c r="K181" s="13" t="s">
        <v>137</v>
      </c>
      <c r="L181" s="13" t="s">
        <v>47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 t="s">
        <v>66</v>
      </c>
      <c r="B182" s="13" t="s">
        <v>51</v>
      </c>
      <c r="C182" s="13" t="s">
        <v>214</v>
      </c>
      <c r="D182" s="13" t="s">
        <v>103</v>
      </c>
      <c r="E182" s="13" t="s">
        <v>116</v>
      </c>
      <c r="F182" s="13" t="s">
        <v>134</v>
      </c>
      <c r="G182" s="13" t="s">
        <v>83</v>
      </c>
      <c r="H182" s="13"/>
      <c r="I182" s="13" t="s">
        <v>135</v>
      </c>
      <c r="J182" s="13" t="s">
        <v>136</v>
      </c>
      <c r="K182" s="13" t="s">
        <v>137</v>
      </c>
      <c r="L182" s="13" t="s">
        <v>47</v>
      </c>
      <c r="M182" s="13"/>
      <c r="N182" s="13"/>
      <c r="O182" s="13"/>
      <c r="P182" s="13"/>
      <c r="Q182" s="13"/>
      <c r="R182" s="13"/>
      <c r="S182" s="13"/>
      <c r="T182" s="3">
        <v>-1</v>
      </c>
      <c r="U182" s="3">
        <v>-1</v>
      </c>
      <c r="V182" s="13"/>
      <c r="W182" s="3">
        <v>-1</v>
      </c>
      <c r="X182" s="3">
        <v>-1</v>
      </c>
      <c r="Y182" s="3">
        <v>-1</v>
      </c>
      <c r="Z182" s="3">
        <v>-1</v>
      </c>
    </row>
    <row r="183" spans="1:26">
      <c r="A183" s="13" t="s">
        <v>66</v>
      </c>
      <c r="B183" s="13" t="s">
        <v>51</v>
      </c>
      <c r="C183" s="13" t="s">
        <v>189</v>
      </c>
      <c r="D183" s="13" t="s">
        <v>103</v>
      </c>
      <c r="E183" s="13" t="s">
        <v>117</v>
      </c>
      <c r="F183" s="7">
        <v>18537</v>
      </c>
      <c r="G183" s="13">
        <v>36</v>
      </c>
      <c r="H183" s="6">
        <v>1.9E-3</v>
      </c>
      <c r="I183" s="7">
        <v>1351</v>
      </c>
      <c r="J183" s="13">
        <v>763</v>
      </c>
      <c r="K183" s="5">
        <v>0.04</v>
      </c>
      <c r="L183" s="5">
        <v>7.0000000000000007E-2</v>
      </c>
      <c r="M183" s="3">
        <v>-0.44</v>
      </c>
      <c r="N183" s="3">
        <v>-0.25</v>
      </c>
      <c r="O183" s="3">
        <v>0.33</v>
      </c>
      <c r="P183" s="3">
        <v>-0.53</v>
      </c>
      <c r="Q183" s="3">
        <v>-0.47</v>
      </c>
      <c r="R183" s="3">
        <v>-7.0000000000000007E-2</v>
      </c>
      <c r="S183" s="3">
        <v>-0.17</v>
      </c>
      <c r="T183" s="3">
        <v>-0.23</v>
      </c>
      <c r="U183" s="3">
        <v>-0.7</v>
      </c>
      <c r="V183" s="3">
        <v>-0.61</v>
      </c>
      <c r="W183" s="3">
        <v>-0.78</v>
      </c>
      <c r="X183" s="3">
        <v>-0.77</v>
      </c>
      <c r="Y183" s="3">
        <v>-0.7</v>
      </c>
      <c r="Z183" s="3">
        <v>-0.71</v>
      </c>
    </row>
    <row r="184" spans="1:26">
      <c r="A184" s="13" t="s">
        <v>66</v>
      </c>
      <c r="B184" s="13" t="s">
        <v>51</v>
      </c>
      <c r="C184" s="13" t="s">
        <v>186</v>
      </c>
      <c r="D184" s="13" t="s">
        <v>103</v>
      </c>
      <c r="E184" s="13" t="s">
        <v>118</v>
      </c>
      <c r="F184" s="7">
        <v>8782</v>
      </c>
      <c r="G184" s="13" t="s">
        <v>83</v>
      </c>
      <c r="H184" s="6">
        <v>0</v>
      </c>
      <c r="I184" s="13" t="s">
        <v>135</v>
      </c>
      <c r="J184" s="13" t="s">
        <v>136</v>
      </c>
      <c r="K184" s="13" t="s">
        <v>137</v>
      </c>
      <c r="L184" s="13" t="s">
        <v>47</v>
      </c>
      <c r="M184" s="3">
        <v>-0.34</v>
      </c>
      <c r="N184" s="3">
        <v>-1</v>
      </c>
      <c r="O184" s="3">
        <v>-1</v>
      </c>
      <c r="P184" s="3">
        <v>-1</v>
      </c>
      <c r="Q184" s="3">
        <v>-1</v>
      </c>
      <c r="R184" s="3">
        <v>-1</v>
      </c>
      <c r="S184" s="3">
        <v>-1</v>
      </c>
      <c r="T184" s="13"/>
      <c r="U184" s="13"/>
      <c r="V184" s="13"/>
      <c r="W184" s="13"/>
      <c r="X184" s="13"/>
      <c r="Y184" s="13"/>
      <c r="Z184" s="13"/>
    </row>
    <row r="185" spans="1:26">
      <c r="A185" s="13" t="s">
        <v>66</v>
      </c>
      <c r="B185" s="13" t="s">
        <v>51</v>
      </c>
      <c r="C185" s="13" t="s">
        <v>210</v>
      </c>
      <c r="D185" s="13" t="s">
        <v>103</v>
      </c>
      <c r="E185" s="13" t="s">
        <v>119</v>
      </c>
      <c r="F185" s="13" t="s">
        <v>134</v>
      </c>
      <c r="G185" s="13" t="s">
        <v>83</v>
      </c>
      <c r="H185" s="13"/>
      <c r="I185" s="13" t="s">
        <v>135</v>
      </c>
      <c r="J185" s="13" t="s">
        <v>136</v>
      </c>
      <c r="K185" s="13" t="s">
        <v>137</v>
      </c>
      <c r="L185" s="13" t="s">
        <v>47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 t="s">
        <v>66</v>
      </c>
      <c r="B186" s="13" t="s">
        <v>51</v>
      </c>
      <c r="C186" s="13" t="s">
        <v>203</v>
      </c>
      <c r="D186" s="13" t="s">
        <v>103</v>
      </c>
      <c r="E186" s="13" t="s">
        <v>120</v>
      </c>
      <c r="F186" s="13" t="s">
        <v>134</v>
      </c>
      <c r="G186" s="13" t="s">
        <v>83</v>
      </c>
      <c r="H186" s="13"/>
      <c r="I186" s="13" t="s">
        <v>135</v>
      </c>
      <c r="J186" s="13" t="s">
        <v>136</v>
      </c>
      <c r="K186" s="13" t="s">
        <v>137</v>
      </c>
      <c r="L186" s="13" t="s">
        <v>47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 t="s">
        <v>66</v>
      </c>
      <c r="B187" s="13" t="s">
        <v>51</v>
      </c>
      <c r="C187" s="13" t="s">
        <v>175</v>
      </c>
      <c r="D187" s="13" t="s">
        <v>103</v>
      </c>
      <c r="E187" s="13" t="s">
        <v>121</v>
      </c>
      <c r="F187" s="13" t="s">
        <v>134</v>
      </c>
      <c r="G187" s="13" t="s">
        <v>83</v>
      </c>
      <c r="H187" s="13"/>
      <c r="I187" s="13" t="s">
        <v>135</v>
      </c>
      <c r="J187" s="13" t="s">
        <v>136</v>
      </c>
      <c r="K187" s="13" t="s">
        <v>137</v>
      </c>
      <c r="L187" s="13" t="s">
        <v>47</v>
      </c>
      <c r="M187" s="13"/>
      <c r="N187" s="13"/>
      <c r="O187" s="13"/>
      <c r="P187" s="13"/>
      <c r="Q187" s="13"/>
      <c r="R187" s="13"/>
      <c r="S187" s="13"/>
      <c r="T187" s="3">
        <v>-1</v>
      </c>
      <c r="U187" s="3">
        <v>-1</v>
      </c>
      <c r="V187" s="13"/>
      <c r="W187" s="3">
        <v>-1</v>
      </c>
      <c r="X187" s="3">
        <v>-1</v>
      </c>
      <c r="Y187" s="3">
        <v>-1</v>
      </c>
      <c r="Z187" s="3">
        <v>-1</v>
      </c>
    </row>
    <row r="188" spans="1:26">
      <c r="A188" s="13" t="s">
        <v>66</v>
      </c>
      <c r="B188" s="13" t="s">
        <v>51</v>
      </c>
      <c r="C188" s="13" t="s">
        <v>206</v>
      </c>
      <c r="D188" s="13" t="s">
        <v>103</v>
      </c>
      <c r="E188" s="13" t="s">
        <v>122</v>
      </c>
      <c r="F188" s="13" t="s">
        <v>134</v>
      </c>
      <c r="G188" s="13" t="s">
        <v>83</v>
      </c>
      <c r="H188" s="13"/>
      <c r="I188" s="13" t="s">
        <v>135</v>
      </c>
      <c r="J188" s="13" t="s">
        <v>136</v>
      </c>
      <c r="K188" s="13" t="s">
        <v>137</v>
      </c>
      <c r="L188" s="13" t="s">
        <v>47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 t="s">
        <v>66</v>
      </c>
      <c r="B189" s="13" t="s">
        <v>51</v>
      </c>
      <c r="C189" s="13" t="s">
        <v>194</v>
      </c>
      <c r="D189" s="13" t="s">
        <v>103</v>
      </c>
      <c r="E189" s="13" t="s">
        <v>123</v>
      </c>
      <c r="F189" s="13" t="s">
        <v>134</v>
      </c>
      <c r="G189" s="13" t="s">
        <v>83</v>
      </c>
      <c r="H189" s="13"/>
      <c r="I189" s="13" t="s">
        <v>135</v>
      </c>
      <c r="J189" s="13" t="s">
        <v>136</v>
      </c>
      <c r="K189" s="13" t="s">
        <v>137</v>
      </c>
      <c r="L189" s="13" t="s">
        <v>47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 t="s">
        <v>66</v>
      </c>
      <c r="B190" s="13" t="s">
        <v>51</v>
      </c>
      <c r="C190" s="13" t="s">
        <v>195</v>
      </c>
      <c r="D190" s="13" t="s">
        <v>103</v>
      </c>
      <c r="E190" s="13" t="s">
        <v>124</v>
      </c>
      <c r="F190" s="13" t="s">
        <v>134</v>
      </c>
      <c r="G190" s="13" t="s">
        <v>83</v>
      </c>
      <c r="H190" s="13"/>
      <c r="I190" s="13" t="s">
        <v>135</v>
      </c>
      <c r="J190" s="13" t="s">
        <v>136</v>
      </c>
      <c r="K190" s="13" t="s">
        <v>137</v>
      </c>
      <c r="L190" s="13" t="s">
        <v>47</v>
      </c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 t="s">
        <v>66</v>
      </c>
      <c r="B191" s="13" t="s">
        <v>51</v>
      </c>
      <c r="C191" s="13" t="s">
        <v>173</v>
      </c>
      <c r="D191" s="13" t="s">
        <v>103</v>
      </c>
      <c r="E191" s="13" t="s">
        <v>125</v>
      </c>
      <c r="F191" s="13" t="s">
        <v>134</v>
      </c>
      <c r="G191" s="13" t="s">
        <v>83</v>
      </c>
      <c r="H191" s="13"/>
      <c r="I191" s="13" t="s">
        <v>135</v>
      </c>
      <c r="J191" s="13" t="s">
        <v>136</v>
      </c>
      <c r="K191" s="13" t="s">
        <v>137</v>
      </c>
      <c r="L191" s="13" t="s">
        <v>47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 t="s">
        <v>66</v>
      </c>
      <c r="B192" s="13" t="s">
        <v>51</v>
      </c>
      <c r="C192" s="13" t="s">
        <v>173</v>
      </c>
      <c r="D192" s="13" t="s">
        <v>103</v>
      </c>
      <c r="E192" s="13" t="s">
        <v>126</v>
      </c>
      <c r="F192" s="13" t="s">
        <v>134</v>
      </c>
      <c r="G192" s="13" t="s">
        <v>83</v>
      </c>
      <c r="H192" s="13"/>
      <c r="I192" s="13" t="s">
        <v>135</v>
      </c>
      <c r="J192" s="13" t="s">
        <v>136</v>
      </c>
      <c r="K192" s="13" t="s">
        <v>137</v>
      </c>
      <c r="L192" s="13" t="s">
        <v>47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 t="s">
        <v>66</v>
      </c>
      <c r="B193" s="13" t="s">
        <v>51</v>
      </c>
      <c r="C193" s="13" t="s">
        <v>173</v>
      </c>
      <c r="D193" s="13" t="s">
        <v>103</v>
      </c>
      <c r="E193" s="13" t="s">
        <v>127</v>
      </c>
      <c r="F193" s="13" t="s">
        <v>134</v>
      </c>
      <c r="G193" s="13" t="s">
        <v>83</v>
      </c>
      <c r="H193" s="13"/>
      <c r="I193" s="13" t="s">
        <v>135</v>
      </c>
      <c r="J193" s="13" t="s">
        <v>136</v>
      </c>
      <c r="K193" s="13" t="s">
        <v>137</v>
      </c>
      <c r="L193" s="13" t="s">
        <v>47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 t="s">
        <v>66</v>
      </c>
      <c r="B194" s="13" t="s">
        <v>51</v>
      </c>
      <c r="C194" s="13" t="s">
        <v>178</v>
      </c>
      <c r="D194" s="13" t="s">
        <v>103</v>
      </c>
      <c r="E194" s="13" t="s">
        <v>128</v>
      </c>
      <c r="F194" s="7">
        <v>61929</v>
      </c>
      <c r="G194" s="13">
        <v>14</v>
      </c>
      <c r="H194" s="6">
        <v>2.0000000000000001E-4</v>
      </c>
      <c r="I194" s="13">
        <v>447</v>
      </c>
      <c r="J194" s="13">
        <v>109</v>
      </c>
      <c r="K194" s="5">
        <v>0</v>
      </c>
      <c r="L194" s="5">
        <v>0.01</v>
      </c>
      <c r="M194" s="3">
        <v>-0.06</v>
      </c>
      <c r="N194" s="3">
        <v>-0.13</v>
      </c>
      <c r="O194" s="3">
        <v>-7.0000000000000007E-2</v>
      </c>
      <c r="P194" s="3">
        <v>-0.15</v>
      </c>
      <c r="Q194" s="3">
        <v>-0.59</v>
      </c>
      <c r="R194" s="3">
        <v>-0.56000000000000005</v>
      </c>
      <c r="S194" s="3">
        <v>-0.09</v>
      </c>
      <c r="T194" s="13"/>
      <c r="U194" s="13"/>
      <c r="V194" s="13"/>
      <c r="W194" s="13"/>
      <c r="X194" s="13"/>
      <c r="Y194" s="13"/>
      <c r="Z194" s="13"/>
    </row>
    <row r="195" spans="1:26">
      <c r="A195" s="13" t="s">
        <v>66</v>
      </c>
      <c r="B195" s="13" t="s">
        <v>51</v>
      </c>
      <c r="C195" s="13" t="s">
        <v>195</v>
      </c>
      <c r="D195" s="13" t="s">
        <v>103</v>
      </c>
      <c r="E195" s="13" t="s">
        <v>129</v>
      </c>
      <c r="F195" s="13" t="s">
        <v>134</v>
      </c>
      <c r="G195" s="13" t="s">
        <v>83</v>
      </c>
      <c r="H195" s="13"/>
      <c r="I195" s="13" t="s">
        <v>135</v>
      </c>
      <c r="J195" s="13" t="s">
        <v>136</v>
      </c>
      <c r="K195" s="13" t="s">
        <v>137</v>
      </c>
      <c r="L195" s="13" t="s">
        <v>47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 t="s">
        <v>66</v>
      </c>
      <c r="B196" s="13" t="s">
        <v>51</v>
      </c>
      <c r="C196" s="13" t="s">
        <v>206</v>
      </c>
      <c r="D196" s="13" t="s">
        <v>103</v>
      </c>
      <c r="E196" s="13" t="s">
        <v>130</v>
      </c>
      <c r="F196" s="13" t="s">
        <v>134</v>
      </c>
      <c r="G196" s="13" t="s">
        <v>83</v>
      </c>
      <c r="H196" s="13"/>
      <c r="I196" s="13" t="s">
        <v>135</v>
      </c>
      <c r="J196" s="13" t="s">
        <v>136</v>
      </c>
      <c r="K196" s="13" t="s">
        <v>137</v>
      </c>
      <c r="L196" s="13" t="s">
        <v>47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 t="s">
        <v>66</v>
      </c>
      <c r="B197" s="13" t="s">
        <v>51</v>
      </c>
      <c r="C197" s="13" t="s">
        <v>205</v>
      </c>
      <c r="D197" s="13" t="s">
        <v>103</v>
      </c>
      <c r="E197" s="13" t="s">
        <v>131</v>
      </c>
      <c r="F197" s="13" t="s">
        <v>134</v>
      </c>
      <c r="G197" s="13" t="s">
        <v>83</v>
      </c>
      <c r="H197" s="13"/>
      <c r="I197" s="13" t="s">
        <v>135</v>
      </c>
      <c r="J197" s="13" t="s">
        <v>136</v>
      </c>
      <c r="K197" s="13" t="s">
        <v>137</v>
      </c>
      <c r="L197" s="13" t="s">
        <v>47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 t="s">
        <v>66</v>
      </c>
      <c r="B198" s="13" t="s">
        <v>51</v>
      </c>
      <c r="C198" s="13" t="s">
        <v>212</v>
      </c>
      <c r="D198" s="13" t="s">
        <v>103</v>
      </c>
      <c r="E198" s="13" t="s">
        <v>132</v>
      </c>
      <c r="F198" s="13" t="s">
        <v>134</v>
      </c>
      <c r="G198" s="13" t="s">
        <v>83</v>
      </c>
      <c r="H198" s="13"/>
      <c r="I198" s="13" t="s">
        <v>135</v>
      </c>
      <c r="J198" s="13" t="s">
        <v>136</v>
      </c>
      <c r="K198" s="13" t="s">
        <v>137</v>
      </c>
      <c r="L198" s="13" t="s">
        <v>47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 t="s">
        <v>66</v>
      </c>
      <c r="B199" s="13" t="s">
        <v>51</v>
      </c>
      <c r="C199" s="13" t="s">
        <v>207</v>
      </c>
      <c r="D199" s="13" t="s">
        <v>103</v>
      </c>
      <c r="E199" s="13" t="s">
        <v>133</v>
      </c>
      <c r="F199" s="7">
        <v>1365</v>
      </c>
      <c r="G199" s="13">
        <v>1</v>
      </c>
      <c r="H199" s="6">
        <v>6.9999999999999999E-4</v>
      </c>
      <c r="I199" s="13">
        <v>6</v>
      </c>
      <c r="J199" s="13">
        <v>4</v>
      </c>
      <c r="K199" s="5">
        <v>0</v>
      </c>
      <c r="L199" s="5">
        <v>0</v>
      </c>
      <c r="M199" s="3">
        <v>-0.65</v>
      </c>
      <c r="N199" s="3">
        <v>-0.67</v>
      </c>
      <c r="O199" s="3">
        <v>-0.05</v>
      </c>
      <c r="P199" s="3">
        <v>-0.97</v>
      </c>
      <c r="Q199" s="3">
        <v>-0.94</v>
      </c>
      <c r="R199" s="3">
        <v>-0.83</v>
      </c>
      <c r="S199" s="3">
        <v>-0.91</v>
      </c>
      <c r="T199" s="13"/>
      <c r="U199" s="13"/>
      <c r="V199" s="13"/>
      <c r="W199" s="13"/>
      <c r="X199" s="13"/>
      <c r="Y199" s="13"/>
      <c r="Z199" s="13"/>
    </row>
    <row r="200" spans="1:26">
      <c r="A200" s="13" t="s">
        <v>66</v>
      </c>
      <c r="B200" s="13" t="s">
        <v>51</v>
      </c>
      <c r="C200" s="13" t="s">
        <v>205</v>
      </c>
      <c r="D200" s="13" t="s">
        <v>104</v>
      </c>
      <c r="E200" s="13" t="s">
        <v>116</v>
      </c>
      <c r="F200" s="13" t="s">
        <v>134</v>
      </c>
      <c r="G200" s="13" t="s">
        <v>83</v>
      </c>
      <c r="H200" s="13"/>
      <c r="I200" s="13" t="s">
        <v>135</v>
      </c>
      <c r="J200" s="13" t="s">
        <v>136</v>
      </c>
      <c r="K200" s="13" t="s">
        <v>137</v>
      </c>
      <c r="L200" s="13" t="s">
        <v>47</v>
      </c>
      <c r="M200" s="13"/>
      <c r="N200" s="13"/>
      <c r="O200" s="13"/>
      <c r="P200" s="13"/>
      <c r="Q200" s="13"/>
      <c r="R200" s="13"/>
      <c r="S200" s="13"/>
      <c r="T200" s="3">
        <v>-1</v>
      </c>
      <c r="U200" s="3">
        <v>-1</v>
      </c>
      <c r="V200" s="13"/>
      <c r="W200" s="3">
        <v>-1</v>
      </c>
      <c r="X200" s="3">
        <v>-1</v>
      </c>
      <c r="Y200" s="3">
        <v>-1</v>
      </c>
      <c r="Z200" s="3">
        <v>-1</v>
      </c>
    </row>
    <row r="201" spans="1:26">
      <c r="A201" s="13" t="s">
        <v>66</v>
      </c>
      <c r="B201" s="13" t="s">
        <v>51</v>
      </c>
      <c r="C201" s="13" t="s">
        <v>201</v>
      </c>
      <c r="D201" s="13" t="s">
        <v>104</v>
      </c>
      <c r="E201" s="13" t="s">
        <v>117</v>
      </c>
      <c r="F201" s="13" t="s">
        <v>134</v>
      </c>
      <c r="G201" s="13" t="s">
        <v>83</v>
      </c>
      <c r="H201" s="13"/>
      <c r="I201" s="13" t="s">
        <v>135</v>
      </c>
      <c r="J201" s="13" t="s">
        <v>136</v>
      </c>
      <c r="K201" s="13" t="s">
        <v>137</v>
      </c>
      <c r="L201" s="13" t="s">
        <v>47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 t="s">
        <v>66</v>
      </c>
      <c r="B202" s="13" t="s">
        <v>51</v>
      </c>
      <c r="C202" s="13" t="s">
        <v>204</v>
      </c>
      <c r="D202" s="13" t="s">
        <v>104</v>
      </c>
      <c r="E202" s="13" t="s">
        <v>118</v>
      </c>
      <c r="F202" s="13" t="s">
        <v>134</v>
      </c>
      <c r="G202" s="13" t="s">
        <v>83</v>
      </c>
      <c r="H202" s="13"/>
      <c r="I202" s="13" t="s">
        <v>135</v>
      </c>
      <c r="J202" s="13" t="s">
        <v>136</v>
      </c>
      <c r="K202" s="13" t="s">
        <v>137</v>
      </c>
      <c r="L202" s="13" t="s">
        <v>47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 t="s">
        <v>66</v>
      </c>
      <c r="B203" s="13" t="s">
        <v>51</v>
      </c>
      <c r="C203" s="13" t="s">
        <v>211</v>
      </c>
      <c r="D203" s="13" t="s">
        <v>104</v>
      </c>
      <c r="E203" s="13" t="s">
        <v>119</v>
      </c>
      <c r="F203" s="13" t="s">
        <v>134</v>
      </c>
      <c r="G203" s="13" t="s">
        <v>83</v>
      </c>
      <c r="H203" s="13"/>
      <c r="I203" s="13" t="s">
        <v>135</v>
      </c>
      <c r="J203" s="13" t="s">
        <v>136</v>
      </c>
      <c r="K203" s="13" t="s">
        <v>137</v>
      </c>
      <c r="L203" s="13" t="s">
        <v>47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13" t="s">
        <v>66</v>
      </c>
      <c r="B204" s="13" t="s">
        <v>51</v>
      </c>
      <c r="C204" s="13" t="s">
        <v>200</v>
      </c>
      <c r="D204" s="13" t="s">
        <v>104</v>
      </c>
      <c r="E204" s="13" t="s">
        <v>120</v>
      </c>
      <c r="F204" s="13" t="s">
        <v>134</v>
      </c>
      <c r="G204" s="13" t="s">
        <v>83</v>
      </c>
      <c r="H204" s="13"/>
      <c r="I204" s="13" t="s">
        <v>135</v>
      </c>
      <c r="J204" s="13" t="s">
        <v>136</v>
      </c>
      <c r="K204" s="13" t="s">
        <v>137</v>
      </c>
      <c r="L204" s="13" t="s">
        <v>47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3" t="s">
        <v>66</v>
      </c>
      <c r="B205" s="13" t="s">
        <v>51</v>
      </c>
      <c r="C205" s="13" t="s">
        <v>169</v>
      </c>
      <c r="D205" s="13" t="s">
        <v>104</v>
      </c>
      <c r="E205" s="13" t="s">
        <v>121</v>
      </c>
      <c r="F205" s="7">
        <v>1356</v>
      </c>
      <c r="G205" s="13">
        <v>1</v>
      </c>
      <c r="H205" s="6">
        <v>6.9999999999999999E-4</v>
      </c>
      <c r="I205" s="13">
        <v>60</v>
      </c>
      <c r="J205" s="13">
        <v>-38</v>
      </c>
      <c r="K205" s="5">
        <v>-0.03</v>
      </c>
      <c r="L205" s="5">
        <v>0.04</v>
      </c>
      <c r="M205" s="3">
        <v>3.02</v>
      </c>
      <c r="N205" s="3">
        <v>-0.5</v>
      </c>
      <c r="O205" s="3">
        <v>-0.88</v>
      </c>
      <c r="P205" s="3">
        <v>-0.63</v>
      </c>
      <c r="Q205" s="3">
        <v>-2.65</v>
      </c>
      <c r="R205" s="3">
        <v>-1.41</v>
      </c>
      <c r="S205" s="3">
        <v>-0.91</v>
      </c>
      <c r="T205" s="13"/>
      <c r="U205" s="13"/>
      <c r="V205" s="13"/>
      <c r="W205" s="13"/>
      <c r="X205" s="13"/>
      <c r="Y205" s="13"/>
      <c r="Z205" s="13"/>
    </row>
    <row r="206" spans="1:26">
      <c r="A206" s="13" t="s">
        <v>66</v>
      </c>
      <c r="B206" s="13" t="s">
        <v>51</v>
      </c>
      <c r="C206" s="13" t="s">
        <v>193</v>
      </c>
      <c r="D206" s="13" t="s">
        <v>104</v>
      </c>
      <c r="E206" s="13" t="s">
        <v>122</v>
      </c>
      <c r="F206" s="13" t="s">
        <v>134</v>
      </c>
      <c r="G206" s="13" t="s">
        <v>83</v>
      </c>
      <c r="H206" s="13"/>
      <c r="I206" s="13" t="s">
        <v>135</v>
      </c>
      <c r="J206" s="13" t="s">
        <v>136</v>
      </c>
      <c r="K206" s="13" t="s">
        <v>137</v>
      </c>
      <c r="L206" s="13" t="s">
        <v>47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 t="s">
        <v>66</v>
      </c>
      <c r="B207" s="13" t="s">
        <v>51</v>
      </c>
      <c r="C207" s="13" t="s">
        <v>190</v>
      </c>
      <c r="D207" s="13" t="s">
        <v>104</v>
      </c>
      <c r="E207" s="13" t="s">
        <v>123</v>
      </c>
      <c r="F207" s="13" t="s">
        <v>134</v>
      </c>
      <c r="G207" s="13" t="s">
        <v>83</v>
      </c>
      <c r="H207" s="13"/>
      <c r="I207" s="13" t="s">
        <v>135</v>
      </c>
      <c r="J207" s="13" t="s">
        <v>136</v>
      </c>
      <c r="K207" s="13" t="s">
        <v>137</v>
      </c>
      <c r="L207" s="13" t="s">
        <v>47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 t="s">
        <v>66</v>
      </c>
      <c r="B208" s="13" t="s">
        <v>51</v>
      </c>
      <c r="C208" s="13" t="s">
        <v>207</v>
      </c>
      <c r="D208" s="13" t="s">
        <v>104</v>
      </c>
      <c r="E208" s="13" t="s">
        <v>124</v>
      </c>
      <c r="F208" s="13" t="s">
        <v>134</v>
      </c>
      <c r="G208" s="13" t="s">
        <v>83</v>
      </c>
      <c r="H208" s="13"/>
      <c r="I208" s="13" t="s">
        <v>135</v>
      </c>
      <c r="J208" s="13" t="s">
        <v>136</v>
      </c>
      <c r="K208" s="13" t="s">
        <v>137</v>
      </c>
      <c r="L208" s="13" t="s">
        <v>47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 t="s">
        <v>66</v>
      </c>
      <c r="B209" s="13" t="s">
        <v>51</v>
      </c>
      <c r="C209" s="13" t="s">
        <v>173</v>
      </c>
      <c r="D209" s="13" t="s">
        <v>104</v>
      </c>
      <c r="E209" s="13" t="s">
        <v>125</v>
      </c>
      <c r="F209" s="13" t="s">
        <v>134</v>
      </c>
      <c r="G209" s="13" t="s">
        <v>83</v>
      </c>
      <c r="H209" s="13"/>
      <c r="I209" s="13" t="s">
        <v>135</v>
      </c>
      <c r="J209" s="13" t="s">
        <v>136</v>
      </c>
      <c r="K209" s="13" t="s">
        <v>137</v>
      </c>
      <c r="L209" s="13" t="s">
        <v>47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 t="s">
        <v>66</v>
      </c>
      <c r="B210" s="13" t="s">
        <v>51</v>
      </c>
      <c r="C210" s="13" t="s">
        <v>200</v>
      </c>
      <c r="D210" s="13" t="s">
        <v>104</v>
      </c>
      <c r="E210" s="13" t="s">
        <v>126</v>
      </c>
      <c r="F210" s="13" t="s">
        <v>134</v>
      </c>
      <c r="G210" s="13" t="s">
        <v>83</v>
      </c>
      <c r="H210" s="13"/>
      <c r="I210" s="13" t="s">
        <v>135</v>
      </c>
      <c r="J210" s="13" t="s">
        <v>136</v>
      </c>
      <c r="K210" s="13" t="s">
        <v>137</v>
      </c>
      <c r="L210" s="13" t="s">
        <v>47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 t="s">
        <v>66</v>
      </c>
      <c r="B211" s="13" t="s">
        <v>51</v>
      </c>
      <c r="C211" s="13" t="s">
        <v>202</v>
      </c>
      <c r="D211" s="13" t="s">
        <v>104</v>
      </c>
      <c r="E211" s="13" t="s">
        <v>127</v>
      </c>
      <c r="F211" s="13" t="s">
        <v>134</v>
      </c>
      <c r="G211" s="13" t="s">
        <v>83</v>
      </c>
      <c r="H211" s="13"/>
      <c r="I211" s="13" t="s">
        <v>135</v>
      </c>
      <c r="J211" s="13" t="s">
        <v>136</v>
      </c>
      <c r="K211" s="13" t="s">
        <v>137</v>
      </c>
      <c r="L211" s="13" t="s">
        <v>47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 t="s">
        <v>66</v>
      </c>
      <c r="B212" s="13" t="s">
        <v>51</v>
      </c>
      <c r="C212" s="13" t="s">
        <v>167</v>
      </c>
      <c r="D212" s="13" t="s">
        <v>104</v>
      </c>
      <c r="E212" s="13" t="s">
        <v>128</v>
      </c>
      <c r="F212" s="13" t="s">
        <v>134</v>
      </c>
      <c r="G212" s="13" t="s">
        <v>83</v>
      </c>
      <c r="H212" s="13"/>
      <c r="I212" s="13" t="s">
        <v>135</v>
      </c>
      <c r="J212" s="13" t="s">
        <v>136</v>
      </c>
      <c r="K212" s="13" t="s">
        <v>137</v>
      </c>
      <c r="L212" s="13" t="s">
        <v>47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 t="s">
        <v>66</v>
      </c>
      <c r="B213" s="13" t="s">
        <v>51</v>
      </c>
      <c r="C213" s="13" t="s">
        <v>206</v>
      </c>
      <c r="D213" s="13" t="s">
        <v>104</v>
      </c>
      <c r="E213" s="13" t="s">
        <v>129</v>
      </c>
      <c r="F213" s="13" t="s">
        <v>134</v>
      </c>
      <c r="G213" s="13" t="s">
        <v>83</v>
      </c>
      <c r="H213" s="13"/>
      <c r="I213" s="13" t="s">
        <v>135</v>
      </c>
      <c r="J213" s="13" t="s">
        <v>136</v>
      </c>
      <c r="K213" s="13" t="s">
        <v>137</v>
      </c>
      <c r="L213" s="13" t="s">
        <v>47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 t="s">
        <v>66</v>
      </c>
      <c r="B214" s="13" t="s">
        <v>51</v>
      </c>
      <c r="C214" s="13" t="s">
        <v>176</v>
      </c>
      <c r="D214" s="13" t="s">
        <v>104</v>
      </c>
      <c r="E214" s="13" t="s">
        <v>130</v>
      </c>
      <c r="F214" s="13" t="s">
        <v>134</v>
      </c>
      <c r="G214" s="13" t="s">
        <v>83</v>
      </c>
      <c r="H214" s="13"/>
      <c r="I214" s="13" t="s">
        <v>135</v>
      </c>
      <c r="J214" s="13" t="s">
        <v>136</v>
      </c>
      <c r="K214" s="13" t="s">
        <v>137</v>
      </c>
      <c r="L214" s="13" t="s">
        <v>47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 t="s">
        <v>66</v>
      </c>
      <c r="B215" s="13" t="s">
        <v>51</v>
      </c>
      <c r="C215" s="13" t="s">
        <v>209</v>
      </c>
      <c r="D215" s="13" t="s">
        <v>104</v>
      </c>
      <c r="E215" s="13" t="s">
        <v>131</v>
      </c>
      <c r="F215" s="13" t="s">
        <v>134</v>
      </c>
      <c r="G215" s="13" t="s">
        <v>83</v>
      </c>
      <c r="H215" s="13"/>
      <c r="I215" s="13" t="s">
        <v>135</v>
      </c>
      <c r="J215" s="13" t="s">
        <v>136</v>
      </c>
      <c r="K215" s="13" t="s">
        <v>137</v>
      </c>
      <c r="L215" s="13" t="s">
        <v>47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 t="s">
        <v>66</v>
      </c>
      <c r="B216" s="13" t="s">
        <v>51</v>
      </c>
      <c r="C216" s="13" t="s">
        <v>207</v>
      </c>
      <c r="D216" s="13" t="s">
        <v>104</v>
      </c>
      <c r="E216" s="13" t="s">
        <v>132</v>
      </c>
      <c r="F216" s="13">
        <v>71</v>
      </c>
      <c r="G216" s="13" t="s">
        <v>83</v>
      </c>
      <c r="H216" s="6">
        <v>0</v>
      </c>
      <c r="I216" s="13" t="s">
        <v>135</v>
      </c>
      <c r="J216" s="13" t="s">
        <v>136</v>
      </c>
      <c r="K216" s="13" t="s">
        <v>137</v>
      </c>
      <c r="L216" s="13" t="s">
        <v>47</v>
      </c>
      <c r="M216" s="3">
        <v>-0.37</v>
      </c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 t="s">
        <v>66</v>
      </c>
      <c r="B217" s="13" t="s">
        <v>51</v>
      </c>
      <c r="C217" s="13" t="s">
        <v>201</v>
      </c>
      <c r="D217" s="13" t="s">
        <v>104</v>
      </c>
      <c r="E217" s="13" t="s">
        <v>133</v>
      </c>
      <c r="F217" s="13" t="s">
        <v>134</v>
      </c>
      <c r="G217" s="13" t="s">
        <v>83</v>
      </c>
      <c r="H217" s="13"/>
      <c r="I217" s="13" t="s">
        <v>135</v>
      </c>
      <c r="J217" s="13" t="s">
        <v>136</v>
      </c>
      <c r="K217" s="13" t="s">
        <v>137</v>
      </c>
      <c r="L217" s="13" t="s">
        <v>47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B34"/>
    </sheetView>
  </sheetViews>
  <sheetFormatPr defaultRowHeight="15"/>
  <sheetData>
    <row r="1" spans="1:2">
      <c r="A1" s="13" t="s">
        <v>17</v>
      </c>
      <c r="B1" s="13" t="s">
        <v>165</v>
      </c>
    </row>
    <row r="2" spans="1:2">
      <c r="A2" s="13" t="s">
        <v>66</v>
      </c>
      <c r="B2" s="25" t="s">
        <v>49</v>
      </c>
    </row>
    <row r="3" spans="1:2">
      <c r="A3" s="13" t="s">
        <v>66</v>
      </c>
      <c r="B3" s="25" t="s">
        <v>50</v>
      </c>
    </row>
    <row r="4" spans="1:2">
      <c r="A4" s="13" t="s">
        <v>66</v>
      </c>
      <c r="B4" s="25" t="s">
        <v>51</v>
      </c>
    </row>
    <row r="5" spans="1:2">
      <c r="A5" s="13" t="s">
        <v>66</v>
      </c>
      <c r="B5" s="25" t="s">
        <v>52</v>
      </c>
    </row>
    <row r="6" spans="1:2">
      <c r="A6" s="13" t="s">
        <v>66</v>
      </c>
      <c r="B6" s="25" t="s">
        <v>53</v>
      </c>
    </row>
    <row r="7" spans="1:2">
      <c r="A7" s="13" t="s">
        <v>66</v>
      </c>
      <c r="B7" s="25" t="s">
        <v>54</v>
      </c>
    </row>
    <row r="8" spans="1:2">
      <c r="A8" s="13" t="s">
        <v>66</v>
      </c>
      <c r="B8" s="25" t="s">
        <v>55</v>
      </c>
    </row>
    <row r="9" spans="1:2">
      <c r="A9" s="13" t="s">
        <v>66</v>
      </c>
      <c r="B9" s="25" t="s">
        <v>56</v>
      </c>
    </row>
    <row r="10" spans="1:2">
      <c r="A10" s="13" t="s">
        <v>66</v>
      </c>
      <c r="B10" s="25" t="s">
        <v>57</v>
      </c>
    </row>
    <row r="11" spans="1:2">
      <c r="A11" s="13" t="s">
        <v>66</v>
      </c>
      <c r="B11" s="25" t="s">
        <v>58</v>
      </c>
    </row>
    <row r="12" spans="1:2">
      <c r="A12" s="13" t="s">
        <v>66</v>
      </c>
      <c r="B12" s="26" t="s">
        <v>64</v>
      </c>
    </row>
    <row r="13" spans="1:2">
      <c r="A13" s="13" t="s">
        <v>66</v>
      </c>
      <c r="B13" s="25" t="s">
        <v>60</v>
      </c>
    </row>
    <row r="14" spans="1:2">
      <c r="A14" s="13" t="s">
        <v>66</v>
      </c>
      <c r="B14" s="25" t="s">
        <v>62</v>
      </c>
    </row>
    <row r="15" spans="1:2">
      <c r="A15" s="13" t="s">
        <v>66</v>
      </c>
      <c r="B15" s="25" t="s">
        <v>63</v>
      </c>
    </row>
    <row r="16" spans="1:2">
      <c r="A16" s="13" t="s">
        <v>46</v>
      </c>
      <c r="B16" s="25" t="s">
        <v>27</v>
      </c>
    </row>
    <row r="17" spans="1:2">
      <c r="A17" s="13" t="s">
        <v>46</v>
      </c>
      <c r="B17" s="25" t="s">
        <v>28</v>
      </c>
    </row>
    <row r="18" spans="1:2">
      <c r="A18" s="13" t="s">
        <v>46</v>
      </c>
      <c r="B18" s="25" t="s">
        <v>29</v>
      </c>
    </row>
    <row r="19" spans="1:2">
      <c r="A19" s="13" t="s">
        <v>46</v>
      </c>
      <c r="B19" s="25" t="s">
        <v>30</v>
      </c>
    </row>
    <row r="20" spans="1:2">
      <c r="A20" s="13" t="s">
        <v>46</v>
      </c>
      <c r="B20" s="25" t="s">
        <v>31</v>
      </c>
    </row>
    <row r="21" spans="1:2">
      <c r="A21" s="13" t="s">
        <v>46</v>
      </c>
      <c r="B21" s="25" t="s">
        <v>32</v>
      </c>
    </row>
    <row r="22" spans="1:2">
      <c r="A22" s="13" t="s">
        <v>46</v>
      </c>
      <c r="B22" s="25" t="s">
        <v>34</v>
      </c>
    </row>
    <row r="23" spans="1:2">
      <c r="A23" s="13" t="s">
        <v>46</v>
      </c>
      <c r="B23" s="25" t="s">
        <v>35</v>
      </c>
    </row>
    <row r="24" spans="1:2">
      <c r="A24" s="13" t="s">
        <v>46</v>
      </c>
      <c r="B24" s="25" t="s">
        <v>36</v>
      </c>
    </row>
    <row r="25" spans="1:2">
      <c r="A25" s="13" t="s">
        <v>46</v>
      </c>
      <c r="B25" s="25" t="s">
        <v>37</v>
      </c>
    </row>
    <row r="26" spans="1:2">
      <c r="A26" s="13" t="s">
        <v>46</v>
      </c>
      <c r="B26" s="25" t="s">
        <v>39</v>
      </c>
    </row>
    <row r="27" spans="1:2">
      <c r="A27" s="13" t="s">
        <v>46</v>
      </c>
      <c r="B27" s="25" t="s">
        <v>40</v>
      </c>
    </row>
    <row r="28" spans="1:2">
      <c r="A28" s="13" t="s">
        <v>46</v>
      </c>
      <c r="B28" s="25" t="s">
        <v>43</v>
      </c>
    </row>
    <row r="29" spans="1:2">
      <c r="A29" s="13" t="s">
        <v>46</v>
      </c>
      <c r="B29" s="26" t="s">
        <v>38</v>
      </c>
    </row>
    <row r="30" spans="1:2">
      <c r="A30" s="13" t="s">
        <v>46</v>
      </c>
      <c r="B30" s="26" t="s">
        <v>41</v>
      </c>
    </row>
    <row r="31" spans="1:2">
      <c r="A31" s="13" t="s">
        <v>46</v>
      </c>
      <c r="B31" s="26" t="s">
        <v>42</v>
      </c>
    </row>
    <row r="32" spans="1:2">
      <c r="A32" s="13" t="s">
        <v>46</v>
      </c>
      <c r="B32" s="27" t="s">
        <v>44</v>
      </c>
    </row>
    <row r="33" spans="1:2">
      <c r="A33" s="13" t="s">
        <v>66</v>
      </c>
      <c r="B33" s="27" t="s">
        <v>65</v>
      </c>
    </row>
    <row r="34" spans="1:2">
      <c r="A34" s="13" t="s">
        <v>66</v>
      </c>
      <c r="B34" s="27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" sqref="D1:D2"/>
    </sheetView>
  </sheetViews>
  <sheetFormatPr defaultRowHeight="15"/>
  <cols>
    <col min="2" max="2" width="19.140625" bestFit="1" customWidth="1"/>
    <col min="3" max="3" width="13.28515625" bestFit="1" customWidth="1"/>
  </cols>
  <sheetData>
    <row r="1" spans="1:4">
      <c r="A1" s="4" t="s">
        <v>0</v>
      </c>
      <c r="B1" t="s">
        <v>8</v>
      </c>
      <c r="C1" t="s">
        <v>9</v>
      </c>
      <c r="D1" t="s">
        <v>10</v>
      </c>
    </row>
    <row r="2" spans="1:4">
      <c r="A2" s="1">
        <v>42049</v>
      </c>
      <c r="B2" s="2">
        <v>65895281</v>
      </c>
      <c r="C2" s="2">
        <v>65328324</v>
      </c>
      <c r="D2" s="3">
        <v>1.01</v>
      </c>
    </row>
    <row r="3" spans="1:4">
      <c r="A3" s="1">
        <v>42077</v>
      </c>
      <c r="B3" s="2">
        <v>93288516</v>
      </c>
      <c r="C3" s="2">
        <v>92327833</v>
      </c>
      <c r="D3" s="3">
        <v>1.01</v>
      </c>
    </row>
    <row r="4" spans="1:4">
      <c r="A4" s="1">
        <v>42108</v>
      </c>
      <c r="B4" s="2">
        <v>111482761</v>
      </c>
      <c r="C4" s="2">
        <v>110887945</v>
      </c>
      <c r="D4" s="3">
        <v>1.01</v>
      </c>
    </row>
    <row r="5" spans="1:4">
      <c r="A5" s="1">
        <v>42138</v>
      </c>
      <c r="B5" s="2">
        <v>92038832</v>
      </c>
      <c r="C5" s="2">
        <v>91201756</v>
      </c>
      <c r="D5" s="3">
        <v>1.01</v>
      </c>
    </row>
    <row r="6" spans="1:4">
      <c r="A6" s="1">
        <v>42169</v>
      </c>
      <c r="B6" s="2">
        <v>109060254</v>
      </c>
      <c r="C6" s="2">
        <v>104117215</v>
      </c>
      <c r="D6" s="3">
        <v>1.05</v>
      </c>
    </row>
    <row r="7" spans="1:4">
      <c r="A7" s="1">
        <v>42199</v>
      </c>
      <c r="B7" s="2">
        <v>72673416</v>
      </c>
      <c r="C7" s="2">
        <v>80268713</v>
      </c>
      <c r="D7" s="3">
        <v>0.91</v>
      </c>
    </row>
    <row r="8" spans="1:4">
      <c r="A8" s="1">
        <v>42230</v>
      </c>
      <c r="B8" s="2">
        <v>79938710</v>
      </c>
      <c r="C8" s="2">
        <v>161895009</v>
      </c>
      <c r="D8" s="3">
        <v>0.49</v>
      </c>
    </row>
    <row r="9" spans="1:4">
      <c r="A9" s="1">
        <v>42261</v>
      </c>
      <c r="B9" s="2">
        <v>95843343</v>
      </c>
      <c r="C9" s="2">
        <v>137187821</v>
      </c>
      <c r="D9" s="3">
        <v>0.7</v>
      </c>
    </row>
    <row r="10" spans="1:4">
      <c r="A10" s="1">
        <v>42291</v>
      </c>
      <c r="B10" s="2">
        <v>102736819</v>
      </c>
      <c r="C10" s="2">
        <v>151741271</v>
      </c>
      <c r="D10" s="3">
        <v>0.68</v>
      </c>
    </row>
    <row r="11" spans="1:4">
      <c r="A11" s="1">
        <v>42322</v>
      </c>
      <c r="B11" s="2">
        <v>147700653</v>
      </c>
      <c r="C11" s="2">
        <v>186414579</v>
      </c>
      <c r="D11" s="3">
        <v>0.79</v>
      </c>
    </row>
    <row r="12" spans="1:4">
      <c r="A12" s="1">
        <v>42352</v>
      </c>
      <c r="B12" s="2">
        <v>253043546</v>
      </c>
      <c r="C12" s="2">
        <v>273728080</v>
      </c>
      <c r="D12" s="3">
        <v>0.92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8" sqref="I8"/>
    </sheetView>
  </sheetViews>
  <sheetFormatPr defaultRowHeight="15"/>
  <cols>
    <col min="1" max="1" width="11.42578125" customWidth="1"/>
    <col min="2" max="2" width="10" bestFit="1" customWidth="1"/>
    <col min="3" max="3" width="16.5703125" customWidth="1"/>
    <col min="4" max="5" width="12.85546875" customWidth="1"/>
    <col min="6" max="6" width="9.7109375" customWidth="1"/>
  </cols>
  <sheetData>
    <row r="1" spans="1:6">
      <c r="A1" t="s">
        <v>11</v>
      </c>
      <c r="B1" s="12" t="s">
        <v>2</v>
      </c>
      <c r="C1" s="4" t="s">
        <v>1</v>
      </c>
      <c r="D1" s="4" t="s">
        <v>4</v>
      </c>
      <c r="E1" s="4" t="s">
        <v>5</v>
      </c>
      <c r="F1" s="4" t="s">
        <v>6</v>
      </c>
    </row>
    <row r="2" spans="1:6">
      <c r="A2" t="s">
        <v>12</v>
      </c>
      <c r="B2" t="s">
        <v>3</v>
      </c>
      <c r="C2" s="2">
        <v>30158508</v>
      </c>
      <c r="D2" s="2">
        <v>9329857</v>
      </c>
      <c r="E2" s="2">
        <v>0</v>
      </c>
      <c r="F2" s="2">
        <v>0</v>
      </c>
    </row>
    <row r="3" spans="1:6">
      <c r="A3" t="s">
        <v>13</v>
      </c>
      <c r="B3" s="12" t="s">
        <v>3</v>
      </c>
      <c r="C3" s="2">
        <v>39473944</v>
      </c>
      <c r="D3" s="2">
        <v>12041774</v>
      </c>
      <c r="E3" s="2">
        <v>0</v>
      </c>
      <c r="F3" s="2">
        <v>0</v>
      </c>
    </row>
    <row r="4" spans="1:6">
      <c r="A4" t="s">
        <v>14</v>
      </c>
      <c r="B4" s="12" t="s">
        <v>3</v>
      </c>
      <c r="C4" s="2">
        <v>52276110</v>
      </c>
      <c r="D4" s="2">
        <v>16222438</v>
      </c>
      <c r="E4" s="2">
        <v>0</v>
      </c>
      <c r="F4" s="2">
        <v>0</v>
      </c>
    </row>
    <row r="5" spans="1:6">
      <c r="A5" t="s">
        <v>15</v>
      </c>
      <c r="B5" s="12" t="s">
        <v>3</v>
      </c>
      <c r="C5" s="2">
        <v>44549330</v>
      </c>
      <c r="D5" s="2">
        <v>13738848</v>
      </c>
      <c r="E5" s="2">
        <v>0</v>
      </c>
      <c r="F5" s="2">
        <v>0</v>
      </c>
    </row>
    <row r="6" spans="1:6">
      <c r="A6" t="s">
        <v>16</v>
      </c>
      <c r="B6" s="12" t="s">
        <v>3</v>
      </c>
      <c r="C6" s="2">
        <v>17889011</v>
      </c>
      <c r="D6" s="2">
        <v>5179152</v>
      </c>
      <c r="E6" s="2">
        <v>0</v>
      </c>
      <c r="F6" s="2">
        <v>0</v>
      </c>
    </row>
    <row r="7" spans="1:6">
      <c r="A7" s="4" t="s">
        <v>12</v>
      </c>
      <c r="B7" t="s">
        <v>7</v>
      </c>
      <c r="C7" s="2">
        <v>0</v>
      </c>
      <c r="D7" s="2">
        <v>0</v>
      </c>
      <c r="E7" s="2">
        <v>17129425</v>
      </c>
      <c r="F7" s="2">
        <v>283165</v>
      </c>
    </row>
    <row r="8" spans="1:6">
      <c r="A8" s="4" t="s">
        <v>13</v>
      </c>
      <c r="B8" s="12" t="s">
        <v>7</v>
      </c>
      <c r="C8" s="2">
        <v>0</v>
      </c>
      <c r="D8" s="2">
        <v>0</v>
      </c>
      <c r="E8" s="2">
        <v>21811172</v>
      </c>
      <c r="F8" s="2">
        <v>534091</v>
      </c>
    </row>
    <row r="9" spans="1:6">
      <c r="A9" s="4" t="s">
        <v>14</v>
      </c>
      <c r="B9" s="12" t="s">
        <v>7</v>
      </c>
      <c r="C9" s="2">
        <v>0</v>
      </c>
      <c r="D9" s="2">
        <v>0</v>
      </c>
      <c r="E9" s="2">
        <v>14073221</v>
      </c>
      <c r="F9" s="2">
        <v>566402</v>
      </c>
    </row>
    <row r="10" spans="1:6">
      <c r="A10" s="4" t="s">
        <v>15</v>
      </c>
      <c r="B10" s="12" t="s">
        <v>7</v>
      </c>
      <c r="C10" s="2">
        <v>0</v>
      </c>
      <c r="D10" s="2">
        <v>0</v>
      </c>
      <c r="E10" s="2">
        <v>8996331</v>
      </c>
      <c r="F10" s="2">
        <v>284938</v>
      </c>
    </row>
    <row r="11" spans="1:6">
      <c r="A11" s="4" t="s">
        <v>16</v>
      </c>
      <c r="B11" s="12" t="s">
        <v>7</v>
      </c>
      <c r="C11" s="2">
        <v>0</v>
      </c>
      <c r="D11" s="2">
        <v>0</v>
      </c>
      <c r="E11" s="2">
        <v>7960314</v>
      </c>
      <c r="F11" s="2">
        <v>61562</v>
      </c>
    </row>
    <row r="12" spans="1:6">
      <c r="C12" s="2"/>
      <c r="D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8" sqref="B8"/>
    </sheetView>
  </sheetViews>
  <sheetFormatPr defaultRowHeight="15"/>
  <cols>
    <col min="2" max="2" width="33" bestFit="1" customWidth="1"/>
    <col min="3" max="4" width="12.5703125" bestFit="1" customWidth="1"/>
    <col min="5" max="5" width="15.140625" bestFit="1" customWidth="1"/>
    <col min="6" max="6" width="14.85546875" bestFit="1" customWidth="1"/>
    <col min="7" max="8" width="15.28515625" bestFit="1" customWidth="1"/>
    <col min="9" max="9" width="15.85546875" bestFit="1" customWidth="1"/>
  </cols>
  <sheetData>
    <row r="1" spans="1:10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>
      <c r="A2" t="s">
        <v>46</v>
      </c>
      <c r="B2" t="s">
        <v>27</v>
      </c>
      <c r="C2" s="2">
        <v>1459098</v>
      </c>
      <c r="D2" s="2">
        <v>965239</v>
      </c>
      <c r="E2" s="2">
        <v>493859</v>
      </c>
      <c r="F2" s="3">
        <v>0.51</v>
      </c>
      <c r="G2" s="2">
        <v>45430259</v>
      </c>
      <c r="H2" s="2">
        <v>48872394</v>
      </c>
      <c r="I2" s="2">
        <v>-3442136</v>
      </c>
      <c r="J2" s="3">
        <v>-7.0000000000000007E-2</v>
      </c>
    </row>
    <row r="3" spans="1:10">
      <c r="A3" s="8" t="s">
        <v>46</v>
      </c>
      <c r="B3" t="s">
        <v>28</v>
      </c>
      <c r="C3" s="2">
        <v>82585</v>
      </c>
      <c r="D3" s="2">
        <v>123899</v>
      </c>
      <c r="E3" s="2">
        <v>-41314</v>
      </c>
      <c r="F3" s="3">
        <v>-0.33</v>
      </c>
      <c r="G3" s="2">
        <v>4687204</v>
      </c>
      <c r="H3" s="2">
        <v>5340413</v>
      </c>
      <c r="I3" s="2">
        <v>-653208</v>
      </c>
      <c r="J3" s="3">
        <v>-0.12</v>
      </c>
    </row>
    <row r="4" spans="1:10">
      <c r="A4" s="8" t="s">
        <v>46</v>
      </c>
      <c r="B4" t="s">
        <v>29</v>
      </c>
      <c r="C4" s="2">
        <v>40041</v>
      </c>
      <c r="D4" s="2">
        <v>45625</v>
      </c>
      <c r="E4" s="2">
        <v>-5584</v>
      </c>
      <c r="F4" s="3">
        <v>-0.12</v>
      </c>
      <c r="G4" s="2">
        <v>2283148</v>
      </c>
      <c r="H4" s="2">
        <v>2270159</v>
      </c>
      <c r="I4" s="2">
        <v>12990</v>
      </c>
      <c r="J4" s="3">
        <v>0.01</v>
      </c>
    </row>
    <row r="5" spans="1:10">
      <c r="A5" s="8" t="s">
        <v>46</v>
      </c>
      <c r="B5" t="s">
        <v>30</v>
      </c>
      <c r="C5" s="2">
        <v>675365</v>
      </c>
      <c r="D5" s="2">
        <v>534922</v>
      </c>
      <c r="E5" s="2">
        <v>140443</v>
      </c>
      <c r="F5" s="3">
        <v>0.26</v>
      </c>
      <c r="G5" s="2">
        <v>26545659</v>
      </c>
      <c r="H5" s="2">
        <v>25024942</v>
      </c>
      <c r="I5" s="2">
        <v>1520717</v>
      </c>
      <c r="J5" s="3">
        <v>0.06</v>
      </c>
    </row>
    <row r="6" spans="1:10">
      <c r="A6" s="8" t="s">
        <v>46</v>
      </c>
      <c r="B6" t="s">
        <v>31</v>
      </c>
      <c r="C6" s="2">
        <v>334020</v>
      </c>
      <c r="D6" s="2">
        <v>3127935</v>
      </c>
      <c r="E6" s="2">
        <v>-2793915</v>
      </c>
      <c r="F6" s="3">
        <v>-0.89</v>
      </c>
      <c r="G6" s="2">
        <v>103728735</v>
      </c>
      <c r="H6" s="2">
        <v>117340566</v>
      </c>
      <c r="I6" s="2">
        <v>-13611830</v>
      </c>
      <c r="J6" s="3">
        <v>-0.12</v>
      </c>
    </row>
    <row r="7" spans="1:10">
      <c r="A7" s="8" t="s">
        <v>46</v>
      </c>
      <c r="B7" t="s">
        <v>32</v>
      </c>
      <c r="C7" s="2">
        <v>318641</v>
      </c>
      <c r="D7" s="2">
        <v>282979</v>
      </c>
      <c r="E7" s="2">
        <v>35662</v>
      </c>
      <c r="F7" s="3">
        <v>0.13</v>
      </c>
      <c r="G7" s="2">
        <v>11240246</v>
      </c>
      <c r="H7" s="2">
        <v>11105530</v>
      </c>
      <c r="I7" s="2">
        <v>134716</v>
      </c>
      <c r="J7" s="3">
        <v>0.01</v>
      </c>
    </row>
    <row r="8" spans="1:10">
      <c r="A8" s="8" t="s">
        <v>46</v>
      </c>
      <c r="B8" t="s">
        <v>33</v>
      </c>
      <c r="C8" s="2">
        <v>951583</v>
      </c>
      <c r="D8" s="2">
        <v>1266979</v>
      </c>
      <c r="E8" s="2">
        <v>-315395</v>
      </c>
      <c r="F8" s="3">
        <v>-0.25</v>
      </c>
      <c r="G8" s="2">
        <v>64477903</v>
      </c>
      <c r="H8" s="2">
        <v>67231734</v>
      </c>
      <c r="I8" s="2">
        <v>-2753831</v>
      </c>
      <c r="J8" s="3">
        <v>-0.04</v>
      </c>
    </row>
    <row r="9" spans="1:10">
      <c r="A9" s="8" t="s">
        <v>46</v>
      </c>
      <c r="B9" t="s">
        <v>34</v>
      </c>
      <c r="C9" s="2">
        <v>137822</v>
      </c>
      <c r="D9" s="2">
        <v>132214</v>
      </c>
      <c r="E9" s="2">
        <v>5608</v>
      </c>
      <c r="F9" s="3">
        <v>0.04</v>
      </c>
      <c r="G9" s="2">
        <v>6716393</v>
      </c>
      <c r="H9" s="2">
        <v>7877523</v>
      </c>
      <c r="I9" s="2">
        <v>-1161130</v>
      </c>
      <c r="J9" s="3">
        <v>-0.15</v>
      </c>
    </row>
    <row r="10" spans="1:10">
      <c r="A10" s="8" t="s">
        <v>46</v>
      </c>
      <c r="B10" t="s">
        <v>35</v>
      </c>
      <c r="C10" s="2">
        <v>330575</v>
      </c>
      <c r="D10" s="2">
        <v>266132</v>
      </c>
      <c r="E10" s="2">
        <v>64443</v>
      </c>
      <c r="F10" s="3">
        <v>0.24</v>
      </c>
      <c r="G10" s="2">
        <v>9747381</v>
      </c>
      <c r="H10" s="2">
        <v>10949746</v>
      </c>
      <c r="I10" s="2">
        <v>-1202365</v>
      </c>
      <c r="J10" s="3">
        <v>-0.11</v>
      </c>
    </row>
    <row r="11" spans="1:10">
      <c r="A11" s="8" t="s">
        <v>46</v>
      </c>
      <c r="B11" t="s">
        <v>36</v>
      </c>
      <c r="C11" s="2">
        <v>283294</v>
      </c>
      <c r="D11" s="2">
        <v>178842</v>
      </c>
      <c r="E11" s="2">
        <v>104452</v>
      </c>
      <c r="F11" s="3">
        <v>0.57999999999999996</v>
      </c>
      <c r="G11" s="2">
        <v>26369104</v>
      </c>
      <c r="H11" s="2">
        <v>20501269</v>
      </c>
      <c r="I11" s="2">
        <v>5867835</v>
      </c>
      <c r="J11" s="3">
        <v>0.28999999999999998</v>
      </c>
    </row>
    <row r="12" spans="1:10">
      <c r="A12" s="8" t="s">
        <v>46</v>
      </c>
      <c r="B12" t="s">
        <v>37</v>
      </c>
      <c r="C12" t="s">
        <v>47</v>
      </c>
      <c r="D12" t="s">
        <v>47</v>
      </c>
      <c r="E12" t="s">
        <v>48</v>
      </c>
      <c r="F12" s="3">
        <v>0</v>
      </c>
      <c r="G12" s="2">
        <v>10146</v>
      </c>
      <c r="H12" s="2">
        <v>684</v>
      </c>
      <c r="I12" s="2">
        <v>9462</v>
      </c>
      <c r="J12" s="3">
        <v>13.83</v>
      </c>
    </row>
    <row r="13" spans="1:10">
      <c r="A13" s="8" t="s">
        <v>46</v>
      </c>
      <c r="B13" t="s">
        <v>38</v>
      </c>
      <c r="C13" t="s">
        <v>47</v>
      </c>
      <c r="D13" s="2">
        <v>1875</v>
      </c>
      <c r="E13" s="2">
        <v>-1875</v>
      </c>
      <c r="F13" s="3">
        <v>-1</v>
      </c>
      <c r="G13" s="2">
        <v>2275203</v>
      </c>
      <c r="H13" s="2">
        <v>2044052</v>
      </c>
      <c r="I13" s="2">
        <v>231150</v>
      </c>
      <c r="J13" s="3">
        <v>0.11</v>
      </c>
    </row>
    <row r="14" spans="1:10">
      <c r="A14" s="8" t="s">
        <v>46</v>
      </c>
      <c r="B14" t="s">
        <v>39</v>
      </c>
      <c r="C14" s="2">
        <v>270440</v>
      </c>
      <c r="D14" s="2">
        <v>228514</v>
      </c>
      <c r="E14" s="2">
        <v>41926</v>
      </c>
      <c r="F14" s="3">
        <v>0.18</v>
      </c>
      <c r="G14" s="2">
        <v>5286420</v>
      </c>
      <c r="H14" s="2">
        <v>5220174</v>
      </c>
      <c r="I14" s="2">
        <v>66246</v>
      </c>
      <c r="J14" s="3">
        <v>0.01</v>
      </c>
    </row>
    <row r="15" spans="1:10">
      <c r="A15" s="8" t="s">
        <v>46</v>
      </c>
      <c r="B15" t="s">
        <v>40</v>
      </c>
      <c r="C15" s="2">
        <v>5521270</v>
      </c>
      <c r="D15" s="2">
        <v>4985682</v>
      </c>
      <c r="E15" s="2">
        <v>535588</v>
      </c>
      <c r="F15" s="3">
        <v>0.11</v>
      </c>
      <c r="G15" s="2">
        <v>221612487</v>
      </c>
      <c r="H15" s="2">
        <v>218295686</v>
      </c>
      <c r="I15" s="2">
        <v>3316801</v>
      </c>
      <c r="J15" s="3">
        <v>0.02</v>
      </c>
    </row>
    <row r="16" spans="1:10">
      <c r="A16" s="8" t="s">
        <v>46</v>
      </c>
      <c r="B16" t="s">
        <v>41</v>
      </c>
      <c r="C16" t="s">
        <v>47</v>
      </c>
      <c r="D16" t="s">
        <v>47</v>
      </c>
      <c r="E16" t="s">
        <v>48</v>
      </c>
      <c r="F16" s="3">
        <v>0</v>
      </c>
      <c r="G16" s="2">
        <v>100514</v>
      </c>
      <c r="H16" s="2">
        <v>40077</v>
      </c>
      <c r="I16" s="2">
        <v>60437</v>
      </c>
      <c r="J16" s="3">
        <v>1.51</v>
      </c>
    </row>
    <row r="17" spans="1:10">
      <c r="A17" s="8" t="s">
        <v>46</v>
      </c>
      <c r="B17" t="s">
        <v>42</v>
      </c>
      <c r="C17" t="s">
        <v>47</v>
      </c>
      <c r="D17" t="s">
        <v>47</v>
      </c>
      <c r="E17" t="s">
        <v>48</v>
      </c>
      <c r="F17" s="3">
        <v>0</v>
      </c>
      <c r="G17" s="2">
        <v>62</v>
      </c>
      <c r="H17" t="s">
        <v>67</v>
      </c>
      <c r="I17" s="2">
        <v>62</v>
      </c>
      <c r="J17" s="3">
        <v>0</v>
      </c>
    </row>
    <row r="18" spans="1:10">
      <c r="A18" s="8" t="s">
        <v>46</v>
      </c>
      <c r="B18" t="s">
        <v>43</v>
      </c>
      <c r="C18" s="2">
        <v>457680</v>
      </c>
      <c r="D18" s="2">
        <v>217065</v>
      </c>
      <c r="E18" s="2">
        <v>240615</v>
      </c>
      <c r="F18" s="3">
        <v>1.1100000000000001</v>
      </c>
      <c r="G18" s="2">
        <v>16692350</v>
      </c>
      <c r="H18" s="2">
        <v>12706531</v>
      </c>
      <c r="I18" s="2">
        <v>3985819</v>
      </c>
      <c r="J18" s="3">
        <v>0.31</v>
      </c>
    </row>
    <row r="19" spans="1:10">
      <c r="A19" s="8" t="s">
        <v>46</v>
      </c>
      <c r="B19" t="s">
        <v>44</v>
      </c>
      <c r="C19" s="2">
        <v>30</v>
      </c>
      <c r="D19" t="s">
        <v>47</v>
      </c>
      <c r="E19" s="2">
        <v>30</v>
      </c>
      <c r="F19" s="3">
        <v>0</v>
      </c>
      <c r="G19" s="2">
        <v>15789044</v>
      </c>
      <c r="H19" t="s">
        <v>67</v>
      </c>
      <c r="I19" s="2">
        <v>15789044</v>
      </c>
      <c r="J19" s="3">
        <v>0</v>
      </c>
    </row>
    <row r="20" spans="1:10">
      <c r="A20" s="8" t="s">
        <v>46</v>
      </c>
      <c r="B20" t="s">
        <v>45</v>
      </c>
      <c r="C20" t="s">
        <v>47</v>
      </c>
      <c r="D20" t="s">
        <v>47</v>
      </c>
      <c r="E20" t="s">
        <v>48</v>
      </c>
      <c r="F20" s="3">
        <v>0</v>
      </c>
      <c r="G20" t="s">
        <v>67</v>
      </c>
      <c r="H20" t="s">
        <v>67</v>
      </c>
      <c r="I20" t="s">
        <v>68</v>
      </c>
      <c r="J20" s="3">
        <v>0</v>
      </c>
    </row>
    <row r="21" spans="1:10">
      <c r="A21" t="s">
        <v>66</v>
      </c>
      <c r="B21" t="s">
        <v>49</v>
      </c>
      <c r="C21" s="2">
        <v>933595</v>
      </c>
      <c r="D21" s="2">
        <v>737593</v>
      </c>
      <c r="E21" s="2">
        <v>196002</v>
      </c>
      <c r="F21" s="3">
        <v>0.27</v>
      </c>
      <c r="G21" s="2">
        <v>44934768</v>
      </c>
      <c r="H21" s="2">
        <v>43019468</v>
      </c>
      <c r="I21" s="2">
        <v>1915300</v>
      </c>
      <c r="J21" s="3">
        <v>0.04</v>
      </c>
    </row>
    <row r="22" spans="1:10">
      <c r="A22" s="8" t="s">
        <v>66</v>
      </c>
      <c r="B22" t="s">
        <v>50</v>
      </c>
      <c r="C22" s="2">
        <v>3490</v>
      </c>
      <c r="D22" s="2">
        <v>603</v>
      </c>
      <c r="E22" s="2">
        <v>2887</v>
      </c>
      <c r="F22" s="3">
        <v>4.79</v>
      </c>
      <c r="G22" s="2">
        <v>105194</v>
      </c>
      <c r="H22" s="2">
        <v>42152</v>
      </c>
      <c r="I22" s="2">
        <v>63041</v>
      </c>
      <c r="J22" s="3">
        <v>1.5</v>
      </c>
    </row>
    <row r="23" spans="1:10">
      <c r="A23" s="8" t="s">
        <v>66</v>
      </c>
      <c r="B23" t="s">
        <v>51</v>
      </c>
      <c r="C23" s="2">
        <v>1864</v>
      </c>
      <c r="D23" s="2">
        <v>64005</v>
      </c>
      <c r="E23" s="2">
        <v>-62141</v>
      </c>
      <c r="F23" s="3">
        <v>-0.97</v>
      </c>
      <c r="G23" s="2">
        <v>2125838</v>
      </c>
      <c r="H23" s="2">
        <v>3423796</v>
      </c>
      <c r="I23" s="2">
        <v>-1297957</v>
      </c>
      <c r="J23" s="3">
        <v>-0.38</v>
      </c>
    </row>
    <row r="24" spans="1:10">
      <c r="A24" s="8" t="s">
        <v>66</v>
      </c>
      <c r="B24" t="s">
        <v>52</v>
      </c>
      <c r="C24" s="2">
        <v>42082</v>
      </c>
      <c r="D24" s="2">
        <v>261886</v>
      </c>
      <c r="E24" s="2">
        <v>-219804</v>
      </c>
      <c r="F24" s="3">
        <v>-0.84</v>
      </c>
      <c r="G24" s="2">
        <v>1514337</v>
      </c>
      <c r="H24" s="2">
        <v>6293096</v>
      </c>
      <c r="I24" s="2">
        <v>-4778759</v>
      </c>
      <c r="J24" s="3">
        <v>-0.76</v>
      </c>
    </row>
    <row r="25" spans="1:10">
      <c r="A25" s="8" t="s">
        <v>66</v>
      </c>
      <c r="B25" t="s">
        <v>53</v>
      </c>
      <c r="C25" s="2">
        <v>446367</v>
      </c>
      <c r="D25" s="2">
        <v>192044</v>
      </c>
      <c r="E25" s="2">
        <v>254323</v>
      </c>
      <c r="F25" s="3">
        <v>1.32</v>
      </c>
      <c r="G25" s="2">
        <v>24523946</v>
      </c>
      <c r="H25" s="2">
        <v>15297511</v>
      </c>
      <c r="I25" s="2">
        <v>9226435</v>
      </c>
      <c r="J25" s="3">
        <v>0.6</v>
      </c>
    </row>
    <row r="26" spans="1:10">
      <c r="A26" s="8" t="s">
        <v>66</v>
      </c>
      <c r="B26" t="s">
        <v>54</v>
      </c>
      <c r="C26" t="s">
        <v>47</v>
      </c>
      <c r="D26" s="2">
        <v>219</v>
      </c>
      <c r="E26" s="2">
        <v>-219</v>
      </c>
      <c r="F26" s="3">
        <v>-1</v>
      </c>
      <c r="G26" s="2">
        <v>6280</v>
      </c>
      <c r="H26" s="2">
        <v>13312</v>
      </c>
      <c r="I26" s="2">
        <v>-7031</v>
      </c>
      <c r="J26" s="3">
        <v>-0.53</v>
      </c>
    </row>
    <row r="27" spans="1:10">
      <c r="A27" s="8" t="s">
        <v>66</v>
      </c>
      <c r="B27" t="s">
        <v>55</v>
      </c>
      <c r="C27" s="2">
        <v>432772</v>
      </c>
      <c r="D27" s="2">
        <v>360805</v>
      </c>
      <c r="E27" s="2">
        <v>71967</v>
      </c>
      <c r="F27" s="3">
        <v>0.2</v>
      </c>
      <c r="G27" s="2">
        <v>17878233</v>
      </c>
      <c r="H27" s="2">
        <v>16265843</v>
      </c>
      <c r="I27" s="2">
        <v>1612390</v>
      </c>
      <c r="J27" s="3">
        <v>0.1</v>
      </c>
    </row>
    <row r="28" spans="1:10">
      <c r="A28" s="8" t="s">
        <v>66</v>
      </c>
      <c r="B28" t="s">
        <v>56</v>
      </c>
      <c r="C28" s="2">
        <v>66541</v>
      </c>
      <c r="D28" s="2">
        <v>39244</v>
      </c>
      <c r="E28" s="2">
        <v>27297</v>
      </c>
      <c r="F28" s="3">
        <v>0.7</v>
      </c>
      <c r="G28" s="2">
        <v>3130251</v>
      </c>
      <c r="H28" s="2">
        <v>3547054</v>
      </c>
      <c r="I28" s="2">
        <v>-416803</v>
      </c>
      <c r="J28" s="3">
        <v>-0.12</v>
      </c>
    </row>
    <row r="29" spans="1:10">
      <c r="A29" s="8" t="s">
        <v>66</v>
      </c>
      <c r="B29" t="s">
        <v>57</v>
      </c>
      <c r="C29" s="2">
        <v>2194</v>
      </c>
      <c r="D29" s="2">
        <v>13416</v>
      </c>
      <c r="E29" s="2">
        <v>-11222</v>
      </c>
      <c r="F29" s="3">
        <v>-0.84</v>
      </c>
      <c r="G29" s="2">
        <v>2315646</v>
      </c>
      <c r="H29" s="2">
        <v>2412161</v>
      </c>
      <c r="I29" s="2">
        <v>-96515</v>
      </c>
      <c r="J29" s="3">
        <v>-0.04</v>
      </c>
    </row>
    <row r="30" spans="1:10">
      <c r="A30" s="8" t="s">
        <v>66</v>
      </c>
      <c r="B30" t="s">
        <v>58</v>
      </c>
      <c r="C30" t="s">
        <v>47</v>
      </c>
      <c r="D30" t="s">
        <v>47</v>
      </c>
      <c r="E30" t="s">
        <v>48</v>
      </c>
      <c r="F30" s="3">
        <v>0</v>
      </c>
      <c r="G30" s="2">
        <v>1482170</v>
      </c>
      <c r="H30" s="2">
        <v>1371200</v>
      </c>
      <c r="I30" s="2">
        <v>110970</v>
      </c>
      <c r="J30" s="3">
        <v>0.08</v>
      </c>
    </row>
    <row r="31" spans="1:10">
      <c r="A31" s="8" t="s">
        <v>66</v>
      </c>
      <c r="B31" t="s">
        <v>59</v>
      </c>
      <c r="C31" t="s">
        <v>47</v>
      </c>
      <c r="D31" s="2">
        <v>43335</v>
      </c>
      <c r="E31" s="2">
        <v>-43335</v>
      </c>
      <c r="F31" s="3">
        <v>-1</v>
      </c>
      <c r="G31" s="2">
        <v>15201</v>
      </c>
      <c r="H31" s="2">
        <v>668177</v>
      </c>
      <c r="I31" s="2">
        <v>-652976</v>
      </c>
      <c r="J31" s="3">
        <v>-0.98</v>
      </c>
    </row>
    <row r="32" spans="1:10">
      <c r="A32" s="8" t="s">
        <v>66</v>
      </c>
      <c r="B32" t="s">
        <v>60</v>
      </c>
      <c r="C32" s="2">
        <v>199111</v>
      </c>
      <c r="D32" s="2">
        <v>95783</v>
      </c>
      <c r="E32" s="2">
        <v>103328</v>
      </c>
      <c r="F32" s="3">
        <v>1.08</v>
      </c>
      <c r="G32" s="2">
        <v>8068825</v>
      </c>
      <c r="H32" s="2">
        <v>5373148</v>
      </c>
      <c r="I32" s="2">
        <v>2695677</v>
      </c>
      <c r="J32" s="3">
        <v>0.5</v>
      </c>
    </row>
    <row r="33" spans="1:10">
      <c r="A33" s="8" t="s">
        <v>66</v>
      </c>
      <c r="B33" t="s">
        <v>61</v>
      </c>
      <c r="C33" t="s">
        <v>47</v>
      </c>
      <c r="E33" t="s">
        <v>48</v>
      </c>
      <c r="F33" s="3">
        <v>0</v>
      </c>
      <c r="G33" s="2">
        <v>25350055</v>
      </c>
      <c r="I33" s="2">
        <v>25350055</v>
      </c>
      <c r="J33" s="3">
        <v>0</v>
      </c>
    </row>
    <row r="34" spans="1:10">
      <c r="A34" s="8" t="s">
        <v>66</v>
      </c>
      <c r="B34" t="s">
        <v>62</v>
      </c>
      <c r="C34" s="2">
        <v>5112950</v>
      </c>
      <c r="D34" s="2">
        <v>6087594</v>
      </c>
      <c r="E34" s="2">
        <v>-974644</v>
      </c>
      <c r="F34" s="3">
        <v>-0.16</v>
      </c>
      <c r="G34" s="2">
        <v>304931147</v>
      </c>
      <c r="H34" s="2">
        <v>335416720</v>
      </c>
      <c r="I34" s="2">
        <v>-30485572</v>
      </c>
      <c r="J34" s="3">
        <v>-0.09</v>
      </c>
    </row>
    <row r="35" spans="1:10">
      <c r="A35" s="8" t="s">
        <v>66</v>
      </c>
      <c r="B35" t="s">
        <v>63</v>
      </c>
      <c r="C35" s="2">
        <v>296994</v>
      </c>
      <c r="D35" s="2">
        <v>81939</v>
      </c>
      <c r="E35" s="2">
        <v>215055</v>
      </c>
      <c r="F35" s="3">
        <v>2.62</v>
      </c>
      <c r="G35" s="2">
        <v>16076196</v>
      </c>
      <c r="H35" s="2">
        <v>8725874</v>
      </c>
      <c r="I35" s="2">
        <v>7350322</v>
      </c>
      <c r="J35" s="3">
        <v>0.84</v>
      </c>
    </row>
    <row r="36" spans="1:10">
      <c r="A36" s="8" t="s">
        <v>66</v>
      </c>
      <c r="B36" t="s">
        <v>64</v>
      </c>
      <c r="C36" t="s">
        <v>47</v>
      </c>
      <c r="D36" t="s">
        <v>47</v>
      </c>
      <c r="E36" t="s">
        <v>48</v>
      </c>
      <c r="F36" s="3">
        <v>0</v>
      </c>
      <c r="G36" s="2">
        <v>545808</v>
      </c>
      <c r="H36" s="2">
        <v>741091</v>
      </c>
      <c r="I36" s="2">
        <v>-195282</v>
      </c>
      <c r="J36" s="3">
        <v>-0.26</v>
      </c>
    </row>
    <row r="37" spans="1:10">
      <c r="A37" s="8" t="s">
        <v>66</v>
      </c>
      <c r="B37" t="s">
        <v>65</v>
      </c>
      <c r="C37" s="2">
        <v>446</v>
      </c>
      <c r="D37" t="s">
        <v>47</v>
      </c>
      <c r="E37" s="2">
        <v>446</v>
      </c>
      <c r="F37" s="3">
        <v>0</v>
      </c>
      <c r="G37" s="2">
        <v>10842516</v>
      </c>
      <c r="H37" s="2">
        <v>20431881</v>
      </c>
      <c r="I37" s="2">
        <v>-9589365</v>
      </c>
      <c r="J37" s="3">
        <v>-0.47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86"/>
  <sheetViews>
    <sheetView topLeftCell="A51" workbookViewId="0">
      <selection activeCell="R44" sqref="R44"/>
    </sheetView>
  </sheetViews>
  <sheetFormatPr defaultRowHeight="15"/>
  <cols>
    <col min="2" max="2" width="34" bestFit="1" customWidth="1"/>
    <col min="3" max="3" width="34" style="9" customWidth="1"/>
    <col min="4" max="4" width="12.42578125" customWidth="1"/>
    <col min="7" max="7" width="13" customWidth="1"/>
    <col min="8" max="8" width="11.5703125" customWidth="1"/>
    <col min="16" max="16" width="15.140625" customWidth="1"/>
  </cols>
  <sheetData>
    <row r="1" spans="1:24">
      <c r="A1" s="9" t="s">
        <v>17</v>
      </c>
      <c r="B1" s="9" t="s">
        <v>18</v>
      </c>
      <c r="C1" s="9" t="s">
        <v>98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</row>
    <row r="2" spans="1:24">
      <c r="A2" s="9" t="s">
        <v>46</v>
      </c>
      <c r="B2" s="9" t="s">
        <v>27</v>
      </c>
      <c r="C2" s="9" t="s">
        <v>99</v>
      </c>
      <c r="D2" s="7">
        <v>2792692</v>
      </c>
      <c r="E2" s="7">
        <v>28594</v>
      </c>
      <c r="F2" s="6">
        <v>1.0200000000000001E-2</v>
      </c>
      <c r="G2" s="2">
        <v>1436179</v>
      </c>
      <c r="H2" s="2">
        <v>497744</v>
      </c>
      <c r="I2" s="5">
        <v>0.18</v>
      </c>
      <c r="J2" s="5">
        <v>0.51</v>
      </c>
      <c r="K2" s="3">
        <v>-0.35</v>
      </c>
      <c r="L2" s="3">
        <v>-0.25</v>
      </c>
      <c r="M2" s="3">
        <v>0.15</v>
      </c>
      <c r="N2" s="3">
        <v>-0.42</v>
      </c>
      <c r="O2" s="3">
        <v>-0.45</v>
      </c>
      <c r="P2" s="3">
        <v>-0.15</v>
      </c>
      <c r="Q2" s="3">
        <v>-0.1</v>
      </c>
      <c r="R2" s="3">
        <v>0.37</v>
      </c>
      <c r="S2" s="3">
        <v>3.54</v>
      </c>
      <c r="T2" s="3">
        <v>2.2999999999999998</v>
      </c>
      <c r="U2" s="3">
        <v>2.08</v>
      </c>
      <c r="V2" s="3">
        <v>1.63</v>
      </c>
      <c r="W2" s="3">
        <v>0.91</v>
      </c>
      <c r="X2" s="3">
        <v>1.24</v>
      </c>
    </row>
    <row r="3" spans="1:24">
      <c r="A3" s="9" t="s">
        <v>46</v>
      </c>
      <c r="B3" s="9" t="s">
        <v>28</v>
      </c>
      <c r="C3" s="9" t="s">
        <v>99</v>
      </c>
      <c r="D3" s="7">
        <v>172905</v>
      </c>
      <c r="E3">
        <v>837</v>
      </c>
      <c r="F3" s="6">
        <v>4.7999999999999996E-3</v>
      </c>
      <c r="G3" s="2">
        <v>76543</v>
      </c>
      <c r="H3" s="2">
        <v>29994</v>
      </c>
      <c r="I3" s="5">
        <v>0.17</v>
      </c>
      <c r="J3" s="5">
        <v>0.44</v>
      </c>
      <c r="K3" s="3">
        <v>-0.56000000000000005</v>
      </c>
      <c r="L3" s="3">
        <v>0.13</v>
      </c>
      <c r="M3" s="3">
        <v>1.56</v>
      </c>
      <c r="N3" s="3">
        <v>0.13</v>
      </c>
      <c r="O3" s="3">
        <v>0.14000000000000001</v>
      </c>
      <c r="P3" s="3">
        <v>1.59</v>
      </c>
      <c r="Q3" s="3">
        <v>1.55</v>
      </c>
      <c r="R3" s="3">
        <v>-0.66</v>
      </c>
      <c r="S3" s="3">
        <v>-0.44</v>
      </c>
      <c r="T3" s="3">
        <v>0.66</v>
      </c>
      <c r="U3" s="3">
        <v>-0.27</v>
      </c>
      <c r="V3" s="3">
        <v>-0.35</v>
      </c>
      <c r="W3" s="3">
        <v>0.93</v>
      </c>
      <c r="X3" s="3">
        <v>1.1599999999999999</v>
      </c>
    </row>
    <row r="4" spans="1:24">
      <c r="A4" s="9" t="s">
        <v>46</v>
      </c>
      <c r="B4" s="9" t="s">
        <v>29</v>
      </c>
      <c r="C4" s="9" t="s">
        <v>99</v>
      </c>
      <c r="D4" s="7">
        <v>226971</v>
      </c>
      <c r="E4">
        <v>173</v>
      </c>
      <c r="F4" s="6">
        <v>8.0000000000000004E-4</v>
      </c>
      <c r="G4" s="2">
        <v>34407</v>
      </c>
      <c r="H4" s="2">
        <v>3745</v>
      </c>
      <c r="I4" s="5">
        <v>0.02</v>
      </c>
      <c r="J4" s="5">
        <v>0.15</v>
      </c>
      <c r="K4" s="3">
        <v>-0.28000000000000003</v>
      </c>
      <c r="L4" s="3">
        <v>-0.32</v>
      </c>
      <c r="M4" s="3">
        <v>-0.06</v>
      </c>
      <c r="N4" s="3">
        <v>-0.26</v>
      </c>
      <c r="O4" s="3">
        <v>0</v>
      </c>
      <c r="P4" s="3">
        <v>0.38</v>
      </c>
      <c r="Q4" s="3">
        <v>0.02</v>
      </c>
      <c r="R4" s="3">
        <v>0.44</v>
      </c>
      <c r="S4" s="3">
        <v>-0.37</v>
      </c>
      <c r="T4" s="3">
        <v>-0.56000000000000005</v>
      </c>
      <c r="U4" s="3">
        <v>0</v>
      </c>
      <c r="V4" s="3">
        <v>-0.64</v>
      </c>
      <c r="W4" s="3">
        <v>-0.75</v>
      </c>
      <c r="X4" s="3">
        <v>-0.3</v>
      </c>
    </row>
    <row r="5" spans="1:24">
      <c r="A5" s="9" t="s">
        <v>46</v>
      </c>
      <c r="B5" s="9" t="s">
        <v>30</v>
      </c>
      <c r="C5" s="9" t="s">
        <v>99</v>
      </c>
      <c r="D5" s="7">
        <v>2024862</v>
      </c>
      <c r="E5" s="7">
        <v>13503</v>
      </c>
      <c r="F5" s="6">
        <v>6.7000000000000002E-3</v>
      </c>
      <c r="G5" s="2">
        <v>649468</v>
      </c>
      <c r="H5" s="2">
        <v>233653</v>
      </c>
      <c r="I5" s="5">
        <v>0.12</v>
      </c>
      <c r="J5" s="5">
        <v>0.32</v>
      </c>
      <c r="K5" s="3">
        <v>-0.33</v>
      </c>
      <c r="L5" s="3">
        <v>-0.21</v>
      </c>
      <c r="M5" s="3">
        <v>0.19</v>
      </c>
      <c r="N5" s="3">
        <v>-0.31</v>
      </c>
      <c r="O5" s="3">
        <v>-0.34</v>
      </c>
      <c r="P5" s="3">
        <v>-0.01</v>
      </c>
      <c r="Q5" s="3">
        <v>0.03</v>
      </c>
      <c r="R5" s="3">
        <v>0.12</v>
      </c>
      <c r="S5" s="3">
        <v>1.03</v>
      </c>
      <c r="T5" s="3">
        <v>0.82</v>
      </c>
      <c r="U5" s="3">
        <v>0.93</v>
      </c>
      <c r="V5" s="3">
        <v>1</v>
      </c>
      <c r="W5" s="3">
        <v>0.8</v>
      </c>
      <c r="X5" s="3">
        <v>0.73</v>
      </c>
    </row>
    <row r="6" spans="1:24">
      <c r="A6" s="9" t="s">
        <v>46</v>
      </c>
      <c r="B6" s="9" t="s">
        <v>31</v>
      </c>
      <c r="C6" s="9" t="s">
        <v>99</v>
      </c>
      <c r="D6">
        <v>9</v>
      </c>
      <c r="E6">
        <v>250</v>
      </c>
      <c r="F6" s="6">
        <v>2.7777800000000001E-3</v>
      </c>
      <c r="G6" s="2">
        <v>319827</v>
      </c>
      <c r="H6" s="2">
        <v>102325</v>
      </c>
      <c r="I6" s="5">
        <v>0.1136944</v>
      </c>
      <c r="J6" s="5">
        <v>0.35536329999999999</v>
      </c>
      <c r="K6" s="3">
        <v>-1</v>
      </c>
      <c r="L6" s="3">
        <v>-0.55000000000000004</v>
      </c>
      <c r="M6" s="3">
        <v>0.31137939999999997</v>
      </c>
      <c r="N6" s="3">
        <v>-0.51</v>
      </c>
      <c r="O6" s="3">
        <v>-0.54</v>
      </c>
      <c r="P6" s="3">
        <v>3.172664E-2</v>
      </c>
      <c r="Q6" s="3">
        <v>3.364748E-2</v>
      </c>
      <c r="R6" s="3">
        <v>-1</v>
      </c>
      <c r="S6" s="3">
        <v>-0.83</v>
      </c>
      <c r="T6" s="3">
        <v>0.1739666</v>
      </c>
      <c r="U6" s="3">
        <v>-0.82</v>
      </c>
      <c r="V6" s="3">
        <v>-0.8</v>
      </c>
      <c r="W6" s="3">
        <v>0.2050015</v>
      </c>
      <c r="X6" s="3">
        <v>0.1915567</v>
      </c>
    </row>
    <row r="7" spans="1:24">
      <c r="A7" s="9" t="s">
        <v>46</v>
      </c>
      <c r="B7" s="9" t="s">
        <v>32</v>
      </c>
      <c r="C7" s="9" t="s">
        <v>99</v>
      </c>
      <c r="D7" s="7">
        <v>1139039</v>
      </c>
      <c r="E7" s="7">
        <v>4602</v>
      </c>
      <c r="F7" s="6">
        <v>4.0000000000000001E-3</v>
      </c>
      <c r="G7" s="2">
        <v>267498</v>
      </c>
      <c r="H7" s="2">
        <v>81381</v>
      </c>
      <c r="I7" s="5">
        <v>7.0000000000000007E-2</v>
      </c>
      <c r="J7" s="5">
        <v>0.23</v>
      </c>
      <c r="K7" s="3">
        <v>-0.3</v>
      </c>
      <c r="L7" s="3">
        <v>-0.3</v>
      </c>
      <c r="M7" s="3">
        <v>0</v>
      </c>
      <c r="N7" s="3">
        <v>-0.36</v>
      </c>
      <c r="O7" s="3">
        <v>-0.28000000000000003</v>
      </c>
      <c r="P7" s="3">
        <v>0.03</v>
      </c>
      <c r="Q7" s="3">
        <v>-0.08</v>
      </c>
      <c r="R7" s="3">
        <v>-0.38</v>
      </c>
      <c r="S7" s="3">
        <v>0.02</v>
      </c>
      <c r="T7" s="3">
        <v>0.64</v>
      </c>
      <c r="U7" s="3">
        <v>0.08</v>
      </c>
      <c r="V7" s="3">
        <v>0.05</v>
      </c>
      <c r="W7" s="3">
        <v>0.7</v>
      </c>
      <c r="X7" s="3">
        <v>0.75</v>
      </c>
    </row>
    <row r="8" spans="1:24">
      <c r="A8" s="9" t="s">
        <v>46</v>
      </c>
      <c r="B8" s="9" t="s">
        <v>34</v>
      </c>
      <c r="C8" s="9" t="s">
        <v>99</v>
      </c>
      <c r="D8" s="7">
        <v>518763</v>
      </c>
      <c r="E8">
        <v>871</v>
      </c>
      <c r="F8" s="6">
        <v>1.6999999999999999E-3</v>
      </c>
      <c r="G8" s="2">
        <v>134515</v>
      </c>
      <c r="H8" s="2">
        <v>57010</v>
      </c>
      <c r="I8" s="5">
        <v>0.11</v>
      </c>
      <c r="J8" s="5">
        <v>0.26</v>
      </c>
      <c r="K8" s="3">
        <v>-0.45</v>
      </c>
      <c r="L8" s="3">
        <v>-0.64</v>
      </c>
      <c r="M8" s="3">
        <v>-0.34</v>
      </c>
      <c r="N8" s="3">
        <v>-0.59</v>
      </c>
      <c r="O8" s="3">
        <v>-0.59</v>
      </c>
      <c r="P8" s="3">
        <v>-0.25</v>
      </c>
      <c r="Q8" s="3">
        <v>-0.25</v>
      </c>
      <c r="R8" s="3">
        <v>-0.06</v>
      </c>
      <c r="S8" s="3">
        <v>0.06</v>
      </c>
      <c r="T8" s="3">
        <v>0.12</v>
      </c>
      <c r="U8" s="3">
        <v>-0.13</v>
      </c>
      <c r="V8" s="3">
        <v>-0.25</v>
      </c>
      <c r="W8" s="3">
        <v>-0.21</v>
      </c>
      <c r="X8" s="3">
        <v>-7.0000000000000007E-2</v>
      </c>
    </row>
    <row r="9" spans="1:24">
      <c r="A9" s="9" t="s">
        <v>46</v>
      </c>
      <c r="B9" s="9" t="s">
        <v>35</v>
      </c>
      <c r="C9" s="9" t="s">
        <v>99</v>
      </c>
      <c r="D9" s="7">
        <v>603462</v>
      </c>
      <c r="E9" s="7">
        <v>5230</v>
      </c>
      <c r="F9" s="6">
        <v>8.6999999999999994E-3</v>
      </c>
      <c r="G9" s="2">
        <v>324317</v>
      </c>
      <c r="H9" s="2">
        <v>111938</v>
      </c>
      <c r="I9" s="5">
        <v>0.19</v>
      </c>
      <c r="J9" s="5">
        <v>0.54</v>
      </c>
      <c r="K9" s="3">
        <v>-0.27</v>
      </c>
      <c r="L9" s="3">
        <v>-0.08</v>
      </c>
      <c r="M9" s="3">
        <v>0.26</v>
      </c>
      <c r="N9" s="3">
        <v>-0.16</v>
      </c>
      <c r="O9" s="3">
        <v>-0.17</v>
      </c>
      <c r="P9" s="3">
        <v>0.15</v>
      </c>
      <c r="Q9" s="3">
        <v>0.16</v>
      </c>
      <c r="R9" s="3">
        <v>0.04</v>
      </c>
      <c r="S9" s="3">
        <v>-0.34</v>
      </c>
      <c r="T9" s="3">
        <v>-0.36</v>
      </c>
      <c r="U9" s="3">
        <v>-0.27</v>
      </c>
      <c r="V9" s="3">
        <v>-7.0000000000000007E-2</v>
      </c>
      <c r="W9" s="3">
        <v>-0.11</v>
      </c>
      <c r="X9" s="3">
        <v>-0.3</v>
      </c>
    </row>
    <row r="10" spans="1:24">
      <c r="A10" s="9" t="s">
        <v>46</v>
      </c>
      <c r="B10" s="9" t="s">
        <v>36</v>
      </c>
      <c r="C10" s="9" t="s">
        <v>99</v>
      </c>
      <c r="D10" s="7">
        <v>995694</v>
      </c>
      <c r="E10" s="7">
        <v>1609</v>
      </c>
      <c r="F10" s="6">
        <v>1.6000000000000001E-3</v>
      </c>
      <c r="G10" s="2">
        <v>262264</v>
      </c>
      <c r="H10" s="2">
        <v>55950</v>
      </c>
      <c r="I10" s="5">
        <v>0.06</v>
      </c>
      <c r="J10" s="5">
        <v>0.26</v>
      </c>
      <c r="K10" s="3">
        <v>-0.34</v>
      </c>
      <c r="L10" s="3">
        <v>-0.43</v>
      </c>
      <c r="M10" s="3">
        <v>-0.15</v>
      </c>
      <c r="N10" s="3">
        <v>-0.26</v>
      </c>
      <c r="O10" s="3">
        <v>-0.32</v>
      </c>
      <c r="P10" s="3">
        <v>0.03</v>
      </c>
      <c r="Q10" s="3">
        <v>0.12</v>
      </c>
      <c r="R10" s="3">
        <v>1.48</v>
      </c>
      <c r="S10" s="3">
        <v>1.4</v>
      </c>
      <c r="T10" s="3">
        <v>-0.03</v>
      </c>
      <c r="U10" s="3">
        <v>0.26</v>
      </c>
      <c r="V10" s="3">
        <v>0.43</v>
      </c>
      <c r="W10" s="3">
        <v>-0.42</v>
      </c>
      <c r="X10" s="3">
        <v>-0.49</v>
      </c>
    </row>
    <row r="11" spans="1:24">
      <c r="A11" s="9" t="s">
        <v>46</v>
      </c>
      <c r="B11" s="9" t="s">
        <v>37</v>
      </c>
      <c r="C11" s="9" t="s">
        <v>99</v>
      </c>
      <c r="D11" s="7" t="s">
        <v>82</v>
      </c>
      <c r="E11" t="s">
        <v>83</v>
      </c>
      <c r="F11" s="6"/>
      <c r="G11" t="s">
        <v>79</v>
      </c>
      <c r="H11" t="s">
        <v>80</v>
      </c>
      <c r="I11" t="s">
        <v>81</v>
      </c>
      <c r="J11" t="s">
        <v>47</v>
      </c>
      <c r="K11" s="3"/>
      <c r="L11" s="3"/>
      <c r="M11" s="3"/>
      <c r="N11" s="3"/>
      <c r="O11" s="3"/>
      <c r="P11" s="3"/>
      <c r="Q11" s="3"/>
    </row>
    <row r="12" spans="1:24">
      <c r="A12" s="9" t="s">
        <v>46</v>
      </c>
      <c r="B12" s="9" t="s">
        <v>38</v>
      </c>
      <c r="C12" s="9" t="s">
        <v>99</v>
      </c>
      <c r="D12" t="s">
        <v>82</v>
      </c>
      <c r="E12" t="s">
        <v>83</v>
      </c>
      <c r="G12" t="s">
        <v>79</v>
      </c>
      <c r="H12" t="s">
        <v>80</v>
      </c>
      <c r="I12" t="s">
        <v>81</v>
      </c>
      <c r="J12" t="s">
        <v>47</v>
      </c>
      <c r="R12" s="3">
        <v>-1</v>
      </c>
      <c r="S12" s="3">
        <v>-1</v>
      </c>
      <c r="U12" s="3">
        <v>-1</v>
      </c>
      <c r="V12" s="3">
        <v>-1</v>
      </c>
      <c r="W12" s="3">
        <v>-1</v>
      </c>
      <c r="X12" s="3">
        <v>-1</v>
      </c>
    </row>
    <row r="13" spans="1:24">
      <c r="A13" s="9" t="s">
        <v>46</v>
      </c>
      <c r="B13" s="9" t="s">
        <v>39</v>
      </c>
      <c r="C13" s="9" t="s">
        <v>99</v>
      </c>
      <c r="D13" s="7">
        <v>430713</v>
      </c>
      <c r="E13" s="7">
        <v>972</v>
      </c>
      <c r="F13" s="6">
        <v>2.3E-3</v>
      </c>
      <c r="G13" s="2">
        <v>162932</v>
      </c>
      <c r="H13" s="2">
        <v>51594</v>
      </c>
      <c r="I13" s="5">
        <v>0.12</v>
      </c>
      <c r="J13" s="5">
        <v>0.38</v>
      </c>
      <c r="K13" s="3">
        <v>-0.31</v>
      </c>
      <c r="L13" s="3">
        <v>0.17</v>
      </c>
      <c r="M13" s="3">
        <v>0.69</v>
      </c>
      <c r="N13" s="3">
        <v>0.3</v>
      </c>
      <c r="O13" s="3">
        <v>0.33</v>
      </c>
      <c r="P13" s="3">
        <v>0.92</v>
      </c>
      <c r="Q13" s="3">
        <v>0.88</v>
      </c>
      <c r="R13" s="3">
        <v>0.01</v>
      </c>
      <c r="S13" s="3">
        <v>0.99</v>
      </c>
      <c r="T13" s="3">
        <v>0.96</v>
      </c>
      <c r="U13" s="3">
        <v>1.3</v>
      </c>
      <c r="V13" s="3">
        <v>1.52</v>
      </c>
      <c r="W13" s="3">
        <v>1.49</v>
      </c>
      <c r="X13" s="3">
        <v>1.27</v>
      </c>
    </row>
    <row r="14" spans="1:24">
      <c r="A14" s="9" t="s">
        <v>46</v>
      </c>
      <c r="B14" s="9" t="s">
        <v>40</v>
      </c>
      <c r="C14" s="9" t="s">
        <v>99</v>
      </c>
      <c r="D14" s="7">
        <v>3374092</v>
      </c>
      <c r="E14" s="7">
        <v>45036</v>
      </c>
      <c r="F14" s="6">
        <v>1.3299999999999999E-2</v>
      </c>
      <c r="G14" s="2">
        <v>4767141</v>
      </c>
      <c r="H14" s="2">
        <v>1393689</v>
      </c>
      <c r="I14" s="5">
        <v>0.41</v>
      </c>
      <c r="J14" s="5">
        <v>1.41</v>
      </c>
      <c r="K14" s="3">
        <v>-0.36</v>
      </c>
      <c r="L14" s="3">
        <v>-0.49</v>
      </c>
      <c r="M14" s="3">
        <v>-0.21</v>
      </c>
      <c r="N14" s="3">
        <v>-0.41</v>
      </c>
      <c r="O14" s="3">
        <v>-0.39</v>
      </c>
      <c r="P14" s="3">
        <v>-0.06</v>
      </c>
      <c r="Q14" s="3">
        <v>-0.08</v>
      </c>
      <c r="R14" s="3">
        <v>0.15</v>
      </c>
      <c r="S14" s="3">
        <v>0.72</v>
      </c>
      <c r="T14" s="3">
        <v>0.49</v>
      </c>
      <c r="U14" s="3">
        <v>0.45</v>
      </c>
      <c r="V14" s="3">
        <v>0.33</v>
      </c>
      <c r="W14" s="3">
        <v>0.15</v>
      </c>
      <c r="X14" s="3">
        <v>0.26</v>
      </c>
    </row>
    <row r="15" spans="1:24">
      <c r="A15" s="9" t="s">
        <v>46</v>
      </c>
      <c r="B15" s="9" t="s">
        <v>41</v>
      </c>
      <c r="C15" s="9" t="s">
        <v>99</v>
      </c>
      <c r="D15" t="s">
        <v>82</v>
      </c>
      <c r="E15" t="s">
        <v>83</v>
      </c>
      <c r="G15" t="s">
        <v>79</v>
      </c>
      <c r="H15" t="s">
        <v>80</v>
      </c>
      <c r="I15" t="s">
        <v>81</v>
      </c>
      <c r="J15" t="s">
        <v>47</v>
      </c>
      <c r="K15" s="3">
        <v>-1</v>
      </c>
      <c r="L15" s="3">
        <v>-1</v>
      </c>
      <c r="N15" s="3">
        <v>-1</v>
      </c>
      <c r="O15" s="3">
        <v>-1</v>
      </c>
      <c r="P15" s="3">
        <v>-1</v>
      </c>
      <c r="Q15" s="3">
        <v>-1</v>
      </c>
    </row>
    <row r="16" spans="1:24">
      <c r="A16" s="9" t="s">
        <v>46</v>
      </c>
      <c r="B16" s="9" t="s">
        <v>42</v>
      </c>
      <c r="C16" s="9" t="s">
        <v>99</v>
      </c>
      <c r="D16" t="s">
        <v>82</v>
      </c>
      <c r="E16" t="s">
        <v>83</v>
      </c>
      <c r="G16" t="s">
        <v>79</v>
      </c>
      <c r="H16" t="s">
        <v>80</v>
      </c>
      <c r="I16" t="s">
        <v>81</v>
      </c>
      <c r="J16" t="s">
        <v>47</v>
      </c>
    </row>
    <row r="17" spans="1:24">
      <c r="A17" s="9" t="s">
        <v>46</v>
      </c>
      <c r="B17" s="9" t="s">
        <v>43</v>
      </c>
      <c r="C17" s="9" t="s">
        <v>99</v>
      </c>
      <c r="D17" s="7">
        <v>1125496</v>
      </c>
      <c r="E17" s="7">
        <v>3603</v>
      </c>
      <c r="F17" s="6">
        <v>3.2000000000000002E-3</v>
      </c>
      <c r="G17" s="2">
        <v>401361</v>
      </c>
      <c r="H17" s="2">
        <v>119498</v>
      </c>
      <c r="I17" s="5">
        <v>0.11</v>
      </c>
      <c r="J17" s="5">
        <v>0.36</v>
      </c>
      <c r="K17" s="3">
        <v>-0.42</v>
      </c>
      <c r="L17" s="3">
        <v>-0.53</v>
      </c>
      <c r="M17" s="3">
        <v>-0.19</v>
      </c>
      <c r="N17" s="3">
        <v>-0.47</v>
      </c>
      <c r="O17" s="3">
        <v>-0.38</v>
      </c>
      <c r="P17" s="3">
        <v>0.06</v>
      </c>
      <c r="Q17" s="3">
        <v>-0.09</v>
      </c>
      <c r="R17" s="3">
        <v>0.84</v>
      </c>
      <c r="S17" s="3">
        <v>0.59</v>
      </c>
      <c r="T17" s="3">
        <v>-0.13</v>
      </c>
      <c r="U17" s="3">
        <v>0.56999999999999995</v>
      </c>
      <c r="V17" s="3">
        <v>0.52</v>
      </c>
      <c r="W17" s="3">
        <v>-0.17</v>
      </c>
      <c r="X17" s="3">
        <v>-0.15</v>
      </c>
    </row>
    <row r="18" spans="1:24">
      <c r="A18" s="9" t="s">
        <v>46</v>
      </c>
      <c r="B18" s="9" t="s">
        <v>44</v>
      </c>
      <c r="C18" s="9" t="s">
        <v>99</v>
      </c>
      <c r="D18" t="s">
        <v>82</v>
      </c>
      <c r="E18">
        <v>1</v>
      </c>
      <c r="G18" s="2">
        <v>30</v>
      </c>
      <c r="H18" s="2">
        <v>-19</v>
      </c>
      <c r="I18" t="s">
        <v>81</v>
      </c>
      <c r="J18" t="s">
        <v>47</v>
      </c>
      <c r="L18" s="3">
        <v>-1</v>
      </c>
      <c r="N18" s="3">
        <v>-1</v>
      </c>
      <c r="O18" s="3">
        <v>-1</v>
      </c>
    </row>
    <row r="19" spans="1:24" hidden="1">
      <c r="A19" s="9" t="s">
        <v>66</v>
      </c>
      <c r="B19" s="9" t="s">
        <v>49</v>
      </c>
      <c r="C19" s="9" t="s">
        <v>100</v>
      </c>
      <c r="D19" s="7">
        <v>3487371</v>
      </c>
      <c r="E19" s="7">
        <v>18067</v>
      </c>
      <c r="F19" s="6">
        <v>5.1999999999999998E-3</v>
      </c>
      <c r="G19" s="2">
        <v>883150</v>
      </c>
      <c r="H19" s="2">
        <v>248098</v>
      </c>
      <c r="I19" s="5">
        <v>7.0000000000000007E-2</v>
      </c>
      <c r="J19" s="5">
        <v>0.25</v>
      </c>
      <c r="K19" s="3">
        <v>-0.37</v>
      </c>
      <c r="L19" s="3">
        <v>-0.53</v>
      </c>
      <c r="M19" s="3">
        <v>-0.26</v>
      </c>
      <c r="N19" s="3">
        <v>-0.65</v>
      </c>
      <c r="O19" s="3">
        <v>-0.69</v>
      </c>
      <c r="P19" s="3">
        <v>-0.52</v>
      </c>
      <c r="Q19" s="3">
        <v>-0.45</v>
      </c>
      <c r="R19" s="3">
        <v>-0.05</v>
      </c>
      <c r="S19" s="3">
        <v>1.03</v>
      </c>
      <c r="T19" s="3">
        <v>1.1299999999999999</v>
      </c>
      <c r="U19" s="3">
        <v>0.53</v>
      </c>
      <c r="V19" s="3">
        <v>0.56000000000000005</v>
      </c>
      <c r="W19" s="3">
        <v>0.63</v>
      </c>
      <c r="X19" s="3">
        <v>0.61</v>
      </c>
    </row>
    <row r="20" spans="1:24" hidden="1">
      <c r="A20" s="9" t="s">
        <v>66</v>
      </c>
      <c r="B20" s="9" t="s">
        <v>50</v>
      </c>
      <c r="C20" s="9" t="s">
        <v>100</v>
      </c>
      <c r="D20" s="7">
        <v>182664</v>
      </c>
      <c r="E20">
        <v>97</v>
      </c>
      <c r="F20" s="6">
        <v>5.0000000000000001E-4</v>
      </c>
      <c r="G20" s="2">
        <v>3428</v>
      </c>
      <c r="H20" s="2">
        <v>814</v>
      </c>
      <c r="I20" s="5">
        <v>0</v>
      </c>
      <c r="J20" s="5">
        <v>0.02</v>
      </c>
      <c r="K20" s="3">
        <v>-0.41</v>
      </c>
      <c r="L20" s="3">
        <v>-0.52</v>
      </c>
      <c r="M20" s="3">
        <v>-0.19</v>
      </c>
      <c r="N20" s="3">
        <v>-0.63</v>
      </c>
      <c r="O20" s="3">
        <v>-0.71</v>
      </c>
      <c r="P20" s="3">
        <v>-0.51</v>
      </c>
      <c r="Q20" s="3">
        <v>-0.37</v>
      </c>
      <c r="R20" s="3">
        <v>5.25</v>
      </c>
      <c r="S20" s="3">
        <v>6.46</v>
      </c>
      <c r="T20" s="3">
        <v>0.19</v>
      </c>
      <c r="U20" s="3">
        <v>2.4900000000000002</v>
      </c>
      <c r="V20" s="3">
        <v>1.31</v>
      </c>
      <c r="W20" s="3">
        <v>-0.63</v>
      </c>
      <c r="X20" s="3">
        <v>-0.44</v>
      </c>
    </row>
    <row r="21" spans="1:24" hidden="1">
      <c r="A21" s="9" t="s">
        <v>66</v>
      </c>
      <c r="B21" s="9" t="s">
        <v>51</v>
      </c>
      <c r="C21" s="9" t="s">
        <v>100</v>
      </c>
      <c r="D21" s="7">
        <v>87479</v>
      </c>
      <c r="E21">
        <v>50</v>
      </c>
      <c r="F21" s="6">
        <v>5.9999999999999995E-4</v>
      </c>
      <c r="G21" s="2">
        <v>1798</v>
      </c>
      <c r="H21" s="2">
        <v>872</v>
      </c>
      <c r="I21" s="5">
        <v>0.01</v>
      </c>
      <c r="J21" s="5">
        <v>0.02</v>
      </c>
      <c r="K21" s="3">
        <v>-0.21</v>
      </c>
      <c r="L21" s="3">
        <v>-0.23</v>
      </c>
      <c r="M21" s="3">
        <v>-0.03</v>
      </c>
      <c r="N21" s="3">
        <v>-0.48</v>
      </c>
      <c r="O21" s="3">
        <v>-0.5</v>
      </c>
      <c r="P21" s="3">
        <v>-0.36</v>
      </c>
      <c r="Q21" s="3">
        <v>-0.34</v>
      </c>
      <c r="R21" s="3">
        <v>2.62</v>
      </c>
      <c r="S21" s="3">
        <v>-0.57999999999999996</v>
      </c>
      <c r="T21" s="3">
        <v>-0.88</v>
      </c>
      <c r="U21" s="3">
        <v>-0.71</v>
      </c>
      <c r="V21" s="3">
        <v>-0.74</v>
      </c>
      <c r="W21" s="3">
        <v>-0.93</v>
      </c>
      <c r="X21" s="3">
        <v>-0.92</v>
      </c>
    </row>
    <row r="22" spans="1:24" hidden="1">
      <c r="A22" s="9" t="s">
        <v>66</v>
      </c>
      <c r="B22" s="9" t="s">
        <v>52</v>
      </c>
      <c r="C22" s="9" t="s">
        <v>100</v>
      </c>
      <c r="D22" s="7">
        <v>330730</v>
      </c>
      <c r="E22">
        <v>349</v>
      </c>
      <c r="F22" s="6">
        <v>1.1000000000000001E-3</v>
      </c>
      <c r="G22" s="2">
        <v>12397</v>
      </c>
      <c r="H22" s="2">
        <v>1942</v>
      </c>
      <c r="I22" s="5">
        <v>0.01</v>
      </c>
      <c r="J22" s="5">
        <v>0.04</v>
      </c>
      <c r="K22" s="3">
        <v>0.09</v>
      </c>
      <c r="L22" s="3">
        <v>-0.2</v>
      </c>
      <c r="M22" s="3">
        <v>-0.27</v>
      </c>
      <c r="N22" s="3">
        <v>-0.38</v>
      </c>
      <c r="O22" s="3">
        <v>-0.64</v>
      </c>
      <c r="P22" s="3">
        <v>-0.67</v>
      </c>
      <c r="Q22" s="3">
        <v>-0.43</v>
      </c>
    </row>
    <row r="23" spans="1:24" hidden="1">
      <c r="A23" s="9" t="s">
        <v>66</v>
      </c>
      <c r="B23" s="9" t="s">
        <v>53</v>
      </c>
      <c r="C23" s="9" t="s">
        <v>100</v>
      </c>
      <c r="D23" s="7">
        <v>2066648</v>
      </c>
      <c r="E23" s="7">
        <v>13352</v>
      </c>
      <c r="F23" s="6">
        <v>6.4999999999999997E-3</v>
      </c>
      <c r="G23" s="2">
        <v>437664</v>
      </c>
      <c r="H23" s="2">
        <v>187001</v>
      </c>
      <c r="I23" s="5">
        <v>0.09</v>
      </c>
      <c r="J23" s="5">
        <v>0.21</v>
      </c>
      <c r="K23" s="3">
        <v>-0.4</v>
      </c>
      <c r="L23" s="3">
        <v>-0.64</v>
      </c>
      <c r="M23" s="3">
        <v>-0.4</v>
      </c>
      <c r="N23" s="3">
        <v>-0.66</v>
      </c>
      <c r="O23" s="3">
        <v>-0.66</v>
      </c>
      <c r="P23" s="3">
        <v>-0.44</v>
      </c>
      <c r="Q23" s="3">
        <v>-0.44</v>
      </c>
      <c r="R23" s="3">
        <v>-0.44</v>
      </c>
      <c r="S23" s="3">
        <v>-0.24</v>
      </c>
      <c r="T23" s="3">
        <v>0.36</v>
      </c>
      <c r="U23" s="3">
        <v>-0.19</v>
      </c>
      <c r="V23" s="3">
        <v>0.49</v>
      </c>
      <c r="W23" s="3">
        <v>1.66</v>
      </c>
      <c r="X23" s="3">
        <v>0.45</v>
      </c>
    </row>
    <row r="24" spans="1:24" hidden="1">
      <c r="A24" s="9" t="s">
        <v>66</v>
      </c>
      <c r="B24" s="9" t="s">
        <v>54</v>
      </c>
      <c r="C24" s="9" t="s">
        <v>100</v>
      </c>
      <c r="D24" t="s">
        <v>82</v>
      </c>
      <c r="E24" t="s">
        <v>83</v>
      </c>
      <c r="G24" t="s">
        <v>79</v>
      </c>
      <c r="H24" t="s">
        <v>80</v>
      </c>
      <c r="I24" t="s">
        <v>81</v>
      </c>
      <c r="J24" t="s">
        <v>47</v>
      </c>
      <c r="K24" s="3">
        <v>-1</v>
      </c>
      <c r="L24" s="3">
        <v>-1</v>
      </c>
      <c r="N24" s="3">
        <v>-1</v>
      </c>
      <c r="O24" s="3">
        <v>-1</v>
      </c>
      <c r="P24" s="3">
        <v>-1</v>
      </c>
      <c r="Q24" s="3">
        <v>-1</v>
      </c>
      <c r="R24" s="3">
        <v>-1</v>
      </c>
      <c r="S24" s="3">
        <v>-1</v>
      </c>
      <c r="U24" s="3">
        <v>-1</v>
      </c>
      <c r="V24" s="3">
        <v>-1</v>
      </c>
      <c r="W24" s="3">
        <v>-1</v>
      </c>
      <c r="X24" s="3">
        <v>-1</v>
      </c>
    </row>
    <row r="25" spans="1:24" hidden="1">
      <c r="A25" s="9" t="s">
        <v>66</v>
      </c>
      <c r="B25" s="9" t="s">
        <v>55</v>
      </c>
      <c r="C25" s="9" t="s">
        <v>100</v>
      </c>
      <c r="D25" s="7">
        <v>2094734</v>
      </c>
      <c r="E25" s="7">
        <v>5566</v>
      </c>
      <c r="F25" s="6">
        <v>2.7000000000000001E-3</v>
      </c>
      <c r="G25" s="2">
        <v>359839</v>
      </c>
      <c r="H25" s="2">
        <v>105975</v>
      </c>
      <c r="I25" s="5">
        <v>0.05</v>
      </c>
      <c r="J25" s="5">
        <v>0.17</v>
      </c>
      <c r="K25" s="3">
        <v>-0.33</v>
      </c>
      <c r="L25" s="3">
        <v>-0.31</v>
      </c>
      <c r="M25" s="3">
        <v>0.02</v>
      </c>
      <c r="N25" s="3">
        <v>-0.37</v>
      </c>
      <c r="O25" s="3">
        <v>-0.37</v>
      </c>
      <c r="P25" s="3">
        <v>-7.0000000000000007E-2</v>
      </c>
      <c r="Q25" s="3">
        <v>-7.0000000000000007E-2</v>
      </c>
      <c r="R25" s="3">
        <v>-0.28999999999999998</v>
      </c>
      <c r="S25" s="3">
        <v>0.28999999999999998</v>
      </c>
      <c r="T25" s="3">
        <v>0.81</v>
      </c>
      <c r="U25" s="3">
        <v>0.02</v>
      </c>
      <c r="V25" s="3">
        <v>0.05</v>
      </c>
      <c r="W25" s="3">
        <v>0.47</v>
      </c>
      <c r="X25" s="3">
        <v>0.43</v>
      </c>
    </row>
    <row r="26" spans="1:24" hidden="1">
      <c r="A26" s="9" t="s">
        <v>66</v>
      </c>
      <c r="B26" s="9" t="s">
        <v>56</v>
      </c>
      <c r="C26" s="9" t="s">
        <v>100</v>
      </c>
      <c r="D26" s="7">
        <v>449062</v>
      </c>
      <c r="E26">
        <v>694</v>
      </c>
      <c r="F26" s="6">
        <v>1.5E-3</v>
      </c>
      <c r="G26" s="2">
        <v>63073</v>
      </c>
      <c r="H26" s="2">
        <v>27028</v>
      </c>
      <c r="I26" s="5">
        <v>0.06</v>
      </c>
      <c r="J26" s="5">
        <v>0.14000000000000001</v>
      </c>
      <c r="K26" s="3">
        <v>-0.44</v>
      </c>
      <c r="L26" s="3">
        <v>-0.76</v>
      </c>
      <c r="M26" s="3">
        <v>-0.56000000000000005</v>
      </c>
      <c r="N26" s="3">
        <v>-0.74</v>
      </c>
      <c r="O26" s="3">
        <v>-0.72</v>
      </c>
      <c r="P26" s="3">
        <v>-0.5</v>
      </c>
      <c r="Q26" s="3">
        <v>-0.53</v>
      </c>
      <c r="R26" s="3">
        <v>-0.03</v>
      </c>
      <c r="S26" s="3">
        <v>0.05</v>
      </c>
      <c r="T26" s="3">
        <v>0.09</v>
      </c>
      <c r="U26" s="3">
        <v>-0.11</v>
      </c>
      <c r="V26" s="3">
        <v>-0.13</v>
      </c>
      <c r="W26" s="3">
        <v>-0.1</v>
      </c>
      <c r="X26" s="3">
        <v>-0.08</v>
      </c>
    </row>
    <row r="27" spans="1:24" hidden="1">
      <c r="A27" s="9" t="s">
        <v>66</v>
      </c>
      <c r="B27" s="9" t="s">
        <v>57</v>
      </c>
      <c r="C27" s="9" t="s">
        <v>100</v>
      </c>
      <c r="D27" s="7">
        <v>187734</v>
      </c>
      <c r="E27">
        <v>37</v>
      </c>
      <c r="F27" s="6">
        <v>2.0000000000000001E-4</v>
      </c>
      <c r="G27" s="2">
        <v>1417</v>
      </c>
      <c r="H27" s="2">
        <v>489</v>
      </c>
      <c r="I27" s="5">
        <v>0</v>
      </c>
      <c r="J27" s="5">
        <v>0.01</v>
      </c>
      <c r="K27" s="3">
        <v>-0.28000000000000003</v>
      </c>
      <c r="L27" s="3">
        <v>0.28000000000000003</v>
      </c>
      <c r="M27" s="3">
        <v>0.77</v>
      </c>
      <c r="N27" s="3">
        <v>-0.18</v>
      </c>
      <c r="O27" s="3">
        <v>-0.2</v>
      </c>
      <c r="P27" s="3">
        <v>0.1</v>
      </c>
      <c r="Q27" s="3">
        <v>0.14000000000000001</v>
      </c>
      <c r="R27" s="3">
        <v>17.920000000000002</v>
      </c>
      <c r="S27" s="3">
        <v>17.5</v>
      </c>
      <c r="T27" s="3">
        <v>-0.02</v>
      </c>
      <c r="U27" s="3">
        <v>11.64</v>
      </c>
      <c r="V27" s="3">
        <v>13.07</v>
      </c>
      <c r="W27" s="3">
        <v>-0.26</v>
      </c>
      <c r="X27" s="3">
        <v>-0.33</v>
      </c>
    </row>
    <row r="28" spans="1:24" hidden="1">
      <c r="A28" s="9" t="s">
        <v>66</v>
      </c>
      <c r="B28" s="9" t="s">
        <v>58</v>
      </c>
      <c r="C28" s="9" t="s">
        <v>100</v>
      </c>
      <c r="D28" t="s">
        <v>82</v>
      </c>
      <c r="E28" t="s">
        <v>83</v>
      </c>
      <c r="G28" t="s">
        <v>79</v>
      </c>
      <c r="H28" t="s">
        <v>80</v>
      </c>
      <c r="I28" t="s">
        <v>81</v>
      </c>
      <c r="J28" t="s">
        <v>47</v>
      </c>
    </row>
    <row r="29" spans="1:24" hidden="1">
      <c r="A29" s="9" t="s">
        <v>66</v>
      </c>
      <c r="B29" s="9" t="s">
        <v>59</v>
      </c>
      <c r="C29" s="9" t="s">
        <v>100</v>
      </c>
      <c r="D29" t="s">
        <v>82</v>
      </c>
      <c r="E29" t="s">
        <v>83</v>
      </c>
      <c r="G29" t="s">
        <v>79</v>
      </c>
      <c r="H29" t="s">
        <v>80</v>
      </c>
      <c r="I29" t="s">
        <v>81</v>
      </c>
      <c r="J29" t="s">
        <v>47</v>
      </c>
    </row>
    <row r="30" spans="1:24" hidden="1">
      <c r="A30" s="9" t="s">
        <v>66</v>
      </c>
      <c r="B30" s="9" t="s">
        <v>60</v>
      </c>
      <c r="C30" s="9" t="s">
        <v>100</v>
      </c>
      <c r="D30" s="7">
        <v>955441</v>
      </c>
      <c r="E30" s="7">
        <v>2644</v>
      </c>
      <c r="F30" s="6">
        <v>2.8E-3</v>
      </c>
      <c r="G30" s="2">
        <v>194111</v>
      </c>
      <c r="H30" s="2">
        <v>64436</v>
      </c>
      <c r="I30" s="5">
        <v>7.0000000000000007E-2</v>
      </c>
      <c r="J30" s="5">
        <v>0.2</v>
      </c>
      <c r="K30" s="3">
        <v>-0.43</v>
      </c>
      <c r="L30" s="3">
        <v>-0.71</v>
      </c>
      <c r="M30" s="3">
        <v>-0.5</v>
      </c>
      <c r="N30" s="3">
        <v>-0.78</v>
      </c>
      <c r="O30" s="3">
        <v>-0.78</v>
      </c>
      <c r="P30" s="3">
        <v>-0.61</v>
      </c>
      <c r="Q30" s="3">
        <v>-0.62</v>
      </c>
      <c r="R30" s="3">
        <v>0.3</v>
      </c>
      <c r="S30" s="3">
        <v>2.92</v>
      </c>
      <c r="T30" s="3">
        <v>2.0299999999999998</v>
      </c>
      <c r="U30" s="3">
        <v>3.93</v>
      </c>
      <c r="V30" s="3">
        <v>5.09</v>
      </c>
      <c r="W30" s="3">
        <v>3.7</v>
      </c>
      <c r="X30" s="3">
        <v>2.8</v>
      </c>
    </row>
    <row r="31" spans="1:24" hidden="1">
      <c r="A31" s="9" t="s">
        <v>66</v>
      </c>
      <c r="B31" s="9" t="s">
        <v>61</v>
      </c>
      <c r="C31" s="9" t="s">
        <v>100</v>
      </c>
      <c r="D31" t="s">
        <v>82</v>
      </c>
      <c r="E31" t="s">
        <v>83</v>
      </c>
      <c r="G31" t="s">
        <v>79</v>
      </c>
      <c r="H31" t="s">
        <v>80</v>
      </c>
      <c r="I31" t="s">
        <v>81</v>
      </c>
      <c r="J31" t="s">
        <v>47</v>
      </c>
    </row>
    <row r="32" spans="1:24" hidden="1">
      <c r="A32" s="9" t="s">
        <v>66</v>
      </c>
      <c r="B32" s="9" t="s">
        <v>62</v>
      </c>
      <c r="C32" s="9" t="s">
        <v>100</v>
      </c>
      <c r="D32" s="7">
        <v>6755266</v>
      </c>
      <c r="E32" s="7">
        <v>51666</v>
      </c>
      <c r="F32" s="6">
        <v>7.6E-3</v>
      </c>
      <c r="G32" s="2">
        <v>4874612</v>
      </c>
      <c r="H32" s="2">
        <v>1246155</v>
      </c>
      <c r="I32" s="5">
        <v>0.18</v>
      </c>
      <c r="J32" s="5">
        <v>0.72</v>
      </c>
      <c r="K32" s="3">
        <v>-0.37</v>
      </c>
      <c r="L32" s="3">
        <v>-0.69</v>
      </c>
      <c r="M32" s="3">
        <v>-0.5</v>
      </c>
      <c r="N32" s="3">
        <v>-0.69</v>
      </c>
      <c r="O32" s="3">
        <v>-0.74</v>
      </c>
      <c r="P32" s="3">
        <v>-0.57999999999999996</v>
      </c>
      <c r="Q32" s="3">
        <v>-0.5</v>
      </c>
      <c r="R32" s="3">
        <v>0.33</v>
      </c>
      <c r="S32" s="3">
        <v>0.28000000000000003</v>
      </c>
      <c r="T32" s="3">
        <v>-0.04</v>
      </c>
      <c r="U32" s="3">
        <v>0.65</v>
      </c>
      <c r="V32" s="3">
        <v>1.01</v>
      </c>
      <c r="W32" s="3">
        <v>0.51</v>
      </c>
      <c r="X32" s="3">
        <v>0.25</v>
      </c>
    </row>
    <row r="33" spans="1:24" hidden="1">
      <c r="A33" s="9" t="s">
        <v>66</v>
      </c>
      <c r="B33" s="9" t="s">
        <v>63</v>
      </c>
      <c r="C33" s="9" t="s">
        <v>100</v>
      </c>
      <c r="D33" s="7">
        <v>2088416</v>
      </c>
      <c r="E33" s="7">
        <v>6770</v>
      </c>
      <c r="F33" s="6">
        <v>3.2000000000000002E-3</v>
      </c>
      <c r="G33" s="2">
        <v>291722</v>
      </c>
      <c r="H33" s="2">
        <v>86580</v>
      </c>
      <c r="I33" s="5">
        <v>0.04</v>
      </c>
      <c r="J33" s="5">
        <v>0.14000000000000001</v>
      </c>
      <c r="K33" s="3">
        <v>-0.27</v>
      </c>
      <c r="L33" s="3">
        <v>-0.84</v>
      </c>
      <c r="M33" s="3">
        <v>-0.79</v>
      </c>
      <c r="N33" s="3">
        <v>-0.91</v>
      </c>
      <c r="O33" s="3">
        <v>-0.92</v>
      </c>
      <c r="P33" s="3">
        <v>-0.89</v>
      </c>
      <c r="Q33" s="3">
        <v>-0.88</v>
      </c>
      <c r="R33" s="3">
        <v>8.7799999999999994</v>
      </c>
      <c r="S33" s="3">
        <v>6.93</v>
      </c>
      <c r="T33" s="3">
        <v>-0.19</v>
      </c>
      <c r="U33" s="3">
        <v>8.1199999999999992</v>
      </c>
      <c r="V33" s="3">
        <v>10.68</v>
      </c>
      <c r="W33" s="3">
        <v>0.19</v>
      </c>
      <c r="X33" s="3">
        <v>-7.0000000000000007E-2</v>
      </c>
    </row>
    <row r="34" spans="1:24" hidden="1">
      <c r="A34" s="9" t="s">
        <v>66</v>
      </c>
      <c r="B34" s="9" t="s">
        <v>64</v>
      </c>
      <c r="C34" s="9" t="s">
        <v>100</v>
      </c>
      <c r="D34" t="s">
        <v>82</v>
      </c>
      <c r="E34" t="s">
        <v>83</v>
      </c>
      <c r="G34" t="s">
        <v>79</v>
      </c>
      <c r="H34" t="s">
        <v>80</v>
      </c>
      <c r="I34" t="s">
        <v>81</v>
      </c>
      <c r="J34" t="s">
        <v>47</v>
      </c>
      <c r="K34" s="3">
        <v>-1</v>
      </c>
      <c r="L34" s="3">
        <v>-1</v>
      </c>
      <c r="N34" s="3">
        <v>-1</v>
      </c>
      <c r="O34" s="3">
        <v>-1</v>
      </c>
      <c r="P34" s="3">
        <v>-1</v>
      </c>
      <c r="Q34" s="3">
        <v>-1</v>
      </c>
    </row>
    <row r="35" spans="1:24" hidden="1">
      <c r="A35" s="9" t="s">
        <v>66</v>
      </c>
      <c r="B35" s="9" t="s">
        <v>65</v>
      </c>
      <c r="C35" s="9" t="s">
        <v>100</v>
      </c>
      <c r="D35">
        <v>24</v>
      </c>
      <c r="E35">
        <v>11</v>
      </c>
      <c r="F35" s="6">
        <v>0.45829999999999999</v>
      </c>
      <c r="G35" s="2">
        <v>446</v>
      </c>
      <c r="H35" s="2">
        <v>69</v>
      </c>
      <c r="I35" s="5">
        <v>2.88</v>
      </c>
      <c r="J35" s="5">
        <v>18.579999999999998</v>
      </c>
      <c r="K35" s="3">
        <v>-0.71</v>
      </c>
      <c r="L35" s="3">
        <v>-0.57999999999999996</v>
      </c>
      <c r="M35" s="3">
        <v>0.48</v>
      </c>
      <c r="N35" s="3">
        <v>-0.69</v>
      </c>
      <c r="O35" s="3">
        <v>-0.84</v>
      </c>
      <c r="P35" s="3">
        <v>-0.43</v>
      </c>
      <c r="Q35" s="3">
        <v>0.08</v>
      </c>
    </row>
    <row r="36" spans="1:24">
      <c r="A36" s="9" t="s">
        <v>46</v>
      </c>
      <c r="B36" s="9" t="s">
        <v>27</v>
      </c>
      <c r="C36" s="9" t="s">
        <v>101</v>
      </c>
      <c r="D36" s="7">
        <v>98530</v>
      </c>
      <c r="E36">
        <v>78</v>
      </c>
      <c r="F36" s="6">
        <v>8.0000000000000004E-4</v>
      </c>
      <c r="G36" s="2">
        <v>5434</v>
      </c>
      <c r="H36" s="2">
        <v>1503</v>
      </c>
      <c r="I36" s="5">
        <v>0.02</v>
      </c>
      <c r="J36" s="5">
        <v>0.06</v>
      </c>
      <c r="K36" s="3">
        <v>0.35</v>
      </c>
      <c r="L36" s="3">
        <v>0.34</v>
      </c>
      <c r="M36" s="3">
        <v>0</v>
      </c>
      <c r="N36" s="3">
        <v>0.02</v>
      </c>
      <c r="O36" s="3">
        <v>-0.12</v>
      </c>
      <c r="P36" s="3">
        <v>-0.35</v>
      </c>
      <c r="Q36" s="3">
        <v>-0.24</v>
      </c>
      <c r="R36" s="3">
        <v>-0.04</v>
      </c>
      <c r="S36" s="3">
        <v>-0.42</v>
      </c>
      <c r="T36" s="3">
        <v>-0.4</v>
      </c>
      <c r="U36" s="3">
        <v>-0.44</v>
      </c>
      <c r="V36" s="3">
        <v>-0.61</v>
      </c>
      <c r="W36" s="3">
        <v>-0.59</v>
      </c>
      <c r="X36" s="3">
        <v>-0.42</v>
      </c>
    </row>
    <row r="37" spans="1:24">
      <c r="A37" s="9" t="s">
        <v>46</v>
      </c>
      <c r="B37" s="9" t="s">
        <v>28</v>
      </c>
      <c r="C37" s="9" t="s">
        <v>101</v>
      </c>
      <c r="D37" s="7">
        <v>22921</v>
      </c>
      <c r="E37">
        <v>11</v>
      </c>
      <c r="F37" s="6">
        <v>5.0000000000000001E-4</v>
      </c>
      <c r="G37" s="2">
        <v>1318</v>
      </c>
      <c r="H37" s="2">
        <v>639</v>
      </c>
      <c r="I37" s="5">
        <v>0.03</v>
      </c>
      <c r="J37" s="5">
        <v>0.06</v>
      </c>
      <c r="K37" s="3">
        <v>0.02</v>
      </c>
      <c r="L37" s="3">
        <v>-0.08</v>
      </c>
      <c r="M37" s="3">
        <v>-0.1</v>
      </c>
      <c r="N37" s="3">
        <v>-0.04</v>
      </c>
      <c r="O37" s="3">
        <v>0.12</v>
      </c>
      <c r="P37" s="3">
        <v>0.1</v>
      </c>
      <c r="Q37" s="3">
        <v>-0.06</v>
      </c>
    </row>
    <row r="38" spans="1:24">
      <c r="A38" s="9" t="s">
        <v>46</v>
      </c>
      <c r="B38" s="9" t="s">
        <v>29</v>
      </c>
      <c r="C38" s="9" t="s">
        <v>101</v>
      </c>
      <c r="D38" s="7">
        <v>72601</v>
      </c>
      <c r="E38">
        <v>16</v>
      </c>
      <c r="F38" s="6">
        <v>2.0000000000000001E-4</v>
      </c>
      <c r="G38" s="2">
        <v>4913</v>
      </c>
      <c r="H38" s="2">
        <v>131</v>
      </c>
      <c r="I38" s="5">
        <v>0</v>
      </c>
      <c r="J38" s="5">
        <v>7.0000000000000007E-2</v>
      </c>
      <c r="K38" s="3">
        <v>0.24</v>
      </c>
      <c r="L38" s="3">
        <v>-0.52</v>
      </c>
      <c r="M38" s="3">
        <v>-0.61</v>
      </c>
      <c r="N38" s="3">
        <v>-0.34</v>
      </c>
      <c r="O38" s="3">
        <v>1.41</v>
      </c>
      <c r="P38" s="3">
        <v>1.33</v>
      </c>
      <c r="Q38" s="3">
        <v>-0.47</v>
      </c>
      <c r="R38" s="3">
        <v>-0.28999999999999998</v>
      </c>
      <c r="S38" s="3">
        <v>-0.7</v>
      </c>
      <c r="T38" s="3">
        <v>-0.57999999999999996</v>
      </c>
      <c r="U38" s="3">
        <v>-0.74</v>
      </c>
      <c r="V38" s="3">
        <v>-0.76</v>
      </c>
      <c r="W38" s="3">
        <v>-0.66</v>
      </c>
      <c r="X38" s="3">
        <v>-0.63</v>
      </c>
    </row>
    <row r="39" spans="1:24">
      <c r="A39" s="9" t="s">
        <v>46</v>
      </c>
      <c r="B39" s="9" t="s">
        <v>30</v>
      </c>
      <c r="C39" s="9" t="s">
        <v>101</v>
      </c>
      <c r="D39" s="7">
        <v>161396</v>
      </c>
      <c r="E39">
        <v>139</v>
      </c>
      <c r="F39" s="6">
        <v>8.9999999999999998E-4</v>
      </c>
      <c r="G39" s="2">
        <v>9427</v>
      </c>
      <c r="H39" s="2">
        <v>2857</v>
      </c>
      <c r="I39" s="5">
        <v>0.02</v>
      </c>
      <c r="J39" s="5">
        <v>0.06</v>
      </c>
      <c r="K39" s="3">
        <v>0.04</v>
      </c>
      <c r="L39" s="3">
        <v>-7.0000000000000007E-2</v>
      </c>
      <c r="M39" s="3">
        <v>-0.11</v>
      </c>
      <c r="N39" s="3">
        <v>-0.36</v>
      </c>
      <c r="O39" s="3">
        <v>-0.31</v>
      </c>
      <c r="P39" s="3">
        <v>-0.33</v>
      </c>
      <c r="Q39" s="3">
        <v>-0.38</v>
      </c>
      <c r="S39" s="3">
        <v>0.45329999999999998</v>
      </c>
      <c r="U39" s="3">
        <v>0.92159999999999997</v>
      </c>
      <c r="V39" s="3">
        <v>0.15481</v>
      </c>
    </row>
    <row r="40" spans="1:24">
      <c r="A40" s="9" t="s">
        <v>46</v>
      </c>
      <c r="B40" s="9" t="s">
        <v>31</v>
      </c>
      <c r="C40" s="9" t="s">
        <v>101</v>
      </c>
      <c r="D40" t="s">
        <v>82</v>
      </c>
      <c r="E40" t="s">
        <v>83</v>
      </c>
      <c r="G40" t="s">
        <v>79</v>
      </c>
      <c r="H40" t="s">
        <v>80</v>
      </c>
      <c r="I40" t="s">
        <v>81</v>
      </c>
      <c r="J40" t="s">
        <v>47</v>
      </c>
      <c r="K40" s="3">
        <v>-1</v>
      </c>
      <c r="L40" s="3">
        <v>-1</v>
      </c>
      <c r="N40" s="3">
        <v>-1</v>
      </c>
      <c r="O40" s="3">
        <v>-1</v>
      </c>
      <c r="P40" s="3">
        <v>-1</v>
      </c>
      <c r="Q40" s="3">
        <v>-1</v>
      </c>
      <c r="R40" s="3">
        <v>-1</v>
      </c>
      <c r="S40" s="3">
        <v>-1</v>
      </c>
      <c r="U40" s="3">
        <v>-1</v>
      </c>
      <c r="V40" s="3">
        <v>-1</v>
      </c>
      <c r="W40" s="3">
        <v>-1</v>
      </c>
      <c r="X40" s="3">
        <v>-1</v>
      </c>
    </row>
    <row r="41" spans="1:24">
      <c r="A41" s="9" t="s">
        <v>46</v>
      </c>
      <c r="B41" s="9" t="s">
        <v>32</v>
      </c>
      <c r="C41" s="9" t="s">
        <v>101</v>
      </c>
      <c r="D41" s="7">
        <v>244627</v>
      </c>
      <c r="E41">
        <v>769</v>
      </c>
      <c r="F41" s="6">
        <v>3.0999999999999999E-3</v>
      </c>
      <c r="G41" s="2">
        <v>33236</v>
      </c>
      <c r="H41" s="2">
        <v>9496</v>
      </c>
      <c r="I41" s="5">
        <v>0.04</v>
      </c>
      <c r="J41" s="5">
        <v>0.14000000000000001</v>
      </c>
      <c r="K41" s="3">
        <v>0.04</v>
      </c>
      <c r="L41" s="3">
        <v>-0.27</v>
      </c>
      <c r="M41" s="3">
        <v>-0.28999999999999998</v>
      </c>
      <c r="N41" s="3">
        <v>-0.27</v>
      </c>
      <c r="O41" s="3">
        <v>-0.27</v>
      </c>
      <c r="P41" s="3">
        <v>-0.3</v>
      </c>
      <c r="Q41" s="3">
        <v>-0.3</v>
      </c>
      <c r="R41" s="3">
        <v>2.13</v>
      </c>
      <c r="S41" s="3">
        <v>0.23810000000000001</v>
      </c>
      <c r="T41" s="3">
        <v>6.9099999999999995E-2</v>
      </c>
      <c r="U41" s="3">
        <v>0.79800000000000004</v>
      </c>
      <c r="V41" s="3">
        <v>5.7500000000000002E-2</v>
      </c>
      <c r="W41" s="3">
        <v>1.1499999999999999</v>
      </c>
      <c r="X41" s="3">
        <v>1.86</v>
      </c>
    </row>
    <row r="42" spans="1:24">
      <c r="A42" s="9" t="s">
        <v>46</v>
      </c>
      <c r="B42" s="9" t="s">
        <v>34</v>
      </c>
      <c r="C42" s="9" t="s">
        <v>101</v>
      </c>
      <c r="D42" t="s">
        <v>82</v>
      </c>
      <c r="E42" t="s">
        <v>83</v>
      </c>
      <c r="G42" t="s">
        <v>79</v>
      </c>
      <c r="H42" t="s">
        <v>80</v>
      </c>
      <c r="I42" t="s">
        <v>81</v>
      </c>
      <c r="J42" t="s">
        <v>47</v>
      </c>
      <c r="K42" s="3">
        <v>-1</v>
      </c>
      <c r="L42" s="3">
        <v>-1</v>
      </c>
      <c r="N42" s="3">
        <v>-1</v>
      </c>
      <c r="O42" s="3">
        <v>-1</v>
      </c>
      <c r="P42" s="3">
        <v>-1</v>
      </c>
      <c r="Q42" s="3">
        <v>-1</v>
      </c>
      <c r="R42" s="3">
        <v>-1</v>
      </c>
      <c r="S42" s="3">
        <v>-1</v>
      </c>
      <c r="U42" s="3">
        <v>-1</v>
      </c>
      <c r="V42" s="3">
        <v>-1</v>
      </c>
      <c r="W42" s="3">
        <v>-1</v>
      </c>
      <c r="X42" s="3">
        <v>-1</v>
      </c>
    </row>
    <row r="43" spans="1:24">
      <c r="A43" s="9" t="s">
        <v>46</v>
      </c>
      <c r="B43" s="9" t="s">
        <v>35</v>
      </c>
      <c r="C43" s="9" t="s">
        <v>101</v>
      </c>
      <c r="D43" s="7">
        <v>244151</v>
      </c>
      <c r="E43">
        <v>83</v>
      </c>
      <c r="F43" s="6">
        <v>2.9999999999999997E-4</v>
      </c>
      <c r="G43" s="2">
        <v>4293</v>
      </c>
      <c r="H43" s="2">
        <v>1456</v>
      </c>
      <c r="I43" s="5">
        <v>0.01</v>
      </c>
      <c r="J43" s="5">
        <v>0.02</v>
      </c>
      <c r="K43" s="3">
        <v>0.11</v>
      </c>
      <c r="L43" s="3">
        <v>-0.27</v>
      </c>
      <c r="M43" s="3">
        <v>-0.34</v>
      </c>
      <c r="N43" s="3">
        <v>-0.32</v>
      </c>
      <c r="O43" s="3">
        <v>-0.33</v>
      </c>
      <c r="P43" s="3">
        <v>-0.4</v>
      </c>
      <c r="Q43" s="3">
        <v>-0.39</v>
      </c>
      <c r="R43" s="3">
        <v>0.871</v>
      </c>
      <c r="S43" s="3">
        <v>0.43</v>
      </c>
      <c r="T43" s="3">
        <v>-0.85</v>
      </c>
      <c r="U43" s="3">
        <v>0.35</v>
      </c>
      <c r="V43" s="3">
        <v>0.4</v>
      </c>
      <c r="W43" s="3">
        <v>-0.86</v>
      </c>
      <c r="X43" s="3">
        <v>-0.86</v>
      </c>
    </row>
    <row r="44" spans="1:24">
      <c r="A44" s="9" t="s">
        <v>46</v>
      </c>
      <c r="B44" s="9" t="s">
        <v>36</v>
      </c>
      <c r="C44" s="9" t="s">
        <v>101</v>
      </c>
      <c r="D44" s="7">
        <v>148934</v>
      </c>
      <c r="E44">
        <v>73</v>
      </c>
      <c r="F44" s="6">
        <v>5.0000000000000001E-4</v>
      </c>
      <c r="G44" s="2">
        <v>15046</v>
      </c>
      <c r="H44" s="2">
        <v>4131</v>
      </c>
      <c r="I44" s="5">
        <v>0.03</v>
      </c>
      <c r="J44" s="5">
        <v>0.1</v>
      </c>
      <c r="K44" s="3">
        <v>0.36</v>
      </c>
      <c r="L44" s="3">
        <v>0.26</v>
      </c>
      <c r="M44" s="3">
        <v>-7.0000000000000007E-2</v>
      </c>
      <c r="N44" s="3">
        <v>0.47</v>
      </c>
      <c r="O44" s="3">
        <v>0.31</v>
      </c>
      <c r="P44" s="3">
        <v>-0.03</v>
      </c>
      <c r="Q44" s="3">
        <v>0.08</v>
      </c>
      <c r="R44" s="3">
        <v>1.93</v>
      </c>
      <c r="S44" s="3">
        <v>-0.1</v>
      </c>
      <c r="T44" s="3">
        <v>-0.69</v>
      </c>
      <c r="U44" s="3">
        <v>-0.57999999999999996</v>
      </c>
      <c r="V44" s="3">
        <v>-0.55000000000000004</v>
      </c>
      <c r="W44" s="3">
        <v>-0.85</v>
      </c>
      <c r="X44" s="3">
        <v>-0.86</v>
      </c>
    </row>
    <row r="45" spans="1:24">
      <c r="A45" s="9" t="s">
        <v>46</v>
      </c>
      <c r="B45" s="9" t="s">
        <v>37</v>
      </c>
      <c r="C45" s="9" t="s">
        <v>101</v>
      </c>
      <c r="D45" s="7">
        <v>7448</v>
      </c>
      <c r="E45">
        <v>9</v>
      </c>
      <c r="F45" s="6">
        <v>1.1999999999999999E-3</v>
      </c>
      <c r="G45" t="s">
        <v>79</v>
      </c>
      <c r="H45" t="s">
        <v>80</v>
      </c>
      <c r="I45" t="s">
        <v>81</v>
      </c>
      <c r="J45" t="s">
        <v>47</v>
      </c>
      <c r="K45" s="3">
        <v>0.08</v>
      </c>
      <c r="L45" s="3">
        <v>-0.18</v>
      </c>
      <c r="M45" s="3">
        <v>-0.24</v>
      </c>
      <c r="N45" s="3">
        <v>-1</v>
      </c>
      <c r="O45" s="3">
        <v>-1</v>
      </c>
      <c r="P45" s="3">
        <v>-1</v>
      </c>
      <c r="Q45" s="3">
        <v>-1</v>
      </c>
    </row>
    <row r="46" spans="1:24">
      <c r="A46" s="9" t="s">
        <v>46</v>
      </c>
      <c r="B46" s="9" t="s">
        <v>38</v>
      </c>
      <c r="C46" s="9" t="s">
        <v>101</v>
      </c>
      <c r="D46" t="s">
        <v>82</v>
      </c>
      <c r="E46" t="s">
        <v>83</v>
      </c>
      <c r="G46" t="s">
        <v>79</v>
      </c>
      <c r="H46" t="s">
        <v>80</v>
      </c>
      <c r="I46" t="s">
        <v>81</v>
      </c>
      <c r="J46" t="s">
        <v>47</v>
      </c>
      <c r="R46" s="3">
        <v>-1</v>
      </c>
      <c r="S46" s="3">
        <v>-1</v>
      </c>
      <c r="U46" s="3">
        <v>-1</v>
      </c>
      <c r="V46" s="3">
        <v>-1</v>
      </c>
      <c r="W46" s="3">
        <v>-1</v>
      </c>
      <c r="X46" s="3">
        <v>-1</v>
      </c>
    </row>
    <row r="47" spans="1:24">
      <c r="A47" s="9" t="s">
        <v>46</v>
      </c>
      <c r="B47" s="9" t="s">
        <v>39</v>
      </c>
      <c r="C47" s="9" t="s">
        <v>101</v>
      </c>
      <c r="D47" s="7">
        <v>42418</v>
      </c>
      <c r="E47">
        <v>18</v>
      </c>
      <c r="F47" s="6">
        <v>4.0000000000000002E-4</v>
      </c>
      <c r="G47" s="2">
        <v>5553</v>
      </c>
      <c r="H47" s="2">
        <v>949</v>
      </c>
      <c r="I47" s="5">
        <v>0.02</v>
      </c>
      <c r="J47" s="5">
        <v>0.13</v>
      </c>
      <c r="K47" s="3">
        <v>0.03</v>
      </c>
      <c r="L47" s="3">
        <v>-0.1</v>
      </c>
      <c r="M47" s="3">
        <v>-0.12</v>
      </c>
      <c r="N47" s="3">
        <v>-0.43</v>
      </c>
      <c r="O47" s="3">
        <v>-0.68</v>
      </c>
      <c r="P47" s="3">
        <v>-0.68</v>
      </c>
      <c r="Q47" s="3">
        <v>-0.44</v>
      </c>
      <c r="R47" s="3">
        <v>-0.6</v>
      </c>
      <c r="S47" s="3">
        <v>-0.92</v>
      </c>
      <c r="T47" s="3">
        <v>-0.81</v>
      </c>
      <c r="U47" s="3">
        <v>-0.95</v>
      </c>
      <c r="V47" s="3">
        <v>-0.97</v>
      </c>
      <c r="W47" s="3">
        <v>-0.92</v>
      </c>
      <c r="X47" s="3">
        <v>-0.88</v>
      </c>
    </row>
    <row r="48" spans="1:24">
      <c r="A48" s="9" t="s">
        <v>46</v>
      </c>
      <c r="B48" s="9" t="s">
        <v>40</v>
      </c>
      <c r="C48" s="9" t="s">
        <v>101</v>
      </c>
      <c r="D48" s="7">
        <v>247193</v>
      </c>
      <c r="E48" s="7">
        <v>2839</v>
      </c>
      <c r="F48" s="6">
        <v>1.15E-2</v>
      </c>
      <c r="G48" s="2">
        <v>520905</v>
      </c>
      <c r="H48" s="2">
        <v>142861</v>
      </c>
      <c r="I48" s="5">
        <v>0.57999999999999996</v>
      </c>
      <c r="J48" s="5">
        <v>2.11</v>
      </c>
      <c r="K48" s="3">
        <v>7.0000000000000007E-2</v>
      </c>
      <c r="L48" s="3">
        <v>-0.32</v>
      </c>
      <c r="M48" s="3">
        <v>-0.36</v>
      </c>
      <c r="N48" s="3">
        <v>0.04</v>
      </c>
      <c r="O48" s="3">
        <v>0.16</v>
      </c>
      <c r="P48" s="3">
        <v>0.08</v>
      </c>
      <c r="Q48" s="3">
        <v>-0.03</v>
      </c>
      <c r="R48" s="3">
        <v>0.18</v>
      </c>
      <c r="S48" s="3">
        <v>2.98</v>
      </c>
      <c r="T48" s="3">
        <v>2.37</v>
      </c>
      <c r="U48" s="3">
        <v>2.02</v>
      </c>
      <c r="V48" s="3">
        <v>1.99</v>
      </c>
      <c r="W48" s="3">
        <v>1.52</v>
      </c>
      <c r="X48" s="3">
        <v>1.56</v>
      </c>
    </row>
    <row r="49" spans="1:24">
      <c r="A49" s="9" t="s">
        <v>46</v>
      </c>
      <c r="B49" s="9" t="s">
        <v>41</v>
      </c>
      <c r="C49" s="9" t="s">
        <v>101</v>
      </c>
      <c r="D49" t="s">
        <v>82</v>
      </c>
      <c r="E49" t="s">
        <v>83</v>
      </c>
      <c r="G49" t="s">
        <v>79</v>
      </c>
      <c r="H49" t="s">
        <v>80</v>
      </c>
      <c r="I49" t="s">
        <v>81</v>
      </c>
      <c r="J49" t="s">
        <v>47</v>
      </c>
    </row>
    <row r="50" spans="1:24">
      <c r="A50" s="9" t="s">
        <v>46</v>
      </c>
      <c r="B50" s="9" t="s">
        <v>42</v>
      </c>
      <c r="C50" s="9" t="s">
        <v>101</v>
      </c>
      <c r="D50" t="s">
        <v>82</v>
      </c>
      <c r="E50" t="s">
        <v>83</v>
      </c>
      <c r="G50" t="s">
        <v>79</v>
      </c>
      <c r="H50" t="s">
        <v>80</v>
      </c>
      <c r="I50" t="s">
        <v>81</v>
      </c>
      <c r="J50" t="s">
        <v>47</v>
      </c>
    </row>
    <row r="51" spans="1:24">
      <c r="A51" s="9" t="s">
        <v>46</v>
      </c>
      <c r="B51" s="9" t="s">
        <v>43</v>
      </c>
      <c r="C51" s="9" t="s">
        <v>101</v>
      </c>
      <c r="D51" s="7">
        <v>251878</v>
      </c>
      <c r="E51">
        <v>167</v>
      </c>
      <c r="F51" s="6">
        <v>6.9999999999999999E-4</v>
      </c>
      <c r="G51" s="2">
        <v>26473</v>
      </c>
      <c r="H51" s="2">
        <v>8172</v>
      </c>
      <c r="I51" s="5">
        <v>0.03</v>
      </c>
      <c r="J51" s="5">
        <v>0.11</v>
      </c>
      <c r="K51" s="3">
        <v>0.08</v>
      </c>
      <c r="L51" s="3">
        <v>-0.24</v>
      </c>
      <c r="M51" s="3">
        <v>-0.28999999999999998</v>
      </c>
      <c r="N51" s="3">
        <v>-0.17</v>
      </c>
      <c r="O51" s="3">
        <v>-0.08</v>
      </c>
      <c r="P51" s="3">
        <v>-0.14000000000000001</v>
      </c>
      <c r="Q51" s="3">
        <v>-0.23</v>
      </c>
      <c r="R51" s="3">
        <v>0.28000000000000003</v>
      </c>
      <c r="S51" s="3">
        <v>-0.25</v>
      </c>
      <c r="T51" s="3">
        <v>-0.41</v>
      </c>
      <c r="U51" s="3">
        <v>-0.41</v>
      </c>
      <c r="V51" s="3">
        <v>-0.31</v>
      </c>
      <c r="W51" s="3">
        <v>-0.46</v>
      </c>
      <c r="X51" s="3">
        <v>-0.54</v>
      </c>
    </row>
    <row r="52" spans="1:24">
      <c r="A52" s="9" t="s">
        <v>46</v>
      </c>
      <c r="B52" s="9" t="s">
        <v>44</v>
      </c>
      <c r="C52" s="9" t="s">
        <v>101</v>
      </c>
      <c r="D52" t="s">
        <v>82</v>
      </c>
      <c r="E52" t="s">
        <v>83</v>
      </c>
      <c r="G52" t="s">
        <v>79</v>
      </c>
      <c r="H52" t="s">
        <v>80</v>
      </c>
      <c r="I52" t="s">
        <v>81</v>
      </c>
      <c r="J52" t="s">
        <v>47</v>
      </c>
    </row>
    <row r="53" spans="1:24">
      <c r="A53" s="9" t="s">
        <v>46</v>
      </c>
      <c r="B53" s="9" t="s">
        <v>27</v>
      </c>
      <c r="C53" s="9" t="s">
        <v>102</v>
      </c>
      <c r="D53" s="7">
        <v>2332</v>
      </c>
      <c r="E53">
        <v>9</v>
      </c>
      <c r="F53" s="6">
        <v>3.8999999999999998E-3</v>
      </c>
      <c r="G53" s="2">
        <v>2086</v>
      </c>
      <c r="H53" s="2">
        <v>935</v>
      </c>
      <c r="I53" s="5">
        <v>0.4</v>
      </c>
      <c r="J53" s="5">
        <v>0.89</v>
      </c>
      <c r="K53" s="3">
        <v>-0.7</v>
      </c>
      <c r="L53" s="3">
        <v>-0.81</v>
      </c>
      <c r="M53" s="3">
        <v>-0.37</v>
      </c>
      <c r="N53" s="3">
        <v>-0.44</v>
      </c>
      <c r="O53" s="3">
        <v>-0.38</v>
      </c>
      <c r="P53" s="3">
        <v>1.04</v>
      </c>
      <c r="Q53" s="3">
        <v>0.84</v>
      </c>
      <c r="R53" s="3">
        <v>0.2331</v>
      </c>
    </row>
    <row r="54" spans="1:24">
      <c r="A54" s="9" t="s">
        <v>46</v>
      </c>
      <c r="B54" s="9" t="s">
        <v>28</v>
      </c>
      <c r="C54" s="10" t="s">
        <v>102</v>
      </c>
      <c r="D54" s="7">
        <v>1448</v>
      </c>
      <c r="E54">
        <v>24</v>
      </c>
      <c r="F54" s="6">
        <v>1.66E-2</v>
      </c>
      <c r="G54" s="2">
        <v>4111</v>
      </c>
      <c r="H54" s="2">
        <v>1809</v>
      </c>
      <c r="I54" s="5">
        <v>1.25</v>
      </c>
      <c r="J54" s="5">
        <v>2.84</v>
      </c>
      <c r="K54" s="3">
        <v>-0.65</v>
      </c>
      <c r="L54" s="3">
        <v>-0.08</v>
      </c>
      <c r="M54" s="3">
        <v>1.63</v>
      </c>
      <c r="N54" s="3">
        <v>-0.15</v>
      </c>
      <c r="O54" s="3">
        <v>-0.2</v>
      </c>
      <c r="P54" s="3">
        <v>1.27</v>
      </c>
      <c r="Q54" s="3">
        <v>1.41</v>
      </c>
    </row>
    <row r="55" spans="1:24">
      <c r="A55" s="9" t="s">
        <v>46</v>
      </c>
      <c r="B55" s="9" t="s">
        <v>29</v>
      </c>
      <c r="C55" s="10" t="s">
        <v>102</v>
      </c>
      <c r="D55">
        <v>1</v>
      </c>
      <c r="E55" t="s">
        <v>83</v>
      </c>
      <c r="F55" s="6">
        <v>0</v>
      </c>
      <c r="G55" t="s">
        <v>79</v>
      </c>
      <c r="H55" t="s">
        <v>80</v>
      </c>
      <c r="I55" t="s">
        <v>81</v>
      </c>
      <c r="J55" t="s">
        <v>47</v>
      </c>
    </row>
    <row r="56" spans="1:24">
      <c r="A56" s="9" t="s">
        <v>46</v>
      </c>
      <c r="B56" s="9" t="s">
        <v>30</v>
      </c>
      <c r="C56" s="10" t="s">
        <v>102</v>
      </c>
      <c r="D56" s="7">
        <v>1764</v>
      </c>
      <c r="E56">
        <v>2</v>
      </c>
      <c r="F56" s="6">
        <v>1.1000000000000001E-3</v>
      </c>
      <c r="G56" s="2">
        <v>155</v>
      </c>
      <c r="H56" s="2">
        <v>43</v>
      </c>
      <c r="I56" s="5">
        <v>0.02</v>
      </c>
      <c r="J56" s="5">
        <v>0.09</v>
      </c>
      <c r="K56" s="3">
        <v>-0.68</v>
      </c>
      <c r="L56" s="3">
        <v>-0.91</v>
      </c>
      <c r="M56" s="3">
        <v>-0.72</v>
      </c>
      <c r="N56" s="3">
        <v>-0.94</v>
      </c>
      <c r="O56" s="3">
        <v>-0.96</v>
      </c>
      <c r="P56" s="3">
        <v>-0.86</v>
      </c>
      <c r="Q56" s="3">
        <v>-0.8</v>
      </c>
    </row>
    <row r="57" spans="1:24">
      <c r="A57" s="9" t="s">
        <v>46</v>
      </c>
      <c r="B57" s="9" t="s">
        <v>31</v>
      </c>
      <c r="C57" s="10" t="s">
        <v>102</v>
      </c>
      <c r="D57" t="s">
        <v>82</v>
      </c>
      <c r="E57" t="s">
        <v>83</v>
      </c>
      <c r="G57" t="s">
        <v>79</v>
      </c>
      <c r="H57" t="s">
        <v>80</v>
      </c>
      <c r="I57" t="s">
        <v>81</v>
      </c>
      <c r="J57" t="s">
        <v>47</v>
      </c>
    </row>
    <row r="58" spans="1:24">
      <c r="A58" s="9" t="s">
        <v>46</v>
      </c>
      <c r="B58" s="9" t="s">
        <v>32</v>
      </c>
      <c r="C58" s="10" t="s">
        <v>102</v>
      </c>
      <c r="D58" s="7">
        <v>3142</v>
      </c>
      <c r="E58">
        <v>11</v>
      </c>
      <c r="F58" s="6">
        <v>3.5000000000000001E-3</v>
      </c>
      <c r="G58" s="2">
        <v>598</v>
      </c>
      <c r="H58" s="2">
        <v>194</v>
      </c>
      <c r="I58" s="5">
        <v>0.06</v>
      </c>
      <c r="J58" s="5">
        <v>0.19</v>
      </c>
      <c r="K58" s="3">
        <v>-0.64</v>
      </c>
      <c r="L58" s="3">
        <v>-0.79</v>
      </c>
      <c r="M58" s="3">
        <v>-0.43</v>
      </c>
      <c r="N58" s="3">
        <v>-0.86</v>
      </c>
      <c r="O58" s="3">
        <v>-0.83</v>
      </c>
      <c r="P58" s="3">
        <v>-0.54</v>
      </c>
      <c r="Q58" s="3">
        <v>-0.61</v>
      </c>
    </row>
    <row r="59" spans="1:24">
      <c r="A59" s="9" t="s">
        <v>46</v>
      </c>
      <c r="B59" s="9" t="s">
        <v>34</v>
      </c>
      <c r="C59" s="10" t="s">
        <v>102</v>
      </c>
      <c r="D59" s="7">
        <v>1023</v>
      </c>
      <c r="E59">
        <v>2</v>
      </c>
      <c r="F59" s="6">
        <v>2E-3</v>
      </c>
      <c r="G59" s="2">
        <v>405</v>
      </c>
      <c r="H59" s="2">
        <v>155</v>
      </c>
      <c r="I59" s="5">
        <v>0.15</v>
      </c>
      <c r="J59" s="5">
        <v>0.4</v>
      </c>
      <c r="K59" s="3">
        <v>-0.7</v>
      </c>
      <c r="L59" s="3">
        <v>-0.75</v>
      </c>
      <c r="M59" s="3">
        <v>-0.17</v>
      </c>
      <c r="N59" s="3">
        <v>-0.77</v>
      </c>
      <c r="O59" s="3">
        <v>-0.79</v>
      </c>
      <c r="P59" s="3">
        <v>-0.32</v>
      </c>
      <c r="Q59" s="3">
        <v>-0.25</v>
      </c>
    </row>
    <row r="60" spans="1:24">
      <c r="A60" s="9" t="s">
        <v>46</v>
      </c>
      <c r="B60" s="9" t="s">
        <v>35</v>
      </c>
      <c r="C60" s="10" t="s">
        <v>102</v>
      </c>
      <c r="D60" t="s">
        <v>82</v>
      </c>
      <c r="E60" t="s">
        <v>83</v>
      </c>
      <c r="G60" t="s">
        <v>79</v>
      </c>
      <c r="H60" t="s">
        <v>80</v>
      </c>
      <c r="I60" t="s">
        <v>81</v>
      </c>
      <c r="J60" t="s">
        <v>47</v>
      </c>
    </row>
    <row r="61" spans="1:24">
      <c r="A61" s="9" t="s">
        <v>46</v>
      </c>
      <c r="B61" s="9" t="s">
        <v>36</v>
      </c>
      <c r="C61" s="10" t="s">
        <v>102</v>
      </c>
      <c r="D61" t="s">
        <v>82</v>
      </c>
      <c r="E61" t="s">
        <v>83</v>
      </c>
      <c r="G61" t="s">
        <v>79</v>
      </c>
      <c r="H61" t="s">
        <v>80</v>
      </c>
      <c r="I61" t="s">
        <v>81</v>
      </c>
      <c r="J61" t="s">
        <v>47</v>
      </c>
      <c r="K61" s="3">
        <v>-1</v>
      </c>
    </row>
    <row r="62" spans="1:24">
      <c r="A62" s="9" t="s">
        <v>46</v>
      </c>
      <c r="B62" s="9" t="s">
        <v>37</v>
      </c>
      <c r="C62" s="10" t="s">
        <v>102</v>
      </c>
      <c r="D62" t="s">
        <v>82</v>
      </c>
      <c r="E62" t="s">
        <v>83</v>
      </c>
      <c r="G62" t="s">
        <v>79</v>
      </c>
      <c r="H62" t="s">
        <v>80</v>
      </c>
      <c r="I62" t="s">
        <v>81</v>
      </c>
      <c r="J62" t="s">
        <v>47</v>
      </c>
    </row>
    <row r="63" spans="1:24">
      <c r="A63" s="9" t="s">
        <v>46</v>
      </c>
      <c r="B63" s="9" t="s">
        <v>38</v>
      </c>
      <c r="C63" s="10" t="s">
        <v>102</v>
      </c>
      <c r="D63" t="s">
        <v>82</v>
      </c>
      <c r="E63" t="s">
        <v>83</v>
      </c>
      <c r="G63" t="s">
        <v>79</v>
      </c>
      <c r="H63" t="s">
        <v>80</v>
      </c>
      <c r="I63" t="s">
        <v>81</v>
      </c>
      <c r="J63" t="s">
        <v>47</v>
      </c>
    </row>
    <row r="64" spans="1:24">
      <c r="A64" s="9" t="s">
        <v>46</v>
      </c>
      <c r="B64" s="9" t="s">
        <v>39</v>
      </c>
      <c r="C64" s="10" t="s">
        <v>102</v>
      </c>
      <c r="D64" s="7">
        <v>1342</v>
      </c>
      <c r="E64">
        <v>16</v>
      </c>
      <c r="F64" s="6">
        <v>1.1900000000000001E-2</v>
      </c>
      <c r="G64" s="2">
        <v>10397</v>
      </c>
      <c r="H64" s="2">
        <v>2892</v>
      </c>
      <c r="I64" s="5">
        <v>2.15</v>
      </c>
      <c r="J64" s="5">
        <v>7.75</v>
      </c>
      <c r="K64" s="3">
        <v>-0.66</v>
      </c>
      <c r="L64" s="3">
        <v>-0.71</v>
      </c>
      <c r="M64" s="3">
        <v>-0.16</v>
      </c>
      <c r="N64" s="3">
        <v>-0.7</v>
      </c>
      <c r="O64" s="3">
        <v>-0.71</v>
      </c>
      <c r="P64" s="3">
        <v>-0.15</v>
      </c>
      <c r="Q64" s="3">
        <v>-0.13</v>
      </c>
    </row>
    <row r="65" spans="1:24">
      <c r="A65" s="9" t="s">
        <v>46</v>
      </c>
      <c r="B65" s="9" t="s">
        <v>40</v>
      </c>
      <c r="C65" s="10" t="s">
        <v>102</v>
      </c>
      <c r="D65">
        <v>11</v>
      </c>
      <c r="E65" t="s">
        <v>83</v>
      </c>
      <c r="F65" s="6">
        <v>0</v>
      </c>
      <c r="G65" t="s">
        <v>79</v>
      </c>
      <c r="H65" t="s">
        <v>80</v>
      </c>
      <c r="I65" t="s">
        <v>81</v>
      </c>
      <c r="J65" t="s">
        <v>47</v>
      </c>
      <c r="K65" s="3">
        <v>-0.69</v>
      </c>
      <c r="R65" s="3">
        <v>0.1</v>
      </c>
    </row>
    <row r="66" spans="1:24">
      <c r="A66" s="9" t="s">
        <v>46</v>
      </c>
      <c r="B66" s="9" t="s">
        <v>41</v>
      </c>
      <c r="C66" s="10" t="s">
        <v>102</v>
      </c>
      <c r="D66" t="s">
        <v>82</v>
      </c>
      <c r="E66" t="s">
        <v>83</v>
      </c>
      <c r="G66" t="s">
        <v>79</v>
      </c>
      <c r="H66" t="s">
        <v>80</v>
      </c>
      <c r="I66" t="s">
        <v>81</v>
      </c>
      <c r="J66" t="s">
        <v>47</v>
      </c>
    </row>
    <row r="67" spans="1:24">
      <c r="A67" s="9" t="s">
        <v>46</v>
      </c>
      <c r="B67" s="9" t="s">
        <v>42</v>
      </c>
      <c r="C67" s="10" t="s">
        <v>102</v>
      </c>
      <c r="D67" t="s">
        <v>82</v>
      </c>
      <c r="E67" t="s">
        <v>83</v>
      </c>
      <c r="G67" t="s">
        <v>79</v>
      </c>
      <c r="H67" t="s">
        <v>80</v>
      </c>
      <c r="I67" t="s">
        <v>81</v>
      </c>
      <c r="J67" t="s">
        <v>47</v>
      </c>
    </row>
    <row r="68" spans="1:24">
      <c r="A68" s="9" t="s">
        <v>46</v>
      </c>
      <c r="B68" s="9" t="s">
        <v>43</v>
      </c>
      <c r="C68" s="10" t="s">
        <v>102</v>
      </c>
      <c r="D68" s="7">
        <v>1814</v>
      </c>
      <c r="E68">
        <v>14</v>
      </c>
      <c r="F68" s="6">
        <v>7.7000000000000002E-3</v>
      </c>
      <c r="G68" s="2">
        <v>1679</v>
      </c>
      <c r="H68" s="2">
        <v>541</v>
      </c>
      <c r="I68" s="5">
        <v>0.3</v>
      </c>
      <c r="J68" s="5">
        <v>0.93</v>
      </c>
      <c r="K68" s="3">
        <v>-0.7</v>
      </c>
      <c r="L68" s="3">
        <v>-0.79</v>
      </c>
      <c r="M68" s="3">
        <v>-0.28999999999999998</v>
      </c>
      <c r="N68" s="3">
        <v>-0.86</v>
      </c>
      <c r="O68" s="3">
        <v>-0.76</v>
      </c>
      <c r="P68" s="3">
        <v>-0.21</v>
      </c>
      <c r="Q68" s="3">
        <v>-0.52</v>
      </c>
    </row>
    <row r="69" spans="1:24">
      <c r="A69" s="9" t="s">
        <v>46</v>
      </c>
      <c r="B69" s="9" t="s">
        <v>44</v>
      </c>
      <c r="C69" s="10" t="s">
        <v>102</v>
      </c>
      <c r="D69" t="s">
        <v>82</v>
      </c>
      <c r="E69" t="s">
        <v>83</v>
      </c>
      <c r="G69" t="s">
        <v>79</v>
      </c>
      <c r="H69" t="s">
        <v>80</v>
      </c>
      <c r="I69" t="s">
        <v>81</v>
      </c>
      <c r="J69" t="s">
        <v>47</v>
      </c>
    </row>
    <row r="70" spans="1:24" hidden="1">
      <c r="A70" s="9" t="s">
        <v>66</v>
      </c>
      <c r="B70" s="9" t="s">
        <v>49</v>
      </c>
      <c r="C70" s="10" t="s">
        <v>102</v>
      </c>
      <c r="D70" s="7">
        <v>270172</v>
      </c>
      <c r="E70">
        <v>327</v>
      </c>
      <c r="F70" s="6">
        <v>1.1999999999999999E-3</v>
      </c>
      <c r="G70" s="2">
        <v>16621</v>
      </c>
      <c r="H70" s="2">
        <v>4435</v>
      </c>
      <c r="I70" s="5">
        <v>0.02</v>
      </c>
      <c r="J70" s="5">
        <v>0.06</v>
      </c>
      <c r="K70" s="3">
        <v>0.09</v>
      </c>
      <c r="L70" s="3">
        <v>-0.54</v>
      </c>
      <c r="M70" s="3">
        <v>-0.57999999999999996</v>
      </c>
      <c r="N70" s="3">
        <v>-0.66</v>
      </c>
      <c r="O70" s="3">
        <v>-0.71</v>
      </c>
      <c r="P70" s="3">
        <v>-0.73</v>
      </c>
      <c r="Q70" s="3">
        <v>-0.68</v>
      </c>
      <c r="R70" s="3">
        <v>0.83</v>
      </c>
      <c r="S70" s="3">
        <v>6.27</v>
      </c>
      <c r="T70" s="3">
        <v>2.97</v>
      </c>
      <c r="U70" s="3">
        <v>2.82</v>
      </c>
      <c r="V70" s="3">
        <v>3.64</v>
      </c>
      <c r="W70" s="3">
        <v>1.54</v>
      </c>
      <c r="X70" s="3">
        <v>1.0900000000000001</v>
      </c>
    </row>
    <row r="71" spans="1:24" hidden="1">
      <c r="A71" s="9" t="s">
        <v>66</v>
      </c>
      <c r="B71" s="9" t="s">
        <v>50</v>
      </c>
      <c r="C71" s="10" t="s">
        <v>102</v>
      </c>
      <c r="D71" s="7">
        <v>1065</v>
      </c>
      <c r="E71" t="s">
        <v>83</v>
      </c>
      <c r="F71" s="6">
        <v>0</v>
      </c>
      <c r="G71" t="s">
        <v>79</v>
      </c>
      <c r="H71" t="s">
        <v>80</v>
      </c>
      <c r="I71" t="s">
        <v>81</v>
      </c>
      <c r="J71" t="s">
        <v>47</v>
      </c>
      <c r="K71" s="3">
        <v>0.02</v>
      </c>
      <c r="R71" s="3">
        <v>-0.99</v>
      </c>
      <c r="S71" s="3">
        <v>-1</v>
      </c>
      <c r="T71" s="3">
        <v>-1</v>
      </c>
      <c r="U71" s="3">
        <v>-1</v>
      </c>
      <c r="V71" s="3">
        <v>-1</v>
      </c>
      <c r="W71" s="3">
        <v>-1</v>
      </c>
      <c r="X71" s="3">
        <v>-1</v>
      </c>
    </row>
    <row r="72" spans="1:24" hidden="1">
      <c r="A72" s="9" t="s">
        <v>66</v>
      </c>
      <c r="B72" s="9" t="s">
        <v>51</v>
      </c>
      <c r="C72" s="10" t="s">
        <v>102</v>
      </c>
      <c r="D72" t="s">
        <v>82</v>
      </c>
      <c r="E72" t="s">
        <v>83</v>
      </c>
      <c r="G72" t="s">
        <v>79</v>
      </c>
      <c r="H72" t="s">
        <v>80</v>
      </c>
      <c r="I72" t="s">
        <v>81</v>
      </c>
      <c r="J72" t="s">
        <v>47</v>
      </c>
      <c r="R72" s="3">
        <v>-1</v>
      </c>
      <c r="S72" s="3">
        <v>-1</v>
      </c>
      <c r="U72" s="3">
        <v>-1</v>
      </c>
      <c r="V72" s="3">
        <v>-1</v>
      </c>
      <c r="W72" s="3">
        <v>-1</v>
      </c>
      <c r="X72" s="3">
        <v>-1</v>
      </c>
    </row>
    <row r="73" spans="1:24" hidden="1">
      <c r="A73" s="9" t="s">
        <v>66</v>
      </c>
      <c r="B73" s="9" t="s">
        <v>52</v>
      </c>
      <c r="C73" s="10" t="s">
        <v>102</v>
      </c>
      <c r="D73" s="7">
        <v>4063823</v>
      </c>
      <c r="E73">
        <v>441</v>
      </c>
      <c r="F73" s="6">
        <v>1E-4</v>
      </c>
      <c r="G73" s="2">
        <v>23507</v>
      </c>
      <c r="H73" s="2">
        <v>314</v>
      </c>
      <c r="I73" s="5">
        <v>0</v>
      </c>
      <c r="J73" s="5">
        <v>0.01</v>
      </c>
      <c r="K73" s="3">
        <v>-0.04</v>
      </c>
      <c r="L73" s="3">
        <v>-0.31</v>
      </c>
      <c r="M73" s="3">
        <v>-0.28000000000000003</v>
      </c>
      <c r="N73" s="3">
        <v>-0.51</v>
      </c>
      <c r="O73" s="3">
        <v>-0.96</v>
      </c>
      <c r="P73" s="3">
        <v>-0.96</v>
      </c>
      <c r="Q73" s="3">
        <v>-0.49</v>
      </c>
      <c r="R73" s="3">
        <v>297.83</v>
      </c>
      <c r="S73" s="3">
        <v>14.21</v>
      </c>
      <c r="T73" s="3">
        <v>-0.95</v>
      </c>
      <c r="U73" s="3">
        <v>8.99</v>
      </c>
      <c r="V73" s="3">
        <v>0.59</v>
      </c>
      <c r="W73" s="3">
        <v>-0.99</v>
      </c>
      <c r="X73" s="3">
        <v>-0.97</v>
      </c>
    </row>
    <row r="74" spans="1:24" hidden="1">
      <c r="A74" s="9" t="s">
        <v>66</v>
      </c>
      <c r="B74" s="9" t="s">
        <v>53</v>
      </c>
      <c r="C74" s="10" t="s">
        <v>102</v>
      </c>
      <c r="D74" s="7">
        <v>119538</v>
      </c>
      <c r="E74">
        <v>68</v>
      </c>
      <c r="F74" s="6">
        <v>5.9999999999999995E-4</v>
      </c>
      <c r="G74" s="2">
        <v>3360</v>
      </c>
      <c r="H74" s="2">
        <v>1283</v>
      </c>
      <c r="I74" s="5">
        <v>0.01</v>
      </c>
      <c r="J74" s="5">
        <v>0.03</v>
      </c>
      <c r="K74" s="3">
        <v>0.14000000000000001</v>
      </c>
      <c r="L74" s="3">
        <v>-0.48</v>
      </c>
      <c r="M74" s="3">
        <v>-0.55000000000000004</v>
      </c>
      <c r="N74" s="3">
        <v>-0.57999999999999996</v>
      </c>
      <c r="O74" s="3">
        <v>-0.56999999999999995</v>
      </c>
      <c r="P74" s="3">
        <v>-0.62</v>
      </c>
      <c r="Q74" s="3">
        <v>-0.63</v>
      </c>
      <c r="R74" s="3">
        <v>0.52</v>
      </c>
      <c r="S74" s="3">
        <v>-0.24</v>
      </c>
      <c r="T74" s="3">
        <v>-0.5</v>
      </c>
      <c r="U74" s="3">
        <v>-0.4</v>
      </c>
      <c r="V74" s="3">
        <v>-0.24</v>
      </c>
      <c r="W74" s="3">
        <v>-0.5</v>
      </c>
      <c r="X74" s="3">
        <v>-0.61</v>
      </c>
    </row>
    <row r="75" spans="1:24" hidden="1">
      <c r="A75" s="9" t="s">
        <v>66</v>
      </c>
      <c r="B75" s="9" t="s">
        <v>54</v>
      </c>
      <c r="C75" s="10" t="s">
        <v>102</v>
      </c>
      <c r="D75" t="s">
        <v>82</v>
      </c>
      <c r="E75" t="s">
        <v>83</v>
      </c>
      <c r="G75" t="s">
        <v>79</v>
      </c>
      <c r="H75" t="s">
        <v>80</v>
      </c>
      <c r="I75" t="s">
        <v>81</v>
      </c>
      <c r="J75" t="s">
        <v>47</v>
      </c>
      <c r="R75" s="3">
        <v>-1</v>
      </c>
    </row>
    <row r="76" spans="1:24" hidden="1">
      <c r="A76" s="9" t="s">
        <v>66</v>
      </c>
      <c r="B76" s="9" t="s">
        <v>55</v>
      </c>
      <c r="C76" s="10" t="s">
        <v>102</v>
      </c>
      <c r="D76" s="7">
        <v>208432</v>
      </c>
      <c r="E76" s="7">
        <v>1174</v>
      </c>
      <c r="F76" s="6">
        <v>5.5999999999999999E-3</v>
      </c>
      <c r="G76" s="2">
        <v>47460</v>
      </c>
      <c r="H76" s="2">
        <v>10806</v>
      </c>
      <c r="I76" s="5">
        <v>0.05</v>
      </c>
      <c r="J76" s="5">
        <v>0.23</v>
      </c>
      <c r="K76" s="3">
        <v>7.0000000000000007E-2</v>
      </c>
      <c r="L76" s="3">
        <v>-0.2</v>
      </c>
      <c r="M76" s="3">
        <v>-0.25</v>
      </c>
      <c r="N76" s="3">
        <v>-0.42</v>
      </c>
      <c r="O76" s="3">
        <v>-0.54</v>
      </c>
      <c r="P76" s="3">
        <v>-0.56999999999999995</v>
      </c>
      <c r="Q76" s="3">
        <v>-0.45</v>
      </c>
      <c r="R76" s="3">
        <v>1.22</v>
      </c>
      <c r="S76" s="3">
        <v>1173</v>
      </c>
      <c r="T76" s="3">
        <v>527.32000000000005</v>
      </c>
      <c r="U76" s="3">
        <v>1581.53</v>
      </c>
      <c r="V76" s="3">
        <v>4149.18</v>
      </c>
      <c r="W76" s="3">
        <v>1867.75</v>
      </c>
      <c r="X76" s="3">
        <v>711.16</v>
      </c>
    </row>
    <row r="77" spans="1:24" hidden="1">
      <c r="A77" s="9" t="s">
        <v>66</v>
      </c>
      <c r="B77" s="9" t="s">
        <v>56</v>
      </c>
      <c r="C77" s="10" t="s">
        <v>102</v>
      </c>
      <c r="D77" s="7">
        <v>113134</v>
      </c>
      <c r="E77">
        <v>11</v>
      </c>
      <c r="F77" s="6">
        <v>1E-4</v>
      </c>
      <c r="G77" s="2">
        <v>1268</v>
      </c>
      <c r="H77" s="2">
        <v>569</v>
      </c>
      <c r="I77" s="5">
        <v>0.01</v>
      </c>
      <c r="J77" s="5">
        <v>0.01</v>
      </c>
      <c r="K77" s="3">
        <v>0.1</v>
      </c>
      <c r="L77" s="3">
        <v>-0.86</v>
      </c>
      <c r="M77" s="3">
        <v>-0.87</v>
      </c>
      <c r="N77" s="3">
        <v>-0.82</v>
      </c>
      <c r="O77" s="3">
        <v>-0.8</v>
      </c>
      <c r="P77" s="3">
        <v>-0.82</v>
      </c>
      <c r="Q77" s="3">
        <v>-0.84</v>
      </c>
      <c r="R77" s="3">
        <v>0.39</v>
      </c>
      <c r="S77" s="3">
        <v>-0.62</v>
      </c>
      <c r="T77" s="3">
        <v>-0.73</v>
      </c>
      <c r="U77" s="3">
        <v>-0.56999999999999995</v>
      </c>
      <c r="V77" s="3">
        <v>-0.61</v>
      </c>
      <c r="W77" s="3">
        <v>-0.72</v>
      </c>
      <c r="X77" s="3">
        <v>-0.69</v>
      </c>
    </row>
    <row r="78" spans="1:24" hidden="1">
      <c r="A78" s="9" t="s">
        <v>66</v>
      </c>
      <c r="B78" s="9" t="s">
        <v>57</v>
      </c>
      <c r="C78" s="10" t="s">
        <v>102</v>
      </c>
      <c r="D78" s="7">
        <v>72329</v>
      </c>
      <c r="E78">
        <v>11</v>
      </c>
      <c r="F78" s="6">
        <v>2.0000000000000001E-4</v>
      </c>
      <c r="G78" s="2">
        <v>501</v>
      </c>
      <c r="H78" s="2">
        <v>-97</v>
      </c>
      <c r="I78" s="5">
        <v>0</v>
      </c>
      <c r="J78" s="5">
        <v>0.01</v>
      </c>
      <c r="K78" s="3">
        <v>0.04</v>
      </c>
      <c r="L78" s="3">
        <v>0.1</v>
      </c>
      <c r="M78" s="3">
        <v>0.06</v>
      </c>
      <c r="N78" s="3">
        <v>0.27</v>
      </c>
      <c r="O78" s="3">
        <v>-2.4500000000000002</v>
      </c>
      <c r="P78" s="3">
        <v>-2.39</v>
      </c>
      <c r="Q78" s="3">
        <v>0.22</v>
      </c>
      <c r="R78" s="3">
        <v>0.11</v>
      </c>
      <c r="S78" s="3">
        <v>1.75</v>
      </c>
      <c r="T78" s="3">
        <v>1.47</v>
      </c>
      <c r="U78" s="3">
        <v>2.4900000000000002</v>
      </c>
      <c r="V78" s="3">
        <v>-10.44</v>
      </c>
      <c r="W78" s="3">
        <v>-9.48</v>
      </c>
      <c r="X78" s="3">
        <v>2.13</v>
      </c>
    </row>
    <row r="79" spans="1:24" hidden="1">
      <c r="A79" s="9" t="s">
        <v>66</v>
      </c>
      <c r="B79" s="9" t="s">
        <v>58</v>
      </c>
      <c r="C79" s="10" t="s">
        <v>102</v>
      </c>
      <c r="D79" t="s">
        <v>82</v>
      </c>
      <c r="E79" t="s">
        <v>83</v>
      </c>
      <c r="G79" t="s">
        <v>79</v>
      </c>
      <c r="H79" t="s">
        <v>80</v>
      </c>
      <c r="I79" t="s">
        <v>81</v>
      </c>
      <c r="J79" t="s">
        <v>47</v>
      </c>
    </row>
    <row r="80" spans="1:24" hidden="1">
      <c r="A80" s="9" t="s">
        <v>66</v>
      </c>
      <c r="B80" s="9" t="s">
        <v>59</v>
      </c>
      <c r="C80" s="10" t="s">
        <v>102</v>
      </c>
      <c r="D80" t="s">
        <v>82</v>
      </c>
      <c r="E80" t="s">
        <v>83</v>
      </c>
      <c r="G80" t="s">
        <v>79</v>
      </c>
      <c r="H80" t="s">
        <v>80</v>
      </c>
      <c r="I80" t="s">
        <v>81</v>
      </c>
      <c r="J80" t="s">
        <v>47</v>
      </c>
    </row>
    <row r="81" spans="1:24" hidden="1">
      <c r="A81" s="9" t="s">
        <v>66</v>
      </c>
      <c r="B81" s="9" t="s">
        <v>60</v>
      </c>
      <c r="C81" s="10" t="s">
        <v>102</v>
      </c>
      <c r="D81" s="7">
        <v>121830</v>
      </c>
      <c r="E81">
        <v>14</v>
      </c>
      <c r="F81" s="6">
        <v>1E-4</v>
      </c>
      <c r="G81" s="2">
        <v>1364</v>
      </c>
      <c r="H81" s="2">
        <v>152</v>
      </c>
      <c r="I81" s="5">
        <v>0</v>
      </c>
      <c r="J81" s="5">
        <v>0.01</v>
      </c>
      <c r="K81" s="3">
        <v>0.1</v>
      </c>
      <c r="L81" s="3">
        <v>-0.74</v>
      </c>
      <c r="M81" s="3">
        <v>-0.76</v>
      </c>
      <c r="N81" s="3">
        <v>-0.82</v>
      </c>
      <c r="O81" s="3">
        <v>-0.92</v>
      </c>
      <c r="P81" s="3">
        <v>-0.93</v>
      </c>
      <c r="Q81" s="3">
        <v>-0.83</v>
      </c>
      <c r="R81" s="3">
        <v>1.01</v>
      </c>
      <c r="S81" s="3">
        <v>0.08</v>
      </c>
      <c r="T81" s="3">
        <v>-0.46</v>
      </c>
      <c r="U81" s="3">
        <v>-0.42</v>
      </c>
      <c r="V81" s="3">
        <v>-0.63</v>
      </c>
      <c r="W81" s="3">
        <v>-0.82</v>
      </c>
      <c r="X81" s="3">
        <v>-0.71</v>
      </c>
    </row>
    <row r="82" spans="1:24" hidden="1">
      <c r="A82" s="9" t="s">
        <v>66</v>
      </c>
      <c r="B82" s="9" t="s">
        <v>61</v>
      </c>
      <c r="C82" s="10" t="s">
        <v>102</v>
      </c>
      <c r="D82" t="s">
        <v>82</v>
      </c>
      <c r="E82" t="s">
        <v>83</v>
      </c>
      <c r="G82" t="s">
        <v>79</v>
      </c>
      <c r="H82" t="s">
        <v>80</v>
      </c>
      <c r="I82" t="s">
        <v>81</v>
      </c>
      <c r="J82" t="s">
        <v>47</v>
      </c>
    </row>
    <row r="83" spans="1:24" hidden="1">
      <c r="A83" s="9" t="s">
        <v>66</v>
      </c>
      <c r="B83" s="9" t="s">
        <v>62</v>
      </c>
      <c r="C83" s="10" t="s">
        <v>102</v>
      </c>
      <c r="D83" s="7">
        <v>129980</v>
      </c>
      <c r="E83">
        <v>895</v>
      </c>
      <c r="F83" s="6">
        <v>6.8999999999999999E-3</v>
      </c>
      <c r="G83" s="2">
        <v>72721</v>
      </c>
      <c r="H83" s="2">
        <v>13515</v>
      </c>
      <c r="I83" s="5">
        <v>0.1</v>
      </c>
      <c r="J83" s="5">
        <v>0.56000000000000005</v>
      </c>
      <c r="K83" s="3">
        <v>0.12</v>
      </c>
      <c r="L83" s="3">
        <v>-0.43</v>
      </c>
      <c r="M83" s="3">
        <v>-0.49</v>
      </c>
      <c r="N83" s="3">
        <v>-0.52</v>
      </c>
      <c r="O83" s="3">
        <v>-0.69</v>
      </c>
      <c r="P83" s="3">
        <v>-0.73</v>
      </c>
      <c r="Q83" s="3">
        <v>-0.56999999999999995</v>
      </c>
      <c r="R83" s="3">
        <v>-0.28000000000000003</v>
      </c>
      <c r="S83" s="3">
        <v>-0.65</v>
      </c>
      <c r="T83" s="3">
        <v>-0.52</v>
      </c>
      <c r="U83" s="3">
        <v>-0.59</v>
      </c>
      <c r="V83" s="3">
        <v>-0.44</v>
      </c>
      <c r="W83" s="3">
        <v>-0.22</v>
      </c>
      <c r="X83" s="3">
        <v>-0.43</v>
      </c>
    </row>
    <row r="84" spans="1:24" hidden="1">
      <c r="A84" s="9" t="s">
        <v>66</v>
      </c>
      <c r="B84" s="9" t="s">
        <v>63</v>
      </c>
      <c r="C84" s="10" t="s">
        <v>102</v>
      </c>
      <c r="D84">
        <v>940</v>
      </c>
      <c r="E84" t="s">
        <v>83</v>
      </c>
      <c r="F84" s="6">
        <v>0</v>
      </c>
      <c r="G84" t="s">
        <v>79</v>
      </c>
      <c r="H84" t="s">
        <v>80</v>
      </c>
      <c r="I84" t="s">
        <v>81</v>
      </c>
      <c r="J84" t="s">
        <v>47</v>
      </c>
      <c r="K84" s="3">
        <v>0.01</v>
      </c>
      <c r="L84" s="3">
        <v>-1</v>
      </c>
      <c r="M84" s="3">
        <v>-1</v>
      </c>
      <c r="N84" s="3">
        <v>-1</v>
      </c>
      <c r="O84" s="3">
        <v>1</v>
      </c>
      <c r="P84" s="3">
        <v>1</v>
      </c>
      <c r="Q84" s="3">
        <v>-1</v>
      </c>
      <c r="R84" s="3">
        <v>234</v>
      </c>
    </row>
    <row r="85" spans="1:24" hidden="1">
      <c r="A85" s="9" t="s">
        <v>66</v>
      </c>
      <c r="B85" s="9" t="s">
        <v>64</v>
      </c>
      <c r="C85" s="10" t="s">
        <v>102</v>
      </c>
      <c r="D85" t="s">
        <v>82</v>
      </c>
      <c r="E85" t="s">
        <v>83</v>
      </c>
      <c r="G85" t="s">
        <v>79</v>
      </c>
      <c r="H85" t="s">
        <v>80</v>
      </c>
      <c r="I85" t="s">
        <v>81</v>
      </c>
      <c r="J85" t="s">
        <v>47</v>
      </c>
      <c r="K85" s="3">
        <v>-1</v>
      </c>
    </row>
    <row r="86" spans="1:24" hidden="1">
      <c r="A86" s="9" t="s">
        <v>66</v>
      </c>
      <c r="B86" s="9" t="s">
        <v>65</v>
      </c>
      <c r="C86" s="10" t="s">
        <v>102</v>
      </c>
      <c r="D86" t="s">
        <v>82</v>
      </c>
      <c r="E86" t="s">
        <v>83</v>
      </c>
      <c r="G86" t="s">
        <v>79</v>
      </c>
      <c r="H86" t="s">
        <v>80</v>
      </c>
      <c r="I86" t="s">
        <v>81</v>
      </c>
      <c r="J86" t="s">
        <v>47</v>
      </c>
    </row>
  </sheetData>
  <autoFilter ref="A1:X86">
    <filterColumn colId="0">
      <filters>
        <filter val="SEAR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"/>
  <sheetViews>
    <sheetView workbookViewId="0">
      <selection activeCell="F1" sqref="F1"/>
    </sheetView>
  </sheetViews>
  <sheetFormatPr defaultRowHeight="15"/>
  <cols>
    <col min="1" max="1" width="8.140625" style="10" bestFit="1" customWidth="1"/>
    <col min="2" max="2" width="8.42578125" bestFit="1" customWidth="1"/>
    <col min="4" max="4" width="5.7109375" style="13" bestFit="1" customWidth="1"/>
    <col min="5" max="5" width="24.42578125" style="10" bestFit="1" customWidth="1"/>
    <col min="6" max="6" width="19.85546875" bestFit="1" customWidth="1"/>
    <col min="7" max="7" width="11.140625" bestFit="1" customWidth="1"/>
    <col min="8" max="8" width="12.5703125" bestFit="1" customWidth="1"/>
    <col min="9" max="9" width="16.7109375" bestFit="1" customWidth="1"/>
    <col min="10" max="10" width="19.28515625" bestFit="1" customWidth="1"/>
    <col min="11" max="11" width="20.42578125" style="14" bestFit="1" customWidth="1"/>
    <col min="12" max="12" width="17.7109375" style="14" bestFit="1" customWidth="1"/>
    <col min="13" max="13" width="21.5703125" bestFit="1" customWidth="1"/>
    <col min="14" max="14" width="23.85546875" bestFit="1" customWidth="1"/>
  </cols>
  <sheetData>
    <row r="1" spans="1:14">
      <c r="A1" s="22" t="s">
        <v>112</v>
      </c>
      <c r="B1" s="22" t="s">
        <v>2</v>
      </c>
      <c r="C1" s="22" t="s">
        <v>17</v>
      </c>
      <c r="D1" s="22" t="s">
        <v>18</v>
      </c>
      <c r="E1" s="22" t="s">
        <v>98</v>
      </c>
      <c r="F1" s="22" t="s">
        <v>114</v>
      </c>
      <c r="G1" s="22" t="s">
        <v>113</v>
      </c>
      <c r="H1" s="22" t="s">
        <v>69</v>
      </c>
      <c r="I1" s="22" t="s">
        <v>148</v>
      </c>
      <c r="J1" s="22" t="s">
        <v>149</v>
      </c>
      <c r="K1" s="23" t="s">
        <v>70</v>
      </c>
      <c r="L1" s="23" t="s">
        <v>151</v>
      </c>
      <c r="M1" s="22" t="s">
        <v>150</v>
      </c>
      <c r="N1" s="22" t="s">
        <v>71</v>
      </c>
    </row>
    <row r="2" spans="1:14">
      <c r="A2" s="15" t="s">
        <v>152</v>
      </c>
      <c r="B2" s="15" t="s">
        <v>3</v>
      </c>
      <c r="C2" s="15" t="s">
        <v>106</v>
      </c>
      <c r="D2" s="15"/>
      <c r="E2" s="15" t="s">
        <v>108</v>
      </c>
      <c r="F2" s="15" t="s">
        <v>104</v>
      </c>
      <c r="G2" s="15"/>
      <c r="H2" s="17">
        <v>12284</v>
      </c>
      <c r="I2" s="15">
        <v>26</v>
      </c>
      <c r="J2" s="18">
        <f>IFERROR(I2/H2,"NA")</f>
        <v>2.1165744057310321E-3</v>
      </c>
      <c r="K2" s="16">
        <v>46662.7</v>
      </c>
      <c r="L2" s="16">
        <v>12275.2601</v>
      </c>
      <c r="M2" s="19">
        <f>IFERROR(L2/H2,"NA")</f>
        <v>0.99928851351351344</v>
      </c>
      <c r="N2" s="19">
        <f>IFERROR(K2/H2,"NA")</f>
        <v>3.7986567893194398</v>
      </c>
    </row>
    <row r="3" spans="1:14">
      <c r="A3" s="15" t="s">
        <v>152</v>
      </c>
      <c r="B3" s="15" t="s">
        <v>3</v>
      </c>
      <c r="C3" s="15" t="s">
        <v>106</v>
      </c>
      <c r="D3" s="15"/>
      <c r="E3" s="15" t="s">
        <v>108</v>
      </c>
      <c r="F3" s="15" t="s">
        <v>103</v>
      </c>
      <c r="G3" s="20"/>
      <c r="H3" s="17">
        <v>11697</v>
      </c>
      <c r="I3" s="21">
        <v>235</v>
      </c>
      <c r="J3" s="18">
        <f t="shared" ref="J3:J66" si="0">IFERROR(I3/H3,"NA")</f>
        <v>2.0090621526887235E-2</v>
      </c>
      <c r="K3" s="16">
        <v>403368.54000000004</v>
      </c>
      <c r="L3" s="16">
        <v>103465.4088</v>
      </c>
      <c r="M3" s="19">
        <f t="shared" ref="M3:M66" si="1">IFERROR(L3/H3,"NA")</f>
        <v>8.8454654013849705</v>
      </c>
      <c r="N3" s="19">
        <f t="shared" ref="N3:N66" si="2">IFERROR(K3/H3,"NA")</f>
        <v>34.484785842523728</v>
      </c>
    </row>
    <row r="4" spans="1:14">
      <c r="A4" s="15" t="s">
        <v>152</v>
      </c>
      <c r="B4" s="15" t="s">
        <v>3</v>
      </c>
      <c r="C4" s="15" t="s">
        <v>106</v>
      </c>
      <c r="D4" s="15"/>
      <c r="E4" s="15" t="s">
        <v>108</v>
      </c>
      <c r="F4" s="15" t="s">
        <v>105</v>
      </c>
      <c r="G4" s="15"/>
      <c r="H4" s="17">
        <v>3</v>
      </c>
      <c r="I4" s="21">
        <v>0</v>
      </c>
      <c r="J4" s="18">
        <f t="shared" si="0"/>
        <v>0</v>
      </c>
      <c r="K4" s="16">
        <v>0</v>
      </c>
      <c r="L4" s="16">
        <v>0</v>
      </c>
      <c r="M4" s="19">
        <f t="shared" si="1"/>
        <v>0</v>
      </c>
      <c r="N4" s="19">
        <f t="shared" si="2"/>
        <v>0</v>
      </c>
    </row>
    <row r="5" spans="1:14">
      <c r="A5" s="15" t="s">
        <v>152</v>
      </c>
      <c r="B5" s="15" t="s">
        <v>3</v>
      </c>
      <c r="C5" s="15" t="s">
        <v>106</v>
      </c>
      <c r="D5" s="15"/>
      <c r="E5" s="15" t="s">
        <v>140</v>
      </c>
      <c r="F5" s="15" t="s">
        <v>104</v>
      </c>
      <c r="G5" s="15"/>
      <c r="H5" s="17">
        <v>177537</v>
      </c>
      <c r="I5" s="21">
        <v>0</v>
      </c>
      <c r="J5" s="18">
        <f t="shared" si="0"/>
        <v>0</v>
      </c>
      <c r="K5" s="16">
        <v>0</v>
      </c>
      <c r="L5" s="16">
        <v>0</v>
      </c>
      <c r="M5" s="19">
        <f t="shared" si="1"/>
        <v>0</v>
      </c>
      <c r="N5" s="19">
        <f t="shared" si="2"/>
        <v>0</v>
      </c>
    </row>
    <row r="6" spans="1:14">
      <c r="A6" s="15" t="s">
        <v>152</v>
      </c>
      <c r="B6" s="15" t="s">
        <v>3</v>
      </c>
      <c r="C6" s="15" t="s">
        <v>106</v>
      </c>
      <c r="D6" s="15"/>
      <c r="E6" s="15" t="s">
        <v>140</v>
      </c>
      <c r="F6" s="15" t="s">
        <v>103</v>
      </c>
      <c r="G6" s="15"/>
      <c r="H6" s="17">
        <v>183256</v>
      </c>
      <c r="I6" s="21">
        <v>1</v>
      </c>
      <c r="J6" s="18">
        <f t="shared" si="0"/>
        <v>5.4568472519317239E-6</v>
      </c>
      <c r="K6" s="16">
        <v>108.49</v>
      </c>
      <c r="L6" s="16">
        <v>15.16</v>
      </c>
      <c r="M6" s="19">
        <f t="shared" si="1"/>
        <v>8.2725804339284933E-5</v>
      </c>
      <c r="N6" s="19">
        <f t="shared" si="2"/>
        <v>5.9201335836207272E-4</v>
      </c>
    </row>
    <row r="7" spans="1:14">
      <c r="A7" s="15" t="s">
        <v>152</v>
      </c>
      <c r="B7" s="15" t="s">
        <v>3</v>
      </c>
      <c r="C7" s="15" t="s">
        <v>106</v>
      </c>
      <c r="D7" s="15"/>
      <c r="E7" s="15" t="s">
        <v>157</v>
      </c>
      <c r="F7" s="15" t="s">
        <v>104</v>
      </c>
      <c r="G7" s="15"/>
      <c r="H7" s="17">
        <v>44124</v>
      </c>
      <c r="I7" s="15">
        <v>86</v>
      </c>
      <c r="J7" s="18">
        <f t="shared" si="0"/>
        <v>1.9490526697488895E-3</v>
      </c>
      <c r="K7" s="16">
        <v>8937.9599999999991</v>
      </c>
      <c r="L7" s="16">
        <v>3110.4466000000002</v>
      </c>
      <c r="M7" s="19">
        <f t="shared" si="1"/>
        <v>7.0493305230713454E-2</v>
      </c>
      <c r="N7" s="19">
        <f t="shared" si="2"/>
        <v>0.20256459069893934</v>
      </c>
    </row>
    <row r="8" spans="1:14">
      <c r="A8" s="15" t="s">
        <v>152</v>
      </c>
      <c r="B8" s="15" t="s">
        <v>3</v>
      </c>
      <c r="C8" s="15" t="s">
        <v>106</v>
      </c>
      <c r="D8" s="15"/>
      <c r="E8" s="15" t="s">
        <v>157</v>
      </c>
      <c r="F8" s="15" t="s">
        <v>103</v>
      </c>
      <c r="G8" s="15"/>
      <c r="H8" s="17">
        <v>283992</v>
      </c>
      <c r="I8" s="21">
        <v>381</v>
      </c>
      <c r="J8" s="18">
        <f t="shared" si="0"/>
        <v>1.341587086960196E-3</v>
      </c>
      <c r="K8" s="16">
        <v>36335.120000000003</v>
      </c>
      <c r="L8" s="16">
        <v>9969.2509000000009</v>
      </c>
      <c r="M8" s="19">
        <f t="shared" si="1"/>
        <v>3.5103984971407647E-2</v>
      </c>
      <c r="N8" s="19">
        <f t="shared" si="2"/>
        <v>0.12794416744133638</v>
      </c>
    </row>
    <row r="9" spans="1:14">
      <c r="A9" s="15" t="s">
        <v>152</v>
      </c>
      <c r="B9" s="15" t="s">
        <v>3</v>
      </c>
      <c r="C9" s="15" t="s">
        <v>106</v>
      </c>
      <c r="D9" s="15"/>
      <c r="E9" s="15" t="s">
        <v>107</v>
      </c>
      <c r="F9" s="15" t="s">
        <v>104</v>
      </c>
      <c r="G9" s="15"/>
      <c r="H9" s="17">
        <v>141514</v>
      </c>
      <c r="I9" s="15">
        <v>84</v>
      </c>
      <c r="J9" s="18">
        <f t="shared" si="0"/>
        <v>5.9358084712466612E-4</v>
      </c>
      <c r="K9" s="16">
        <v>21368.38</v>
      </c>
      <c r="L9" s="16">
        <v>3985.0019000000002</v>
      </c>
      <c r="M9" s="19">
        <f t="shared" si="1"/>
        <v>2.8159771471373857E-2</v>
      </c>
      <c r="N9" s="19">
        <f t="shared" si="2"/>
        <v>0.15099834645335444</v>
      </c>
    </row>
    <row r="10" spans="1:14">
      <c r="A10" s="15" t="s">
        <v>152</v>
      </c>
      <c r="B10" s="15" t="s">
        <v>3</v>
      </c>
      <c r="C10" s="15" t="s">
        <v>106</v>
      </c>
      <c r="D10" s="15"/>
      <c r="E10" s="15" t="s">
        <v>107</v>
      </c>
      <c r="F10" s="15" t="s">
        <v>103</v>
      </c>
      <c r="G10" s="15"/>
      <c r="H10" s="17">
        <v>597100</v>
      </c>
      <c r="I10" s="15">
        <v>226</v>
      </c>
      <c r="J10" s="18">
        <f t="shared" si="0"/>
        <v>3.7849606431083571E-4</v>
      </c>
      <c r="K10" s="16">
        <v>21240.01</v>
      </c>
      <c r="L10" s="16">
        <v>7253.2395000000006</v>
      </c>
      <c r="M10" s="19">
        <f t="shared" si="1"/>
        <v>1.2147445151565904E-2</v>
      </c>
      <c r="N10" s="19">
        <f t="shared" si="2"/>
        <v>3.5571947747445987E-2</v>
      </c>
    </row>
    <row r="11" spans="1:14">
      <c r="A11" s="15" t="s">
        <v>152</v>
      </c>
      <c r="B11" s="15" t="s">
        <v>3</v>
      </c>
      <c r="C11" s="15" t="s">
        <v>106</v>
      </c>
      <c r="D11" s="15"/>
      <c r="E11" s="15" t="s">
        <v>107</v>
      </c>
      <c r="F11" s="15" t="s">
        <v>105</v>
      </c>
      <c r="G11" s="15"/>
      <c r="H11" s="17">
        <v>19583</v>
      </c>
      <c r="I11" s="21">
        <v>239</v>
      </c>
      <c r="J11" s="18">
        <f t="shared" si="0"/>
        <v>1.2204463054690293E-2</v>
      </c>
      <c r="K11" s="16">
        <v>72651.100000000006</v>
      </c>
      <c r="L11" s="16">
        <v>13536.6481</v>
      </c>
      <c r="M11" s="19">
        <f t="shared" si="1"/>
        <v>0.69124486033804833</v>
      </c>
      <c r="N11" s="19">
        <f t="shared" si="2"/>
        <v>3.7099065516008785</v>
      </c>
    </row>
    <row r="12" spans="1:14">
      <c r="A12" s="15" t="s">
        <v>152</v>
      </c>
      <c r="B12" s="15" t="s">
        <v>3</v>
      </c>
      <c r="C12" s="15" t="s">
        <v>106</v>
      </c>
      <c r="D12" s="15"/>
      <c r="E12" s="15" t="s">
        <v>109</v>
      </c>
      <c r="F12" s="15" t="s">
        <v>104</v>
      </c>
      <c r="G12" s="15"/>
      <c r="H12" s="17">
        <v>234768</v>
      </c>
      <c r="I12" s="21">
        <v>1004</v>
      </c>
      <c r="J12" s="18">
        <f t="shared" si="0"/>
        <v>4.2765623935118926E-3</v>
      </c>
      <c r="K12" s="16">
        <v>117238.66</v>
      </c>
      <c r="L12" s="16">
        <v>34088.4519</v>
      </c>
      <c r="M12" s="19">
        <f t="shared" si="1"/>
        <v>0.14520058909221017</v>
      </c>
      <c r="N12" s="19">
        <f t="shared" si="2"/>
        <v>0.49938092073877188</v>
      </c>
    </row>
    <row r="13" spans="1:14">
      <c r="A13" s="15" t="s">
        <v>152</v>
      </c>
      <c r="B13" s="15" t="s">
        <v>3</v>
      </c>
      <c r="C13" s="15" t="s">
        <v>106</v>
      </c>
      <c r="D13" s="15"/>
      <c r="E13" s="15" t="s">
        <v>109</v>
      </c>
      <c r="F13" s="15" t="s">
        <v>103</v>
      </c>
      <c r="G13" s="15"/>
      <c r="H13" s="17">
        <v>261783</v>
      </c>
      <c r="I13" s="21">
        <v>1011</v>
      </c>
      <c r="J13" s="18">
        <f t="shared" si="0"/>
        <v>3.861977286531211E-3</v>
      </c>
      <c r="K13" s="16">
        <v>116576.37</v>
      </c>
      <c r="L13" s="16">
        <v>38564.221799999992</v>
      </c>
      <c r="M13" s="19">
        <f t="shared" si="1"/>
        <v>0.14731369798650024</v>
      </c>
      <c r="N13" s="19">
        <f t="shared" si="2"/>
        <v>0.44531680819610131</v>
      </c>
    </row>
    <row r="14" spans="1:14">
      <c r="A14" s="15" t="s">
        <v>152</v>
      </c>
      <c r="B14" s="15" t="s">
        <v>3</v>
      </c>
      <c r="C14" s="15" t="s">
        <v>106</v>
      </c>
      <c r="D14" s="15"/>
      <c r="E14" s="15" t="s">
        <v>109</v>
      </c>
      <c r="F14" s="15" t="s">
        <v>105</v>
      </c>
      <c r="G14" s="15"/>
      <c r="H14" s="17">
        <v>1</v>
      </c>
      <c r="I14" s="21">
        <v>0</v>
      </c>
      <c r="J14" s="18">
        <f t="shared" si="0"/>
        <v>0</v>
      </c>
      <c r="K14" s="16">
        <v>0</v>
      </c>
      <c r="L14" s="16">
        <v>0</v>
      </c>
      <c r="M14" s="19">
        <f t="shared" si="1"/>
        <v>0</v>
      </c>
      <c r="N14" s="19">
        <f t="shared" si="2"/>
        <v>0</v>
      </c>
    </row>
    <row r="15" spans="1:14">
      <c r="A15" s="15" t="s">
        <v>152</v>
      </c>
      <c r="B15" s="15" t="s">
        <v>3</v>
      </c>
      <c r="C15" s="15" t="s">
        <v>106</v>
      </c>
      <c r="D15" s="15"/>
      <c r="E15" s="15" t="s">
        <v>101</v>
      </c>
      <c r="F15" s="15" t="s">
        <v>104</v>
      </c>
      <c r="G15" s="15"/>
      <c r="H15" s="15">
        <v>1082090</v>
      </c>
      <c r="I15" s="15">
        <v>3756</v>
      </c>
      <c r="J15" s="18">
        <f t="shared" si="0"/>
        <v>3.4710606326645659E-3</v>
      </c>
      <c r="K15" s="16">
        <v>590381.21</v>
      </c>
      <c r="L15" s="16">
        <v>151678.58490000002</v>
      </c>
      <c r="M15" s="19">
        <f t="shared" si="1"/>
        <v>0.14017187562956873</v>
      </c>
      <c r="N15" s="19">
        <f t="shared" si="2"/>
        <v>0.54559344416822997</v>
      </c>
    </row>
    <row r="16" spans="1:14">
      <c r="A16" s="15" t="s">
        <v>152</v>
      </c>
      <c r="B16" s="15" t="s">
        <v>3</v>
      </c>
      <c r="C16" s="15" t="s">
        <v>106</v>
      </c>
      <c r="D16" s="15"/>
      <c r="E16" s="15" t="s">
        <v>101</v>
      </c>
      <c r="F16" s="15" t="s">
        <v>103</v>
      </c>
      <c r="G16" s="15"/>
      <c r="H16" s="15">
        <v>1182220</v>
      </c>
      <c r="I16" s="15">
        <v>1659</v>
      </c>
      <c r="J16" s="18">
        <f t="shared" si="0"/>
        <v>1.4032921114513373E-3</v>
      </c>
      <c r="K16" s="16">
        <v>254474.77</v>
      </c>
      <c r="L16" s="16">
        <v>70277.587000000014</v>
      </c>
      <c r="M16" s="19">
        <f t="shared" si="1"/>
        <v>5.9445439089171236E-2</v>
      </c>
      <c r="N16" s="19">
        <f t="shared" si="2"/>
        <v>0.21525161983387187</v>
      </c>
    </row>
    <row r="17" spans="1:14">
      <c r="A17" s="15" t="s">
        <v>152</v>
      </c>
      <c r="B17" s="15" t="s">
        <v>3</v>
      </c>
      <c r="C17" s="15" t="s">
        <v>133</v>
      </c>
      <c r="D17" s="15"/>
      <c r="E17" s="15" t="s">
        <v>142</v>
      </c>
      <c r="F17" s="15" t="s">
        <v>104</v>
      </c>
      <c r="G17" s="15"/>
      <c r="H17" s="15">
        <v>3989</v>
      </c>
      <c r="I17" s="15">
        <v>22</v>
      </c>
      <c r="J17" s="18">
        <f t="shared" si="0"/>
        <v>5.5151667084482325E-3</v>
      </c>
      <c r="K17" s="16">
        <v>1210.8699999999999</v>
      </c>
      <c r="L17" s="16">
        <v>263.5994</v>
      </c>
      <c r="M17" s="19">
        <f t="shared" si="1"/>
        <v>6.6081574329405868E-2</v>
      </c>
      <c r="N17" s="19">
        <f t="shared" si="2"/>
        <v>0.30355226873903229</v>
      </c>
    </row>
    <row r="18" spans="1:14">
      <c r="A18" s="15" t="s">
        <v>152</v>
      </c>
      <c r="B18" s="15" t="s">
        <v>3</v>
      </c>
      <c r="C18" s="15" t="s">
        <v>133</v>
      </c>
      <c r="D18" s="15"/>
      <c r="E18" s="15" t="s">
        <v>142</v>
      </c>
      <c r="F18" s="15" t="s">
        <v>103</v>
      </c>
      <c r="G18" s="15"/>
      <c r="H18" s="15">
        <v>15549</v>
      </c>
      <c r="I18" s="15">
        <v>1</v>
      </c>
      <c r="J18" s="18">
        <f t="shared" si="0"/>
        <v>6.431281754453663E-5</v>
      </c>
      <c r="K18" s="16">
        <v>99.98</v>
      </c>
      <c r="L18" s="16">
        <v>51.48</v>
      </c>
      <c r="M18" s="19">
        <f t="shared" si="1"/>
        <v>3.3108238471927453E-3</v>
      </c>
      <c r="N18" s="19">
        <f t="shared" si="2"/>
        <v>6.4299954981027726E-3</v>
      </c>
    </row>
    <row r="19" spans="1:14">
      <c r="A19" s="15" t="s">
        <v>152</v>
      </c>
      <c r="B19" s="15" t="s">
        <v>3</v>
      </c>
      <c r="C19" s="15" t="s">
        <v>106</v>
      </c>
      <c r="D19" s="15"/>
      <c r="E19" s="15" t="s">
        <v>99</v>
      </c>
      <c r="F19" s="15" t="s">
        <v>104</v>
      </c>
      <c r="G19" s="15"/>
      <c r="H19" s="15">
        <v>2046056</v>
      </c>
      <c r="I19" s="15">
        <v>8511</v>
      </c>
      <c r="J19" s="18">
        <f t="shared" si="0"/>
        <v>4.1597101936603886E-3</v>
      </c>
      <c r="K19" s="16">
        <v>1400379.6300000001</v>
      </c>
      <c r="L19" s="16">
        <v>515586.85279999999</v>
      </c>
      <c r="M19" s="19">
        <f t="shared" si="1"/>
        <v>0.25199058715890471</v>
      </c>
      <c r="N19" s="19">
        <f t="shared" si="2"/>
        <v>0.68442878885035408</v>
      </c>
    </row>
    <row r="20" spans="1:14">
      <c r="A20" s="15" t="s">
        <v>152</v>
      </c>
      <c r="B20" s="15" t="s">
        <v>3</v>
      </c>
      <c r="C20" s="15" t="s">
        <v>106</v>
      </c>
      <c r="D20" s="15"/>
      <c r="E20" s="15" t="s">
        <v>99</v>
      </c>
      <c r="F20" s="15" t="s">
        <v>103</v>
      </c>
      <c r="G20" s="15"/>
      <c r="H20" s="15">
        <v>7645389</v>
      </c>
      <c r="I20" s="15">
        <v>39731</v>
      </c>
      <c r="J20" s="18">
        <f t="shared" si="0"/>
        <v>5.1967270730109349E-3</v>
      </c>
      <c r="K20" s="16">
        <v>4077816.9399999995</v>
      </c>
      <c r="L20" s="16">
        <v>1525482.8097999999</v>
      </c>
      <c r="M20" s="19">
        <f t="shared" si="1"/>
        <v>0.1995297832196635</v>
      </c>
      <c r="N20" s="19">
        <f t="shared" si="2"/>
        <v>0.53336945183560958</v>
      </c>
    </row>
    <row r="21" spans="1:14">
      <c r="A21" s="15" t="s">
        <v>152</v>
      </c>
      <c r="B21" s="15" t="s">
        <v>3</v>
      </c>
      <c r="C21" s="15" t="s">
        <v>106</v>
      </c>
      <c r="D21" s="15"/>
      <c r="E21" s="15" t="s">
        <v>99</v>
      </c>
      <c r="F21" s="15" t="s">
        <v>105</v>
      </c>
      <c r="G21" s="15"/>
      <c r="H21" s="15">
        <v>1047978</v>
      </c>
      <c r="I21" s="15">
        <v>22835</v>
      </c>
      <c r="J21" s="18">
        <f t="shared" si="0"/>
        <v>2.1789579552242509E-2</v>
      </c>
      <c r="K21" s="16">
        <v>1965516.8399999999</v>
      </c>
      <c r="L21" s="16">
        <v>556598.37939999998</v>
      </c>
      <c r="M21" s="19">
        <f t="shared" si="1"/>
        <v>0.53111647324657574</v>
      </c>
      <c r="N21" s="19">
        <f t="shared" si="2"/>
        <v>1.8755325398052247</v>
      </c>
    </row>
    <row r="22" spans="1:14">
      <c r="A22" s="15" t="s">
        <v>152</v>
      </c>
      <c r="B22" s="15" t="s">
        <v>3</v>
      </c>
      <c r="C22" s="15" t="s">
        <v>156</v>
      </c>
      <c r="D22" s="15"/>
      <c r="E22" s="15" t="s">
        <v>100</v>
      </c>
      <c r="F22" s="15" t="s">
        <v>104</v>
      </c>
      <c r="G22" s="15"/>
      <c r="H22" s="15">
        <v>7186946</v>
      </c>
      <c r="I22" s="15">
        <v>101752</v>
      </c>
      <c r="J22" s="18">
        <f t="shared" si="0"/>
        <v>1.4157891265636336E-2</v>
      </c>
      <c r="K22" s="16">
        <v>13182909.8125</v>
      </c>
      <c r="L22" s="16">
        <v>4581898.8120999997</v>
      </c>
      <c r="M22" s="19">
        <f t="shared" si="1"/>
        <v>0.63753071361604774</v>
      </c>
      <c r="N22" s="19">
        <f t="shared" si="2"/>
        <v>1.8342853574383333</v>
      </c>
    </row>
    <row r="23" spans="1:14">
      <c r="A23" s="15" t="s">
        <v>152</v>
      </c>
      <c r="B23" s="15" t="s">
        <v>3</v>
      </c>
      <c r="C23" s="15" t="s">
        <v>156</v>
      </c>
      <c r="D23" s="15"/>
      <c r="E23" s="15" t="s">
        <v>100</v>
      </c>
      <c r="F23" s="15" t="s">
        <v>103</v>
      </c>
      <c r="G23" s="15"/>
      <c r="H23" s="15">
        <v>11710296</v>
      </c>
      <c r="I23" s="15">
        <v>50752</v>
      </c>
      <c r="J23" s="18">
        <f t="shared" si="0"/>
        <v>4.3339638895549693E-3</v>
      </c>
      <c r="K23" s="16">
        <v>2907044.9699999997</v>
      </c>
      <c r="L23" s="16">
        <v>1038387.2504</v>
      </c>
      <c r="M23" s="19">
        <f t="shared" si="1"/>
        <v>8.8673014789720089E-2</v>
      </c>
      <c r="N23" s="19">
        <f t="shared" si="2"/>
        <v>0.24824692475749544</v>
      </c>
    </row>
    <row r="24" spans="1:14">
      <c r="A24" s="15" t="s">
        <v>152</v>
      </c>
      <c r="B24" s="15" t="s">
        <v>3</v>
      </c>
      <c r="C24" s="15" t="s">
        <v>156</v>
      </c>
      <c r="D24" s="15"/>
      <c r="E24" s="15" t="s">
        <v>100</v>
      </c>
      <c r="F24" s="15" t="s">
        <v>105</v>
      </c>
      <c r="G24" s="15"/>
      <c r="H24" s="15">
        <v>371204</v>
      </c>
      <c r="I24" s="15">
        <v>2873</v>
      </c>
      <c r="J24" s="18">
        <f t="shared" si="0"/>
        <v>7.7396795293154172E-3</v>
      </c>
      <c r="K24" s="16">
        <v>131484.15</v>
      </c>
      <c r="L24" s="16">
        <v>27482.308000000001</v>
      </c>
      <c r="M24" s="19">
        <f t="shared" si="1"/>
        <v>7.4035592288876198E-2</v>
      </c>
      <c r="N24" s="19">
        <f t="shared" si="2"/>
        <v>0.35420994924623656</v>
      </c>
    </row>
    <row r="25" spans="1:14">
      <c r="A25" s="15" t="s">
        <v>152</v>
      </c>
      <c r="B25" s="15" t="s">
        <v>3</v>
      </c>
      <c r="C25" s="15" t="s">
        <v>156</v>
      </c>
      <c r="D25" s="15"/>
      <c r="E25" s="15" t="s">
        <v>158</v>
      </c>
      <c r="F25" s="15" t="s">
        <v>104</v>
      </c>
      <c r="G25" s="15"/>
      <c r="H25" s="15">
        <v>10135</v>
      </c>
      <c r="I25" s="15">
        <v>111</v>
      </c>
      <c r="J25" s="18">
        <f t="shared" si="0"/>
        <v>1.0952146028613715E-2</v>
      </c>
      <c r="K25" s="16">
        <v>6916.99</v>
      </c>
      <c r="L25" s="16">
        <v>1894.374</v>
      </c>
      <c r="M25" s="19">
        <f t="shared" si="1"/>
        <v>0.18691406018746917</v>
      </c>
      <c r="N25" s="19">
        <f t="shared" si="2"/>
        <v>0.68248544647261966</v>
      </c>
    </row>
    <row r="26" spans="1:14">
      <c r="A26" s="15" t="s">
        <v>152</v>
      </c>
      <c r="B26" s="15" t="s">
        <v>3</v>
      </c>
      <c r="C26" s="15" t="s">
        <v>156</v>
      </c>
      <c r="D26" s="15"/>
      <c r="E26" s="15" t="s">
        <v>158</v>
      </c>
      <c r="F26" s="15" t="s">
        <v>103</v>
      </c>
      <c r="G26" s="15"/>
      <c r="H26" s="15">
        <v>21218</v>
      </c>
      <c r="I26" s="15">
        <v>53</v>
      </c>
      <c r="J26" s="18">
        <f t="shared" si="0"/>
        <v>2.4978791592044493E-3</v>
      </c>
      <c r="K26" s="16">
        <v>3779.05</v>
      </c>
      <c r="L26" s="16">
        <v>1280.7737999999999</v>
      </c>
      <c r="M26" s="19">
        <f t="shared" si="1"/>
        <v>6.0362607220284664E-2</v>
      </c>
      <c r="N26" s="19">
        <f t="shared" si="2"/>
        <v>0.17810585352059574</v>
      </c>
    </row>
    <row r="27" spans="1:14">
      <c r="A27" s="15" t="s">
        <v>152</v>
      </c>
      <c r="B27" s="15" t="s">
        <v>3</v>
      </c>
      <c r="C27" s="15" t="s">
        <v>156</v>
      </c>
      <c r="D27" s="15"/>
      <c r="E27" s="15" t="s">
        <v>110</v>
      </c>
      <c r="F27" s="15" t="s">
        <v>104</v>
      </c>
      <c r="G27" s="15"/>
      <c r="H27" s="15">
        <v>51803</v>
      </c>
      <c r="I27" s="15">
        <v>4</v>
      </c>
      <c r="J27" s="18">
        <f t="shared" si="0"/>
        <v>7.7215605273825837E-5</v>
      </c>
      <c r="K27" s="16">
        <v>368.06</v>
      </c>
      <c r="L27" s="16">
        <v>43.299500000000002</v>
      </c>
      <c r="M27" s="19">
        <f t="shared" si="1"/>
        <v>8.3584927513850557E-4</v>
      </c>
      <c r="N27" s="19">
        <f t="shared" si="2"/>
        <v>7.104993919271085E-3</v>
      </c>
    </row>
    <row r="28" spans="1:14">
      <c r="A28" s="15" t="s">
        <v>152</v>
      </c>
      <c r="B28" s="15" t="s">
        <v>3</v>
      </c>
      <c r="C28" s="15" t="s">
        <v>156</v>
      </c>
      <c r="D28" s="15"/>
      <c r="E28" s="15" t="s">
        <v>110</v>
      </c>
      <c r="F28" s="15" t="s">
        <v>103</v>
      </c>
      <c r="G28" s="15"/>
      <c r="H28" s="15">
        <v>319549</v>
      </c>
      <c r="I28" s="15">
        <v>45</v>
      </c>
      <c r="J28" s="18">
        <f t="shared" si="0"/>
        <v>1.4082347308237548E-4</v>
      </c>
      <c r="K28" s="16">
        <v>2993.51</v>
      </c>
      <c r="L28" s="16">
        <v>1064.7246</v>
      </c>
      <c r="M28" s="19">
        <f t="shared" si="1"/>
        <v>3.3319603566276221E-3</v>
      </c>
      <c r="N28" s="19">
        <f t="shared" si="2"/>
        <v>9.3679216645960409E-3</v>
      </c>
    </row>
    <row r="29" spans="1:14">
      <c r="A29" s="15" t="s">
        <v>152</v>
      </c>
      <c r="B29" s="15" t="s">
        <v>3</v>
      </c>
      <c r="C29" s="15" t="s">
        <v>156</v>
      </c>
      <c r="D29" s="15"/>
      <c r="E29" s="15" t="s">
        <v>110</v>
      </c>
      <c r="F29" s="15" t="s">
        <v>105</v>
      </c>
      <c r="G29" s="15"/>
      <c r="H29" s="15">
        <v>5936</v>
      </c>
      <c r="I29" s="21">
        <v>0</v>
      </c>
      <c r="J29" s="18">
        <f t="shared" si="0"/>
        <v>0</v>
      </c>
      <c r="K29" s="16">
        <v>0</v>
      </c>
      <c r="L29" s="16">
        <v>0</v>
      </c>
      <c r="M29" s="19">
        <f t="shared" si="1"/>
        <v>0</v>
      </c>
      <c r="N29" s="19">
        <f t="shared" si="2"/>
        <v>0</v>
      </c>
    </row>
    <row r="30" spans="1:14">
      <c r="A30" s="15" t="s">
        <v>152</v>
      </c>
      <c r="B30" s="15" t="s">
        <v>3</v>
      </c>
      <c r="C30" s="15" t="s">
        <v>156</v>
      </c>
      <c r="D30" s="15"/>
      <c r="E30" s="15" t="s">
        <v>111</v>
      </c>
      <c r="F30" s="15" t="s">
        <v>104</v>
      </c>
      <c r="G30" s="15"/>
      <c r="H30" s="15">
        <v>164816</v>
      </c>
      <c r="I30" s="21">
        <v>0</v>
      </c>
      <c r="J30" s="18">
        <f t="shared" si="0"/>
        <v>0</v>
      </c>
      <c r="K30" s="16">
        <v>120586.73000000001</v>
      </c>
      <c r="L30" s="16">
        <v>29413.584200000001</v>
      </c>
      <c r="M30" s="19">
        <f t="shared" si="1"/>
        <v>0.17846316013008445</v>
      </c>
      <c r="N30" s="19">
        <f t="shared" si="2"/>
        <v>0.73164456120764976</v>
      </c>
    </row>
    <row r="31" spans="1:14">
      <c r="A31" s="15" t="s">
        <v>152</v>
      </c>
      <c r="B31" s="15" t="s">
        <v>3</v>
      </c>
      <c r="C31" s="15" t="s">
        <v>156</v>
      </c>
      <c r="D31" s="15"/>
      <c r="E31" s="15" t="s">
        <v>111</v>
      </c>
      <c r="F31" s="15" t="s">
        <v>103</v>
      </c>
      <c r="G31" s="15"/>
      <c r="H31" s="15">
        <v>327651</v>
      </c>
      <c r="I31" s="21">
        <v>0</v>
      </c>
      <c r="J31" s="18">
        <f t="shared" si="0"/>
        <v>0</v>
      </c>
      <c r="K31" s="16">
        <v>104071.32</v>
      </c>
      <c r="L31" s="16">
        <v>32258.867100000003</v>
      </c>
      <c r="M31" s="19">
        <f t="shared" si="1"/>
        <v>9.8454963055202044E-2</v>
      </c>
      <c r="N31" s="19">
        <f t="shared" si="2"/>
        <v>0.31762857430619779</v>
      </c>
    </row>
    <row r="32" spans="1:14">
      <c r="A32" s="15" t="s">
        <v>152</v>
      </c>
      <c r="B32" s="15" t="s">
        <v>3</v>
      </c>
      <c r="C32" s="15" t="s">
        <v>156</v>
      </c>
      <c r="D32" s="15"/>
      <c r="E32" s="15" t="s">
        <v>102</v>
      </c>
      <c r="F32" s="15" t="s">
        <v>104</v>
      </c>
      <c r="G32" s="15"/>
      <c r="H32" s="15">
        <v>652327</v>
      </c>
      <c r="I32" s="21">
        <v>0</v>
      </c>
      <c r="J32" s="18">
        <f t="shared" si="0"/>
        <v>0</v>
      </c>
      <c r="K32" s="16">
        <v>130230.72000000002</v>
      </c>
      <c r="L32" s="16">
        <v>33845.673300000002</v>
      </c>
      <c r="M32" s="19">
        <f t="shared" si="1"/>
        <v>5.1884520033664103E-2</v>
      </c>
      <c r="N32" s="19">
        <f t="shared" si="2"/>
        <v>0.1996402417805794</v>
      </c>
    </row>
    <row r="33" spans="1:14">
      <c r="A33" s="15" t="s">
        <v>152</v>
      </c>
      <c r="B33" s="15" t="s">
        <v>3</v>
      </c>
      <c r="C33" s="15" t="s">
        <v>156</v>
      </c>
      <c r="D33" s="15"/>
      <c r="E33" s="15" t="s">
        <v>102</v>
      </c>
      <c r="F33" s="15" t="s">
        <v>103</v>
      </c>
      <c r="G33" s="15"/>
      <c r="H33" s="15">
        <v>1446439</v>
      </c>
      <c r="I33" s="21">
        <v>0</v>
      </c>
      <c r="J33" s="18">
        <f t="shared" si="0"/>
        <v>0</v>
      </c>
      <c r="K33" s="16">
        <v>90299.16</v>
      </c>
      <c r="L33" s="16">
        <v>26580.727599999998</v>
      </c>
      <c r="M33" s="19">
        <f t="shared" si="1"/>
        <v>1.8376666834895906E-2</v>
      </c>
      <c r="N33" s="19">
        <f t="shared" si="2"/>
        <v>6.2428598786398878E-2</v>
      </c>
    </row>
    <row r="34" spans="1:14">
      <c r="A34" s="15" t="s">
        <v>152</v>
      </c>
      <c r="B34" s="15" t="s">
        <v>3</v>
      </c>
      <c r="C34" s="15" t="s">
        <v>133</v>
      </c>
      <c r="D34" s="15"/>
      <c r="E34" s="15" t="s">
        <v>143</v>
      </c>
      <c r="F34" s="15" t="s">
        <v>105</v>
      </c>
      <c r="G34" s="15"/>
      <c r="H34" s="15">
        <v>1742</v>
      </c>
      <c r="I34" s="21">
        <v>0</v>
      </c>
      <c r="J34" s="18">
        <f t="shared" si="0"/>
        <v>0</v>
      </c>
      <c r="K34" s="16">
        <v>3503.77</v>
      </c>
      <c r="L34" s="16">
        <v>634.2817</v>
      </c>
      <c r="M34" s="19">
        <f t="shared" si="1"/>
        <v>0.36411119402985076</v>
      </c>
      <c r="N34" s="19">
        <f t="shared" si="2"/>
        <v>2.0113490241102183</v>
      </c>
    </row>
    <row r="35" spans="1:14">
      <c r="A35" s="15" t="s">
        <v>153</v>
      </c>
      <c r="B35" s="15" t="s">
        <v>3</v>
      </c>
      <c r="C35" s="15" t="s">
        <v>106</v>
      </c>
      <c r="D35" s="15"/>
      <c r="E35" s="15" t="s">
        <v>108</v>
      </c>
      <c r="F35" s="15" t="s">
        <v>104</v>
      </c>
      <c r="G35" s="15"/>
      <c r="H35" s="15">
        <v>3013</v>
      </c>
      <c r="I35" s="21">
        <v>0</v>
      </c>
      <c r="J35" s="18">
        <f t="shared" si="0"/>
        <v>0</v>
      </c>
      <c r="K35" s="16">
        <v>54802.52</v>
      </c>
      <c r="L35" s="16">
        <v>13665.1268</v>
      </c>
      <c r="M35" s="19">
        <f t="shared" si="1"/>
        <v>4.5353889147029536</v>
      </c>
      <c r="N35" s="19">
        <f t="shared" si="2"/>
        <v>18.188689014271489</v>
      </c>
    </row>
    <row r="36" spans="1:14">
      <c r="A36" s="15" t="s">
        <v>153</v>
      </c>
      <c r="B36" s="15" t="s">
        <v>3</v>
      </c>
      <c r="C36" s="15" t="s">
        <v>106</v>
      </c>
      <c r="D36" s="15"/>
      <c r="E36" s="15" t="s">
        <v>108</v>
      </c>
      <c r="F36" s="15" t="s">
        <v>103</v>
      </c>
      <c r="G36" s="15"/>
      <c r="H36" s="15">
        <v>3672</v>
      </c>
      <c r="I36" s="21">
        <v>0</v>
      </c>
      <c r="J36" s="18">
        <f t="shared" si="0"/>
        <v>0</v>
      </c>
      <c r="K36" s="16">
        <v>55082.29</v>
      </c>
      <c r="L36" s="16">
        <v>13937.6924</v>
      </c>
      <c r="M36" s="19">
        <f t="shared" si="1"/>
        <v>3.7956678649237472</v>
      </c>
      <c r="N36" s="19">
        <f t="shared" si="2"/>
        <v>15.000623638344226</v>
      </c>
    </row>
    <row r="37" spans="1:14">
      <c r="A37" s="15" t="s">
        <v>153</v>
      </c>
      <c r="B37" s="15" t="s">
        <v>3</v>
      </c>
      <c r="C37" s="15" t="s">
        <v>106</v>
      </c>
      <c r="D37" s="15"/>
      <c r="E37" s="15" t="s">
        <v>140</v>
      </c>
      <c r="F37" s="15" t="s">
        <v>104</v>
      </c>
      <c r="G37" s="15"/>
      <c r="H37" s="15">
        <v>140487</v>
      </c>
      <c r="I37" s="21">
        <v>0</v>
      </c>
      <c r="J37" s="18">
        <f t="shared" si="0"/>
        <v>0</v>
      </c>
      <c r="K37" s="16">
        <v>610.16999999999996</v>
      </c>
      <c r="L37" s="16">
        <v>69.39</v>
      </c>
      <c r="M37" s="19">
        <f t="shared" si="1"/>
        <v>4.9392470477695443E-4</v>
      </c>
      <c r="N37" s="19">
        <f t="shared" si="2"/>
        <v>4.3432488415298207E-3</v>
      </c>
    </row>
    <row r="38" spans="1:14">
      <c r="A38" s="15" t="s">
        <v>153</v>
      </c>
      <c r="B38" s="15" t="s">
        <v>3</v>
      </c>
      <c r="C38" s="15" t="s">
        <v>106</v>
      </c>
      <c r="D38" s="15"/>
      <c r="E38" s="15" t="s">
        <v>140</v>
      </c>
      <c r="F38" s="15" t="s">
        <v>103</v>
      </c>
      <c r="G38" s="15"/>
      <c r="H38" s="15">
        <v>147936</v>
      </c>
      <c r="I38" s="21">
        <v>0</v>
      </c>
      <c r="J38" s="18">
        <f t="shared" si="0"/>
        <v>0</v>
      </c>
      <c r="K38" s="16">
        <v>500.87</v>
      </c>
      <c r="L38" s="16">
        <v>56.843000000000004</v>
      </c>
      <c r="M38" s="19">
        <f t="shared" si="1"/>
        <v>3.8424048237075493E-4</v>
      </c>
      <c r="N38" s="19">
        <f t="shared" si="2"/>
        <v>3.3857208522604372E-3</v>
      </c>
    </row>
    <row r="39" spans="1:14">
      <c r="A39" s="15" t="s">
        <v>153</v>
      </c>
      <c r="B39" s="15" t="s">
        <v>3</v>
      </c>
      <c r="C39" s="15" t="s">
        <v>106</v>
      </c>
      <c r="D39" s="15"/>
      <c r="E39" s="15" t="s">
        <v>157</v>
      </c>
      <c r="F39" s="15" t="s">
        <v>104</v>
      </c>
      <c r="G39" s="15"/>
      <c r="H39" s="15">
        <v>43832</v>
      </c>
      <c r="I39" s="21">
        <v>0</v>
      </c>
      <c r="J39" s="18">
        <f t="shared" si="0"/>
        <v>0</v>
      </c>
      <c r="K39" s="16">
        <v>28658.53</v>
      </c>
      <c r="L39" s="16">
        <v>7221.1409999999996</v>
      </c>
      <c r="M39" s="19">
        <f t="shared" si="1"/>
        <v>0.16474587059682422</v>
      </c>
      <c r="N39" s="19">
        <f t="shared" si="2"/>
        <v>0.65382665632414672</v>
      </c>
    </row>
    <row r="40" spans="1:14">
      <c r="A40" s="15" t="s">
        <v>153</v>
      </c>
      <c r="B40" s="15" t="s">
        <v>3</v>
      </c>
      <c r="C40" s="15" t="s">
        <v>106</v>
      </c>
      <c r="D40" s="15"/>
      <c r="E40" s="15" t="s">
        <v>157</v>
      </c>
      <c r="F40" s="15" t="s">
        <v>103</v>
      </c>
      <c r="G40" s="15"/>
      <c r="H40" s="15">
        <v>29727</v>
      </c>
      <c r="I40" s="21">
        <v>0</v>
      </c>
      <c r="J40" s="18">
        <f t="shared" si="0"/>
        <v>0</v>
      </c>
      <c r="K40" s="16">
        <v>9422.76</v>
      </c>
      <c r="L40" s="16">
        <v>2801.4161999999997</v>
      </c>
      <c r="M40" s="19">
        <f t="shared" si="1"/>
        <v>9.4238106771621741E-2</v>
      </c>
      <c r="N40" s="19">
        <f t="shared" si="2"/>
        <v>0.31697648602280754</v>
      </c>
    </row>
    <row r="41" spans="1:14">
      <c r="A41" s="15" t="s">
        <v>153</v>
      </c>
      <c r="B41" s="15" t="s">
        <v>3</v>
      </c>
      <c r="C41" s="15" t="s">
        <v>106</v>
      </c>
      <c r="D41" s="15"/>
      <c r="E41" s="15" t="s">
        <v>107</v>
      </c>
      <c r="F41" s="15" t="s">
        <v>104</v>
      </c>
      <c r="G41" s="15"/>
      <c r="H41" s="15">
        <v>141519</v>
      </c>
      <c r="I41" s="21">
        <v>0</v>
      </c>
      <c r="J41" s="18">
        <f t="shared" si="0"/>
        <v>0</v>
      </c>
      <c r="K41" s="16">
        <v>19729.59</v>
      </c>
      <c r="L41" s="16">
        <v>3555.5889999999999</v>
      </c>
      <c r="M41" s="19">
        <f t="shared" si="1"/>
        <v>2.5124463852910211E-2</v>
      </c>
      <c r="N41" s="19">
        <f t="shared" si="2"/>
        <v>0.1394130116804104</v>
      </c>
    </row>
    <row r="42" spans="1:14">
      <c r="A42" s="15" t="s">
        <v>153</v>
      </c>
      <c r="B42" s="15" t="s">
        <v>3</v>
      </c>
      <c r="C42" s="15" t="s">
        <v>106</v>
      </c>
      <c r="D42" s="15"/>
      <c r="E42" s="15" t="s">
        <v>107</v>
      </c>
      <c r="F42" s="15" t="s">
        <v>103</v>
      </c>
      <c r="G42" s="15"/>
      <c r="H42" s="15">
        <v>724326</v>
      </c>
      <c r="I42" s="21">
        <v>0</v>
      </c>
      <c r="J42" s="18">
        <f t="shared" si="0"/>
        <v>0</v>
      </c>
      <c r="K42" s="16">
        <v>38034.629999999997</v>
      </c>
      <c r="L42" s="16">
        <v>12267.460000000001</v>
      </c>
      <c r="M42" s="19">
        <f t="shared" si="1"/>
        <v>1.6936379475540022E-2</v>
      </c>
      <c r="N42" s="19">
        <f t="shared" si="2"/>
        <v>5.2510375162564918E-2</v>
      </c>
    </row>
    <row r="43" spans="1:14">
      <c r="A43" s="15" t="s">
        <v>153</v>
      </c>
      <c r="B43" s="15" t="s">
        <v>3</v>
      </c>
      <c r="C43" s="15" t="s">
        <v>106</v>
      </c>
      <c r="D43" s="15"/>
      <c r="E43" s="15" t="s">
        <v>107</v>
      </c>
      <c r="F43" s="15" t="s">
        <v>105</v>
      </c>
      <c r="G43" s="15"/>
      <c r="H43" s="15">
        <v>17270</v>
      </c>
      <c r="I43" s="21">
        <v>0</v>
      </c>
      <c r="J43" s="18">
        <f t="shared" si="0"/>
        <v>0</v>
      </c>
      <c r="K43" s="16">
        <v>98847.92</v>
      </c>
      <c r="L43" s="16">
        <v>11827.002399999999</v>
      </c>
      <c r="M43" s="19">
        <f t="shared" si="1"/>
        <v>0.68482932252460915</v>
      </c>
      <c r="N43" s="19">
        <f t="shared" si="2"/>
        <v>5.7236780544296471</v>
      </c>
    </row>
    <row r="44" spans="1:14">
      <c r="A44" s="15" t="s">
        <v>153</v>
      </c>
      <c r="B44" s="15" t="s">
        <v>3</v>
      </c>
      <c r="C44" s="15" t="s">
        <v>106</v>
      </c>
      <c r="D44" s="15"/>
      <c r="E44" s="15" t="s">
        <v>109</v>
      </c>
      <c r="F44" s="15" t="s">
        <v>104</v>
      </c>
      <c r="G44" s="15"/>
      <c r="H44" s="15">
        <v>209069</v>
      </c>
      <c r="I44" s="21">
        <v>0</v>
      </c>
      <c r="J44" s="18">
        <f t="shared" si="0"/>
        <v>0</v>
      </c>
      <c r="K44" s="16">
        <v>161738.93000000002</v>
      </c>
      <c r="L44" s="16">
        <v>45417.140200000002</v>
      </c>
      <c r="M44" s="19">
        <f t="shared" si="1"/>
        <v>0.21723517212020912</v>
      </c>
      <c r="N44" s="19">
        <f t="shared" si="2"/>
        <v>0.77361507444910538</v>
      </c>
    </row>
    <row r="45" spans="1:14">
      <c r="A45" s="15" t="s">
        <v>153</v>
      </c>
      <c r="B45" s="15" t="s">
        <v>3</v>
      </c>
      <c r="C45" s="15" t="s">
        <v>106</v>
      </c>
      <c r="D45" s="15"/>
      <c r="E45" s="15" t="s">
        <v>109</v>
      </c>
      <c r="F45" s="15" t="s">
        <v>103</v>
      </c>
      <c r="G45" s="15"/>
      <c r="H45" s="15">
        <v>290229</v>
      </c>
      <c r="I45" s="21">
        <v>0</v>
      </c>
      <c r="J45" s="18">
        <f t="shared" si="0"/>
        <v>0</v>
      </c>
      <c r="K45" s="16">
        <v>341257.53</v>
      </c>
      <c r="L45" s="16">
        <v>118795.2003</v>
      </c>
      <c r="M45" s="19">
        <f t="shared" si="1"/>
        <v>0.40931540369845881</v>
      </c>
      <c r="N45" s="19">
        <f t="shared" si="2"/>
        <v>1.175821609832236</v>
      </c>
    </row>
    <row r="46" spans="1:14">
      <c r="A46" s="15" t="s">
        <v>153</v>
      </c>
      <c r="B46" s="15" t="s">
        <v>3</v>
      </c>
      <c r="C46" s="15" t="s">
        <v>106</v>
      </c>
      <c r="D46" s="15"/>
      <c r="E46" s="15" t="s">
        <v>109</v>
      </c>
      <c r="F46" s="15" t="s">
        <v>105</v>
      </c>
      <c r="G46" s="15"/>
      <c r="H46" s="15">
        <v>1</v>
      </c>
      <c r="I46" s="21">
        <v>0</v>
      </c>
      <c r="J46" s="18">
        <f t="shared" si="0"/>
        <v>0</v>
      </c>
      <c r="K46" s="16">
        <v>0</v>
      </c>
      <c r="L46" s="16">
        <v>0</v>
      </c>
      <c r="M46" s="19">
        <f t="shared" si="1"/>
        <v>0</v>
      </c>
      <c r="N46" s="19">
        <f t="shared" si="2"/>
        <v>0</v>
      </c>
    </row>
    <row r="47" spans="1:14">
      <c r="A47" s="15" t="s">
        <v>153</v>
      </c>
      <c r="B47" s="15" t="s">
        <v>3</v>
      </c>
      <c r="C47" s="15" t="s">
        <v>106</v>
      </c>
      <c r="D47" s="15"/>
      <c r="E47" s="15" t="s">
        <v>101</v>
      </c>
      <c r="F47" s="15" t="s">
        <v>104</v>
      </c>
      <c r="G47" s="15"/>
      <c r="H47" s="15">
        <v>828396</v>
      </c>
      <c r="I47" s="21">
        <v>0</v>
      </c>
      <c r="J47" s="18">
        <f t="shared" si="0"/>
        <v>0</v>
      </c>
      <c r="K47" s="16">
        <v>699594.03</v>
      </c>
      <c r="L47" s="16">
        <v>168703.08250000002</v>
      </c>
      <c r="M47" s="19">
        <f t="shared" si="1"/>
        <v>0.20365028621577122</v>
      </c>
      <c r="N47" s="19">
        <f t="shared" si="2"/>
        <v>0.84451642692625273</v>
      </c>
    </row>
    <row r="48" spans="1:14">
      <c r="A48" s="15" t="s">
        <v>153</v>
      </c>
      <c r="B48" s="15" t="s">
        <v>3</v>
      </c>
      <c r="C48" s="15" t="s">
        <v>106</v>
      </c>
      <c r="D48" s="15"/>
      <c r="E48" s="15" t="s">
        <v>101</v>
      </c>
      <c r="F48" s="15" t="s">
        <v>103</v>
      </c>
      <c r="G48" s="15"/>
      <c r="H48" s="15">
        <v>936966</v>
      </c>
      <c r="I48" s="21">
        <v>0</v>
      </c>
      <c r="J48" s="18">
        <f t="shared" si="0"/>
        <v>0</v>
      </c>
      <c r="K48" s="16">
        <v>330920.40000000002</v>
      </c>
      <c r="L48" s="16">
        <v>94436.319000000018</v>
      </c>
      <c r="M48" s="19">
        <f t="shared" si="1"/>
        <v>0.10078948328968182</v>
      </c>
      <c r="N48" s="19">
        <f t="shared" si="2"/>
        <v>0.35318293299863607</v>
      </c>
    </row>
    <row r="49" spans="1:14">
      <c r="A49" s="15" t="s">
        <v>153</v>
      </c>
      <c r="B49" s="15" t="s">
        <v>3</v>
      </c>
      <c r="C49" s="15" t="s">
        <v>133</v>
      </c>
      <c r="D49" s="15"/>
      <c r="E49" s="15" t="s">
        <v>142</v>
      </c>
      <c r="F49" s="15" t="s">
        <v>104</v>
      </c>
      <c r="G49" s="15"/>
      <c r="H49" s="15">
        <v>23089</v>
      </c>
      <c r="I49" s="21">
        <v>0</v>
      </c>
      <c r="J49" s="18">
        <f t="shared" si="0"/>
        <v>0</v>
      </c>
      <c r="K49" s="16">
        <v>1309.9000000000001</v>
      </c>
      <c r="L49" s="16">
        <v>311.12079999999997</v>
      </c>
      <c r="M49" s="19">
        <f t="shared" si="1"/>
        <v>1.3474849495430723E-2</v>
      </c>
      <c r="N49" s="19">
        <f t="shared" si="2"/>
        <v>5.6732643250032487E-2</v>
      </c>
    </row>
    <row r="50" spans="1:14">
      <c r="A50" s="15" t="s">
        <v>153</v>
      </c>
      <c r="B50" s="15" t="s">
        <v>3</v>
      </c>
      <c r="C50" s="15" t="s">
        <v>133</v>
      </c>
      <c r="D50" s="15"/>
      <c r="E50" s="15" t="s">
        <v>142</v>
      </c>
      <c r="F50" s="15" t="s">
        <v>103</v>
      </c>
      <c r="G50" s="15"/>
      <c r="H50" s="15">
        <v>89465</v>
      </c>
      <c r="I50" s="21">
        <v>0</v>
      </c>
      <c r="J50" s="18">
        <f t="shared" si="0"/>
        <v>0</v>
      </c>
      <c r="K50" s="16">
        <v>0</v>
      </c>
      <c r="L50" s="16">
        <v>0</v>
      </c>
      <c r="M50" s="19">
        <f t="shared" si="1"/>
        <v>0</v>
      </c>
      <c r="N50" s="19">
        <f t="shared" si="2"/>
        <v>0</v>
      </c>
    </row>
    <row r="51" spans="1:14">
      <c r="A51" s="15" t="s">
        <v>153</v>
      </c>
      <c r="B51" s="15" t="s">
        <v>3</v>
      </c>
      <c r="C51" s="15" t="s">
        <v>106</v>
      </c>
      <c r="D51" s="15"/>
      <c r="E51" s="15" t="s">
        <v>99</v>
      </c>
      <c r="F51" s="15" t="s">
        <v>104</v>
      </c>
      <c r="G51" s="15"/>
      <c r="H51" s="15">
        <v>2284279</v>
      </c>
      <c r="I51" s="21">
        <v>0</v>
      </c>
      <c r="J51" s="18">
        <f t="shared" si="0"/>
        <v>0</v>
      </c>
      <c r="K51" s="16">
        <v>1665790.27</v>
      </c>
      <c r="L51" s="16">
        <v>583583.07120000001</v>
      </c>
      <c r="M51" s="19">
        <f t="shared" si="1"/>
        <v>0.25547801787785118</v>
      </c>
      <c r="N51" s="19">
        <f t="shared" si="2"/>
        <v>0.72924116099653324</v>
      </c>
    </row>
    <row r="52" spans="1:14">
      <c r="A52" s="15" t="s">
        <v>153</v>
      </c>
      <c r="B52" s="15" t="s">
        <v>3</v>
      </c>
      <c r="C52" s="15" t="s">
        <v>106</v>
      </c>
      <c r="D52" s="15"/>
      <c r="E52" s="15" t="s">
        <v>99</v>
      </c>
      <c r="F52" s="15" t="s">
        <v>103</v>
      </c>
      <c r="G52" s="15"/>
      <c r="H52" s="15">
        <v>8716928</v>
      </c>
      <c r="I52" s="21">
        <v>0</v>
      </c>
      <c r="J52" s="18">
        <f t="shared" si="0"/>
        <v>0</v>
      </c>
      <c r="K52" s="16">
        <v>5204022.4899999993</v>
      </c>
      <c r="L52" s="16">
        <v>1896185.3951999999</v>
      </c>
      <c r="M52" s="19">
        <f t="shared" si="1"/>
        <v>0.21752908767859502</v>
      </c>
      <c r="N52" s="19">
        <f t="shared" si="2"/>
        <v>0.59700188988597813</v>
      </c>
    </row>
    <row r="53" spans="1:14">
      <c r="A53" s="15" t="s">
        <v>153</v>
      </c>
      <c r="B53" s="15" t="s">
        <v>3</v>
      </c>
      <c r="C53" s="15" t="s">
        <v>106</v>
      </c>
      <c r="D53" s="15"/>
      <c r="E53" s="15" t="s">
        <v>99</v>
      </c>
      <c r="F53" s="15" t="s">
        <v>105</v>
      </c>
      <c r="G53" s="15"/>
      <c r="H53" s="15">
        <v>1178527</v>
      </c>
      <c r="I53" s="21">
        <v>0</v>
      </c>
      <c r="J53" s="18">
        <f t="shared" si="0"/>
        <v>0</v>
      </c>
      <c r="K53" s="16">
        <v>2565492.63</v>
      </c>
      <c r="L53" s="16">
        <v>657627.05209999997</v>
      </c>
      <c r="M53" s="19">
        <f t="shared" si="1"/>
        <v>0.55800762485713096</v>
      </c>
      <c r="N53" s="19">
        <f t="shared" si="2"/>
        <v>2.1768636866189741</v>
      </c>
    </row>
    <row r="54" spans="1:14">
      <c r="A54" s="15" t="s">
        <v>153</v>
      </c>
      <c r="B54" s="15" t="s">
        <v>3</v>
      </c>
      <c r="C54" s="15" t="s">
        <v>156</v>
      </c>
      <c r="D54" s="15"/>
      <c r="E54" s="15" t="s">
        <v>100</v>
      </c>
      <c r="F54" s="15" t="s">
        <v>104</v>
      </c>
      <c r="G54" s="15"/>
      <c r="H54" s="15">
        <v>6324449</v>
      </c>
      <c r="I54" s="21">
        <v>0</v>
      </c>
      <c r="J54" s="18">
        <f t="shared" si="0"/>
        <v>0</v>
      </c>
      <c r="K54" s="16">
        <v>10811455.1175</v>
      </c>
      <c r="L54" s="16">
        <v>3566355.4025999997</v>
      </c>
      <c r="M54" s="19">
        <f t="shared" si="1"/>
        <v>0.56389978045518263</v>
      </c>
      <c r="N54" s="19">
        <f t="shared" si="2"/>
        <v>1.7094698870209879</v>
      </c>
    </row>
    <row r="55" spans="1:14">
      <c r="A55" s="15" t="s">
        <v>153</v>
      </c>
      <c r="B55" s="15" t="s">
        <v>3</v>
      </c>
      <c r="C55" s="15" t="s">
        <v>156</v>
      </c>
      <c r="D55" s="15"/>
      <c r="E55" s="15" t="s">
        <v>100</v>
      </c>
      <c r="F55" s="15" t="s">
        <v>103</v>
      </c>
      <c r="G55" s="15"/>
      <c r="H55" s="15">
        <v>11449505</v>
      </c>
      <c r="I55" s="21">
        <v>0</v>
      </c>
      <c r="J55" s="18">
        <f t="shared" si="0"/>
        <v>0</v>
      </c>
      <c r="K55" s="16">
        <v>2624666.1799999997</v>
      </c>
      <c r="L55" s="16">
        <v>919270.6124000001</v>
      </c>
      <c r="M55" s="19">
        <f t="shared" si="1"/>
        <v>8.0289114018466307E-2</v>
      </c>
      <c r="N55" s="19">
        <f t="shared" si="2"/>
        <v>0.22923839764251813</v>
      </c>
    </row>
    <row r="56" spans="1:14">
      <c r="A56" s="15" t="s">
        <v>153</v>
      </c>
      <c r="B56" s="15" t="s">
        <v>3</v>
      </c>
      <c r="C56" s="15" t="s">
        <v>156</v>
      </c>
      <c r="D56" s="15"/>
      <c r="E56" s="15" t="s">
        <v>100</v>
      </c>
      <c r="F56" s="15" t="s">
        <v>105</v>
      </c>
      <c r="G56" s="15"/>
      <c r="H56" s="15">
        <v>640865</v>
      </c>
      <c r="I56" s="21">
        <v>0</v>
      </c>
      <c r="J56" s="18">
        <f t="shared" si="0"/>
        <v>0</v>
      </c>
      <c r="K56" s="16">
        <v>204742.15999999997</v>
      </c>
      <c r="L56" s="16">
        <v>41316.172399999996</v>
      </c>
      <c r="M56" s="19">
        <f t="shared" si="1"/>
        <v>6.4469384971873947E-2</v>
      </c>
      <c r="N56" s="19">
        <f t="shared" si="2"/>
        <v>0.31947783074438452</v>
      </c>
    </row>
    <row r="57" spans="1:14">
      <c r="A57" s="15" t="s">
        <v>153</v>
      </c>
      <c r="B57" s="15" t="s">
        <v>3</v>
      </c>
      <c r="C57" s="15" t="s">
        <v>156</v>
      </c>
      <c r="D57" s="15"/>
      <c r="E57" s="15" t="s">
        <v>158</v>
      </c>
      <c r="F57" s="15" t="s">
        <v>104</v>
      </c>
      <c r="G57" s="15"/>
      <c r="H57" s="15">
        <v>8415</v>
      </c>
      <c r="I57" s="21">
        <v>0</v>
      </c>
      <c r="J57" s="18">
        <f t="shared" si="0"/>
        <v>0</v>
      </c>
      <c r="K57" s="16">
        <v>6006.02</v>
      </c>
      <c r="L57" s="16">
        <v>1528.4147</v>
      </c>
      <c r="M57" s="19">
        <f t="shared" si="1"/>
        <v>0.18162979203802734</v>
      </c>
      <c r="N57" s="19">
        <f t="shared" si="2"/>
        <v>0.71372786690433754</v>
      </c>
    </row>
    <row r="58" spans="1:14">
      <c r="A58" s="15" t="s">
        <v>153</v>
      </c>
      <c r="B58" s="15" t="s">
        <v>3</v>
      </c>
      <c r="C58" s="15" t="s">
        <v>156</v>
      </c>
      <c r="D58" s="15"/>
      <c r="E58" s="15" t="s">
        <v>158</v>
      </c>
      <c r="F58" s="15" t="s">
        <v>103</v>
      </c>
      <c r="G58" s="15"/>
      <c r="H58" s="15">
        <v>17367</v>
      </c>
      <c r="I58" s="21">
        <v>0</v>
      </c>
      <c r="J58" s="18">
        <f t="shared" si="0"/>
        <v>0</v>
      </c>
      <c r="K58" s="16">
        <v>3020.9</v>
      </c>
      <c r="L58" s="16">
        <v>859.50620000000004</v>
      </c>
      <c r="M58" s="19">
        <f t="shared" si="1"/>
        <v>4.9490769850866589E-2</v>
      </c>
      <c r="N58" s="19">
        <f t="shared" si="2"/>
        <v>0.17394483791098059</v>
      </c>
    </row>
    <row r="59" spans="1:14">
      <c r="A59" s="15" t="s">
        <v>153</v>
      </c>
      <c r="B59" s="15" t="s">
        <v>3</v>
      </c>
      <c r="C59" s="15" t="s">
        <v>156</v>
      </c>
      <c r="D59" s="15"/>
      <c r="E59" s="15" t="s">
        <v>110</v>
      </c>
      <c r="F59" s="15" t="s">
        <v>104</v>
      </c>
      <c r="G59" s="15"/>
      <c r="H59" s="15">
        <v>61691</v>
      </c>
      <c r="I59" s="21">
        <v>0</v>
      </c>
      <c r="J59" s="18">
        <f t="shared" si="0"/>
        <v>0</v>
      </c>
      <c r="K59" s="16">
        <v>485.44</v>
      </c>
      <c r="L59" s="16">
        <v>149.06970000000001</v>
      </c>
      <c r="M59" s="19">
        <f t="shared" si="1"/>
        <v>2.4163929908738715E-3</v>
      </c>
      <c r="N59" s="19">
        <f t="shared" si="2"/>
        <v>7.8688949765768103E-3</v>
      </c>
    </row>
    <row r="60" spans="1:14">
      <c r="A60" s="15" t="s">
        <v>153</v>
      </c>
      <c r="B60" s="15" t="s">
        <v>3</v>
      </c>
      <c r="C60" s="15" t="s">
        <v>156</v>
      </c>
      <c r="D60" s="15"/>
      <c r="E60" s="15" t="s">
        <v>110</v>
      </c>
      <c r="F60" s="15" t="s">
        <v>103</v>
      </c>
      <c r="G60" s="15"/>
      <c r="H60" s="15">
        <v>366758</v>
      </c>
      <c r="I60" s="21">
        <v>0</v>
      </c>
      <c r="J60" s="18">
        <f t="shared" si="0"/>
        <v>0</v>
      </c>
      <c r="K60" s="16">
        <v>3276.45</v>
      </c>
      <c r="L60" s="16">
        <v>1051.8705</v>
      </c>
      <c r="M60" s="19">
        <f t="shared" si="1"/>
        <v>2.8680233287344788E-3</v>
      </c>
      <c r="N60" s="19">
        <f t="shared" si="2"/>
        <v>8.9335474618140575E-3</v>
      </c>
    </row>
    <row r="61" spans="1:14">
      <c r="A61" s="15" t="s">
        <v>153</v>
      </c>
      <c r="B61" s="15" t="s">
        <v>3</v>
      </c>
      <c r="C61" s="15" t="s">
        <v>156</v>
      </c>
      <c r="D61" s="15"/>
      <c r="E61" s="15" t="s">
        <v>110</v>
      </c>
      <c r="F61" s="15" t="s">
        <v>105</v>
      </c>
      <c r="G61" s="15"/>
      <c r="H61" s="15">
        <v>14954</v>
      </c>
      <c r="I61" s="21">
        <v>0</v>
      </c>
      <c r="J61" s="18">
        <f t="shared" si="0"/>
        <v>0</v>
      </c>
      <c r="K61" s="16">
        <v>0</v>
      </c>
      <c r="L61" s="16">
        <v>0</v>
      </c>
      <c r="M61" s="19">
        <f t="shared" si="1"/>
        <v>0</v>
      </c>
      <c r="N61" s="19">
        <f t="shared" si="2"/>
        <v>0</v>
      </c>
    </row>
    <row r="62" spans="1:14">
      <c r="A62" s="15" t="s">
        <v>153</v>
      </c>
      <c r="B62" s="15" t="s">
        <v>3</v>
      </c>
      <c r="C62" s="15" t="s">
        <v>156</v>
      </c>
      <c r="D62" s="15"/>
      <c r="E62" s="15" t="s">
        <v>111</v>
      </c>
      <c r="F62" s="15" t="s">
        <v>104</v>
      </c>
      <c r="G62" s="15"/>
      <c r="H62" s="15">
        <v>139092</v>
      </c>
      <c r="I62" s="21">
        <v>0</v>
      </c>
      <c r="J62" s="18">
        <f t="shared" si="0"/>
        <v>0</v>
      </c>
      <c r="K62" s="16">
        <v>139101.01</v>
      </c>
      <c r="L62" s="16">
        <v>34348.652399999999</v>
      </c>
      <c r="M62" s="19">
        <f t="shared" si="1"/>
        <v>0.2469491588301268</v>
      </c>
      <c r="N62" s="19">
        <f t="shared" si="2"/>
        <v>1.0000647772697209</v>
      </c>
    </row>
    <row r="63" spans="1:14">
      <c r="A63" s="15" t="s">
        <v>153</v>
      </c>
      <c r="B63" s="15" t="s">
        <v>3</v>
      </c>
      <c r="C63" s="15" t="s">
        <v>156</v>
      </c>
      <c r="D63" s="15"/>
      <c r="E63" s="15" t="s">
        <v>111</v>
      </c>
      <c r="F63" s="15" t="s">
        <v>103</v>
      </c>
      <c r="G63" s="15"/>
      <c r="H63" s="15">
        <v>270597</v>
      </c>
      <c r="I63" s="21">
        <v>0</v>
      </c>
      <c r="J63" s="18">
        <f t="shared" si="0"/>
        <v>0</v>
      </c>
      <c r="K63" s="16">
        <v>187289.97999999998</v>
      </c>
      <c r="L63" s="16">
        <v>64172.237800000003</v>
      </c>
      <c r="M63" s="19">
        <f t="shared" si="1"/>
        <v>0.23715058851354598</v>
      </c>
      <c r="N63" s="19">
        <f t="shared" si="2"/>
        <v>0.69213620254474362</v>
      </c>
    </row>
    <row r="64" spans="1:14">
      <c r="A64" s="15" t="s">
        <v>153</v>
      </c>
      <c r="B64" s="15" t="s">
        <v>3</v>
      </c>
      <c r="C64" s="15" t="s">
        <v>156</v>
      </c>
      <c r="D64" s="15"/>
      <c r="E64" s="15" t="s">
        <v>102</v>
      </c>
      <c r="F64" s="15" t="s">
        <v>104</v>
      </c>
      <c r="G64" s="15"/>
      <c r="H64" s="15">
        <v>424990</v>
      </c>
      <c r="I64" s="21">
        <v>0</v>
      </c>
      <c r="J64" s="18">
        <f t="shared" si="0"/>
        <v>0</v>
      </c>
      <c r="K64" s="16">
        <v>111666.76999999999</v>
      </c>
      <c r="L64" s="16">
        <v>26694.6322</v>
      </c>
      <c r="M64" s="19">
        <f t="shared" si="1"/>
        <v>6.2812377232405472E-2</v>
      </c>
      <c r="N64" s="19">
        <f t="shared" si="2"/>
        <v>0.26275152356526033</v>
      </c>
    </row>
    <row r="65" spans="1:14">
      <c r="A65" s="15" t="s">
        <v>153</v>
      </c>
      <c r="B65" s="15" t="s">
        <v>3</v>
      </c>
      <c r="C65" s="15" t="s">
        <v>156</v>
      </c>
      <c r="D65" s="15"/>
      <c r="E65" s="15" t="s">
        <v>102</v>
      </c>
      <c r="F65" s="15" t="s">
        <v>103</v>
      </c>
      <c r="G65" s="15"/>
      <c r="H65" s="15">
        <v>970544</v>
      </c>
      <c r="I65" s="21">
        <v>0</v>
      </c>
      <c r="J65" s="18">
        <f t="shared" si="0"/>
        <v>0</v>
      </c>
      <c r="K65" s="16">
        <v>78296.87</v>
      </c>
      <c r="L65" s="16">
        <v>20086.975200000001</v>
      </c>
      <c r="M65" s="19">
        <f t="shared" si="1"/>
        <v>2.0696614682075207E-2</v>
      </c>
      <c r="N65" s="19">
        <f t="shared" si="2"/>
        <v>8.0673179165498932E-2</v>
      </c>
    </row>
    <row r="66" spans="1:14">
      <c r="A66" s="15" t="s">
        <v>153</v>
      </c>
      <c r="B66" s="15" t="s">
        <v>3</v>
      </c>
      <c r="C66" s="15" t="s">
        <v>133</v>
      </c>
      <c r="D66" s="15"/>
      <c r="E66" s="15" t="s">
        <v>143</v>
      </c>
      <c r="F66" s="15" t="s">
        <v>105</v>
      </c>
      <c r="G66" s="15"/>
      <c r="H66" s="15">
        <v>1813</v>
      </c>
      <c r="I66" s="21">
        <v>0</v>
      </c>
      <c r="J66" s="18">
        <f t="shared" si="0"/>
        <v>0</v>
      </c>
      <c r="K66" s="16">
        <v>3368.62</v>
      </c>
      <c r="L66" s="16">
        <v>605.52670000000001</v>
      </c>
      <c r="M66" s="19">
        <f t="shared" si="1"/>
        <v>0.3339915609487038</v>
      </c>
      <c r="N66" s="19">
        <f t="shared" si="2"/>
        <v>1.8580364037506893</v>
      </c>
    </row>
    <row r="67" spans="1:14">
      <c r="A67" s="15" t="s">
        <v>154</v>
      </c>
      <c r="B67" s="15" t="s">
        <v>3</v>
      </c>
      <c r="C67" s="15" t="s">
        <v>106</v>
      </c>
      <c r="D67" s="15"/>
      <c r="E67" s="15" t="s">
        <v>108</v>
      </c>
      <c r="F67" s="15" t="s">
        <v>103</v>
      </c>
      <c r="G67" s="15"/>
      <c r="H67" s="15">
        <v>4010</v>
      </c>
      <c r="I67" s="21">
        <v>0</v>
      </c>
      <c r="J67" s="18">
        <f t="shared" ref="J67:J130" si="3">IFERROR(I67/H67,"NA")</f>
        <v>0</v>
      </c>
      <c r="K67" s="16">
        <v>27992.45</v>
      </c>
      <c r="L67" s="16">
        <v>7988.4874</v>
      </c>
      <c r="M67" s="19">
        <f t="shared" ref="M67:M130" si="4">IFERROR(L67/H67,"NA")</f>
        <v>1.9921414962593516</v>
      </c>
      <c r="N67" s="19">
        <f t="shared" ref="N67:N130" si="5">IFERROR(K67/H67,"NA")</f>
        <v>6.9806608478802996</v>
      </c>
    </row>
    <row r="68" spans="1:14">
      <c r="A68" s="15" t="s">
        <v>154</v>
      </c>
      <c r="B68" s="15" t="s">
        <v>3</v>
      </c>
      <c r="C68" s="15" t="s">
        <v>106</v>
      </c>
      <c r="D68" s="15"/>
      <c r="E68" s="15" t="s">
        <v>140</v>
      </c>
      <c r="F68" s="15" t="s">
        <v>104</v>
      </c>
      <c r="G68" s="15"/>
      <c r="H68" s="15">
        <v>184887</v>
      </c>
      <c r="I68" s="21">
        <v>0</v>
      </c>
      <c r="J68" s="18">
        <f t="shared" si="3"/>
        <v>0</v>
      </c>
      <c r="K68" s="16">
        <v>2534.42</v>
      </c>
      <c r="L68" s="16">
        <v>380.43430000000001</v>
      </c>
      <c r="M68" s="19">
        <f t="shared" si="4"/>
        <v>2.0576584616549569E-3</v>
      </c>
      <c r="N68" s="19">
        <f t="shared" si="5"/>
        <v>1.3707940525834699E-2</v>
      </c>
    </row>
    <row r="69" spans="1:14">
      <c r="A69" s="15" t="s">
        <v>154</v>
      </c>
      <c r="B69" s="15" t="s">
        <v>3</v>
      </c>
      <c r="C69" s="15" t="s">
        <v>106</v>
      </c>
      <c r="D69" s="15"/>
      <c r="E69" s="15" t="s">
        <v>140</v>
      </c>
      <c r="F69" s="15" t="s">
        <v>103</v>
      </c>
      <c r="G69" s="15"/>
      <c r="H69" s="15">
        <v>174972</v>
      </c>
      <c r="I69" s="21">
        <v>0</v>
      </c>
      <c r="J69" s="18">
        <f t="shared" si="3"/>
        <v>0</v>
      </c>
      <c r="K69" s="16">
        <v>1288.32</v>
      </c>
      <c r="L69" s="16">
        <v>223.1454</v>
      </c>
      <c r="M69" s="19">
        <f t="shared" si="4"/>
        <v>1.2753206227282079E-3</v>
      </c>
      <c r="N69" s="19">
        <f t="shared" si="5"/>
        <v>7.3630066524929703E-3</v>
      </c>
    </row>
    <row r="70" spans="1:14">
      <c r="A70" s="15" t="s">
        <v>154</v>
      </c>
      <c r="B70" s="15" t="s">
        <v>3</v>
      </c>
      <c r="C70" s="15" t="s">
        <v>106</v>
      </c>
      <c r="D70" s="15"/>
      <c r="E70" s="15" t="s">
        <v>157</v>
      </c>
      <c r="F70" s="15" t="s">
        <v>104</v>
      </c>
      <c r="G70" s="15"/>
      <c r="H70" s="15">
        <v>40051</v>
      </c>
      <c r="I70" s="21">
        <v>0</v>
      </c>
      <c r="J70" s="18">
        <f t="shared" si="3"/>
        <v>0</v>
      </c>
      <c r="K70" s="16">
        <v>16971.189999999999</v>
      </c>
      <c r="L70" s="16">
        <v>5730.8060999999998</v>
      </c>
      <c r="M70" s="19">
        <f t="shared" si="4"/>
        <v>0.14308771566253026</v>
      </c>
      <c r="N70" s="19">
        <f t="shared" si="5"/>
        <v>0.42373948216024565</v>
      </c>
    </row>
    <row r="71" spans="1:14">
      <c r="A71" s="15" t="s">
        <v>154</v>
      </c>
      <c r="B71" s="15" t="s">
        <v>3</v>
      </c>
      <c r="C71" s="15" t="s">
        <v>106</v>
      </c>
      <c r="D71" s="15"/>
      <c r="E71" s="15" t="s">
        <v>157</v>
      </c>
      <c r="F71" s="15" t="s">
        <v>103</v>
      </c>
      <c r="G71" s="15"/>
      <c r="H71" s="15">
        <v>26402</v>
      </c>
      <c r="I71" s="21">
        <v>0</v>
      </c>
      <c r="J71" s="18">
        <f t="shared" si="3"/>
        <v>0</v>
      </c>
      <c r="K71" s="16">
        <v>6066.02</v>
      </c>
      <c r="L71" s="16">
        <v>2161.8173999999999</v>
      </c>
      <c r="M71" s="19">
        <f t="shared" si="4"/>
        <v>8.1880819634876145E-2</v>
      </c>
      <c r="N71" s="19">
        <f t="shared" si="5"/>
        <v>0.22975607908491782</v>
      </c>
    </row>
    <row r="72" spans="1:14">
      <c r="A72" s="15" t="s">
        <v>154</v>
      </c>
      <c r="B72" s="15" t="s">
        <v>3</v>
      </c>
      <c r="C72" s="15" t="s">
        <v>106</v>
      </c>
      <c r="D72" s="15"/>
      <c r="E72" s="15" t="s">
        <v>107</v>
      </c>
      <c r="F72" s="15" t="s">
        <v>104</v>
      </c>
      <c r="G72" s="15"/>
      <c r="H72" s="15">
        <v>140068</v>
      </c>
      <c r="I72" s="21">
        <v>0</v>
      </c>
      <c r="J72" s="18">
        <f t="shared" si="3"/>
        <v>0</v>
      </c>
      <c r="K72" s="16">
        <v>12817.659999999998</v>
      </c>
      <c r="L72" s="16">
        <v>2707.3759</v>
      </c>
      <c r="M72" s="19">
        <f t="shared" si="4"/>
        <v>1.9329010908987063E-2</v>
      </c>
      <c r="N72" s="19">
        <f t="shared" si="5"/>
        <v>9.1510266442013863E-2</v>
      </c>
    </row>
    <row r="73" spans="1:14">
      <c r="A73" s="15" t="s">
        <v>154</v>
      </c>
      <c r="B73" s="15" t="s">
        <v>3</v>
      </c>
      <c r="C73" s="15" t="s">
        <v>106</v>
      </c>
      <c r="D73" s="15"/>
      <c r="E73" s="15" t="s">
        <v>107</v>
      </c>
      <c r="F73" s="15" t="s">
        <v>103</v>
      </c>
      <c r="G73" s="15"/>
      <c r="H73" s="15">
        <v>585394</v>
      </c>
      <c r="I73" s="21">
        <v>0</v>
      </c>
      <c r="J73" s="18">
        <f t="shared" si="3"/>
        <v>0</v>
      </c>
      <c r="K73" s="16">
        <v>31600.63</v>
      </c>
      <c r="L73" s="16">
        <v>11096.667799999999</v>
      </c>
      <c r="M73" s="19">
        <f t="shared" si="4"/>
        <v>1.8955896028999272E-2</v>
      </c>
      <c r="N73" s="19">
        <f t="shared" si="5"/>
        <v>5.3981813957778867E-2</v>
      </c>
    </row>
    <row r="74" spans="1:14">
      <c r="A74" s="15" t="s">
        <v>154</v>
      </c>
      <c r="B74" s="15" t="s">
        <v>3</v>
      </c>
      <c r="C74" s="15" t="s">
        <v>106</v>
      </c>
      <c r="D74" s="15"/>
      <c r="E74" s="15" t="s">
        <v>107</v>
      </c>
      <c r="F74" s="15" t="s">
        <v>105</v>
      </c>
      <c r="G74" s="15"/>
      <c r="H74" s="15">
        <v>21358</v>
      </c>
      <c r="I74" s="21">
        <v>0</v>
      </c>
      <c r="J74" s="18">
        <f t="shared" si="3"/>
        <v>0</v>
      </c>
      <c r="K74" s="16">
        <v>35333.589999999997</v>
      </c>
      <c r="L74" s="16">
        <v>5858.4974000000002</v>
      </c>
      <c r="M74" s="19">
        <f t="shared" si="4"/>
        <v>0.27429990635827328</v>
      </c>
      <c r="N74" s="19">
        <f t="shared" si="5"/>
        <v>1.6543491899990634</v>
      </c>
    </row>
    <row r="75" spans="1:14">
      <c r="A75" s="15" t="s">
        <v>154</v>
      </c>
      <c r="B75" s="15" t="s">
        <v>3</v>
      </c>
      <c r="C75" s="15" t="s">
        <v>106</v>
      </c>
      <c r="D75" s="15"/>
      <c r="E75" s="15" t="s">
        <v>109</v>
      </c>
      <c r="F75" s="15" t="s">
        <v>104</v>
      </c>
      <c r="G75" s="15"/>
      <c r="H75" s="15">
        <v>208807</v>
      </c>
      <c r="I75" s="21">
        <v>0</v>
      </c>
      <c r="J75" s="18">
        <f t="shared" si="3"/>
        <v>0</v>
      </c>
      <c r="K75" s="16">
        <v>127958.76999999999</v>
      </c>
      <c r="L75" s="16">
        <v>30422.946200000002</v>
      </c>
      <c r="M75" s="19">
        <f t="shared" si="4"/>
        <v>0.14569888078464804</v>
      </c>
      <c r="N75" s="19">
        <f t="shared" si="5"/>
        <v>0.61280881388076069</v>
      </c>
    </row>
    <row r="76" spans="1:14">
      <c r="A76" s="15" t="s">
        <v>154</v>
      </c>
      <c r="B76" s="15" t="s">
        <v>3</v>
      </c>
      <c r="C76" s="15" t="s">
        <v>106</v>
      </c>
      <c r="D76" s="15"/>
      <c r="E76" s="15" t="s">
        <v>109</v>
      </c>
      <c r="F76" s="15" t="s">
        <v>103</v>
      </c>
      <c r="G76" s="15"/>
      <c r="H76" s="15">
        <v>247421</v>
      </c>
      <c r="I76" s="21">
        <v>0</v>
      </c>
      <c r="J76" s="18">
        <f t="shared" si="3"/>
        <v>0</v>
      </c>
      <c r="K76" s="16">
        <v>173551.87</v>
      </c>
      <c r="L76" s="16">
        <v>58563.985199999996</v>
      </c>
      <c r="M76" s="19">
        <f t="shared" si="4"/>
        <v>0.2366977144219771</v>
      </c>
      <c r="N76" s="19">
        <f t="shared" si="5"/>
        <v>0.70144357188759243</v>
      </c>
    </row>
    <row r="77" spans="1:14">
      <c r="A77" s="15" t="s">
        <v>154</v>
      </c>
      <c r="B77" s="15" t="s">
        <v>3</v>
      </c>
      <c r="C77" s="15" t="s">
        <v>106</v>
      </c>
      <c r="D77" s="15"/>
      <c r="E77" s="15" t="s">
        <v>109</v>
      </c>
      <c r="F77" s="15" t="s">
        <v>105</v>
      </c>
      <c r="G77" s="15"/>
      <c r="H77" s="15">
        <v>8</v>
      </c>
      <c r="I77" s="21">
        <v>0</v>
      </c>
      <c r="J77" s="18">
        <f t="shared" si="3"/>
        <v>0</v>
      </c>
      <c r="K77" s="16">
        <v>0</v>
      </c>
      <c r="L77" s="16">
        <v>0</v>
      </c>
      <c r="M77" s="19">
        <f t="shared" si="4"/>
        <v>0</v>
      </c>
      <c r="N77" s="19">
        <f t="shared" si="5"/>
        <v>0</v>
      </c>
    </row>
    <row r="78" spans="1:14">
      <c r="A78" s="15" t="s">
        <v>154</v>
      </c>
      <c r="B78" s="15" t="s">
        <v>3</v>
      </c>
      <c r="C78" s="15" t="s">
        <v>106</v>
      </c>
      <c r="D78" s="15"/>
      <c r="E78" s="15" t="s">
        <v>101</v>
      </c>
      <c r="F78" s="15" t="s">
        <v>104</v>
      </c>
      <c r="G78" s="15"/>
      <c r="H78" s="15">
        <v>987897</v>
      </c>
      <c r="I78" s="21">
        <v>0</v>
      </c>
      <c r="J78" s="18">
        <f t="shared" si="3"/>
        <v>0</v>
      </c>
      <c r="K78" s="16">
        <v>624553.37</v>
      </c>
      <c r="L78" s="16">
        <v>126663.45419999999</v>
      </c>
      <c r="M78" s="19">
        <f t="shared" si="4"/>
        <v>0.12821524328953321</v>
      </c>
      <c r="N78" s="19">
        <f t="shared" si="5"/>
        <v>0.63220494646709124</v>
      </c>
    </row>
    <row r="79" spans="1:14">
      <c r="A79" s="15" t="s">
        <v>154</v>
      </c>
      <c r="B79" s="15" t="s">
        <v>3</v>
      </c>
      <c r="C79" s="15" t="s">
        <v>106</v>
      </c>
      <c r="D79" s="15"/>
      <c r="E79" s="15" t="s">
        <v>101</v>
      </c>
      <c r="F79" s="15" t="s">
        <v>103</v>
      </c>
      <c r="G79" s="15"/>
      <c r="H79" s="15">
        <v>1032128</v>
      </c>
      <c r="I79" s="21">
        <v>0</v>
      </c>
      <c r="J79" s="18">
        <f t="shared" si="3"/>
        <v>0</v>
      </c>
      <c r="K79" s="16">
        <v>172756.06</v>
      </c>
      <c r="L79" s="16">
        <v>43455.2955</v>
      </c>
      <c r="M79" s="19">
        <f t="shared" si="4"/>
        <v>4.2102622446053201E-2</v>
      </c>
      <c r="N79" s="19">
        <f t="shared" si="5"/>
        <v>0.16737852281887516</v>
      </c>
    </row>
    <row r="80" spans="1:14">
      <c r="A80" s="15" t="s">
        <v>154</v>
      </c>
      <c r="B80" s="15" t="s">
        <v>3</v>
      </c>
      <c r="C80" s="15" t="s">
        <v>133</v>
      </c>
      <c r="D80" s="15"/>
      <c r="E80" s="15" t="s">
        <v>142</v>
      </c>
      <c r="F80" s="15" t="s">
        <v>104</v>
      </c>
      <c r="G80" s="15"/>
      <c r="H80" s="15">
        <v>20571</v>
      </c>
      <c r="I80" s="21">
        <v>0</v>
      </c>
      <c r="J80" s="18">
        <f t="shared" si="3"/>
        <v>0</v>
      </c>
      <c r="K80" s="16">
        <v>3112.96</v>
      </c>
      <c r="L80" s="16">
        <v>675.48969999999997</v>
      </c>
      <c r="M80" s="19">
        <f t="shared" si="4"/>
        <v>3.2836988965047879E-2</v>
      </c>
      <c r="N80" s="19">
        <f t="shared" si="5"/>
        <v>0.15132759710271743</v>
      </c>
    </row>
    <row r="81" spans="1:14">
      <c r="A81" s="15" t="s">
        <v>154</v>
      </c>
      <c r="B81" s="15" t="s">
        <v>3</v>
      </c>
      <c r="C81" s="15" t="s">
        <v>133</v>
      </c>
      <c r="D81" s="15"/>
      <c r="E81" s="15" t="s">
        <v>142</v>
      </c>
      <c r="F81" s="15" t="s">
        <v>103</v>
      </c>
      <c r="G81" s="15"/>
      <c r="H81" s="15">
        <v>80466</v>
      </c>
      <c r="I81" s="21">
        <v>0</v>
      </c>
      <c r="J81" s="18">
        <f t="shared" si="3"/>
        <v>0</v>
      </c>
      <c r="K81" s="16">
        <v>0</v>
      </c>
      <c r="L81" s="16">
        <v>0</v>
      </c>
      <c r="M81" s="19">
        <f t="shared" si="4"/>
        <v>0</v>
      </c>
      <c r="N81" s="19">
        <f t="shared" si="5"/>
        <v>0</v>
      </c>
    </row>
    <row r="82" spans="1:14">
      <c r="A82" s="15" t="s">
        <v>154</v>
      </c>
      <c r="B82" s="15" t="s">
        <v>3</v>
      </c>
      <c r="C82" s="15" t="s">
        <v>106</v>
      </c>
      <c r="D82" s="15"/>
      <c r="E82" s="15" t="s">
        <v>99</v>
      </c>
      <c r="F82" s="15" t="s">
        <v>104</v>
      </c>
      <c r="G82" s="15"/>
      <c r="H82" s="15">
        <v>2172774</v>
      </c>
      <c r="I82" s="21">
        <v>0</v>
      </c>
      <c r="J82" s="18">
        <f t="shared" si="3"/>
        <v>0</v>
      </c>
      <c r="K82" s="16">
        <v>1116823.96</v>
      </c>
      <c r="L82" s="16">
        <v>422596.62979999994</v>
      </c>
      <c r="M82" s="19">
        <f t="shared" si="4"/>
        <v>0.19449635801974799</v>
      </c>
      <c r="N82" s="19">
        <f t="shared" si="5"/>
        <v>0.51400834141056551</v>
      </c>
    </row>
    <row r="83" spans="1:14">
      <c r="A83" s="15" t="s">
        <v>154</v>
      </c>
      <c r="B83" s="15" t="s">
        <v>3</v>
      </c>
      <c r="C83" s="15" t="s">
        <v>106</v>
      </c>
      <c r="D83" s="15"/>
      <c r="E83" s="15" t="s">
        <v>99</v>
      </c>
      <c r="F83" s="15" t="s">
        <v>103</v>
      </c>
      <c r="G83" s="15"/>
      <c r="H83" s="15">
        <v>8087087</v>
      </c>
      <c r="I83" s="21">
        <v>0</v>
      </c>
      <c r="J83" s="18">
        <f t="shared" si="3"/>
        <v>0</v>
      </c>
      <c r="K83" s="16">
        <v>4648830.7600000007</v>
      </c>
      <c r="L83" s="16">
        <v>1744993.9876999999</v>
      </c>
      <c r="M83" s="19">
        <f t="shared" si="4"/>
        <v>0.21577534502843854</v>
      </c>
      <c r="N83" s="19">
        <f t="shared" si="5"/>
        <v>0.57484614175660542</v>
      </c>
    </row>
    <row r="84" spans="1:14">
      <c r="A84" s="15" t="s">
        <v>154</v>
      </c>
      <c r="B84" s="15" t="s">
        <v>3</v>
      </c>
      <c r="C84" s="15" t="s">
        <v>106</v>
      </c>
      <c r="D84" s="15"/>
      <c r="E84" s="15" t="s">
        <v>99</v>
      </c>
      <c r="F84" s="15" t="s">
        <v>105</v>
      </c>
      <c r="G84" s="15"/>
      <c r="H84" s="15">
        <v>1109687</v>
      </c>
      <c r="I84" s="21">
        <v>0</v>
      </c>
      <c r="J84" s="18">
        <f t="shared" si="3"/>
        <v>0</v>
      </c>
      <c r="K84" s="16">
        <v>2147041.94</v>
      </c>
      <c r="L84" s="16">
        <v>624641.41269999999</v>
      </c>
      <c r="M84" s="19">
        <f t="shared" si="4"/>
        <v>0.56289873874344742</v>
      </c>
      <c r="N84" s="19">
        <f t="shared" si="5"/>
        <v>1.9348176017201246</v>
      </c>
    </row>
    <row r="85" spans="1:14">
      <c r="A85" s="15" t="s">
        <v>154</v>
      </c>
      <c r="B85" s="15" t="s">
        <v>3</v>
      </c>
      <c r="C85" s="15" t="s">
        <v>156</v>
      </c>
      <c r="D85" s="15"/>
      <c r="E85" s="15" t="s">
        <v>100</v>
      </c>
      <c r="F85" s="15" t="s">
        <v>104</v>
      </c>
      <c r="G85" s="15"/>
      <c r="H85" s="15">
        <v>5998601</v>
      </c>
      <c r="I85" s="21">
        <v>0</v>
      </c>
      <c r="J85" s="18">
        <f t="shared" si="3"/>
        <v>0</v>
      </c>
      <c r="K85" s="16">
        <v>7248206.6624999996</v>
      </c>
      <c r="L85" s="16">
        <v>2627209.0019999999</v>
      </c>
      <c r="M85" s="19">
        <f t="shared" si="4"/>
        <v>0.43797028707193558</v>
      </c>
      <c r="N85" s="19">
        <f t="shared" si="5"/>
        <v>1.2083161828066245</v>
      </c>
    </row>
    <row r="86" spans="1:14">
      <c r="A86" s="15" t="s">
        <v>154</v>
      </c>
      <c r="B86" s="15" t="s">
        <v>3</v>
      </c>
      <c r="C86" s="15" t="s">
        <v>156</v>
      </c>
      <c r="D86" s="15"/>
      <c r="E86" s="15" t="s">
        <v>100</v>
      </c>
      <c r="F86" s="15" t="s">
        <v>103</v>
      </c>
      <c r="G86" s="15"/>
      <c r="H86" s="15">
        <v>11974377</v>
      </c>
      <c r="I86" s="21">
        <v>0</v>
      </c>
      <c r="J86" s="18">
        <f t="shared" si="3"/>
        <v>0</v>
      </c>
      <c r="K86" s="16">
        <v>3117755.79</v>
      </c>
      <c r="L86" s="16">
        <v>1205422.8870000001</v>
      </c>
      <c r="M86" s="19">
        <f t="shared" si="4"/>
        <v>0.10066685615460413</v>
      </c>
      <c r="N86" s="19">
        <f t="shared" si="5"/>
        <v>0.26036893526903321</v>
      </c>
    </row>
    <row r="87" spans="1:14">
      <c r="A87" s="15" t="s">
        <v>154</v>
      </c>
      <c r="B87" s="15" t="s">
        <v>3</v>
      </c>
      <c r="C87" s="15" t="s">
        <v>156</v>
      </c>
      <c r="D87" s="15"/>
      <c r="E87" s="15" t="s">
        <v>100</v>
      </c>
      <c r="F87" s="15" t="s">
        <v>105</v>
      </c>
      <c r="G87" s="15"/>
      <c r="H87" s="15">
        <v>722640</v>
      </c>
      <c r="I87" s="21">
        <v>0</v>
      </c>
      <c r="J87" s="18">
        <f t="shared" si="3"/>
        <v>0</v>
      </c>
      <c r="K87" s="16">
        <v>287415.67999999999</v>
      </c>
      <c r="L87" s="16">
        <v>66990.938099999999</v>
      </c>
      <c r="M87" s="19">
        <f t="shared" si="4"/>
        <v>9.2703058369312516E-2</v>
      </c>
      <c r="N87" s="19">
        <f t="shared" si="5"/>
        <v>0.39773010074172477</v>
      </c>
    </row>
    <row r="88" spans="1:14">
      <c r="A88" s="15" t="s">
        <v>154</v>
      </c>
      <c r="B88" s="15" t="s">
        <v>3</v>
      </c>
      <c r="C88" s="15" t="s">
        <v>156</v>
      </c>
      <c r="D88" s="15"/>
      <c r="E88" s="15" t="s">
        <v>158</v>
      </c>
      <c r="F88" s="15" t="s">
        <v>104</v>
      </c>
      <c r="G88" s="15"/>
      <c r="H88" s="15">
        <v>8175</v>
      </c>
      <c r="I88" s="21">
        <v>0</v>
      </c>
      <c r="J88" s="18">
        <f t="shared" si="3"/>
        <v>0</v>
      </c>
      <c r="K88" s="16">
        <v>6012.22</v>
      </c>
      <c r="L88" s="16">
        <v>1470.9317000000001</v>
      </c>
      <c r="M88" s="19">
        <f t="shared" si="4"/>
        <v>0.17993048318042815</v>
      </c>
      <c r="N88" s="19">
        <f t="shared" si="5"/>
        <v>0.73543975535168193</v>
      </c>
    </row>
    <row r="89" spans="1:14">
      <c r="A89" s="15" t="s">
        <v>154</v>
      </c>
      <c r="B89" s="15" t="s">
        <v>3</v>
      </c>
      <c r="C89" s="15" t="s">
        <v>156</v>
      </c>
      <c r="D89" s="15"/>
      <c r="E89" s="15" t="s">
        <v>158</v>
      </c>
      <c r="F89" s="15" t="s">
        <v>103</v>
      </c>
      <c r="G89" s="15"/>
      <c r="H89" s="15">
        <v>16523</v>
      </c>
      <c r="I89" s="21">
        <v>0</v>
      </c>
      <c r="J89" s="18">
        <f t="shared" si="3"/>
        <v>0</v>
      </c>
      <c r="K89" s="16">
        <v>5507.68</v>
      </c>
      <c r="L89" s="16">
        <v>1995.2245000000003</v>
      </c>
      <c r="M89" s="19">
        <f t="shared" si="4"/>
        <v>0.12075437269261032</v>
      </c>
      <c r="N89" s="19">
        <f t="shared" si="5"/>
        <v>0.33333414028929376</v>
      </c>
    </row>
    <row r="90" spans="1:14">
      <c r="A90" s="15" t="s">
        <v>154</v>
      </c>
      <c r="B90" s="15" t="s">
        <v>3</v>
      </c>
      <c r="C90" s="15" t="s">
        <v>156</v>
      </c>
      <c r="D90" s="15"/>
      <c r="E90" s="15" t="s">
        <v>110</v>
      </c>
      <c r="F90" s="15" t="s">
        <v>104</v>
      </c>
      <c r="G90" s="15"/>
      <c r="H90" s="15">
        <v>74558</v>
      </c>
      <c r="I90" s="21">
        <v>0</v>
      </c>
      <c r="J90" s="18">
        <f t="shared" si="3"/>
        <v>0</v>
      </c>
      <c r="K90" s="16">
        <v>1558.16</v>
      </c>
      <c r="L90" s="16">
        <v>541.01530000000002</v>
      </c>
      <c r="M90" s="19">
        <f t="shared" si="4"/>
        <v>7.2563011346870893E-3</v>
      </c>
      <c r="N90" s="19">
        <f t="shared" si="5"/>
        <v>2.0898629255076587E-2</v>
      </c>
    </row>
    <row r="91" spans="1:14">
      <c r="A91" s="15" t="s">
        <v>154</v>
      </c>
      <c r="B91" s="15" t="s">
        <v>3</v>
      </c>
      <c r="C91" s="15" t="s">
        <v>156</v>
      </c>
      <c r="D91" s="15"/>
      <c r="E91" s="15" t="s">
        <v>110</v>
      </c>
      <c r="F91" s="15" t="s">
        <v>103</v>
      </c>
      <c r="G91" s="15"/>
      <c r="H91" s="15">
        <v>349862</v>
      </c>
      <c r="I91" s="21">
        <v>0</v>
      </c>
      <c r="J91" s="18">
        <f t="shared" si="3"/>
        <v>0</v>
      </c>
      <c r="K91" s="16">
        <v>3806.21</v>
      </c>
      <c r="L91" s="16">
        <v>1294.3309999999999</v>
      </c>
      <c r="M91" s="19">
        <f t="shared" si="4"/>
        <v>3.6995472500585941E-3</v>
      </c>
      <c r="N91" s="19">
        <f t="shared" si="5"/>
        <v>1.0879175217657248E-2</v>
      </c>
    </row>
    <row r="92" spans="1:14">
      <c r="A92" s="15" t="s">
        <v>154</v>
      </c>
      <c r="B92" s="15" t="s">
        <v>3</v>
      </c>
      <c r="C92" s="15" t="s">
        <v>156</v>
      </c>
      <c r="D92" s="15"/>
      <c r="E92" s="15" t="s">
        <v>110</v>
      </c>
      <c r="F92" s="15" t="s">
        <v>105</v>
      </c>
      <c r="G92" s="15"/>
      <c r="H92" s="15">
        <v>21721</v>
      </c>
      <c r="I92" s="15">
        <v>0</v>
      </c>
      <c r="J92" s="18">
        <f t="shared" si="3"/>
        <v>0</v>
      </c>
      <c r="K92" s="16">
        <v>0</v>
      </c>
      <c r="L92" s="16">
        <v>0</v>
      </c>
      <c r="M92" s="19">
        <f t="shared" si="4"/>
        <v>0</v>
      </c>
      <c r="N92" s="19">
        <f t="shared" si="5"/>
        <v>0</v>
      </c>
    </row>
    <row r="93" spans="1:14">
      <c r="A93" s="15" t="s">
        <v>154</v>
      </c>
      <c r="B93" s="15" t="s">
        <v>3</v>
      </c>
      <c r="C93" s="15" t="s">
        <v>156</v>
      </c>
      <c r="D93" s="15"/>
      <c r="E93" s="15" t="s">
        <v>111</v>
      </c>
      <c r="F93" s="15" t="s">
        <v>104</v>
      </c>
      <c r="G93" s="15"/>
      <c r="H93" s="15">
        <v>146647</v>
      </c>
      <c r="I93" s="21">
        <v>0</v>
      </c>
      <c r="J93" s="18">
        <f t="shared" si="3"/>
        <v>0</v>
      </c>
      <c r="K93" s="16">
        <v>145151.58000000002</v>
      </c>
      <c r="L93" s="16">
        <v>37587.9375</v>
      </c>
      <c r="M93" s="19">
        <f t="shared" si="4"/>
        <v>0.2563157616589497</v>
      </c>
      <c r="N93" s="19">
        <f t="shared" si="5"/>
        <v>0.98980258716509728</v>
      </c>
    </row>
    <row r="94" spans="1:14">
      <c r="A94" s="15" t="s">
        <v>154</v>
      </c>
      <c r="B94" s="15" t="s">
        <v>3</v>
      </c>
      <c r="C94" s="15" t="s">
        <v>156</v>
      </c>
      <c r="D94" s="15"/>
      <c r="E94" s="15" t="s">
        <v>111</v>
      </c>
      <c r="F94" s="15" t="s">
        <v>103</v>
      </c>
      <c r="G94" s="15"/>
      <c r="H94" s="15">
        <v>244593</v>
      </c>
      <c r="I94" s="21">
        <v>0</v>
      </c>
      <c r="J94" s="18">
        <f t="shared" si="3"/>
        <v>0</v>
      </c>
      <c r="K94" s="16">
        <v>108476.14</v>
      </c>
      <c r="L94" s="16">
        <v>34191.980099999993</v>
      </c>
      <c r="M94" s="19">
        <f t="shared" si="4"/>
        <v>0.13979132722522719</v>
      </c>
      <c r="N94" s="19">
        <f t="shared" si="5"/>
        <v>0.44349650235288829</v>
      </c>
    </row>
    <row r="95" spans="1:14">
      <c r="A95" s="15" t="s">
        <v>154</v>
      </c>
      <c r="B95" s="15" t="s">
        <v>3</v>
      </c>
      <c r="C95" s="15" t="s">
        <v>156</v>
      </c>
      <c r="D95" s="15"/>
      <c r="E95" s="15" t="s">
        <v>102</v>
      </c>
      <c r="F95" s="15" t="s">
        <v>104</v>
      </c>
      <c r="G95" s="15"/>
      <c r="H95" s="15">
        <v>577736</v>
      </c>
      <c r="I95" s="21">
        <v>0</v>
      </c>
      <c r="J95" s="18">
        <f t="shared" si="3"/>
        <v>0</v>
      </c>
      <c r="K95" s="16">
        <v>126240.84999999999</v>
      </c>
      <c r="L95" s="16">
        <v>39400.089899999999</v>
      </c>
      <c r="M95" s="19">
        <f t="shared" si="4"/>
        <v>6.8197394484678125E-2</v>
      </c>
      <c r="N95" s="19">
        <f t="shared" si="5"/>
        <v>0.21850957876954177</v>
      </c>
    </row>
    <row r="96" spans="1:14">
      <c r="A96" s="15" t="s">
        <v>154</v>
      </c>
      <c r="B96" s="15" t="s">
        <v>3</v>
      </c>
      <c r="C96" s="15" t="s">
        <v>156</v>
      </c>
      <c r="D96" s="15"/>
      <c r="E96" s="15" t="s">
        <v>102</v>
      </c>
      <c r="F96" s="15" t="s">
        <v>103</v>
      </c>
      <c r="G96" s="15"/>
      <c r="H96" s="15">
        <v>1138103</v>
      </c>
      <c r="I96" s="21">
        <v>0</v>
      </c>
      <c r="J96" s="18">
        <f t="shared" si="3"/>
        <v>0</v>
      </c>
      <c r="K96" s="16">
        <v>102545.05</v>
      </c>
      <c r="L96" s="16">
        <v>28969.626199999999</v>
      </c>
      <c r="M96" s="19">
        <f t="shared" si="4"/>
        <v>2.5454309671444499E-2</v>
      </c>
      <c r="N96" s="19">
        <f t="shared" si="5"/>
        <v>9.0101730686941342E-2</v>
      </c>
    </row>
    <row r="97" spans="1:14">
      <c r="A97" s="15" t="s">
        <v>154</v>
      </c>
      <c r="B97" s="15" t="s">
        <v>3</v>
      </c>
      <c r="C97" s="15" t="s">
        <v>133</v>
      </c>
      <c r="D97" s="15"/>
      <c r="E97" s="15" t="s">
        <v>143</v>
      </c>
      <c r="F97" s="15" t="s">
        <v>105</v>
      </c>
      <c r="G97" s="15"/>
      <c r="H97" s="15">
        <v>68</v>
      </c>
      <c r="I97" s="21">
        <v>0</v>
      </c>
      <c r="J97" s="18">
        <f t="shared" si="3"/>
        <v>0</v>
      </c>
      <c r="K97" s="16">
        <v>400.2</v>
      </c>
      <c r="L97" s="16">
        <v>52.44</v>
      </c>
      <c r="M97" s="19">
        <f t="shared" si="4"/>
        <v>0.77117647058823524</v>
      </c>
      <c r="N97" s="19">
        <f t="shared" si="5"/>
        <v>5.8852941176470583</v>
      </c>
    </row>
    <row r="98" spans="1:14">
      <c r="A98" s="15" t="s">
        <v>155</v>
      </c>
      <c r="B98" s="15" t="s">
        <v>3</v>
      </c>
      <c r="C98" s="15" t="s">
        <v>106</v>
      </c>
      <c r="D98" s="15"/>
      <c r="E98" s="15" t="s">
        <v>108</v>
      </c>
      <c r="F98" s="15" t="s">
        <v>103</v>
      </c>
      <c r="G98" s="15"/>
      <c r="H98" s="15">
        <v>3979</v>
      </c>
      <c r="I98" s="21">
        <v>0</v>
      </c>
      <c r="J98" s="18">
        <f t="shared" si="3"/>
        <v>0</v>
      </c>
      <c r="K98" s="16">
        <v>52483.31</v>
      </c>
      <c r="L98" s="16">
        <v>14080.447699999999</v>
      </c>
      <c r="M98" s="19">
        <f t="shared" si="4"/>
        <v>3.5386900477506908</v>
      </c>
      <c r="N98" s="19">
        <f t="shared" si="5"/>
        <v>13.190075395828098</v>
      </c>
    </row>
    <row r="99" spans="1:14">
      <c r="A99" s="15" t="s">
        <v>155</v>
      </c>
      <c r="B99" s="15" t="s">
        <v>3</v>
      </c>
      <c r="C99" s="15" t="s">
        <v>106</v>
      </c>
      <c r="D99" s="15"/>
      <c r="E99" s="15" t="s">
        <v>140</v>
      </c>
      <c r="F99" s="15" t="s">
        <v>104</v>
      </c>
      <c r="G99" s="15"/>
      <c r="H99" s="15">
        <v>153771</v>
      </c>
      <c r="I99" s="21">
        <v>0</v>
      </c>
      <c r="J99" s="18">
        <f t="shared" si="3"/>
        <v>0</v>
      </c>
      <c r="K99" s="16">
        <v>2132.38</v>
      </c>
      <c r="L99" s="16">
        <v>200.89519999999999</v>
      </c>
      <c r="M99" s="19">
        <f t="shared" si="4"/>
        <v>1.3064570042465745E-3</v>
      </c>
      <c r="N99" s="19">
        <f t="shared" si="5"/>
        <v>1.3867244148766673E-2</v>
      </c>
    </row>
    <row r="100" spans="1:14">
      <c r="A100" s="15" t="s">
        <v>155</v>
      </c>
      <c r="B100" s="15" t="s">
        <v>3</v>
      </c>
      <c r="C100" s="15" t="s">
        <v>106</v>
      </c>
      <c r="D100" s="15"/>
      <c r="E100" s="15" t="s">
        <v>140</v>
      </c>
      <c r="F100" s="15" t="s">
        <v>103</v>
      </c>
      <c r="G100" s="15"/>
      <c r="H100" s="15">
        <v>136937</v>
      </c>
      <c r="I100" s="21">
        <v>0</v>
      </c>
      <c r="J100" s="18">
        <f t="shared" si="3"/>
        <v>0</v>
      </c>
      <c r="K100" s="16">
        <v>3071.2</v>
      </c>
      <c r="L100" s="16">
        <v>567.29250000000002</v>
      </c>
      <c r="M100" s="19">
        <f t="shared" si="4"/>
        <v>4.1427262171655583E-3</v>
      </c>
      <c r="N100" s="19">
        <f t="shared" si="5"/>
        <v>2.2427831776656418E-2</v>
      </c>
    </row>
    <row r="101" spans="1:14">
      <c r="A101" s="15" t="s">
        <v>155</v>
      </c>
      <c r="B101" s="15" t="s">
        <v>3</v>
      </c>
      <c r="C101" s="15" t="s">
        <v>106</v>
      </c>
      <c r="D101" s="15"/>
      <c r="E101" s="15" t="s">
        <v>157</v>
      </c>
      <c r="F101" s="15" t="s">
        <v>104</v>
      </c>
      <c r="G101" s="15"/>
      <c r="H101" s="15">
        <v>37091</v>
      </c>
      <c r="I101" s="21">
        <v>0</v>
      </c>
      <c r="J101" s="18">
        <f t="shared" si="3"/>
        <v>0</v>
      </c>
      <c r="K101" s="16">
        <v>33122.230000000003</v>
      </c>
      <c r="L101" s="16">
        <v>9416.69</v>
      </c>
      <c r="M101" s="19">
        <f t="shared" si="4"/>
        <v>0.25388072578253484</v>
      </c>
      <c r="N101" s="19">
        <f t="shared" si="5"/>
        <v>0.89299911029629842</v>
      </c>
    </row>
    <row r="102" spans="1:14">
      <c r="A102" s="15" t="s">
        <v>155</v>
      </c>
      <c r="B102" s="15" t="s">
        <v>3</v>
      </c>
      <c r="C102" s="15" t="s">
        <v>106</v>
      </c>
      <c r="D102" s="15"/>
      <c r="E102" s="15" t="s">
        <v>157</v>
      </c>
      <c r="F102" s="15" t="s">
        <v>103</v>
      </c>
      <c r="G102" s="15"/>
      <c r="H102" s="15">
        <v>27485</v>
      </c>
      <c r="I102" s="21">
        <v>0</v>
      </c>
      <c r="J102" s="18">
        <f t="shared" si="3"/>
        <v>0</v>
      </c>
      <c r="K102" s="16">
        <v>13499.519999999999</v>
      </c>
      <c r="L102" s="16">
        <v>2821.2386999999999</v>
      </c>
      <c r="M102" s="19">
        <f t="shared" si="4"/>
        <v>0.10264648717482262</v>
      </c>
      <c r="N102" s="19">
        <f t="shared" si="5"/>
        <v>0.49115954156812802</v>
      </c>
    </row>
    <row r="103" spans="1:14">
      <c r="A103" s="15" t="s">
        <v>155</v>
      </c>
      <c r="B103" s="15" t="s">
        <v>3</v>
      </c>
      <c r="C103" s="15" t="s">
        <v>106</v>
      </c>
      <c r="D103" s="15"/>
      <c r="E103" s="15" t="s">
        <v>107</v>
      </c>
      <c r="F103" s="15" t="s">
        <v>104</v>
      </c>
      <c r="G103" s="15"/>
      <c r="H103" s="15">
        <v>200298</v>
      </c>
      <c r="I103" s="21">
        <v>0</v>
      </c>
      <c r="J103" s="18">
        <f t="shared" si="3"/>
        <v>0</v>
      </c>
      <c r="K103" s="16">
        <v>28278.7</v>
      </c>
      <c r="L103" s="16">
        <v>4812.6322</v>
      </c>
      <c r="M103" s="19">
        <f t="shared" si="4"/>
        <v>2.4027360233252453E-2</v>
      </c>
      <c r="N103" s="19">
        <f t="shared" si="5"/>
        <v>0.14118313712568273</v>
      </c>
    </row>
    <row r="104" spans="1:14">
      <c r="A104" s="15" t="s">
        <v>155</v>
      </c>
      <c r="B104" s="15" t="s">
        <v>3</v>
      </c>
      <c r="C104" s="15" t="s">
        <v>106</v>
      </c>
      <c r="D104" s="15"/>
      <c r="E104" s="15" t="s">
        <v>107</v>
      </c>
      <c r="F104" s="15" t="s">
        <v>103</v>
      </c>
      <c r="G104" s="15"/>
      <c r="H104" s="15">
        <v>632135</v>
      </c>
      <c r="I104" s="21">
        <v>0</v>
      </c>
      <c r="J104" s="18">
        <f t="shared" si="3"/>
        <v>0</v>
      </c>
      <c r="K104" s="16">
        <v>50580.599999999991</v>
      </c>
      <c r="L104" s="16">
        <v>14181.952300000001</v>
      </c>
      <c r="M104" s="19">
        <f t="shared" si="4"/>
        <v>2.2435005655437528E-2</v>
      </c>
      <c r="N104" s="19">
        <f t="shared" si="5"/>
        <v>8.0015503017551615E-2</v>
      </c>
    </row>
    <row r="105" spans="1:14">
      <c r="A105" s="15" t="s">
        <v>155</v>
      </c>
      <c r="B105" s="15" t="s">
        <v>3</v>
      </c>
      <c r="C105" s="15" t="s">
        <v>106</v>
      </c>
      <c r="D105" s="15"/>
      <c r="E105" s="15" t="s">
        <v>107</v>
      </c>
      <c r="F105" s="15" t="s">
        <v>105</v>
      </c>
      <c r="G105" s="15"/>
      <c r="H105" s="15">
        <v>47299</v>
      </c>
      <c r="I105" s="21">
        <v>0</v>
      </c>
      <c r="J105" s="18">
        <f t="shared" si="3"/>
        <v>0</v>
      </c>
      <c r="K105" s="16">
        <v>59011.77</v>
      </c>
      <c r="L105" s="16">
        <v>6969.5499</v>
      </c>
      <c r="M105" s="19">
        <f t="shared" si="4"/>
        <v>0.14735089325355716</v>
      </c>
      <c r="N105" s="19">
        <f t="shared" si="5"/>
        <v>1.2476325080868516</v>
      </c>
    </row>
    <row r="106" spans="1:14">
      <c r="A106" s="15" t="s">
        <v>155</v>
      </c>
      <c r="B106" s="15" t="s">
        <v>3</v>
      </c>
      <c r="C106" s="15" t="s">
        <v>106</v>
      </c>
      <c r="D106" s="15"/>
      <c r="E106" s="15" t="s">
        <v>109</v>
      </c>
      <c r="F106" s="15" t="s">
        <v>104</v>
      </c>
      <c r="G106" s="15"/>
      <c r="H106" s="15">
        <v>247964</v>
      </c>
      <c r="I106" s="21">
        <v>0</v>
      </c>
      <c r="J106" s="18">
        <f t="shared" si="3"/>
        <v>0</v>
      </c>
      <c r="K106" s="16">
        <v>346067.30999999994</v>
      </c>
      <c r="L106" s="16">
        <v>59719.426299999999</v>
      </c>
      <c r="M106" s="19">
        <f t="shared" si="4"/>
        <v>0.24083909882079657</v>
      </c>
      <c r="N106" s="19">
        <f t="shared" si="5"/>
        <v>1.3956352938329755</v>
      </c>
    </row>
    <row r="107" spans="1:14">
      <c r="A107" s="15" t="s">
        <v>155</v>
      </c>
      <c r="B107" s="15" t="s">
        <v>3</v>
      </c>
      <c r="C107" s="15" t="s">
        <v>106</v>
      </c>
      <c r="D107" s="15"/>
      <c r="E107" s="15" t="s">
        <v>109</v>
      </c>
      <c r="F107" s="15" t="s">
        <v>103</v>
      </c>
      <c r="G107" s="15"/>
      <c r="H107" s="15">
        <v>252756</v>
      </c>
      <c r="I107" s="21">
        <v>0</v>
      </c>
      <c r="J107" s="18">
        <f t="shared" si="3"/>
        <v>0</v>
      </c>
      <c r="K107" s="16">
        <v>208335.17</v>
      </c>
      <c r="L107" s="16">
        <v>40246.936399999999</v>
      </c>
      <c r="M107" s="19">
        <f t="shared" si="4"/>
        <v>0.15923236797543877</v>
      </c>
      <c r="N107" s="19">
        <f t="shared" si="5"/>
        <v>0.82425410277105193</v>
      </c>
    </row>
    <row r="108" spans="1:14">
      <c r="A108" s="15" t="s">
        <v>155</v>
      </c>
      <c r="B108" s="15" t="s">
        <v>3</v>
      </c>
      <c r="C108" s="15" t="s">
        <v>106</v>
      </c>
      <c r="D108" s="15"/>
      <c r="E108" s="15" t="s">
        <v>101</v>
      </c>
      <c r="F108" s="15" t="s">
        <v>104</v>
      </c>
      <c r="G108" s="15"/>
      <c r="H108" s="15">
        <v>1014012</v>
      </c>
      <c r="I108" s="21">
        <v>0</v>
      </c>
      <c r="J108" s="18">
        <f t="shared" si="3"/>
        <v>0</v>
      </c>
      <c r="K108" s="16">
        <v>1298635.28</v>
      </c>
      <c r="L108" s="16">
        <v>199162.3003</v>
      </c>
      <c r="M108" s="19">
        <f t="shared" si="4"/>
        <v>0.1964102005696185</v>
      </c>
      <c r="N108" s="19">
        <f t="shared" si="5"/>
        <v>1.2806902482416382</v>
      </c>
    </row>
    <row r="109" spans="1:14">
      <c r="A109" s="15" t="s">
        <v>155</v>
      </c>
      <c r="B109" s="15" t="s">
        <v>3</v>
      </c>
      <c r="C109" s="15" t="s">
        <v>106</v>
      </c>
      <c r="D109" s="15"/>
      <c r="E109" s="15" t="s">
        <v>101</v>
      </c>
      <c r="F109" s="15" t="s">
        <v>103</v>
      </c>
      <c r="G109" s="15"/>
      <c r="H109" s="15">
        <v>1076709</v>
      </c>
      <c r="I109" s="21">
        <v>0</v>
      </c>
      <c r="J109" s="18">
        <f t="shared" si="3"/>
        <v>0</v>
      </c>
      <c r="K109" s="16">
        <v>123934.59</v>
      </c>
      <c r="L109" s="16">
        <v>31860.014999999996</v>
      </c>
      <c r="M109" s="19">
        <f t="shared" si="4"/>
        <v>2.9590181748271813E-2</v>
      </c>
      <c r="N109" s="19">
        <f t="shared" si="5"/>
        <v>0.1151050005154596</v>
      </c>
    </row>
    <row r="110" spans="1:14">
      <c r="A110" s="15" t="s">
        <v>155</v>
      </c>
      <c r="B110" s="15" t="s">
        <v>3</v>
      </c>
      <c r="C110" s="15" t="s">
        <v>133</v>
      </c>
      <c r="D110" s="15"/>
      <c r="E110" s="15" t="s">
        <v>142</v>
      </c>
      <c r="F110" s="15" t="s">
        <v>104</v>
      </c>
      <c r="G110" s="15"/>
      <c r="H110" s="15">
        <v>23863</v>
      </c>
      <c r="I110" s="21">
        <v>0</v>
      </c>
      <c r="J110" s="18">
        <f t="shared" si="3"/>
        <v>0</v>
      </c>
      <c r="K110" s="16">
        <v>12129.11</v>
      </c>
      <c r="L110" s="16">
        <v>1995.3806999999999</v>
      </c>
      <c r="M110" s="19">
        <f t="shared" si="4"/>
        <v>8.3618182961069432E-2</v>
      </c>
      <c r="N110" s="19">
        <f t="shared" si="5"/>
        <v>0.50828102082722204</v>
      </c>
    </row>
    <row r="111" spans="1:14">
      <c r="A111" s="15" t="s">
        <v>155</v>
      </c>
      <c r="B111" s="15" t="s">
        <v>3</v>
      </c>
      <c r="C111" s="15" t="s">
        <v>133</v>
      </c>
      <c r="D111" s="15"/>
      <c r="E111" s="15" t="s">
        <v>142</v>
      </c>
      <c r="F111" s="15" t="s">
        <v>103</v>
      </c>
      <c r="G111" s="15"/>
      <c r="H111" s="15">
        <v>90577</v>
      </c>
      <c r="I111" s="21">
        <v>0</v>
      </c>
      <c r="J111" s="18">
        <f t="shared" si="3"/>
        <v>0</v>
      </c>
      <c r="K111" s="16">
        <v>74.94</v>
      </c>
      <c r="L111" s="16">
        <v>27.663599999999999</v>
      </c>
      <c r="M111" s="19">
        <f t="shared" si="4"/>
        <v>3.0541528202523819E-4</v>
      </c>
      <c r="N111" s="19">
        <f t="shared" si="5"/>
        <v>8.273623546816521E-4</v>
      </c>
    </row>
    <row r="112" spans="1:14">
      <c r="A112" s="15" t="s">
        <v>155</v>
      </c>
      <c r="B112" s="15" t="s">
        <v>3</v>
      </c>
      <c r="C112" s="15" t="s">
        <v>106</v>
      </c>
      <c r="D112" s="15"/>
      <c r="E112" s="15" t="s">
        <v>99</v>
      </c>
      <c r="F112" s="15" t="s">
        <v>104</v>
      </c>
      <c r="G112" s="15"/>
      <c r="H112" s="15">
        <v>3402464</v>
      </c>
      <c r="I112" s="21">
        <v>0</v>
      </c>
      <c r="J112" s="18">
        <f t="shared" si="3"/>
        <v>0</v>
      </c>
      <c r="K112" s="16">
        <v>2611774.6599999997</v>
      </c>
      <c r="L112" s="16">
        <v>685793.05530000001</v>
      </c>
      <c r="M112" s="19">
        <f t="shared" si="4"/>
        <v>0.20155776969278735</v>
      </c>
      <c r="N112" s="19">
        <f t="shared" si="5"/>
        <v>0.76761272419046889</v>
      </c>
    </row>
    <row r="113" spans="1:14">
      <c r="A113" s="15" t="s">
        <v>155</v>
      </c>
      <c r="B113" s="15" t="s">
        <v>3</v>
      </c>
      <c r="C113" s="15" t="s">
        <v>106</v>
      </c>
      <c r="D113" s="15"/>
      <c r="E113" s="15" t="s">
        <v>99</v>
      </c>
      <c r="F113" s="15" t="s">
        <v>103</v>
      </c>
      <c r="G113" s="15"/>
      <c r="H113" s="15">
        <v>12432669</v>
      </c>
      <c r="I113" s="21">
        <v>0</v>
      </c>
      <c r="J113" s="18">
        <f t="shared" si="3"/>
        <v>0</v>
      </c>
      <c r="K113" s="16">
        <v>7350536.7300000014</v>
      </c>
      <c r="L113" s="16">
        <v>2085701.0882999999</v>
      </c>
      <c r="M113" s="19">
        <f t="shared" si="4"/>
        <v>0.1677597214483873</v>
      </c>
      <c r="N113" s="19">
        <f t="shared" si="5"/>
        <v>0.59122757390227321</v>
      </c>
    </row>
    <row r="114" spans="1:14">
      <c r="A114" s="15" t="s">
        <v>155</v>
      </c>
      <c r="B114" s="15" t="s">
        <v>3</v>
      </c>
      <c r="C114" s="15" t="s">
        <v>106</v>
      </c>
      <c r="D114" s="15"/>
      <c r="E114" s="15" t="s">
        <v>99</v>
      </c>
      <c r="F114" s="15" t="s">
        <v>105</v>
      </c>
      <c r="G114" s="15"/>
      <c r="H114" s="15">
        <v>2808912</v>
      </c>
      <c r="I114" s="21">
        <v>0</v>
      </c>
      <c r="J114" s="18">
        <f t="shared" si="3"/>
        <v>0</v>
      </c>
      <c r="K114" s="16">
        <v>2517260.4700000002</v>
      </c>
      <c r="L114" s="16">
        <v>602739.67350000003</v>
      </c>
      <c r="M114" s="19">
        <f t="shared" si="4"/>
        <v>0.21458118784070132</v>
      </c>
      <c r="N114" s="19">
        <f t="shared" si="5"/>
        <v>0.89616921783238501</v>
      </c>
    </row>
    <row r="115" spans="1:14">
      <c r="A115" s="15" t="s">
        <v>155</v>
      </c>
      <c r="B115" s="15" t="s">
        <v>3</v>
      </c>
      <c r="C115" s="15" t="s">
        <v>156</v>
      </c>
      <c r="D115" s="15"/>
      <c r="E115" s="15" t="s">
        <v>100</v>
      </c>
      <c r="F115" s="15" t="s">
        <v>104</v>
      </c>
      <c r="G115" s="15"/>
      <c r="H115" s="15">
        <v>5863093</v>
      </c>
      <c r="I115" s="21">
        <v>0</v>
      </c>
      <c r="J115" s="18">
        <f t="shared" si="3"/>
        <v>0</v>
      </c>
      <c r="K115" s="16">
        <v>9159025.9899999984</v>
      </c>
      <c r="L115" s="16">
        <v>2387154.4023000002</v>
      </c>
      <c r="M115" s="19">
        <f t="shared" si="4"/>
        <v>0.40714933266451686</v>
      </c>
      <c r="N115" s="19">
        <f t="shared" si="5"/>
        <v>1.5621491915615184</v>
      </c>
    </row>
    <row r="116" spans="1:14">
      <c r="A116" s="15" t="s">
        <v>155</v>
      </c>
      <c r="B116" s="15" t="s">
        <v>3</v>
      </c>
      <c r="C116" s="15" t="s">
        <v>156</v>
      </c>
      <c r="D116" s="15"/>
      <c r="E116" s="15" t="s">
        <v>100</v>
      </c>
      <c r="F116" s="15" t="s">
        <v>103</v>
      </c>
      <c r="G116" s="15"/>
      <c r="H116" s="15">
        <v>18552170</v>
      </c>
      <c r="I116" s="21">
        <v>0</v>
      </c>
      <c r="J116" s="18">
        <f t="shared" si="3"/>
        <v>0</v>
      </c>
      <c r="K116" s="16">
        <v>5821537.1200000001</v>
      </c>
      <c r="L116" s="16">
        <v>1553137.2786999999</v>
      </c>
      <c r="M116" s="19">
        <f t="shared" si="4"/>
        <v>8.3717283676249185E-2</v>
      </c>
      <c r="N116" s="19">
        <f t="shared" si="5"/>
        <v>0.31379278650422027</v>
      </c>
    </row>
    <row r="117" spans="1:14">
      <c r="A117" s="15" t="s">
        <v>155</v>
      </c>
      <c r="B117" s="15" t="s">
        <v>3</v>
      </c>
      <c r="C117" s="15" t="s">
        <v>156</v>
      </c>
      <c r="D117" s="15"/>
      <c r="E117" s="15" t="s">
        <v>100</v>
      </c>
      <c r="F117" s="15" t="s">
        <v>105</v>
      </c>
      <c r="G117" s="15"/>
      <c r="H117" s="15">
        <v>1519952</v>
      </c>
      <c r="I117" s="21">
        <v>0</v>
      </c>
      <c r="J117" s="18">
        <f t="shared" si="3"/>
        <v>0</v>
      </c>
      <c r="K117" s="16">
        <v>589381.31000000006</v>
      </c>
      <c r="L117" s="16">
        <v>107946.6848</v>
      </c>
      <c r="M117" s="19">
        <f t="shared" si="4"/>
        <v>7.101979851995327E-2</v>
      </c>
      <c r="N117" s="19">
        <f t="shared" si="5"/>
        <v>0.38776310699285244</v>
      </c>
    </row>
    <row r="118" spans="1:14">
      <c r="A118" s="15" t="s">
        <v>155</v>
      </c>
      <c r="B118" s="15" t="s">
        <v>3</v>
      </c>
      <c r="C118" s="15" t="s">
        <v>156</v>
      </c>
      <c r="D118" s="15"/>
      <c r="E118" s="15" t="s">
        <v>158</v>
      </c>
      <c r="F118" s="15" t="s">
        <v>104</v>
      </c>
      <c r="G118" s="15"/>
      <c r="H118" s="15">
        <v>9426</v>
      </c>
      <c r="I118" s="21">
        <v>0</v>
      </c>
      <c r="J118" s="18">
        <f t="shared" si="3"/>
        <v>0</v>
      </c>
      <c r="K118" s="16">
        <v>9219.74</v>
      </c>
      <c r="L118" s="16">
        <v>1997.9736</v>
      </c>
      <c r="M118" s="19">
        <f t="shared" si="4"/>
        <v>0.21196409929980906</v>
      </c>
      <c r="N118" s="19">
        <f t="shared" si="5"/>
        <v>0.9781179715680034</v>
      </c>
    </row>
    <row r="119" spans="1:14">
      <c r="A119" s="15" t="s">
        <v>155</v>
      </c>
      <c r="B119" s="15" t="s">
        <v>3</v>
      </c>
      <c r="C119" s="15" t="s">
        <v>156</v>
      </c>
      <c r="D119" s="15"/>
      <c r="E119" s="15" t="s">
        <v>158</v>
      </c>
      <c r="F119" s="15" t="s">
        <v>103</v>
      </c>
      <c r="G119" s="15"/>
      <c r="H119" s="15">
        <v>22642</v>
      </c>
      <c r="I119" s="21">
        <v>0</v>
      </c>
      <c r="J119" s="18">
        <f t="shared" si="3"/>
        <v>0</v>
      </c>
      <c r="K119" s="16">
        <v>9166.51</v>
      </c>
      <c r="L119" s="16">
        <v>1694.4521999999999</v>
      </c>
      <c r="M119" s="19">
        <f t="shared" si="4"/>
        <v>7.4836684038512499E-2</v>
      </c>
      <c r="N119" s="19">
        <f t="shared" si="5"/>
        <v>0.40484542001589968</v>
      </c>
    </row>
    <row r="120" spans="1:14">
      <c r="A120" s="15" t="s">
        <v>155</v>
      </c>
      <c r="B120" s="15" t="s">
        <v>3</v>
      </c>
      <c r="C120" s="15" t="s">
        <v>156</v>
      </c>
      <c r="D120" s="15"/>
      <c r="E120" s="15" t="s">
        <v>110</v>
      </c>
      <c r="F120" s="15" t="s">
        <v>104</v>
      </c>
      <c r="G120" s="15"/>
      <c r="H120" s="15">
        <v>71187</v>
      </c>
      <c r="I120" s="21">
        <v>0</v>
      </c>
      <c r="J120" s="18">
        <f t="shared" si="3"/>
        <v>0</v>
      </c>
      <c r="K120" s="16">
        <v>3741.67</v>
      </c>
      <c r="L120" s="16">
        <v>768.07590000000005</v>
      </c>
      <c r="M120" s="19">
        <f t="shared" si="4"/>
        <v>1.0789552867798896E-2</v>
      </c>
      <c r="N120" s="19">
        <f t="shared" si="5"/>
        <v>5.2561141781505054E-2</v>
      </c>
    </row>
    <row r="121" spans="1:14">
      <c r="A121" s="15" t="s">
        <v>155</v>
      </c>
      <c r="B121" s="15" t="s">
        <v>3</v>
      </c>
      <c r="C121" s="15" t="s">
        <v>156</v>
      </c>
      <c r="D121" s="15"/>
      <c r="E121" s="15" t="s">
        <v>110</v>
      </c>
      <c r="F121" s="15" t="s">
        <v>103</v>
      </c>
      <c r="G121" s="15"/>
      <c r="H121" s="15">
        <v>414973</v>
      </c>
      <c r="I121" s="21">
        <v>0</v>
      </c>
      <c r="J121" s="18">
        <f t="shared" si="3"/>
        <v>0</v>
      </c>
      <c r="K121" s="16">
        <v>5667.4100000000008</v>
      </c>
      <c r="L121" s="16">
        <v>1425.4674</v>
      </c>
      <c r="M121" s="19">
        <f t="shared" si="4"/>
        <v>3.4350846922570864E-3</v>
      </c>
      <c r="N121" s="19">
        <f t="shared" si="5"/>
        <v>1.3657298185665093E-2</v>
      </c>
    </row>
    <row r="122" spans="1:14">
      <c r="A122" s="15" t="s">
        <v>155</v>
      </c>
      <c r="B122" s="15" t="s">
        <v>3</v>
      </c>
      <c r="C122" s="15" t="s">
        <v>156</v>
      </c>
      <c r="D122" s="15"/>
      <c r="E122" s="15" t="s">
        <v>110</v>
      </c>
      <c r="F122" s="15" t="s">
        <v>105</v>
      </c>
      <c r="G122" s="15"/>
      <c r="H122" s="15">
        <v>54226</v>
      </c>
      <c r="I122" s="21">
        <v>0</v>
      </c>
      <c r="J122" s="18">
        <f t="shared" si="3"/>
        <v>0</v>
      </c>
      <c r="K122" s="16">
        <v>157.6</v>
      </c>
      <c r="L122" s="16">
        <v>58.702500000000001</v>
      </c>
      <c r="M122" s="19">
        <f t="shared" si="4"/>
        <v>1.0825526500202855E-3</v>
      </c>
      <c r="N122" s="19">
        <f t="shared" si="5"/>
        <v>2.9063548851104635E-3</v>
      </c>
    </row>
    <row r="123" spans="1:14">
      <c r="A123" s="15" t="s">
        <v>155</v>
      </c>
      <c r="B123" s="15" t="s">
        <v>3</v>
      </c>
      <c r="C123" s="15" t="s">
        <v>156</v>
      </c>
      <c r="D123" s="15"/>
      <c r="E123" s="15" t="s">
        <v>111</v>
      </c>
      <c r="F123" s="15" t="s">
        <v>104</v>
      </c>
      <c r="G123" s="15"/>
      <c r="H123" s="15">
        <v>162439</v>
      </c>
      <c r="I123" s="21">
        <v>0</v>
      </c>
      <c r="J123" s="18">
        <f t="shared" si="3"/>
        <v>0</v>
      </c>
      <c r="K123" s="16">
        <v>278129.26</v>
      </c>
      <c r="L123" s="16">
        <v>58171.871500000001</v>
      </c>
      <c r="M123" s="19">
        <f t="shared" si="4"/>
        <v>0.3581151786208977</v>
      </c>
      <c r="N123" s="19">
        <f t="shared" si="5"/>
        <v>1.7122074132443563</v>
      </c>
    </row>
    <row r="124" spans="1:14">
      <c r="A124" s="15" t="s">
        <v>155</v>
      </c>
      <c r="B124" s="15" t="s">
        <v>3</v>
      </c>
      <c r="C124" s="15" t="s">
        <v>156</v>
      </c>
      <c r="D124" s="15"/>
      <c r="E124" s="15" t="s">
        <v>111</v>
      </c>
      <c r="F124" s="15" t="s">
        <v>103</v>
      </c>
      <c r="G124" s="15"/>
      <c r="H124" s="15">
        <v>257295</v>
      </c>
      <c r="I124" s="21">
        <v>0</v>
      </c>
      <c r="J124" s="18">
        <f t="shared" si="3"/>
        <v>0</v>
      </c>
      <c r="K124" s="16">
        <v>138262.15</v>
      </c>
      <c r="L124" s="16">
        <v>26075.955099999999</v>
      </c>
      <c r="M124" s="19">
        <f t="shared" si="4"/>
        <v>0.10134652869274567</v>
      </c>
      <c r="N124" s="19">
        <f t="shared" si="5"/>
        <v>0.53736819603956543</v>
      </c>
    </row>
    <row r="125" spans="1:14">
      <c r="A125" s="15" t="s">
        <v>155</v>
      </c>
      <c r="B125" s="15" t="s">
        <v>3</v>
      </c>
      <c r="C125" s="15" t="s">
        <v>156</v>
      </c>
      <c r="D125" s="15"/>
      <c r="E125" s="15" t="s">
        <v>102</v>
      </c>
      <c r="F125" s="15" t="s">
        <v>104</v>
      </c>
      <c r="G125" s="15"/>
      <c r="H125" s="15">
        <v>584389</v>
      </c>
      <c r="I125" s="21">
        <v>0</v>
      </c>
      <c r="J125" s="18">
        <f t="shared" si="3"/>
        <v>0</v>
      </c>
      <c r="K125" s="16">
        <v>275976.61</v>
      </c>
      <c r="L125" s="16">
        <v>58464.366199999997</v>
      </c>
      <c r="M125" s="19">
        <f t="shared" si="4"/>
        <v>0.10004357748006892</v>
      </c>
      <c r="N125" s="19">
        <f t="shared" si="5"/>
        <v>0.47224812582030118</v>
      </c>
    </row>
    <row r="126" spans="1:14">
      <c r="A126" s="15" t="s">
        <v>155</v>
      </c>
      <c r="B126" s="15" t="s">
        <v>3</v>
      </c>
      <c r="C126" s="15" t="s">
        <v>156</v>
      </c>
      <c r="D126" s="15"/>
      <c r="E126" s="15" t="s">
        <v>102</v>
      </c>
      <c r="F126" s="15" t="s">
        <v>103</v>
      </c>
      <c r="G126" s="15"/>
      <c r="H126" s="15">
        <v>1107116</v>
      </c>
      <c r="I126" s="21">
        <v>0</v>
      </c>
      <c r="J126" s="18">
        <f t="shared" si="3"/>
        <v>0</v>
      </c>
      <c r="K126" s="16">
        <v>183365.7</v>
      </c>
      <c r="L126" s="16">
        <v>41288.162199999999</v>
      </c>
      <c r="M126" s="19">
        <f t="shared" si="4"/>
        <v>3.72934382666315E-2</v>
      </c>
      <c r="N126" s="19">
        <f t="shared" si="5"/>
        <v>0.16562464999150947</v>
      </c>
    </row>
    <row r="127" spans="1:14">
      <c r="A127" s="15" t="s">
        <v>155</v>
      </c>
      <c r="B127" s="15" t="s">
        <v>3</v>
      </c>
      <c r="C127" s="15" t="s">
        <v>133</v>
      </c>
      <c r="D127" s="15"/>
      <c r="E127" s="15" t="s">
        <v>143</v>
      </c>
      <c r="F127" s="15" t="s">
        <v>105</v>
      </c>
      <c r="G127" s="15"/>
      <c r="H127" s="15">
        <v>28</v>
      </c>
      <c r="I127" s="21">
        <v>0</v>
      </c>
      <c r="J127" s="18">
        <f t="shared" si="3"/>
        <v>0</v>
      </c>
      <c r="K127" s="16">
        <v>217.31</v>
      </c>
      <c r="L127" s="16">
        <v>-57.43</v>
      </c>
      <c r="M127" s="19">
        <f t="shared" si="4"/>
        <v>-2.0510714285714284</v>
      </c>
      <c r="N127" s="19">
        <f t="shared" si="5"/>
        <v>7.7610714285714284</v>
      </c>
    </row>
    <row r="128" spans="1:14">
      <c r="A128" s="15" t="s">
        <v>12</v>
      </c>
      <c r="B128" s="15" t="s">
        <v>3</v>
      </c>
      <c r="C128" s="15" t="s">
        <v>106</v>
      </c>
      <c r="D128" s="15"/>
      <c r="E128" s="15" t="s">
        <v>108</v>
      </c>
      <c r="F128" s="15" t="s">
        <v>104</v>
      </c>
      <c r="G128" s="15"/>
      <c r="H128" s="15">
        <v>11283</v>
      </c>
      <c r="I128" s="21">
        <v>0</v>
      </c>
      <c r="J128" s="18">
        <f t="shared" si="3"/>
        <v>0</v>
      </c>
      <c r="K128" s="16">
        <v>26532.04</v>
      </c>
      <c r="L128" s="16">
        <v>5848.3009000000002</v>
      </c>
      <c r="M128" s="19">
        <f t="shared" si="4"/>
        <v>0.51832853850926175</v>
      </c>
      <c r="N128" s="19">
        <f t="shared" si="5"/>
        <v>2.3515058051936544</v>
      </c>
    </row>
    <row r="129" spans="1:14">
      <c r="A129" s="15" t="s">
        <v>12</v>
      </c>
      <c r="B129" s="15" t="s">
        <v>3</v>
      </c>
      <c r="C129" s="15" t="s">
        <v>106</v>
      </c>
      <c r="D129" s="15"/>
      <c r="E129" s="15" t="s">
        <v>108</v>
      </c>
      <c r="F129" s="15" t="s">
        <v>103</v>
      </c>
      <c r="G129" s="15"/>
      <c r="H129" s="15">
        <v>15181</v>
      </c>
      <c r="I129" s="21">
        <v>0</v>
      </c>
      <c r="J129" s="18">
        <f t="shared" si="3"/>
        <v>0</v>
      </c>
      <c r="K129" s="16">
        <v>186698.58</v>
      </c>
      <c r="L129" s="16">
        <v>42665.416499999999</v>
      </c>
      <c r="M129" s="19">
        <f t="shared" si="4"/>
        <v>2.8104483564982545</v>
      </c>
      <c r="N129" s="19">
        <f t="shared" si="5"/>
        <v>12.298174033331136</v>
      </c>
    </row>
    <row r="130" spans="1:14">
      <c r="A130" s="15" t="s">
        <v>12</v>
      </c>
      <c r="B130" s="15" t="s">
        <v>3</v>
      </c>
      <c r="C130" s="15" t="s">
        <v>106</v>
      </c>
      <c r="D130" s="15"/>
      <c r="E130" s="15" t="s">
        <v>140</v>
      </c>
      <c r="F130" s="15" t="s">
        <v>104</v>
      </c>
      <c r="G130" s="15"/>
      <c r="H130" s="15">
        <v>148969</v>
      </c>
      <c r="I130" s="21">
        <v>0</v>
      </c>
      <c r="J130" s="18">
        <f t="shared" si="3"/>
        <v>0</v>
      </c>
      <c r="K130" s="16">
        <v>678.76</v>
      </c>
      <c r="L130" s="16">
        <v>13.330500000000001</v>
      </c>
      <c r="M130" s="19">
        <f t="shared" si="4"/>
        <v>8.9485060650202391E-5</v>
      </c>
      <c r="N130" s="19">
        <f t="shared" si="5"/>
        <v>4.5563842141653635E-3</v>
      </c>
    </row>
    <row r="131" spans="1:14">
      <c r="A131" s="15" t="s">
        <v>12</v>
      </c>
      <c r="B131" s="15" t="s">
        <v>3</v>
      </c>
      <c r="C131" s="15" t="s">
        <v>106</v>
      </c>
      <c r="D131" s="15"/>
      <c r="E131" s="15" t="s">
        <v>140</v>
      </c>
      <c r="F131" s="15" t="s">
        <v>103</v>
      </c>
      <c r="G131" s="15"/>
      <c r="H131" s="15">
        <v>167540</v>
      </c>
      <c r="I131" s="21">
        <v>0</v>
      </c>
      <c r="J131" s="18">
        <f t="shared" ref="J131:J194" si="6">IFERROR(I131/H131,"NA")</f>
        <v>0</v>
      </c>
      <c r="K131" s="16">
        <v>2326.14</v>
      </c>
      <c r="L131" s="16">
        <v>489.3646</v>
      </c>
      <c r="M131" s="19">
        <f t="shared" ref="M131:M194" si="7">IFERROR(L131/H131,"NA")</f>
        <v>2.9208821773904739E-3</v>
      </c>
      <c r="N131" s="19">
        <f t="shared" ref="N131:N194" si="8">IFERROR(K131/H131,"NA")</f>
        <v>1.3884087382117702E-2</v>
      </c>
    </row>
    <row r="132" spans="1:14">
      <c r="A132" s="15" t="s">
        <v>12</v>
      </c>
      <c r="B132" s="15" t="s">
        <v>3</v>
      </c>
      <c r="C132" s="15" t="s">
        <v>106</v>
      </c>
      <c r="D132" s="15"/>
      <c r="E132" s="15" t="s">
        <v>157</v>
      </c>
      <c r="F132" s="15" t="s">
        <v>104</v>
      </c>
      <c r="G132" s="15"/>
      <c r="H132" s="15">
        <v>31382</v>
      </c>
      <c r="I132" s="21">
        <v>0</v>
      </c>
      <c r="J132" s="18">
        <f t="shared" si="6"/>
        <v>0</v>
      </c>
      <c r="K132" s="16">
        <v>16010.2</v>
      </c>
      <c r="L132" s="16">
        <v>5560.5280000000002</v>
      </c>
      <c r="M132" s="19">
        <f t="shared" si="7"/>
        <v>0.17718845197884139</v>
      </c>
      <c r="N132" s="19">
        <f t="shared" si="8"/>
        <v>0.51017143585494873</v>
      </c>
    </row>
    <row r="133" spans="1:14">
      <c r="A133" s="15" t="s">
        <v>12</v>
      </c>
      <c r="B133" s="15" t="s">
        <v>3</v>
      </c>
      <c r="C133" s="15" t="s">
        <v>106</v>
      </c>
      <c r="D133" s="15"/>
      <c r="E133" s="15" t="s">
        <v>157</v>
      </c>
      <c r="F133" s="15" t="s">
        <v>103</v>
      </c>
      <c r="G133" s="15"/>
      <c r="H133" s="15">
        <v>33741</v>
      </c>
      <c r="I133" s="21">
        <v>0</v>
      </c>
      <c r="J133" s="18">
        <f t="shared" si="6"/>
        <v>0</v>
      </c>
      <c r="K133" s="16">
        <v>6397.89</v>
      </c>
      <c r="L133" s="16">
        <v>2321.3967000000002</v>
      </c>
      <c r="M133" s="19">
        <f t="shared" si="7"/>
        <v>6.8800471236774255E-2</v>
      </c>
      <c r="N133" s="19">
        <f t="shared" si="8"/>
        <v>0.18961767582466438</v>
      </c>
    </row>
    <row r="134" spans="1:14">
      <c r="A134" s="15" t="s">
        <v>12</v>
      </c>
      <c r="B134" s="15" t="s">
        <v>3</v>
      </c>
      <c r="C134" s="15" t="s">
        <v>106</v>
      </c>
      <c r="D134" s="15"/>
      <c r="E134" s="15" t="s">
        <v>107</v>
      </c>
      <c r="F134" s="15" t="s">
        <v>104</v>
      </c>
      <c r="G134" s="15"/>
      <c r="H134" s="15">
        <v>179800</v>
      </c>
      <c r="I134" s="21">
        <v>0</v>
      </c>
      <c r="J134" s="18">
        <f t="shared" si="6"/>
        <v>0</v>
      </c>
      <c r="K134" s="16">
        <v>22937.040000000001</v>
      </c>
      <c r="L134" s="16">
        <v>6113.6697999999997</v>
      </c>
      <c r="M134" s="19">
        <f t="shared" si="7"/>
        <v>3.4002612903225801E-2</v>
      </c>
      <c r="N134" s="19">
        <f t="shared" si="8"/>
        <v>0.12756974416017797</v>
      </c>
    </row>
    <row r="135" spans="1:14">
      <c r="A135" s="15" t="s">
        <v>12</v>
      </c>
      <c r="B135" s="15" t="s">
        <v>3</v>
      </c>
      <c r="C135" s="15" t="s">
        <v>106</v>
      </c>
      <c r="D135" s="15"/>
      <c r="E135" s="15" t="s">
        <v>107</v>
      </c>
      <c r="F135" s="15" t="s">
        <v>103</v>
      </c>
      <c r="G135" s="15"/>
      <c r="H135" s="15">
        <v>610304</v>
      </c>
      <c r="I135" s="21">
        <v>0</v>
      </c>
      <c r="J135" s="18">
        <f t="shared" si="6"/>
        <v>0</v>
      </c>
      <c r="K135" s="16">
        <v>36408.149999999994</v>
      </c>
      <c r="L135" s="16">
        <v>12410.686199999998</v>
      </c>
      <c r="M135" s="19">
        <f t="shared" si="7"/>
        <v>2.0335252923133387E-2</v>
      </c>
      <c r="N135" s="19">
        <f t="shared" si="8"/>
        <v>5.9655761718749992E-2</v>
      </c>
    </row>
    <row r="136" spans="1:14">
      <c r="A136" s="15" t="s">
        <v>12</v>
      </c>
      <c r="B136" s="15" t="s">
        <v>3</v>
      </c>
      <c r="C136" s="15" t="s">
        <v>106</v>
      </c>
      <c r="D136" s="15"/>
      <c r="E136" s="15" t="s">
        <v>107</v>
      </c>
      <c r="F136" s="15" t="s">
        <v>105</v>
      </c>
      <c r="G136" s="15"/>
      <c r="H136" s="15">
        <v>53924</v>
      </c>
      <c r="I136" s="21">
        <v>0</v>
      </c>
      <c r="J136" s="18">
        <f t="shared" si="6"/>
        <v>0</v>
      </c>
      <c r="K136" s="16">
        <v>56237.52</v>
      </c>
      <c r="L136" s="16">
        <v>10135.7655</v>
      </c>
      <c r="M136" s="19">
        <f t="shared" si="7"/>
        <v>0.18796390290037829</v>
      </c>
      <c r="N136" s="19">
        <f t="shared" si="8"/>
        <v>1.0429033454491505</v>
      </c>
    </row>
    <row r="137" spans="1:14">
      <c r="A137" s="15" t="s">
        <v>12</v>
      </c>
      <c r="B137" s="15" t="s">
        <v>3</v>
      </c>
      <c r="C137" s="15" t="s">
        <v>106</v>
      </c>
      <c r="D137" s="15"/>
      <c r="E137" s="15" t="s">
        <v>109</v>
      </c>
      <c r="F137" s="15" t="s">
        <v>104</v>
      </c>
      <c r="G137" s="15"/>
      <c r="H137" s="15">
        <v>280036</v>
      </c>
      <c r="I137" s="21">
        <v>0</v>
      </c>
      <c r="J137" s="18">
        <f t="shared" si="6"/>
        <v>0</v>
      </c>
      <c r="K137" s="16">
        <v>217124.62</v>
      </c>
      <c r="L137" s="16">
        <v>54605.799500000001</v>
      </c>
      <c r="M137" s="19">
        <f t="shared" si="7"/>
        <v>0.1949956416317902</v>
      </c>
      <c r="N137" s="19">
        <f t="shared" si="8"/>
        <v>0.77534538416489307</v>
      </c>
    </row>
    <row r="138" spans="1:14">
      <c r="A138" s="15" t="s">
        <v>12</v>
      </c>
      <c r="B138" s="15" t="s">
        <v>3</v>
      </c>
      <c r="C138" s="15" t="s">
        <v>106</v>
      </c>
      <c r="D138" s="15"/>
      <c r="E138" s="15" t="s">
        <v>109</v>
      </c>
      <c r="F138" s="15" t="s">
        <v>103</v>
      </c>
      <c r="G138" s="15"/>
      <c r="H138" s="15">
        <v>320914</v>
      </c>
      <c r="I138" s="21">
        <v>0</v>
      </c>
      <c r="J138" s="18">
        <f t="shared" si="6"/>
        <v>0</v>
      </c>
      <c r="K138" s="16">
        <v>136150.18</v>
      </c>
      <c r="L138" s="16">
        <v>32730.8626</v>
      </c>
      <c r="M138" s="19">
        <f t="shared" si="7"/>
        <v>0.10199262917791059</v>
      </c>
      <c r="N138" s="19">
        <f t="shared" si="8"/>
        <v>0.42425752693868135</v>
      </c>
    </row>
    <row r="139" spans="1:14">
      <c r="A139" s="15" t="s">
        <v>12</v>
      </c>
      <c r="B139" s="15" t="s">
        <v>3</v>
      </c>
      <c r="C139" s="15" t="s">
        <v>106</v>
      </c>
      <c r="D139" s="15"/>
      <c r="E139" s="15" t="s">
        <v>109</v>
      </c>
      <c r="F139" s="15" t="s">
        <v>105</v>
      </c>
      <c r="G139" s="15"/>
      <c r="H139" s="15">
        <v>88</v>
      </c>
      <c r="I139" s="15">
        <v>0</v>
      </c>
      <c r="J139" s="18">
        <f t="shared" si="6"/>
        <v>0</v>
      </c>
      <c r="K139" s="16">
        <v>0</v>
      </c>
      <c r="L139" s="16">
        <v>0</v>
      </c>
      <c r="M139" s="19">
        <f t="shared" si="7"/>
        <v>0</v>
      </c>
      <c r="N139" s="19">
        <f t="shared" si="8"/>
        <v>0</v>
      </c>
    </row>
    <row r="140" spans="1:14">
      <c r="A140" s="15" t="s">
        <v>12</v>
      </c>
      <c r="B140" s="15" t="s">
        <v>3</v>
      </c>
      <c r="C140" s="15" t="s">
        <v>106</v>
      </c>
      <c r="D140" s="15"/>
      <c r="E140" s="15" t="s">
        <v>101</v>
      </c>
      <c r="F140" s="15" t="s">
        <v>104</v>
      </c>
      <c r="G140" s="15"/>
      <c r="H140" s="15">
        <v>1264015</v>
      </c>
      <c r="I140" s="21">
        <v>0</v>
      </c>
      <c r="J140" s="18">
        <f t="shared" si="6"/>
        <v>0</v>
      </c>
      <c r="K140" s="16">
        <v>818626.84</v>
      </c>
      <c r="L140" s="16">
        <v>186455.50939999998</v>
      </c>
      <c r="M140" s="19">
        <f t="shared" si="7"/>
        <v>0.14751051957453035</v>
      </c>
      <c r="N140" s="19">
        <f t="shared" si="8"/>
        <v>0.64764013085287753</v>
      </c>
    </row>
    <row r="141" spans="1:14">
      <c r="A141" s="15" t="s">
        <v>12</v>
      </c>
      <c r="B141" s="15" t="s">
        <v>3</v>
      </c>
      <c r="C141" s="15" t="s">
        <v>106</v>
      </c>
      <c r="D141" s="15"/>
      <c r="E141" s="15" t="s">
        <v>101</v>
      </c>
      <c r="F141" s="15" t="s">
        <v>103</v>
      </c>
      <c r="G141" s="15"/>
      <c r="H141" s="15">
        <v>1464994</v>
      </c>
      <c r="I141" s="21">
        <v>0</v>
      </c>
      <c r="J141" s="18">
        <f t="shared" si="6"/>
        <v>0</v>
      </c>
      <c r="K141" s="16">
        <v>208152.67</v>
      </c>
      <c r="L141" s="16">
        <v>58343.694299999996</v>
      </c>
      <c r="M141" s="19">
        <f t="shared" si="7"/>
        <v>3.982521041041806E-2</v>
      </c>
      <c r="N141" s="19">
        <f t="shared" si="8"/>
        <v>0.14208431570368207</v>
      </c>
    </row>
    <row r="142" spans="1:14">
      <c r="A142" s="15" t="s">
        <v>12</v>
      </c>
      <c r="B142" s="15" t="s">
        <v>3</v>
      </c>
      <c r="C142" s="15" t="s">
        <v>133</v>
      </c>
      <c r="D142" s="15"/>
      <c r="E142" s="15" t="s">
        <v>142</v>
      </c>
      <c r="F142" s="15" t="s">
        <v>104</v>
      </c>
      <c r="G142" s="15"/>
      <c r="H142" s="15">
        <v>22321</v>
      </c>
      <c r="I142" s="21">
        <v>0</v>
      </c>
      <c r="J142" s="18">
        <f t="shared" si="6"/>
        <v>0</v>
      </c>
      <c r="K142" s="16">
        <v>2474.0300000000002</v>
      </c>
      <c r="L142" s="16">
        <v>917.57460000000003</v>
      </c>
      <c r="M142" s="19">
        <f t="shared" si="7"/>
        <v>4.1108131356122041E-2</v>
      </c>
      <c r="N142" s="19">
        <f t="shared" si="8"/>
        <v>0.11083867210250438</v>
      </c>
    </row>
    <row r="143" spans="1:14">
      <c r="A143" s="15" t="s">
        <v>12</v>
      </c>
      <c r="B143" s="15" t="s">
        <v>3</v>
      </c>
      <c r="C143" s="15" t="s">
        <v>133</v>
      </c>
      <c r="D143" s="15"/>
      <c r="E143" s="15" t="s">
        <v>142</v>
      </c>
      <c r="F143" s="15" t="s">
        <v>103</v>
      </c>
      <c r="G143" s="15"/>
      <c r="H143" s="15">
        <v>79581</v>
      </c>
      <c r="I143" s="15">
        <v>0</v>
      </c>
      <c r="J143" s="18">
        <f t="shared" si="6"/>
        <v>0</v>
      </c>
      <c r="K143" s="16">
        <v>0</v>
      </c>
      <c r="L143" s="16">
        <v>0</v>
      </c>
      <c r="M143" s="19">
        <f t="shared" si="7"/>
        <v>0</v>
      </c>
      <c r="N143" s="19">
        <f t="shared" si="8"/>
        <v>0</v>
      </c>
    </row>
    <row r="144" spans="1:14">
      <c r="A144" s="15" t="s">
        <v>12</v>
      </c>
      <c r="B144" s="15" t="s">
        <v>3</v>
      </c>
      <c r="C144" s="15" t="s">
        <v>106</v>
      </c>
      <c r="D144" s="15"/>
      <c r="E144" s="15" t="s">
        <v>99</v>
      </c>
      <c r="F144" s="15" t="s">
        <v>104</v>
      </c>
      <c r="G144" s="15"/>
      <c r="H144" s="15">
        <v>2543346</v>
      </c>
      <c r="I144" s="21">
        <v>0</v>
      </c>
      <c r="J144" s="18">
        <f t="shared" si="6"/>
        <v>0</v>
      </c>
      <c r="K144" s="16">
        <v>1586221.29</v>
      </c>
      <c r="L144" s="16">
        <v>550301.85270000005</v>
      </c>
      <c r="M144" s="19">
        <f t="shared" si="7"/>
        <v>0.21636924456994844</v>
      </c>
      <c r="N144" s="19">
        <f t="shared" si="8"/>
        <v>0.62367498956099565</v>
      </c>
    </row>
    <row r="145" spans="1:14">
      <c r="A145" s="15" t="s">
        <v>12</v>
      </c>
      <c r="B145" s="15" t="s">
        <v>3</v>
      </c>
      <c r="C145" s="15" t="s">
        <v>106</v>
      </c>
      <c r="D145" s="15"/>
      <c r="E145" s="15" t="s">
        <v>99</v>
      </c>
      <c r="F145" s="15" t="s">
        <v>103</v>
      </c>
      <c r="G145" s="15"/>
      <c r="H145" s="15">
        <v>10189341</v>
      </c>
      <c r="I145" s="21">
        <v>0</v>
      </c>
      <c r="J145" s="18">
        <f t="shared" si="6"/>
        <v>0</v>
      </c>
      <c r="K145" s="16">
        <v>4986573.28</v>
      </c>
      <c r="L145" s="16">
        <v>1768118.6884000001</v>
      </c>
      <c r="M145" s="19">
        <f t="shared" si="7"/>
        <v>0.17352630443911929</v>
      </c>
      <c r="N145" s="19">
        <f t="shared" si="8"/>
        <v>0.48939114708203407</v>
      </c>
    </row>
    <row r="146" spans="1:14">
      <c r="A146" s="15" t="s">
        <v>12</v>
      </c>
      <c r="B146" s="15" t="s">
        <v>3</v>
      </c>
      <c r="C146" s="15" t="s">
        <v>106</v>
      </c>
      <c r="D146" s="15"/>
      <c r="E146" s="15" t="s">
        <v>99</v>
      </c>
      <c r="F146" s="15" t="s">
        <v>105</v>
      </c>
      <c r="G146" s="15"/>
      <c r="H146" s="15">
        <v>1799359</v>
      </c>
      <c r="I146" s="21">
        <v>0</v>
      </c>
      <c r="J146" s="18">
        <f t="shared" si="6"/>
        <v>0</v>
      </c>
      <c r="K146" s="16">
        <v>4414779.49</v>
      </c>
      <c r="L146" s="16">
        <v>1261563.9846000001</v>
      </c>
      <c r="M146" s="19">
        <f t="shared" si="7"/>
        <v>0.70111855644148835</v>
      </c>
      <c r="N146" s="19">
        <f t="shared" si="8"/>
        <v>2.4535290011609692</v>
      </c>
    </row>
    <row r="147" spans="1:14">
      <c r="A147" s="15" t="s">
        <v>12</v>
      </c>
      <c r="B147" s="15" t="s">
        <v>3</v>
      </c>
      <c r="C147" s="15" t="s">
        <v>156</v>
      </c>
      <c r="D147" s="15"/>
      <c r="E147" s="15" t="s">
        <v>100</v>
      </c>
      <c r="F147" s="15" t="s">
        <v>104</v>
      </c>
      <c r="G147" s="15"/>
      <c r="H147" s="15">
        <v>6433190</v>
      </c>
      <c r="I147" s="21">
        <v>0</v>
      </c>
      <c r="J147" s="18">
        <f t="shared" si="6"/>
        <v>0</v>
      </c>
      <c r="K147" s="16">
        <v>6631442.7275</v>
      </c>
      <c r="L147" s="16">
        <v>2354092.2912999997</v>
      </c>
      <c r="M147" s="19">
        <f t="shared" si="7"/>
        <v>0.36592923437672442</v>
      </c>
      <c r="N147" s="19">
        <f t="shared" si="8"/>
        <v>1.0308171727401181</v>
      </c>
    </row>
    <row r="148" spans="1:14">
      <c r="A148" s="15" t="s">
        <v>12</v>
      </c>
      <c r="B148" s="15" t="s">
        <v>3</v>
      </c>
      <c r="C148" s="15" t="s">
        <v>156</v>
      </c>
      <c r="D148" s="15"/>
      <c r="E148" s="15" t="s">
        <v>100</v>
      </c>
      <c r="F148" s="15" t="s">
        <v>103</v>
      </c>
      <c r="G148" s="15"/>
      <c r="H148" s="15">
        <v>17140022</v>
      </c>
      <c r="I148" s="21">
        <v>0</v>
      </c>
      <c r="J148" s="18">
        <f t="shared" si="6"/>
        <v>0</v>
      </c>
      <c r="K148" s="16">
        <v>8561372.0899999999</v>
      </c>
      <c r="L148" s="16">
        <v>2391262.6922999998</v>
      </c>
      <c r="M148" s="19">
        <f t="shared" si="7"/>
        <v>0.13951339690812531</v>
      </c>
      <c r="N148" s="19">
        <f t="shared" si="8"/>
        <v>0.4994959802268632</v>
      </c>
    </row>
    <row r="149" spans="1:14">
      <c r="A149" s="15" t="s">
        <v>12</v>
      </c>
      <c r="B149" s="15" t="s">
        <v>3</v>
      </c>
      <c r="C149" s="15" t="s">
        <v>156</v>
      </c>
      <c r="D149" s="15"/>
      <c r="E149" s="15" t="s">
        <v>100</v>
      </c>
      <c r="F149" s="15" t="s">
        <v>105</v>
      </c>
      <c r="G149" s="15"/>
      <c r="H149" s="15">
        <v>1043984</v>
      </c>
      <c r="I149" s="21">
        <v>0</v>
      </c>
      <c r="J149" s="18">
        <f t="shared" si="6"/>
        <v>0</v>
      </c>
      <c r="K149" s="16">
        <v>1217057.42</v>
      </c>
      <c r="L149" s="16">
        <v>330970.51209999999</v>
      </c>
      <c r="M149" s="19">
        <f t="shared" si="7"/>
        <v>0.31702642195665831</v>
      </c>
      <c r="N149" s="19">
        <f t="shared" si="8"/>
        <v>1.1657816786464159</v>
      </c>
    </row>
    <row r="150" spans="1:14">
      <c r="A150" s="15" t="s">
        <v>12</v>
      </c>
      <c r="B150" s="15" t="s">
        <v>3</v>
      </c>
      <c r="C150" s="15" t="s">
        <v>156</v>
      </c>
      <c r="D150" s="15"/>
      <c r="E150" s="15" t="s">
        <v>158</v>
      </c>
      <c r="F150" s="15" t="s">
        <v>104</v>
      </c>
      <c r="G150" s="15"/>
      <c r="H150" s="15">
        <v>10199</v>
      </c>
      <c r="I150" s="21">
        <v>0</v>
      </c>
      <c r="J150" s="18">
        <f t="shared" si="6"/>
        <v>0</v>
      </c>
      <c r="K150" s="16">
        <v>11432.38</v>
      </c>
      <c r="L150" s="16">
        <v>3489.0270999999998</v>
      </c>
      <c r="M150" s="19">
        <f t="shared" si="7"/>
        <v>0.3420950191195215</v>
      </c>
      <c r="N150" s="19">
        <f t="shared" si="8"/>
        <v>1.1209314638690067</v>
      </c>
    </row>
    <row r="151" spans="1:14">
      <c r="A151" s="15" t="s">
        <v>12</v>
      </c>
      <c r="B151" s="15" t="s">
        <v>3</v>
      </c>
      <c r="C151" s="15" t="s">
        <v>156</v>
      </c>
      <c r="D151" s="15"/>
      <c r="E151" s="15" t="s">
        <v>158</v>
      </c>
      <c r="F151" s="15" t="s">
        <v>103</v>
      </c>
      <c r="G151" s="15"/>
      <c r="H151" s="15">
        <v>24385</v>
      </c>
      <c r="I151" s="21">
        <v>0</v>
      </c>
      <c r="J151" s="18">
        <f t="shared" si="6"/>
        <v>0</v>
      </c>
      <c r="K151" s="16">
        <v>5536.4400000000005</v>
      </c>
      <c r="L151" s="16">
        <v>1641.1475</v>
      </c>
      <c r="M151" s="19">
        <f t="shared" si="7"/>
        <v>6.7301517326225135E-2</v>
      </c>
      <c r="N151" s="19">
        <f t="shared" si="8"/>
        <v>0.22704285421365597</v>
      </c>
    </row>
    <row r="152" spans="1:14">
      <c r="A152" s="15" t="s">
        <v>12</v>
      </c>
      <c r="B152" s="15" t="s">
        <v>3</v>
      </c>
      <c r="C152" s="15" t="s">
        <v>156</v>
      </c>
      <c r="D152" s="15"/>
      <c r="E152" s="15" t="s">
        <v>110</v>
      </c>
      <c r="F152" s="15" t="s">
        <v>104</v>
      </c>
      <c r="G152" s="15"/>
      <c r="H152" s="15">
        <v>84875</v>
      </c>
      <c r="I152" s="21">
        <v>0</v>
      </c>
      <c r="J152" s="18">
        <f t="shared" si="6"/>
        <v>0</v>
      </c>
      <c r="K152" s="16">
        <v>3495.58</v>
      </c>
      <c r="L152" s="16">
        <v>931.96360000000004</v>
      </c>
      <c r="M152" s="19">
        <f t="shared" si="7"/>
        <v>1.0980425331369661E-2</v>
      </c>
      <c r="N152" s="19">
        <f t="shared" si="8"/>
        <v>4.1185036818851252E-2</v>
      </c>
    </row>
    <row r="153" spans="1:14">
      <c r="A153" s="15" t="s">
        <v>12</v>
      </c>
      <c r="B153" s="15" t="s">
        <v>3</v>
      </c>
      <c r="C153" s="15" t="s">
        <v>156</v>
      </c>
      <c r="D153" s="15"/>
      <c r="E153" s="15" t="s">
        <v>110</v>
      </c>
      <c r="F153" s="15" t="s">
        <v>103</v>
      </c>
      <c r="G153" s="15"/>
      <c r="H153" s="15">
        <v>383645</v>
      </c>
      <c r="I153" s="21">
        <v>0</v>
      </c>
      <c r="J153" s="18">
        <f t="shared" si="6"/>
        <v>0</v>
      </c>
      <c r="K153" s="16">
        <v>14437.77</v>
      </c>
      <c r="L153" s="16">
        <v>3503.8785000000003</v>
      </c>
      <c r="M153" s="19">
        <f t="shared" si="7"/>
        <v>9.1331269793689489E-3</v>
      </c>
      <c r="N153" s="19">
        <f t="shared" si="8"/>
        <v>3.763315043855648E-2</v>
      </c>
    </row>
    <row r="154" spans="1:14">
      <c r="A154" s="15" t="s">
        <v>12</v>
      </c>
      <c r="B154" s="15" t="s">
        <v>3</v>
      </c>
      <c r="C154" s="15" t="s">
        <v>156</v>
      </c>
      <c r="D154" s="15"/>
      <c r="E154" s="15" t="s">
        <v>110</v>
      </c>
      <c r="F154" s="15" t="s">
        <v>105</v>
      </c>
      <c r="G154" s="15"/>
      <c r="H154" s="15">
        <v>31421</v>
      </c>
      <c r="I154" s="21">
        <v>0</v>
      </c>
      <c r="J154" s="18">
        <f t="shared" si="6"/>
        <v>0</v>
      </c>
      <c r="K154" s="16">
        <v>17.98</v>
      </c>
      <c r="L154" s="16">
        <v>-8.2615999999999996</v>
      </c>
      <c r="M154" s="19">
        <f t="shared" si="7"/>
        <v>-2.6293243372266955E-4</v>
      </c>
      <c r="N154" s="19">
        <f t="shared" si="8"/>
        <v>5.7222876420228515E-4</v>
      </c>
    </row>
    <row r="155" spans="1:14">
      <c r="A155" s="15" t="s">
        <v>12</v>
      </c>
      <c r="B155" s="15" t="s">
        <v>3</v>
      </c>
      <c r="C155" s="15" t="s">
        <v>156</v>
      </c>
      <c r="D155" s="15"/>
      <c r="E155" s="15" t="s">
        <v>111</v>
      </c>
      <c r="F155" s="15" t="s">
        <v>104</v>
      </c>
      <c r="G155" s="15"/>
      <c r="H155" s="15">
        <v>182031</v>
      </c>
      <c r="I155" s="21">
        <v>0</v>
      </c>
      <c r="J155" s="18">
        <f t="shared" si="6"/>
        <v>0</v>
      </c>
      <c r="K155" s="16">
        <v>208324.13</v>
      </c>
      <c r="L155" s="16">
        <v>39783.265800000001</v>
      </c>
      <c r="M155" s="19">
        <f t="shared" si="7"/>
        <v>0.2185521466123902</v>
      </c>
      <c r="N155" s="19">
        <f t="shared" si="8"/>
        <v>1.1444431442995973</v>
      </c>
    </row>
    <row r="156" spans="1:14">
      <c r="A156" s="15" t="s">
        <v>12</v>
      </c>
      <c r="B156" s="15" t="s">
        <v>3</v>
      </c>
      <c r="C156" s="15" t="s">
        <v>156</v>
      </c>
      <c r="D156" s="15"/>
      <c r="E156" s="15" t="s">
        <v>111</v>
      </c>
      <c r="F156" s="15" t="s">
        <v>103</v>
      </c>
      <c r="G156" s="15"/>
      <c r="H156" s="15">
        <v>286834</v>
      </c>
      <c r="I156" s="21">
        <v>0</v>
      </c>
      <c r="J156" s="18">
        <f t="shared" si="6"/>
        <v>0</v>
      </c>
      <c r="K156" s="16">
        <v>95845.43</v>
      </c>
      <c r="L156" s="16">
        <v>22433.325799999999</v>
      </c>
      <c r="M156" s="19">
        <f t="shared" si="7"/>
        <v>7.8210134781790161E-2</v>
      </c>
      <c r="N156" s="19">
        <f t="shared" si="8"/>
        <v>0.33414947321447247</v>
      </c>
    </row>
    <row r="157" spans="1:14">
      <c r="A157" s="15" t="s">
        <v>12</v>
      </c>
      <c r="B157" s="15" t="s">
        <v>3</v>
      </c>
      <c r="C157" s="15" t="s">
        <v>156</v>
      </c>
      <c r="D157" s="15"/>
      <c r="E157" s="15" t="s">
        <v>102</v>
      </c>
      <c r="F157" s="15" t="s">
        <v>104</v>
      </c>
      <c r="G157" s="15"/>
      <c r="H157" s="15">
        <v>775795</v>
      </c>
      <c r="I157" s="21">
        <v>0</v>
      </c>
      <c r="J157" s="18">
        <f t="shared" si="6"/>
        <v>0</v>
      </c>
      <c r="K157" s="16">
        <v>200742.31000000003</v>
      </c>
      <c r="L157" s="16">
        <v>54890.559000000001</v>
      </c>
      <c r="M157" s="19">
        <f t="shared" si="7"/>
        <v>7.0753947885717233E-2</v>
      </c>
      <c r="N157" s="19">
        <f t="shared" si="8"/>
        <v>0.2587569009854408</v>
      </c>
    </row>
    <row r="158" spans="1:14">
      <c r="A158" s="15" t="s">
        <v>12</v>
      </c>
      <c r="B158" s="15" t="s">
        <v>3</v>
      </c>
      <c r="C158" s="15" t="s">
        <v>156</v>
      </c>
      <c r="D158" s="15"/>
      <c r="E158" s="15" t="s">
        <v>102</v>
      </c>
      <c r="F158" s="15" t="s">
        <v>103</v>
      </c>
      <c r="G158" s="15"/>
      <c r="H158" s="15">
        <v>1412319</v>
      </c>
      <c r="I158" s="21">
        <v>0</v>
      </c>
      <c r="J158" s="18">
        <f t="shared" si="6"/>
        <v>0</v>
      </c>
      <c r="K158" s="16">
        <v>102966.75</v>
      </c>
      <c r="L158" s="16">
        <v>25226.006500000003</v>
      </c>
      <c r="M158" s="19">
        <f t="shared" si="7"/>
        <v>1.7861408435346407E-2</v>
      </c>
      <c r="N158" s="19">
        <f t="shared" si="8"/>
        <v>7.2906156470315842E-2</v>
      </c>
    </row>
    <row r="159" spans="1:14">
      <c r="A159" s="15" t="s">
        <v>12</v>
      </c>
      <c r="B159" s="15" t="s">
        <v>3</v>
      </c>
      <c r="C159" s="15" t="s">
        <v>133</v>
      </c>
      <c r="D159" s="15"/>
      <c r="E159" s="15" t="s">
        <v>143</v>
      </c>
      <c r="F159" s="15" t="s">
        <v>105</v>
      </c>
      <c r="G159" s="15"/>
      <c r="H159" s="15">
        <v>32</v>
      </c>
      <c r="I159" s="15">
        <v>0</v>
      </c>
      <c r="J159" s="18">
        <f t="shared" si="6"/>
        <v>0</v>
      </c>
      <c r="K159" s="16">
        <v>0</v>
      </c>
      <c r="L159" s="16">
        <v>0</v>
      </c>
      <c r="M159" s="19">
        <f t="shared" si="7"/>
        <v>0</v>
      </c>
      <c r="N159" s="19">
        <f t="shared" si="8"/>
        <v>0</v>
      </c>
    </row>
    <row r="160" spans="1:14">
      <c r="A160" s="15" t="s">
        <v>13</v>
      </c>
      <c r="B160" s="15" t="s">
        <v>3</v>
      </c>
      <c r="C160" s="15" t="s">
        <v>106</v>
      </c>
      <c r="D160" s="15"/>
      <c r="E160" s="15" t="s">
        <v>108</v>
      </c>
      <c r="F160" s="15" t="s">
        <v>104</v>
      </c>
      <c r="G160" s="15"/>
      <c r="H160" s="15">
        <v>19129</v>
      </c>
      <c r="I160" s="21">
        <v>0</v>
      </c>
      <c r="J160" s="18">
        <f t="shared" si="6"/>
        <v>0</v>
      </c>
      <c r="K160" s="16">
        <v>27143.599999999999</v>
      </c>
      <c r="L160" s="16">
        <v>7569.2253000000001</v>
      </c>
      <c r="M160" s="19">
        <f t="shared" si="7"/>
        <v>0.39569372680223747</v>
      </c>
      <c r="N160" s="19">
        <f t="shared" si="8"/>
        <v>1.4189764232317423</v>
      </c>
    </row>
    <row r="161" spans="1:14">
      <c r="A161" s="15" t="s">
        <v>13</v>
      </c>
      <c r="B161" s="15" t="s">
        <v>3</v>
      </c>
      <c r="C161" s="15" t="s">
        <v>106</v>
      </c>
      <c r="D161" s="15"/>
      <c r="E161" s="15" t="s">
        <v>108</v>
      </c>
      <c r="F161" s="15" t="s">
        <v>103</v>
      </c>
      <c r="G161" s="15"/>
      <c r="H161" s="15">
        <v>24552</v>
      </c>
      <c r="I161" s="21">
        <v>0</v>
      </c>
      <c r="J161" s="18">
        <f t="shared" si="6"/>
        <v>0</v>
      </c>
      <c r="K161" s="16">
        <v>312335.00000000006</v>
      </c>
      <c r="L161" s="16">
        <v>94768.174899999998</v>
      </c>
      <c r="M161" s="19">
        <f t="shared" si="7"/>
        <v>3.8598963383838383</v>
      </c>
      <c r="N161" s="19">
        <f t="shared" si="8"/>
        <v>12.721366894753993</v>
      </c>
    </row>
    <row r="162" spans="1:14">
      <c r="A162" s="15" t="s">
        <v>13</v>
      </c>
      <c r="B162" s="15" t="s">
        <v>3</v>
      </c>
      <c r="C162" s="15" t="s">
        <v>106</v>
      </c>
      <c r="D162" s="15"/>
      <c r="E162" s="15" t="s">
        <v>140</v>
      </c>
      <c r="F162" s="15" t="s">
        <v>104</v>
      </c>
      <c r="G162" s="15"/>
      <c r="H162" s="15">
        <v>94698</v>
      </c>
      <c r="I162" s="21">
        <v>0</v>
      </c>
      <c r="J162" s="18">
        <f t="shared" si="6"/>
        <v>0</v>
      </c>
      <c r="K162" s="16">
        <v>1432.23</v>
      </c>
      <c r="L162" s="16">
        <v>96.678399999999996</v>
      </c>
      <c r="M162" s="19">
        <f t="shared" si="7"/>
        <v>1.0209127964687743E-3</v>
      </c>
      <c r="N162" s="19">
        <f t="shared" si="8"/>
        <v>1.5124184248875372E-2</v>
      </c>
    </row>
    <row r="163" spans="1:14">
      <c r="A163" s="15" t="s">
        <v>13</v>
      </c>
      <c r="B163" s="15" t="s">
        <v>3</v>
      </c>
      <c r="C163" s="15" t="s">
        <v>106</v>
      </c>
      <c r="D163" s="15"/>
      <c r="E163" s="15" t="s">
        <v>140</v>
      </c>
      <c r="F163" s="15" t="s">
        <v>103</v>
      </c>
      <c r="G163" s="15"/>
      <c r="H163" s="15">
        <v>113127</v>
      </c>
      <c r="I163" s="21">
        <v>0</v>
      </c>
      <c r="J163" s="18">
        <f t="shared" si="6"/>
        <v>0</v>
      </c>
      <c r="K163" s="16">
        <v>4084.43</v>
      </c>
      <c r="L163" s="16">
        <v>1377.4486999999999</v>
      </c>
      <c r="M163" s="19">
        <f t="shared" si="7"/>
        <v>1.2176126830906856E-2</v>
      </c>
      <c r="N163" s="19">
        <f t="shared" si="8"/>
        <v>3.6104820246271888E-2</v>
      </c>
    </row>
    <row r="164" spans="1:14">
      <c r="A164" s="15" t="s">
        <v>13</v>
      </c>
      <c r="B164" s="15" t="s">
        <v>3</v>
      </c>
      <c r="C164" s="15" t="s">
        <v>106</v>
      </c>
      <c r="D164" s="15"/>
      <c r="E164" s="15" t="s">
        <v>157</v>
      </c>
      <c r="F164" s="15" t="s">
        <v>104</v>
      </c>
      <c r="G164" s="15"/>
      <c r="H164" s="15">
        <v>28648</v>
      </c>
      <c r="I164" s="21">
        <v>0</v>
      </c>
      <c r="J164" s="18">
        <f t="shared" si="6"/>
        <v>0</v>
      </c>
      <c r="K164" s="16">
        <v>17037.72</v>
      </c>
      <c r="L164" s="16">
        <v>5442.9023999999999</v>
      </c>
      <c r="M164" s="19">
        <f t="shared" si="7"/>
        <v>0.18999240435632506</v>
      </c>
      <c r="N164" s="19">
        <f t="shared" si="8"/>
        <v>0.59472633342641723</v>
      </c>
    </row>
    <row r="165" spans="1:14">
      <c r="A165" s="15" t="s">
        <v>13</v>
      </c>
      <c r="B165" s="15" t="s">
        <v>3</v>
      </c>
      <c r="C165" s="15" t="s">
        <v>106</v>
      </c>
      <c r="D165" s="15"/>
      <c r="E165" s="15" t="s">
        <v>157</v>
      </c>
      <c r="F165" s="15" t="s">
        <v>103</v>
      </c>
      <c r="G165" s="15"/>
      <c r="H165" s="15">
        <v>39942</v>
      </c>
      <c r="I165" s="21">
        <v>0</v>
      </c>
      <c r="J165" s="18">
        <f t="shared" si="6"/>
        <v>0</v>
      </c>
      <c r="K165" s="16">
        <v>8799.24</v>
      </c>
      <c r="L165" s="16">
        <v>-2294.6674999999996</v>
      </c>
      <c r="M165" s="19">
        <f t="shared" si="7"/>
        <v>-5.7449989985478934E-2</v>
      </c>
      <c r="N165" s="19">
        <f t="shared" si="8"/>
        <v>0.2203004356316659</v>
      </c>
    </row>
    <row r="166" spans="1:14">
      <c r="A166" s="15" t="s">
        <v>13</v>
      </c>
      <c r="B166" s="15" t="s">
        <v>3</v>
      </c>
      <c r="C166" s="15" t="s">
        <v>106</v>
      </c>
      <c r="D166" s="15"/>
      <c r="E166" s="15" t="s">
        <v>107</v>
      </c>
      <c r="F166" s="15" t="s">
        <v>104</v>
      </c>
      <c r="G166" s="15"/>
      <c r="H166" s="15">
        <v>149529</v>
      </c>
      <c r="I166" s="21">
        <v>0</v>
      </c>
      <c r="J166" s="18">
        <f t="shared" si="6"/>
        <v>0</v>
      </c>
      <c r="K166" s="16">
        <v>15317.43</v>
      </c>
      <c r="L166" s="16">
        <v>3289.0866000000001</v>
      </c>
      <c r="M166" s="19">
        <f t="shared" si="7"/>
        <v>2.1996312421001946E-2</v>
      </c>
      <c r="N166" s="19">
        <f t="shared" si="8"/>
        <v>0.10243785486427383</v>
      </c>
    </row>
    <row r="167" spans="1:14">
      <c r="A167" s="15" t="s">
        <v>13</v>
      </c>
      <c r="B167" s="15" t="s">
        <v>3</v>
      </c>
      <c r="C167" s="15" t="s">
        <v>106</v>
      </c>
      <c r="D167" s="15"/>
      <c r="E167" s="15" t="s">
        <v>107</v>
      </c>
      <c r="F167" s="15" t="s">
        <v>103</v>
      </c>
      <c r="G167" s="15"/>
      <c r="H167" s="15">
        <v>583748</v>
      </c>
      <c r="I167" s="21">
        <v>0</v>
      </c>
      <c r="J167" s="18">
        <f t="shared" si="6"/>
        <v>0</v>
      </c>
      <c r="K167" s="16">
        <v>42216.87</v>
      </c>
      <c r="L167" s="16">
        <v>13183.441199999999</v>
      </c>
      <c r="M167" s="19">
        <f t="shared" si="7"/>
        <v>2.2584130823574557E-2</v>
      </c>
      <c r="N167" s="19">
        <f t="shared" si="8"/>
        <v>7.2320367692908588E-2</v>
      </c>
    </row>
    <row r="168" spans="1:14">
      <c r="A168" s="15" t="s">
        <v>13</v>
      </c>
      <c r="B168" s="15" t="s">
        <v>3</v>
      </c>
      <c r="C168" s="15" t="s">
        <v>106</v>
      </c>
      <c r="D168" s="15"/>
      <c r="E168" s="15" t="s">
        <v>107</v>
      </c>
      <c r="F168" s="15" t="s">
        <v>105</v>
      </c>
      <c r="G168" s="15"/>
      <c r="H168" s="15">
        <v>38147</v>
      </c>
      <c r="I168" s="21">
        <v>0</v>
      </c>
      <c r="J168" s="18">
        <f t="shared" si="6"/>
        <v>0</v>
      </c>
      <c r="K168" s="16">
        <v>140097.10999999999</v>
      </c>
      <c r="L168" s="16">
        <v>17963.551899999999</v>
      </c>
      <c r="M168" s="19">
        <f t="shared" si="7"/>
        <v>0.47090339738380471</v>
      </c>
      <c r="N168" s="19">
        <f t="shared" si="8"/>
        <v>3.672559047893674</v>
      </c>
    </row>
    <row r="169" spans="1:14">
      <c r="A169" s="15" t="s">
        <v>13</v>
      </c>
      <c r="B169" s="15" t="s">
        <v>3</v>
      </c>
      <c r="C169" s="15" t="s">
        <v>106</v>
      </c>
      <c r="D169" s="15"/>
      <c r="E169" s="15" t="s">
        <v>109</v>
      </c>
      <c r="F169" s="15" t="s">
        <v>104</v>
      </c>
      <c r="G169" s="15"/>
      <c r="H169" s="15">
        <v>223540</v>
      </c>
      <c r="I169" s="21">
        <v>0</v>
      </c>
      <c r="J169" s="18">
        <f t="shared" si="6"/>
        <v>0</v>
      </c>
      <c r="K169" s="16">
        <v>167446.9</v>
      </c>
      <c r="L169" s="16">
        <v>47341.652399999999</v>
      </c>
      <c r="M169" s="19">
        <f t="shared" si="7"/>
        <v>0.21178157108347498</v>
      </c>
      <c r="N169" s="19">
        <f t="shared" si="8"/>
        <v>0.74906907041245407</v>
      </c>
    </row>
    <row r="170" spans="1:14">
      <c r="A170" s="15" t="s">
        <v>13</v>
      </c>
      <c r="B170" s="15" t="s">
        <v>3</v>
      </c>
      <c r="C170" s="15" t="s">
        <v>106</v>
      </c>
      <c r="D170" s="15"/>
      <c r="E170" s="15" t="s">
        <v>109</v>
      </c>
      <c r="F170" s="15" t="s">
        <v>103</v>
      </c>
      <c r="G170" s="15"/>
      <c r="H170" s="15">
        <v>282723</v>
      </c>
      <c r="I170" s="21">
        <v>0</v>
      </c>
      <c r="J170" s="18">
        <f t="shared" si="6"/>
        <v>0</v>
      </c>
      <c r="K170" s="16">
        <v>170622.16999999998</v>
      </c>
      <c r="L170" s="16">
        <v>46961.848400000003</v>
      </c>
      <c r="M170" s="19">
        <f t="shared" si="7"/>
        <v>0.16610551104791615</v>
      </c>
      <c r="N170" s="19">
        <f t="shared" si="8"/>
        <v>0.60349589527558767</v>
      </c>
    </row>
    <row r="171" spans="1:14">
      <c r="A171" s="15" t="s">
        <v>13</v>
      </c>
      <c r="B171" s="15" t="s">
        <v>3</v>
      </c>
      <c r="C171" s="15" t="s">
        <v>106</v>
      </c>
      <c r="D171" s="15"/>
      <c r="E171" s="15" t="s">
        <v>101</v>
      </c>
      <c r="F171" s="15" t="s">
        <v>104</v>
      </c>
      <c r="G171" s="15"/>
      <c r="H171" s="15">
        <v>1001819</v>
      </c>
      <c r="I171" s="21">
        <v>0</v>
      </c>
      <c r="J171" s="18">
        <f t="shared" si="6"/>
        <v>0</v>
      </c>
      <c r="K171" s="16">
        <v>524478.54</v>
      </c>
      <c r="L171" s="16">
        <v>141487.274</v>
      </c>
      <c r="M171" s="19">
        <f t="shared" si="7"/>
        <v>0.14123037594615395</v>
      </c>
      <c r="N171" s="19">
        <f t="shared" si="8"/>
        <v>0.52352624575896445</v>
      </c>
    </row>
    <row r="172" spans="1:14">
      <c r="A172" s="15" t="s">
        <v>13</v>
      </c>
      <c r="B172" s="15" t="s">
        <v>3</v>
      </c>
      <c r="C172" s="15" t="s">
        <v>106</v>
      </c>
      <c r="D172" s="15"/>
      <c r="E172" s="15" t="s">
        <v>101</v>
      </c>
      <c r="F172" s="15" t="s">
        <v>103</v>
      </c>
      <c r="G172" s="15"/>
      <c r="H172" s="15">
        <v>1190723</v>
      </c>
      <c r="I172" s="21">
        <v>0</v>
      </c>
      <c r="J172" s="18">
        <f t="shared" si="6"/>
        <v>0</v>
      </c>
      <c r="K172" s="16">
        <v>194194.87999999998</v>
      </c>
      <c r="L172" s="16">
        <v>52532.891100000008</v>
      </c>
      <c r="M172" s="19">
        <f t="shared" si="7"/>
        <v>4.4118481880336576E-2</v>
      </c>
      <c r="N172" s="19">
        <f t="shared" si="8"/>
        <v>0.16308988740454328</v>
      </c>
    </row>
    <row r="173" spans="1:14">
      <c r="A173" s="15" t="s">
        <v>13</v>
      </c>
      <c r="B173" s="15" t="s">
        <v>3</v>
      </c>
      <c r="C173" s="15" t="s">
        <v>133</v>
      </c>
      <c r="D173" s="15"/>
      <c r="E173" s="15" t="s">
        <v>142</v>
      </c>
      <c r="F173" s="15" t="s">
        <v>104</v>
      </c>
      <c r="G173" s="15"/>
      <c r="H173" s="15">
        <v>27081</v>
      </c>
      <c r="I173" s="21">
        <v>0</v>
      </c>
      <c r="J173" s="18">
        <f t="shared" si="6"/>
        <v>0</v>
      </c>
      <c r="K173" s="16">
        <v>4126.18</v>
      </c>
      <c r="L173" s="16">
        <v>800.15719999999999</v>
      </c>
      <c r="M173" s="19">
        <f t="shared" si="7"/>
        <v>2.9546811417599055E-2</v>
      </c>
      <c r="N173" s="19">
        <f t="shared" si="8"/>
        <v>0.1523643883165319</v>
      </c>
    </row>
    <row r="174" spans="1:14">
      <c r="A174" s="15" t="s">
        <v>13</v>
      </c>
      <c r="B174" s="15" t="s">
        <v>3</v>
      </c>
      <c r="C174" s="15" t="s">
        <v>133</v>
      </c>
      <c r="D174" s="15"/>
      <c r="E174" s="15" t="s">
        <v>142</v>
      </c>
      <c r="F174" s="15" t="s">
        <v>103</v>
      </c>
      <c r="G174" s="15"/>
      <c r="H174" s="15">
        <v>89157</v>
      </c>
      <c r="I174" s="21">
        <v>0</v>
      </c>
      <c r="J174" s="18">
        <f t="shared" si="6"/>
        <v>0</v>
      </c>
      <c r="K174" s="16">
        <v>239.99</v>
      </c>
      <c r="L174" s="16">
        <v>70.989999999999995</v>
      </c>
      <c r="M174" s="19">
        <f t="shared" si="7"/>
        <v>7.962358536065592E-4</v>
      </c>
      <c r="N174" s="19">
        <f t="shared" si="8"/>
        <v>2.6917684534024252E-3</v>
      </c>
    </row>
    <row r="175" spans="1:14">
      <c r="A175" s="15" t="s">
        <v>13</v>
      </c>
      <c r="B175" s="15" t="s">
        <v>3</v>
      </c>
      <c r="C175" s="15" t="s">
        <v>106</v>
      </c>
      <c r="D175" s="15"/>
      <c r="E175" s="15" t="s">
        <v>99</v>
      </c>
      <c r="F175" s="15" t="s">
        <v>104</v>
      </c>
      <c r="G175" s="15"/>
      <c r="H175" s="15">
        <v>3433516</v>
      </c>
      <c r="I175" s="21">
        <v>0</v>
      </c>
      <c r="J175" s="18">
        <f t="shared" si="6"/>
        <v>0</v>
      </c>
      <c r="K175" s="16">
        <v>1830262.4200000002</v>
      </c>
      <c r="L175" s="16">
        <v>644784.46049999993</v>
      </c>
      <c r="M175" s="19">
        <f t="shared" si="7"/>
        <v>0.18779130794788779</v>
      </c>
      <c r="N175" s="19">
        <f t="shared" si="8"/>
        <v>0.53305778100349621</v>
      </c>
    </row>
    <row r="176" spans="1:14">
      <c r="A176" s="15" t="s">
        <v>13</v>
      </c>
      <c r="B176" s="15" t="s">
        <v>3</v>
      </c>
      <c r="C176" s="15" t="s">
        <v>106</v>
      </c>
      <c r="D176" s="15"/>
      <c r="E176" s="15" t="s">
        <v>99</v>
      </c>
      <c r="F176" s="15" t="s">
        <v>103</v>
      </c>
      <c r="G176" s="15"/>
      <c r="H176" s="15">
        <v>12032717</v>
      </c>
      <c r="I176" s="21">
        <v>0</v>
      </c>
      <c r="J176" s="18">
        <f t="shared" si="6"/>
        <v>0</v>
      </c>
      <c r="K176" s="16">
        <v>6195934.1999999983</v>
      </c>
      <c r="L176" s="16">
        <v>2118986.4758000001</v>
      </c>
      <c r="M176" s="19">
        <f t="shared" si="7"/>
        <v>0.17610207867433433</v>
      </c>
      <c r="N176" s="19">
        <f t="shared" si="8"/>
        <v>0.51492395275314784</v>
      </c>
    </row>
    <row r="177" spans="1:14">
      <c r="A177" s="15" t="s">
        <v>13</v>
      </c>
      <c r="B177" s="15" t="s">
        <v>3</v>
      </c>
      <c r="C177" s="15" t="s">
        <v>106</v>
      </c>
      <c r="D177" s="15"/>
      <c r="E177" s="15" t="s">
        <v>99</v>
      </c>
      <c r="F177" s="15" t="s">
        <v>105</v>
      </c>
      <c r="G177" s="15"/>
      <c r="H177" s="15">
        <v>1779403</v>
      </c>
      <c r="I177" s="21">
        <v>0</v>
      </c>
      <c r="J177" s="18">
        <f t="shared" si="6"/>
        <v>0</v>
      </c>
      <c r="K177" s="16">
        <v>6922462.9000000004</v>
      </c>
      <c r="L177" s="16">
        <v>1931436.5068000001</v>
      </c>
      <c r="M177" s="19">
        <f t="shared" si="7"/>
        <v>1.0854407387196718</v>
      </c>
      <c r="N177" s="19">
        <f t="shared" si="8"/>
        <v>3.8903288912067699</v>
      </c>
    </row>
    <row r="178" spans="1:14">
      <c r="A178" s="15" t="s">
        <v>13</v>
      </c>
      <c r="B178" s="15" t="s">
        <v>3</v>
      </c>
      <c r="C178" s="15" t="s">
        <v>156</v>
      </c>
      <c r="D178" s="15"/>
      <c r="E178" s="15" t="s">
        <v>100</v>
      </c>
      <c r="F178" s="15" t="s">
        <v>104</v>
      </c>
      <c r="G178" s="15"/>
      <c r="H178" s="15">
        <v>7810838</v>
      </c>
      <c r="I178" s="21">
        <v>0</v>
      </c>
      <c r="J178" s="18">
        <f t="shared" si="6"/>
        <v>0</v>
      </c>
      <c r="K178" s="16">
        <v>10158024.2775</v>
      </c>
      <c r="L178" s="16">
        <v>3337264.5199999996</v>
      </c>
      <c r="M178" s="19">
        <f t="shared" si="7"/>
        <v>0.42726075230340194</v>
      </c>
      <c r="N178" s="19">
        <f t="shared" si="8"/>
        <v>1.3005037714903318</v>
      </c>
    </row>
    <row r="179" spans="1:14">
      <c r="A179" s="15" t="s">
        <v>13</v>
      </c>
      <c r="B179" s="15" t="s">
        <v>3</v>
      </c>
      <c r="C179" s="15" t="s">
        <v>156</v>
      </c>
      <c r="D179" s="15"/>
      <c r="E179" s="15" t="s">
        <v>100</v>
      </c>
      <c r="F179" s="15" t="s">
        <v>103</v>
      </c>
      <c r="G179" s="15"/>
      <c r="H179" s="15">
        <v>17406823</v>
      </c>
      <c r="I179" s="21">
        <v>0</v>
      </c>
      <c r="J179" s="18">
        <f t="shared" si="6"/>
        <v>0</v>
      </c>
      <c r="K179" s="16">
        <v>10234422.82</v>
      </c>
      <c r="L179" s="16">
        <v>2908858.5366000002</v>
      </c>
      <c r="M179" s="19">
        <f t="shared" si="7"/>
        <v>0.16711024961878457</v>
      </c>
      <c r="N179" s="19">
        <f t="shared" si="8"/>
        <v>0.58795466697168119</v>
      </c>
    </row>
    <row r="180" spans="1:14">
      <c r="A180" s="15" t="s">
        <v>13</v>
      </c>
      <c r="B180" s="15" t="s">
        <v>3</v>
      </c>
      <c r="C180" s="15" t="s">
        <v>156</v>
      </c>
      <c r="D180" s="15"/>
      <c r="E180" s="15" t="s">
        <v>100</v>
      </c>
      <c r="F180" s="15" t="s">
        <v>105</v>
      </c>
      <c r="G180" s="15"/>
      <c r="H180" s="15">
        <v>983004</v>
      </c>
      <c r="I180" s="21">
        <v>0</v>
      </c>
      <c r="J180" s="18">
        <f t="shared" si="6"/>
        <v>0</v>
      </c>
      <c r="K180" s="16">
        <v>1854086.35</v>
      </c>
      <c r="L180" s="16">
        <v>480410.42110000004</v>
      </c>
      <c r="M180" s="19">
        <f t="shared" si="7"/>
        <v>0.48871664927101011</v>
      </c>
      <c r="N180" s="19">
        <f t="shared" si="8"/>
        <v>1.8861432405158067</v>
      </c>
    </row>
    <row r="181" spans="1:14">
      <c r="A181" s="15" t="s">
        <v>13</v>
      </c>
      <c r="B181" s="15" t="s">
        <v>3</v>
      </c>
      <c r="C181" s="15" t="s">
        <v>156</v>
      </c>
      <c r="D181" s="15"/>
      <c r="E181" s="15" t="s">
        <v>158</v>
      </c>
      <c r="F181" s="15" t="s">
        <v>104</v>
      </c>
      <c r="G181" s="15"/>
      <c r="H181" s="15">
        <v>8966</v>
      </c>
      <c r="I181" s="21">
        <v>0</v>
      </c>
      <c r="J181" s="18">
        <f t="shared" si="6"/>
        <v>0</v>
      </c>
      <c r="K181" s="16">
        <v>12514.34</v>
      </c>
      <c r="L181" s="16">
        <v>2356.2338</v>
      </c>
      <c r="M181" s="19">
        <f t="shared" si="7"/>
        <v>0.26279654249386569</v>
      </c>
      <c r="N181" s="19">
        <f t="shared" si="8"/>
        <v>1.3957550747267455</v>
      </c>
    </row>
    <row r="182" spans="1:14">
      <c r="A182" s="15" t="s">
        <v>13</v>
      </c>
      <c r="B182" s="15" t="s">
        <v>3</v>
      </c>
      <c r="C182" s="15" t="s">
        <v>156</v>
      </c>
      <c r="D182" s="15"/>
      <c r="E182" s="15" t="s">
        <v>158</v>
      </c>
      <c r="F182" s="15" t="s">
        <v>103</v>
      </c>
      <c r="G182" s="15"/>
      <c r="H182" s="15">
        <v>25753</v>
      </c>
      <c r="I182" s="21">
        <v>0</v>
      </c>
      <c r="J182" s="18">
        <f t="shared" si="6"/>
        <v>0</v>
      </c>
      <c r="K182" s="16">
        <v>6984.84</v>
      </c>
      <c r="L182" s="16">
        <v>2003.902</v>
      </c>
      <c r="M182" s="19">
        <f t="shared" si="7"/>
        <v>7.7812371374208836E-2</v>
      </c>
      <c r="N182" s="19">
        <f t="shared" si="8"/>
        <v>0.2712243233798004</v>
      </c>
    </row>
    <row r="183" spans="1:14">
      <c r="A183" s="15" t="s">
        <v>13</v>
      </c>
      <c r="B183" s="15" t="s">
        <v>3</v>
      </c>
      <c r="C183" s="15" t="s">
        <v>156</v>
      </c>
      <c r="D183" s="15"/>
      <c r="E183" s="15" t="s">
        <v>110</v>
      </c>
      <c r="F183" s="15" t="s">
        <v>104</v>
      </c>
      <c r="G183" s="15"/>
      <c r="H183" s="15">
        <v>100212</v>
      </c>
      <c r="I183" s="21">
        <v>0</v>
      </c>
      <c r="J183" s="18">
        <f t="shared" si="6"/>
        <v>0</v>
      </c>
      <c r="K183" s="16">
        <v>2221.41</v>
      </c>
      <c r="L183" s="16">
        <v>297.7405</v>
      </c>
      <c r="M183" s="19">
        <f t="shared" si="7"/>
        <v>2.9711062547399512E-3</v>
      </c>
      <c r="N183" s="19">
        <f t="shared" si="8"/>
        <v>2.2167105735840017E-2</v>
      </c>
    </row>
    <row r="184" spans="1:14">
      <c r="A184" s="15" t="s">
        <v>13</v>
      </c>
      <c r="B184" s="15" t="s">
        <v>3</v>
      </c>
      <c r="C184" s="15" t="s">
        <v>156</v>
      </c>
      <c r="D184" s="15"/>
      <c r="E184" s="15" t="s">
        <v>110</v>
      </c>
      <c r="F184" s="15" t="s">
        <v>103</v>
      </c>
      <c r="G184" s="15"/>
      <c r="H184" s="15">
        <v>376504</v>
      </c>
      <c r="I184" s="21">
        <v>0</v>
      </c>
      <c r="J184" s="18">
        <f t="shared" si="6"/>
        <v>0</v>
      </c>
      <c r="K184" s="16">
        <v>12896.57</v>
      </c>
      <c r="L184" s="16">
        <v>3006.2842000000001</v>
      </c>
      <c r="M184" s="19">
        <f t="shared" si="7"/>
        <v>7.9847337611287008E-3</v>
      </c>
      <c r="N184" s="19">
        <f t="shared" si="8"/>
        <v>3.425347406667658E-2</v>
      </c>
    </row>
    <row r="185" spans="1:14">
      <c r="A185" s="15" t="s">
        <v>13</v>
      </c>
      <c r="B185" s="15" t="s">
        <v>3</v>
      </c>
      <c r="C185" s="15" t="s">
        <v>156</v>
      </c>
      <c r="D185" s="15"/>
      <c r="E185" s="15" t="s">
        <v>110</v>
      </c>
      <c r="F185" s="15" t="s">
        <v>105</v>
      </c>
      <c r="G185" s="15"/>
      <c r="H185" s="15">
        <v>22992</v>
      </c>
      <c r="I185" s="21">
        <v>0</v>
      </c>
      <c r="J185" s="18">
        <f t="shared" si="6"/>
        <v>0</v>
      </c>
      <c r="K185" s="16">
        <v>71.7</v>
      </c>
      <c r="L185" s="16">
        <v>19.830200000000001</v>
      </c>
      <c r="M185" s="19">
        <f t="shared" si="7"/>
        <v>8.6248260264439806E-4</v>
      </c>
      <c r="N185" s="19">
        <f t="shared" si="8"/>
        <v>3.1184759916492695E-3</v>
      </c>
    </row>
    <row r="186" spans="1:14">
      <c r="A186" s="15" t="s">
        <v>13</v>
      </c>
      <c r="B186" s="15" t="s">
        <v>3</v>
      </c>
      <c r="C186" s="15" t="s">
        <v>156</v>
      </c>
      <c r="D186" s="15"/>
      <c r="E186" s="15" t="s">
        <v>111</v>
      </c>
      <c r="F186" s="15" t="s">
        <v>104</v>
      </c>
      <c r="G186" s="15"/>
      <c r="H186" s="15">
        <v>141042</v>
      </c>
      <c r="I186" s="21">
        <v>0</v>
      </c>
      <c r="J186" s="18">
        <f t="shared" si="6"/>
        <v>0</v>
      </c>
      <c r="K186" s="16">
        <v>229167.31999999998</v>
      </c>
      <c r="L186" s="16">
        <v>61292.313399999999</v>
      </c>
      <c r="M186" s="19">
        <f t="shared" si="7"/>
        <v>0.4345678124246678</v>
      </c>
      <c r="N186" s="19">
        <f t="shared" si="8"/>
        <v>1.6248161540534023</v>
      </c>
    </row>
    <row r="187" spans="1:14">
      <c r="A187" s="15" t="s">
        <v>13</v>
      </c>
      <c r="B187" s="15" t="s">
        <v>3</v>
      </c>
      <c r="C187" s="15" t="s">
        <v>156</v>
      </c>
      <c r="D187" s="15"/>
      <c r="E187" s="15" t="s">
        <v>111</v>
      </c>
      <c r="F187" s="15" t="s">
        <v>103</v>
      </c>
      <c r="G187" s="15"/>
      <c r="H187" s="15">
        <v>235832</v>
      </c>
      <c r="I187" s="21">
        <v>0</v>
      </c>
      <c r="J187" s="18">
        <f t="shared" si="6"/>
        <v>0</v>
      </c>
      <c r="K187" s="16">
        <v>112601.87</v>
      </c>
      <c r="L187" s="16">
        <v>27980.048000000003</v>
      </c>
      <c r="M187" s="19">
        <f t="shared" si="7"/>
        <v>0.11864398385291225</v>
      </c>
      <c r="N187" s="19">
        <f t="shared" si="8"/>
        <v>0.47746645917432745</v>
      </c>
    </row>
    <row r="188" spans="1:14">
      <c r="A188" s="15" t="s">
        <v>13</v>
      </c>
      <c r="B188" s="15" t="s">
        <v>3</v>
      </c>
      <c r="C188" s="15" t="s">
        <v>156</v>
      </c>
      <c r="D188" s="15"/>
      <c r="E188" s="15" t="s">
        <v>102</v>
      </c>
      <c r="F188" s="15" t="s">
        <v>104</v>
      </c>
      <c r="G188" s="15"/>
      <c r="H188" s="15">
        <v>609775</v>
      </c>
      <c r="I188" s="21">
        <v>0</v>
      </c>
      <c r="J188" s="18">
        <f t="shared" si="6"/>
        <v>0</v>
      </c>
      <c r="K188" s="16">
        <v>210091.98</v>
      </c>
      <c r="L188" s="16">
        <v>58309.779399999992</v>
      </c>
      <c r="M188" s="19">
        <f t="shared" si="7"/>
        <v>9.5625073838710981E-2</v>
      </c>
      <c r="N188" s="19">
        <f t="shared" si="8"/>
        <v>0.34454016645483992</v>
      </c>
    </row>
    <row r="189" spans="1:14">
      <c r="A189" s="15" t="s">
        <v>13</v>
      </c>
      <c r="B189" s="15" t="s">
        <v>3</v>
      </c>
      <c r="C189" s="15" t="s">
        <v>156</v>
      </c>
      <c r="D189" s="15"/>
      <c r="E189" s="15" t="s">
        <v>102</v>
      </c>
      <c r="F189" s="15" t="s">
        <v>103</v>
      </c>
      <c r="G189" s="15"/>
      <c r="H189" s="15">
        <v>1148818</v>
      </c>
      <c r="I189" s="21">
        <v>0</v>
      </c>
      <c r="J189" s="18">
        <f t="shared" si="6"/>
        <v>0</v>
      </c>
      <c r="K189" s="16">
        <v>142789.74000000002</v>
      </c>
      <c r="L189" s="16">
        <v>42328.594299999997</v>
      </c>
      <c r="M189" s="19">
        <f t="shared" si="7"/>
        <v>3.684534391000141E-2</v>
      </c>
      <c r="N189" s="19">
        <f t="shared" si="8"/>
        <v>0.12429274262763991</v>
      </c>
    </row>
    <row r="190" spans="1:14">
      <c r="A190" s="15" t="s">
        <v>13</v>
      </c>
      <c r="B190" s="15" t="s">
        <v>3</v>
      </c>
      <c r="C190" s="15" t="s">
        <v>133</v>
      </c>
      <c r="D190" s="15"/>
      <c r="E190" s="15" t="s">
        <v>143</v>
      </c>
      <c r="F190" s="15" t="s">
        <v>105</v>
      </c>
      <c r="G190" s="15"/>
      <c r="H190" s="15">
        <v>24</v>
      </c>
      <c r="I190" s="21">
        <v>0</v>
      </c>
      <c r="J190" s="18">
        <f t="shared" si="6"/>
        <v>0</v>
      </c>
      <c r="K190" s="16">
        <v>27.04</v>
      </c>
      <c r="L190" s="16">
        <v>-35.441699999999997</v>
      </c>
      <c r="M190" s="19">
        <f t="shared" si="7"/>
        <v>-1.4767374999999998</v>
      </c>
      <c r="N190" s="19">
        <f t="shared" si="8"/>
        <v>1.1266666666666667</v>
      </c>
    </row>
    <row r="191" spans="1:14">
      <c r="A191" s="15" t="s">
        <v>14</v>
      </c>
      <c r="B191" s="15" t="s">
        <v>3</v>
      </c>
      <c r="C191" s="15" t="s">
        <v>106</v>
      </c>
      <c r="D191" s="15"/>
      <c r="E191" s="15" t="s">
        <v>108</v>
      </c>
      <c r="F191" s="15" t="s">
        <v>104</v>
      </c>
      <c r="G191" s="15"/>
      <c r="H191" s="15">
        <v>15306</v>
      </c>
      <c r="I191" s="21">
        <v>0</v>
      </c>
      <c r="J191" s="18">
        <f t="shared" si="6"/>
        <v>0</v>
      </c>
      <c r="K191" s="16">
        <v>21007.42</v>
      </c>
      <c r="L191" s="16">
        <v>6271.3737000000001</v>
      </c>
      <c r="M191" s="19">
        <f t="shared" si="7"/>
        <v>0.4097330262642101</v>
      </c>
      <c r="N191" s="19">
        <f t="shared" si="8"/>
        <v>1.3724957532993596</v>
      </c>
    </row>
    <row r="192" spans="1:14">
      <c r="A192" s="15" t="s">
        <v>14</v>
      </c>
      <c r="B192" s="15" t="s">
        <v>3</v>
      </c>
      <c r="C192" s="15" t="s">
        <v>106</v>
      </c>
      <c r="D192" s="15"/>
      <c r="E192" s="15" t="s">
        <v>108</v>
      </c>
      <c r="F192" s="15" t="s">
        <v>103</v>
      </c>
      <c r="G192" s="15"/>
      <c r="H192" s="15">
        <v>18433</v>
      </c>
      <c r="I192" s="21">
        <v>0</v>
      </c>
      <c r="J192" s="18">
        <f t="shared" si="6"/>
        <v>0</v>
      </c>
      <c r="K192" s="16">
        <v>223410.47</v>
      </c>
      <c r="L192" s="16">
        <v>69050.791599999997</v>
      </c>
      <c r="M192" s="19">
        <f t="shared" si="7"/>
        <v>3.7460419682091897</v>
      </c>
      <c r="N192" s="19">
        <f t="shared" si="8"/>
        <v>12.120136168827646</v>
      </c>
    </row>
    <row r="193" spans="1:14">
      <c r="A193" s="15" t="s">
        <v>14</v>
      </c>
      <c r="B193" s="15" t="s">
        <v>3</v>
      </c>
      <c r="C193" s="15" t="s">
        <v>106</v>
      </c>
      <c r="D193" s="15"/>
      <c r="E193" s="15" t="s">
        <v>108</v>
      </c>
      <c r="F193" s="15" t="s">
        <v>105</v>
      </c>
      <c r="G193" s="15"/>
      <c r="H193" s="15">
        <v>6</v>
      </c>
      <c r="I193" s="15">
        <v>0</v>
      </c>
      <c r="J193" s="18">
        <f t="shared" si="6"/>
        <v>0</v>
      </c>
      <c r="K193" s="16">
        <v>0</v>
      </c>
      <c r="L193" s="16">
        <v>0</v>
      </c>
      <c r="M193" s="19">
        <f t="shared" si="7"/>
        <v>0</v>
      </c>
      <c r="N193" s="19">
        <f t="shared" si="8"/>
        <v>0</v>
      </c>
    </row>
    <row r="194" spans="1:14">
      <c r="A194" s="15" t="s">
        <v>14</v>
      </c>
      <c r="B194" s="15" t="s">
        <v>3</v>
      </c>
      <c r="C194" s="15" t="s">
        <v>106</v>
      </c>
      <c r="D194" s="15"/>
      <c r="E194" s="15" t="s">
        <v>140</v>
      </c>
      <c r="F194" s="15" t="s">
        <v>104</v>
      </c>
      <c r="G194" s="15"/>
      <c r="H194" s="15">
        <v>102794</v>
      </c>
      <c r="I194" s="21">
        <v>0</v>
      </c>
      <c r="J194" s="18">
        <f t="shared" si="6"/>
        <v>0</v>
      </c>
      <c r="K194" s="16">
        <v>1100.0899999999999</v>
      </c>
      <c r="L194" s="16">
        <v>244.27799999999999</v>
      </c>
      <c r="M194" s="19">
        <f t="shared" si="7"/>
        <v>2.3763838356324297E-3</v>
      </c>
      <c r="N194" s="19">
        <f t="shared" si="8"/>
        <v>1.0701889215323852E-2</v>
      </c>
    </row>
    <row r="195" spans="1:14">
      <c r="A195" s="15" t="s">
        <v>14</v>
      </c>
      <c r="B195" s="15" t="s">
        <v>3</v>
      </c>
      <c r="C195" s="15" t="s">
        <v>106</v>
      </c>
      <c r="D195" s="15"/>
      <c r="E195" s="15" t="s">
        <v>140</v>
      </c>
      <c r="F195" s="15" t="s">
        <v>103</v>
      </c>
      <c r="G195" s="15"/>
      <c r="H195" s="15">
        <v>120022</v>
      </c>
      <c r="I195" s="21">
        <v>0</v>
      </c>
      <c r="J195" s="18">
        <f t="shared" ref="J195:J258" si="9">IFERROR(I195/H195,"NA")</f>
        <v>0</v>
      </c>
      <c r="K195" s="16">
        <v>1683.32</v>
      </c>
      <c r="L195" s="16">
        <v>452.81130000000002</v>
      </c>
      <c r="M195" s="19">
        <f t="shared" ref="M195:M258" si="10">IFERROR(L195/H195,"NA")</f>
        <v>3.7727358317641768E-3</v>
      </c>
      <c r="N195" s="19">
        <f t="shared" ref="N195:N258" si="11">IFERROR(K195/H195,"NA")</f>
        <v>1.4025095399176818E-2</v>
      </c>
    </row>
    <row r="196" spans="1:14">
      <c r="A196" s="15" t="s">
        <v>14</v>
      </c>
      <c r="B196" s="15" t="s">
        <v>3</v>
      </c>
      <c r="C196" s="15" t="s">
        <v>106</v>
      </c>
      <c r="D196" s="15"/>
      <c r="E196" s="15" t="s">
        <v>157</v>
      </c>
      <c r="F196" s="15" t="s">
        <v>104</v>
      </c>
      <c r="G196" s="15"/>
      <c r="H196" s="15">
        <v>39082</v>
      </c>
      <c r="I196" s="21">
        <v>0</v>
      </c>
      <c r="J196" s="18">
        <f t="shared" si="9"/>
        <v>0</v>
      </c>
      <c r="K196" s="16">
        <v>33121.69</v>
      </c>
      <c r="L196" s="16">
        <v>10499.711200000002</v>
      </c>
      <c r="M196" s="19">
        <f t="shared" si="10"/>
        <v>0.26865849240059364</v>
      </c>
      <c r="N196" s="19">
        <f t="shared" si="11"/>
        <v>0.84749219589580882</v>
      </c>
    </row>
    <row r="197" spans="1:14">
      <c r="A197" s="15" t="s">
        <v>14</v>
      </c>
      <c r="B197" s="15" t="s">
        <v>3</v>
      </c>
      <c r="C197" s="15" t="s">
        <v>106</v>
      </c>
      <c r="D197" s="15"/>
      <c r="E197" s="15" t="s">
        <v>157</v>
      </c>
      <c r="F197" s="15" t="s">
        <v>103</v>
      </c>
      <c r="G197" s="15"/>
      <c r="H197" s="15">
        <v>30474</v>
      </c>
      <c r="I197" s="21">
        <v>0</v>
      </c>
      <c r="J197" s="18">
        <f t="shared" si="9"/>
        <v>0</v>
      </c>
      <c r="K197" s="16">
        <v>11563.43</v>
      </c>
      <c r="L197" s="16">
        <v>3352.2287000000001</v>
      </c>
      <c r="M197" s="19">
        <f t="shared" si="10"/>
        <v>0.11000291067795498</v>
      </c>
      <c r="N197" s="19">
        <f t="shared" si="11"/>
        <v>0.37945232001050078</v>
      </c>
    </row>
    <row r="198" spans="1:14">
      <c r="A198" s="15" t="s">
        <v>14</v>
      </c>
      <c r="B198" s="15" t="s">
        <v>3</v>
      </c>
      <c r="C198" s="15" t="s">
        <v>106</v>
      </c>
      <c r="D198" s="15"/>
      <c r="E198" s="15" t="s">
        <v>107</v>
      </c>
      <c r="F198" s="15" t="s">
        <v>104</v>
      </c>
      <c r="G198" s="15"/>
      <c r="H198" s="15">
        <v>163202</v>
      </c>
      <c r="I198" s="21">
        <v>0</v>
      </c>
      <c r="J198" s="18">
        <f t="shared" si="9"/>
        <v>0</v>
      </c>
      <c r="K198" s="16">
        <v>15744.26</v>
      </c>
      <c r="L198" s="16">
        <v>3999.2405000000003</v>
      </c>
      <c r="M198" s="19">
        <f t="shared" si="10"/>
        <v>2.4504849818016938E-2</v>
      </c>
      <c r="N198" s="19">
        <f t="shared" si="11"/>
        <v>9.6470999129912624E-2</v>
      </c>
    </row>
    <row r="199" spans="1:14">
      <c r="A199" s="15" t="s">
        <v>14</v>
      </c>
      <c r="B199" s="15" t="s">
        <v>3</v>
      </c>
      <c r="C199" s="15" t="s">
        <v>106</v>
      </c>
      <c r="D199" s="15"/>
      <c r="E199" s="15" t="s">
        <v>107</v>
      </c>
      <c r="F199" s="15" t="s">
        <v>103</v>
      </c>
      <c r="G199" s="15"/>
      <c r="H199" s="15">
        <v>647560</v>
      </c>
      <c r="I199" s="21">
        <v>0</v>
      </c>
      <c r="J199" s="18">
        <f t="shared" si="9"/>
        <v>0</v>
      </c>
      <c r="K199" s="16">
        <v>66518.98000000001</v>
      </c>
      <c r="L199" s="16">
        <v>20687.6041</v>
      </c>
      <c r="M199" s="19">
        <f t="shared" si="10"/>
        <v>3.1947007381555377E-2</v>
      </c>
      <c r="N199" s="19">
        <f t="shared" si="11"/>
        <v>0.10272249675705727</v>
      </c>
    </row>
    <row r="200" spans="1:14">
      <c r="A200" s="15" t="s">
        <v>14</v>
      </c>
      <c r="B200" s="15" t="s">
        <v>3</v>
      </c>
      <c r="C200" s="15" t="s">
        <v>106</v>
      </c>
      <c r="D200" s="15"/>
      <c r="E200" s="15" t="s">
        <v>107</v>
      </c>
      <c r="F200" s="15" t="s">
        <v>105</v>
      </c>
      <c r="G200" s="15"/>
      <c r="H200" s="15">
        <v>41229</v>
      </c>
      <c r="I200" s="21">
        <v>0</v>
      </c>
      <c r="J200" s="18">
        <f t="shared" si="9"/>
        <v>0</v>
      </c>
      <c r="K200" s="16">
        <v>110835.79</v>
      </c>
      <c r="L200" s="16">
        <v>18087.5926</v>
      </c>
      <c r="M200" s="19">
        <f t="shared" si="10"/>
        <v>0.43871043682844602</v>
      </c>
      <c r="N200" s="19">
        <f t="shared" si="11"/>
        <v>2.688296829901283</v>
      </c>
    </row>
    <row r="201" spans="1:14">
      <c r="A201" s="15" t="s">
        <v>14</v>
      </c>
      <c r="B201" s="15" t="s">
        <v>3</v>
      </c>
      <c r="C201" s="15" t="s">
        <v>106</v>
      </c>
      <c r="D201" s="15"/>
      <c r="E201" s="15" t="s">
        <v>109</v>
      </c>
      <c r="F201" s="15" t="s">
        <v>104</v>
      </c>
      <c r="G201" s="15"/>
      <c r="H201" s="15">
        <v>241825</v>
      </c>
      <c r="I201" s="21">
        <v>0</v>
      </c>
      <c r="J201" s="18">
        <f t="shared" si="9"/>
        <v>0</v>
      </c>
      <c r="K201" s="16">
        <v>258817.32</v>
      </c>
      <c r="L201" s="16">
        <v>67861.478499999997</v>
      </c>
      <c r="M201" s="19">
        <f t="shared" si="10"/>
        <v>0.28062226196629791</v>
      </c>
      <c r="N201" s="19">
        <f t="shared" si="11"/>
        <v>1.0702670112684793</v>
      </c>
    </row>
    <row r="202" spans="1:14">
      <c r="A202" s="15" t="s">
        <v>14</v>
      </c>
      <c r="B202" s="15" t="s">
        <v>3</v>
      </c>
      <c r="C202" s="15" t="s">
        <v>106</v>
      </c>
      <c r="D202" s="15"/>
      <c r="E202" s="15" t="s">
        <v>109</v>
      </c>
      <c r="F202" s="15" t="s">
        <v>103</v>
      </c>
      <c r="G202" s="15"/>
      <c r="H202" s="15">
        <v>324894</v>
      </c>
      <c r="I202" s="21">
        <v>0</v>
      </c>
      <c r="J202" s="18">
        <f t="shared" si="9"/>
        <v>0</v>
      </c>
      <c r="K202" s="16">
        <v>286069.71000000002</v>
      </c>
      <c r="L202" s="16">
        <v>85797.561099999992</v>
      </c>
      <c r="M202" s="19">
        <f t="shared" si="10"/>
        <v>0.26407862595184889</v>
      </c>
      <c r="N202" s="19">
        <f t="shared" si="11"/>
        <v>0.88050167131433643</v>
      </c>
    </row>
    <row r="203" spans="1:14">
      <c r="A203" s="15" t="s">
        <v>14</v>
      </c>
      <c r="B203" s="15" t="s">
        <v>3</v>
      </c>
      <c r="C203" s="15" t="s">
        <v>106</v>
      </c>
      <c r="D203" s="15"/>
      <c r="E203" s="15" t="s">
        <v>109</v>
      </c>
      <c r="F203" s="15" t="s">
        <v>105</v>
      </c>
      <c r="G203" s="15"/>
      <c r="H203" s="15">
        <v>3311</v>
      </c>
      <c r="I203" s="21">
        <v>0</v>
      </c>
      <c r="J203" s="18">
        <f t="shared" si="9"/>
        <v>0</v>
      </c>
      <c r="K203" s="16">
        <v>1279.97</v>
      </c>
      <c r="L203" s="16">
        <v>242.46460000000002</v>
      </c>
      <c r="M203" s="19">
        <f t="shared" si="10"/>
        <v>7.323002114164906E-2</v>
      </c>
      <c r="N203" s="19">
        <f t="shared" si="11"/>
        <v>0.3865810933252794</v>
      </c>
    </row>
    <row r="204" spans="1:14">
      <c r="A204" s="15" t="s">
        <v>14</v>
      </c>
      <c r="B204" s="15" t="s">
        <v>3</v>
      </c>
      <c r="C204" s="15" t="s">
        <v>106</v>
      </c>
      <c r="D204" s="15"/>
      <c r="E204" s="15" t="s">
        <v>101</v>
      </c>
      <c r="F204" s="15" t="s">
        <v>104</v>
      </c>
      <c r="G204" s="15"/>
      <c r="H204" s="15">
        <v>972445</v>
      </c>
      <c r="I204" s="21">
        <v>0</v>
      </c>
      <c r="J204" s="18">
        <f t="shared" si="9"/>
        <v>0</v>
      </c>
      <c r="K204" s="16">
        <v>866950.85</v>
      </c>
      <c r="L204" s="16">
        <v>225030.93719999999</v>
      </c>
      <c r="M204" s="19">
        <f t="shared" si="10"/>
        <v>0.23140736720328656</v>
      </c>
      <c r="N204" s="19">
        <f t="shared" si="11"/>
        <v>0.89151658962717684</v>
      </c>
    </row>
    <row r="205" spans="1:14">
      <c r="A205" s="15" t="s">
        <v>14</v>
      </c>
      <c r="B205" s="15" t="s">
        <v>3</v>
      </c>
      <c r="C205" s="15" t="s">
        <v>106</v>
      </c>
      <c r="D205" s="15"/>
      <c r="E205" s="15" t="s">
        <v>101</v>
      </c>
      <c r="F205" s="15" t="s">
        <v>103</v>
      </c>
      <c r="G205" s="15"/>
      <c r="H205" s="15">
        <v>1268294</v>
      </c>
      <c r="I205" s="21">
        <v>0</v>
      </c>
      <c r="J205" s="18">
        <f t="shared" si="9"/>
        <v>0</v>
      </c>
      <c r="K205" s="16">
        <v>363431.81</v>
      </c>
      <c r="L205" s="16">
        <v>98396.173800000004</v>
      </c>
      <c r="M205" s="19">
        <f t="shared" si="10"/>
        <v>7.7581518007654379E-2</v>
      </c>
      <c r="N205" s="19">
        <f t="shared" si="11"/>
        <v>0.28655170646553557</v>
      </c>
    </row>
    <row r="206" spans="1:14">
      <c r="A206" s="15" t="s">
        <v>14</v>
      </c>
      <c r="B206" s="15" t="s">
        <v>3</v>
      </c>
      <c r="C206" s="15" t="s">
        <v>133</v>
      </c>
      <c r="D206" s="15"/>
      <c r="E206" s="15" t="s">
        <v>142</v>
      </c>
      <c r="F206" s="15" t="s">
        <v>104</v>
      </c>
      <c r="G206" s="15"/>
      <c r="H206" s="15">
        <v>20239</v>
      </c>
      <c r="I206" s="21">
        <v>0</v>
      </c>
      <c r="J206" s="18">
        <f t="shared" si="9"/>
        <v>0</v>
      </c>
      <c r="K206" s="16">
        <v>5559.29</v>
      </c>
      <c r="L206" s="16">
        <v>1501.5208</v>
      </c>
      <c r="M206" s="19">
        <f t="shared" si="10"/>
        <v>7.4189475764612878E-2</v>
      </c>
      <c r="N206" s="19">
        <f t="shared" si="11"/>
        <v>0.27468204950837494</v>
      </c>
    </row>
    <row r="207" spans="1:14">
      <c r="A207" s="15" t="s">
        <v>14</v>
      </c>
      <c r="B207" s="15" t="s">
        <v>3</v>
      </c>
      <c r="C207" s="15" t="s">
        <v>133</v>
      </c>
      <c r="D207" s="15"/>
      <c r="E207" s="15" t="s">
        <v>142</v>
      </c>
      <c r="F207" s="15" t="s">
        <v>103</v>
      </c>
      <c r="G207" s="15"/>
      <c r="H207" s="15">
        <v>70703</v>
      </c>
      <c r="I207" s="15">
        <v>0</v>
      </c>
      <c r="J207" s="18">
        <f t="shared" si="9"/>
        <v>0</v>
      </c>
      <c r="K207" s="16">
        <v>0</v>
      </c>
      <c r="L207" s="16">
        <v>0</v>
      </c>
      <c r="M207" s="19">
        <f t="shared" si="10"/>
        <v>0</v>
      </c>
      <c r="N207" s="19">
        <f t="shared" si="11"/>
        <v>0</v>
      </c>
    </row>
    <row r="208" spans="1:14">
      <c r="A208" s="15" t="s">
        <v>14</v>
      </c>
      <c r="B208" s="15" t="s">
        <v>3</v>
      </c>
      <c r="C208" s="15" t="s">
        <v>106</v>
      </c>
      <c r="D208" s="15"/>
      <c r="E208" s="15" t="s">
        <v>99</v>
      </c>
      <c r="F208" s="15" t="s">
        <v>104</v>
      </c>
      <c r="G208" s="15"/>
      <c r="H208" s="15">
        <v>4737827</v>
      </c>
      <c r="I208" s="21">
        <v>0</v>
      </c>
      <c r="J208" s="18">
        <f t="shared" si="9"/>
        <v>0</v>
      </c>
      <c r="K208" s="16">
        <v>2582274.9799999995</v>
      </c>
      <c r="L208" s="16">
        <v>916878.01910000003</v>
      </c>
      <c r="M208" s="19">
        <f t="shared" si="10"/>
        <v>0.19352289965420857</v>
      </c>
      <c r="N208" s="19">
        <f t="shared" si="11"/>
        <v>0.54503361562167629</v>
      </c>
    </row>
    <row r="209" spans="1:14">
      <c r="A209" s="15" t="s">
        <v>14</v>
      </c>
      <c r="B209" s="15" t="s">
        <v>3</v>
      </c>
      <c r="C209" s="15" t="s">
        <v>106</v>
      </c>
      <c r="D209" s="15"/>
      <c r="E209" s="15" t="s">
        <v>99</v>
      </c>
      <c r="F209" s="15" t="s">
        <v>103</v>
      </c>
      <c r="G209" s="15"/>
      <c r="H209" s="15">
        <v>16075581</v>
      </c>
      <c r="I209" s="21">
        <v>0</v>
      </c>
      <c r="J209" s="18">
        <f t="shared" si="9"/>
        <v>0</v>
      </c>
      <c r="K209" s="16">
        <v>8890508.7600000016</v>
      </c>
      <c r="L209" s="16">
        <v>2959387.6840999997</v>
      </c>
      <c r="M209" s="19">
        <f t="shared" si="10"/>
        <v>0.18409211362873912</v>
      </c>
      <c r="N209" s="19">
        <f t="shared" si="11"/>
        <v>0.5530443198289382</v>
      </c>
    </row>
    <row r="210" spans="1:14">
      <c r="A210" s="15" t="s">
        <v>14</v>
      </c>
      <c r="B210" s="15" t="s">
        <v>3</v>
      </c>
      <c r="C210" s="15" t="s">
        <v>106</v>
      </c>
      <c r="D210" s="15"/>
      <c r="E210" s="15" t="s">
        <v>99</v>
      </c>
      <c r="F210" s="15" t="s">
        <v>105</v>
      </c>
      <c r="G210" s="15"/>
      <c r="H210" s="15">
        <v>2349759</v>
      </c>
      <c r="I210" s="21">
        <v>0</v>
      </c>
      <c r="J210" s="18">
        <f t="shared" si="9"/>
        <v>0</v>
      </c>
      <c r="K210" s="16">
        <v>10202094.34</v>
      </c>
      <c r="L210" s="16">
        <v>2868414.3352000001</v>
      </c>
      <c r="M210" s="19">
        <f t="shared" si="10"/>
        <v>1.220727034219254</v>
      </c>
      <c r="N210" s="19">
        <f t="shared" si="11"/>
        <v>4.3417620019755221</v>
      </c>
    </row>
    <row r="211" spans="1:14">
      <c r="A211" s="15" t="s">
        <v>14</v>
      </c>
      <c r="B211" s="15" t="s">
        <v>3</v>
      </c>
      <c r="C211" s="15" t="s">
        <v>156</v>
      </c>
      <c r="D211" s="15"/>
      <c r="E211" s="15" t="s">
        <v>100</v>
      </c>
      <c r="F211" s="15" t="s">
        <v>104</v>
      </c>
      <c r="G211" s="15"/>
      <c r="H211" s="15">
        <v>9252974</v>
      </c>
      <c r="I211" s="21">
        <v>0</v>
      </c>
      <c r="J211" s="18">
        <f t="shared" si="9"/>
        <v>0</v>
      </c>
      <c r="K211" s="16">
        <v>13239856.800000001</v>
      </c>
      <c r="L211" s="16">
        <v>4427625.8968000002</v>
      </c>
      <c r="M211" s="19">
        <f t="shared" si="10"/>
        <v>0.47850841219266371</v>
      </c>
      <c r="N211" s="19">
        <f t="shared" si="11"/>
        <v>1.43087582435658</v>
      </c>
    </row>
    <row r="212" spans="1:14">
      <c r="A212" s="15" t="s">
        <v>14</v>
      </c>
      <c r="B212" s="15" t="s">
        <v>3</v>
      </c>
      <c r="C212" s="15" t="s">
        <v>156</v>
      </c>
      <c r="D212" s="15"/>
      <c r="E212" s="15" t="s">
        <v>100</v>
      </c>
      <c r="F212" s="15" t="s">
        <v>103</v>
      </c>
      <c r="G212" s="15"/>
      <c r="H212" s="15">
        <v>21427549</v>
      </c>
      <c r="I212" s="21">
        <v>0</v>
      </c>
      <c r="J212" s="18">
        <f t="shared" si="9"/>
        <v>0</v>
      </c>
      <c r="K212" s="16">
        <v>12175804.32</v>
      </c>
      <c r="L212" s="16">
        <v>3631937.4013</v>
      </c>
      <c r="M212" s="19">
        <f t="shared" si="10"/>
        <v>0.169498499399068</v>
      </c>
      <c r="N212" s="19">
        <f t="shared" si="11"/>
        <v>0.56823131381008629</v>
      </c>
    </row>
    <row r="213" spans="1:14">
      <c r="A213" s="15" t="s">
        <v>14</v>
      </c>
      <c r="B213" s="15" t="s">
        <v>3</v>
      </c>
      <c r="C213" s="15" t="s">
        <v>156</v>
      </c>
      <c r="D213" s="15"/>
      <c r="E213" s="15" t="s">
        <v>100</v>
      </c>
      <c r="F213" s="15" t="s">
        <v>105</v>
      </c>
      <c r="G213" s="15"/>
      <c r="H213" s="15">
        <v>1165288</v>
      </c>
      <c r="I213" s="21">
        <v>0</v>
      </c>
      <c r="J213" s="18">
        <f t="shared" si="9"/>
        <v>0</v>
      </c>
      <c r="K213" s="16">
        <v>2672500.04</v>
      </c>
      <c r="L213" s="16">
        <v>734473.10129999998</v>
      </c>
      <c r="M213" s="19">
        <f t="shared" si="10"/>
        <v>0.63029319902032799</v>
      </c>
      <c r="N213" s="19">
        <f t="shared" si="11"/>
        <v>2.2934244924859777</v>
      </c>
    </row>
    <row r="214" spans="1:14">
      <c r="A214" s="15" t="s">
        <v>14</v>
      </c>
      <c r="B214" s="15" t="s">
        <v>3</v>
      </c>
      <c r="C214" s="15" t="s">
        <v>156</v>
      </c>
      <c r="D214" s="15"/>
      <c r="E214" s="15" t="s">
        <v>158</v>
      </c>
      <c r="F214" s="15" t="s">
        <v>104</v>
      </c>
      <c r="G214" s="15"/>
      <c r="H214" s="15">
        <v>12732</v>
      </c>
      <c r="I214" s="21">
        <v>0</v>
      </c>
      <c r="J214" s="18">
        <f t="shared" si="9"/>
        <v>0</v>
      </c>
      <c r="K214" s="16">
        <v>16384.3</v>
      </c>
      <c r="L214" s="16">
        <v>3988.0821000000001</v>
      </c>
      <c r="M214" s="19">
        <f t="shared" si="10"/>
        <v>0.3132329641847314</v>
      </c>
      <c r="N214" s="19">
        <f t="shared" si="11"/>
        <v>1.2868598806157712</v>
      </c>
    </row>
    <row r="215" spans="1:14">
      <c r="A215" s="15" t="s">
        <v>14</v>
      </c>
      <c r="B215" s="15" t="s">
        <v>3</v>
      </c>
      <c r="C215" s="15" t="s">
        <v>156</v>
      </c>
      <c r="D215" s="15"/>
      <c r="E215" s="15" t="s">
        <v>158</v>
      </c>
      <c r="F215" s="15" t="s">
        <v>103</v>
      </c>
      <c r="G215" s="15"/>
      <c r="H215" s="15">
        <v>22735</v>
      </c>
      <c r="I215" s="21">
        <v>0</v>
      </c>
      <c r="J215" s="18">
        <f t="shared" si="9"/>
        <v>0</v>
      </c>
      <c r="K215" s="16">
        <v>7257.6</v>
      </c>
      <c r="L215" s="16">
        <v>2037.5407</v>
      </c>
      <c r="M215" s="19">
        <f t="shared" si="10"/>
        <v>8.9621319551352538E-2</v>
      </c>
      <c r="N215" s="19">
        <f t="shared" si="11"/>
        <v>0.31922586320650981</v>
      </c>
    </row>
    <row r="216" spans="1:14">
      <c r="A216" s="15" t="s">
        <v>14</v>
      </c>
      <c r="B216" s="15" t="s">
        <v>3</v>
      </c>
      <c r="C216" s="15" t="s">
        <v>156</v>
      </c>
      <c r="D216" s="15"/>
      <c r="E216" s="15" t="s">
        <v>110</v>
      </c>
      <c r="F216" s="15" t="s">
        <v>104</v>
      </c>
      <c r="G216" s="15"/>
      <c r="H216" s="15">
        <v>84048</v>
      </c>
      <c r="I216" s="21">
        <v>0</v>
      </c>
      <c r="J216" s="18">
        <f t="shared" si="9"/>
        <v>0</v>
      </c>
      <c r="K216" s="16">
        <v>1830.42</v>
      </c>
      <c r="L216" s="16">
        <v>684.57460000000003</v>
      </c>
      <c r="M216" s="19">
        <f t="shared" si="10"/>
        <v>8.1450433085855697E-3</v>
      </c>
      <c r="N216" s="19">
        <f t="shared" si="11"/>
        <v>2.1778269560251286E-2</v>
      </c>
    </row>
    <row r="217" spans="1:14">
      <c r="A217" s="15" t="s">
        <v>14</v>
      </c>
      <c r="B217" s="15" t="s">
        <v>3</v>
      </c>
      <c r="C217" s="15" t="s">
        <v>156</v>
      </c>
      <c r="D217" s="15"/>
      <c r="E217" s="15" t="s">
        <v>110</v>
      </c>
      <c r="F217" s="15" t="s">
        <v>103</v>
      </c>
      <c r="G217" s="15"/>
      <c r="H217" s="15">
        <v>344451</v>
      </c>
      <c r="I217" s="21">
        <v>0</v>
      </c>
      <c r="J217" s="18">
        <f t="shared" si="9"/>
        <v>0</v>
      </c>
      <c r="K217" s="16">
        <v>10904.41</v>
      </c>
      <c r="L217" s="16">
        <v>3036.6551999999997</v>
      </c>
      <c r="M217" s="19">
        <f t="shared" si="10"/>
        <v>8.8159279549195665E-3</v>
      </c>
      <c r="N217" s="19">
        <f t="shared" si="11"/>
        <v>3.1657362005045708E-2</v>
      </c>
    </row>
    <row r="218" spans="1:14">
      <c r="A218" s="15" t="s">
        <v>14</v>
      </c>
      <c r="B218" s="15" t="s">
        <v>3</v>
      </c>
      <c r="C218" s="15" t="s">
        <v>156</v>
      </c>
      <c r="D218" s="15"/>
      <c r="E218" s="15" t="s">
        <v>110</v>
      </c>
      <c r="F218" s="15" t="s">
        <v>105</v>
      </c>
      <c r="G218" s="15"/>
      <c r="H218" s="15">
        <v>18737</v>
      </c>
      <c r="I218" s="21">
        <v>0</v>
      </c>
      <c r="J218" s="18">
        <f t="shared" si="9"/>
        <v>0</v>
      </c>
      <c r="K218" s="16">
        <v>458.85</v>
      </c>
      <c r="L218" s="16">
        <v>134.77589999999998</v>
      </c>
      <c r="M218" s="19">
        <f t="shared" si="10"/>
        <v>7.1930351710519282E-3</v>
      </c>
      <c r="N218" s="19">
        <f t="shared" si="11"/>
        <v>2.4488979025457651E-2</v>
      </c>
    </row>
    <row r="219" spans="1:14">
      <c r="A219" s="15" t="s">
        <v>14</v>
      </c>
      <c r="B219" s="15" t="s">
        <v>3</v>
      </c>
      <c r="C219" s="15" t="s">
        <v>156</v>
      </c>
      <c r="D219" s="15"/>
      <c r="E219" s="15" t="s">
        <v>111</v>
      </c>
      <c r="F219" s="15" t="s">
        <v>104</v>
      </c>
      <c r="G219" s="15"/>
      <c r="H219" s="15">
        <v>146016</v>
      </c>
      <c r="I219" s="21">
        <v>0</v>
      </c>
      <c r="J219" s="18">
        <f t="shared" si="9"/>
        <v>0</v>
      </c>
      <c r="K219" s="16">
        <v>280532.73</v>
      </c>
      <c r="L219" s="16">
        <v>84149.440799999997</v>
      </c>
      <c r="M219" s="19">
        <f t="shared" si="10"/>
        <v>0.57630287639710709</v>
      </c>
      <c r="N219" s="19">
        <f t="shared" si="11"/>
        <v>1.9212465072320841</v>
      </c>
    </row>
    <row r="220" spans="1:14">
      <c r="A220" s="15" t="s">
        <v>14</v>
      </c>
      <c r="B220" s="15" t="s">
        <v>3</v>
      </c>
      <c r="C220" s="15" t="s">
        <v>156</v>
      </c>
      <c r="D220" s="15"/>
      <c r="E220" s="15" t="s">
        <v>111</v>
      </c>
      <c r="F220" s="15" t="s">
        <v>103</v>
      </c>
      <c r="G220" s="15"/>
      <c r="H220" s="15">
        <v>232512</v>
      </c>
      <c r="I220" s="21">
        <v>0</v>
      </c>
      <c r="J220" s="18">
        <f t="shared" si="9"/>
        <v>0</v>
      </c>
      <c r="K220" s="16">
        <v>167595.96999999997</v>
      </c>
      <c r="L220" s="16">
        <v>45928.8266</v>
      </c>
      <c r="M220" s="19">
        <f t="shared" si="10"/>
        <v>0.19753314495595925</v>
      </c>
      <c r="N220" s="19">
        <f t="shared" si="11"/>
        <v>0.72080567884668301</v>
      </c>
    </row>
    <row r="221" spans="1:14">
      <c r="A221" s="15" t="s">
        <v>14</v>
      </c>
      <c r="B221" s="15" t="s">
        <v>3</v>
      </c>
      <c r="C221" s="15" t="s">
        <v>156</v>
      </c>
      <c r="D221" s="15"/>
      <c r="E221" s="15" t="s">
        <v>102</v>
      </c>
      <c r="F221" s="15" t="s">
        <v>104</v>
      </c>
      <c r="G221" s="15"/>
      <c r="H221" s="15">
        <v>559324</v>
      </c>
      <c r="I221" s="21">
        <v>0</v>
      </c>
      <c r="J221" s="18">
        <f t="shared" si="9"/>
        <v>0</v>
      </c>
      <c r="K221" s="16">
        <v>263929.84999999998</v>
      </c>
      <c r="L221" s="16">
        <v>81723.383900000001</v>
      </c>
      <c r="M221" s="19">
        <f t="shared" si="10"/>
        <v>0.14611099094621363</v>
      </c>
      <c r="N221" s="19">
        <f t="shared" si="11"/>
        <v>0.47187292159821492</v>
      </c>
    </row>
    <row r="222" spans="1:14">
      <c r="A222" s="15" t="s">
        <v>14</v>
      </c>
      <c r="B222" s="15" t="s">
        <v>3</v>
      </c>
      <c r="C222" s="15" t="s">
        <v>156</v>
      </c>
      <c r="D222" s="15"/>
      <c r="E222" s="15" t="s">
        <v>102</v>
      </c>
      <c r="F222" s="15" t="s">
        <v>103</v>
      </c>
      <c r="G222" s="15"/>
      <c r="H222" s="15">
        <v>967812</v>
      </c>
      <c r="I222" s="21">
        <v>0</v>
      </c>
      <c r="J222" s="18">
        <f t="shared" si="9"/>
        <v>0</v>
      </c>
      <c r="K222" s="16">
        <v>172482.14</v>
      </c>
      <c r="L222" s="16">
        <v>52313.082199999997</v>
      </c>
      <c r="M222" s="19">
        <f t="shared" si="10"/>
        <v>5.4052938173942869E-2</v>
      </c>
      <c r="N222" s="19">
        <f t="shared" si="11"/>
        <v>0.17821864163701215</v>
      </c>
    </row>
    <row r="223" spans="1:14">
      <c r="A223" s="15" t="s">
        <v>14</v>
      </c>
      <c r="B223" s="15" t="s">
        <v>3</v>
      </c>
      <c r="C223" s="15" t="s">
        <v>133</v>
      </c>
      <c r="D223" s="15"/>
      <c r="E223" s="15" t="s">
        <v>143</v>
      </c>
      <c r="F223" s="15" t="s">
        <v>105</v>
      </c>
      <c r="G223" s="15"/>
      <c r="H223" s="15">
        <v>23</v>
      </c>
      <c r="I223" s="21">
        <v>0</v>
      </c>
      <c r="J223" s="18">
        <f t="shared" si="9"/>
        <v>0</v>
      </c>
      <c r="K223" s="16">
        <v>58.7</v>
      </c>
      <c r="L223" s="16">
        <v>11.4537</v>
      </c>
      <c r="M223" s="19">
        <f t="shared" si="10"/>
        <v>0.49798695652173913</v>
      </c>
      <c r="N223" s="19">
        <f t="shared" si="11"/>
        <v>2.5521739130434784</v>
      </c>
    </row>
    <row r="224" spans="1:14">
      <c r="A224" s="15" t="s">
        <v>15</v>
      </c>
      <c r="B224" s="15" t="s">
        <v>3</v>
      </c>
      <c r="C224" s="15" t="s">
        <v>106</v>
      </c>
      <c r="D224" s="15"/>
      <c r="E224" s="15" t="s">
        <v>108</v>
      </c>
      <c r="F224" s="15" t="s">
        <v>104</v>
      </c>
      <c r="G224" s="15"/>
      <c r="H224" s="15">
        <v>5047</v>
      </c>
      <c r="I224" s="21">
        <v>0</v>
      </c>
      <c r="J224" s="18">
        <f t="shared" si="9"/>
        <v>0</v>
      </c>
      <c r="K224" s="16">
        <v>29954.15</v>
      </c>
      <c r="L224" s="16">
        <v>9764.0383000000002</v>
      </c>
      <c r="M224" s="19">
        <f t="shared" si="10"/>
        <v>1.934622211214583</v>
      </c>
      <c r="N224" s="19">
        <f t="shared" si="11"/>
        <v>5.9350406181890234</v>
      </c>
    </row>
    <row r="225" spans="1:14">
      <c r="A225" s="15" t="s">
        <v>15</v>
      </c>
      <c r="B225" s="15" t="s">
        <v>3</v>
      </c>
      <c r="C225" s="15" t="s">
        <v>106</v>
      </c>
      <c r="D225" s="15"/>
      <c r="E225" s="15" t="s">
        <v>108</v>
      </c>
      <c r="F225" s="15" t="s">
        <v>103</v>
      </c>
      <c r="G225" s="15"/>
      <c r="H225" s="15">
        <v>8044</v>
      </c>
      <c r="I225" s="21">
        <v>0</v>
      </c>
      <c r="J225" s="18">
        <f t="shared" si="9"/>
        <v>0</v>
      </c>
      <c r="K225" s="16">
        <v>144185.85999999999</v>
      </c>
      <c r="L225" s="16">
        <v>44456.925300000003</v>
      </c>
      <c r="M225" s="19">
        <f t="shared" si="10"/>
        <v>5.5267187095972155</v>
      </c>
      <c r="N225" s="19">
        <f t="shared" si="11"/>
        <v>17.92464694181999</v>
      </c>
    </row>
    <row r="226" spans="1:14">
      <c r="A226" s="15" t="s">
        <v>15</v>
      </c>
      <c r="B226" s="15" t="s">
        <v>3</v>
      </c>
      <c r="C226" s="15" t="s">
        <v>106</v>
      </c>
      <c r="D226" s="15"/>
      <c r="E226" s="15" t="s">
        <v>108</v>
      </c>
      <c r="F226" s="15" t="s">
        <v>105</v>
      </c>
      <c r="G226" s="15"/>
      <c r="H226" s="15">
        <v>3</v>
      </c>
      <c r="I226" s="15">
        <v>0</v>
      </c>
      <c r="J226" s="18">
        <f t="shared" si="9"/>
        <v>0</v>
      </c>
      <c r="K226" s="16">
        <v>0</v>
      </c>
      <c r="L226" s="16">
        <v>0</v>
      </c>
      <c r="M226" s="19">
        <f t="shared" si="10"/>
        <v>0</v>
      </c>
      <c r="N226" s="19">
        <f t="shared" si="11"/>
        <v>0</v>
      </c>
    </row>
    <row r="227" spans="1:14">
      <c r="A227" s="15" t="s">
        <v>15</v>
      </c>
      <c r="B227" s="15" t="s">
        <v>3</v>
      </c>
      <c r="C227" s="15" t="s">
        <v>106</v>
      </c>
      <c r="D227" s="15"/>
      <c r="E227" s="15" t="s">
        <v>140</v>
      </c>
      <c r="F227" s="15" t="s">
        <v>104</v>
      </c>
      <c r="G227" s="15"/>
      <c r="H227" s="15">
        <v>72677</v>
      </c>
      <c r="I227" s="21">
        <v>0</v>
      </c>
      <c r="J227" s="18">
        <f t="shared" si="9"/>
        <v>0</v>
      </c>
      <c r="K227" s="16">
        <v>943.92</v>
      </c>
      <c r="L227" s="16">
        <v>435.428</v>
      </c>
      <c r="M227" s="19">
        <f t="shared" si="10"/>
        <v>5.9912764698597902E-3</v>
      </c>
      <c r="N227" s="19">
        <f t="shared" si="11"/>
        <v>1.2987877870578037E-2</v>
      </c>
    </row>
    <row r="228" spans="1:14">
      <c r="A228" s="15" t="s">
        <v>15</v>
      </c>
      <c r="B228" s="15" t="s">
        <v>3</v>
      </c>
      <c r="C228" s="15" t="s">
        <v>106</v>
      </c>
      <c r="D228" s="15"/>
      <c r="E228" s="15" t="s">
        <v>140</v>
      </c>
      <c r="F228" s="15" t="s">
        <v>103</v>
      </c>
      <c r="G228" s="15"/>
      <c r="H228" s="15">
        <v>91620</v>
      </c>
      <c r="I228" s="21">
        <v>0</v>
      </c>
      <c r="J228" s="18">
        <f t="shared" si="9"/>
        <v>0</v>
      </c>
      <c r="K228" s="16">
        <v>1378.12</v>
      </c>
      <c r="L228" s="16">
        <v>294.67450000000002</v>
      </c>
      <c r="M228" s="19">
        <f t="shared" si="10"/>
        <v>3.2162682820344904E-3</v>
      </c>
      <c r="N228" s="19">
        <f t="shared" si="11"/>
        <v>1.5041693953285308E-2</v>
      </c>
    </row>
    <row r="229" spans="1:14">
      <c r="A229" s="15" t="s">
        <v>15</v>
      </c>
      <c r="B229" s="15" t="s">
        <v>3</v>
      </c>
      <c r="C229" s="15" t="s">
        <v>106</v>
      </c>
      <c r="D229" s="15"/>
      <c r="E229" s="15" t="s">
        <v>157</v>
      </c>
      <c r="F229" s="15" t="s">
        <v>104</v>
      </c>
      <c r="G229" s="15"/>
      <c r="H229" s="15">
        <v>28785</v>
      </c>
      <c r="I229" s="21">
        <v>0</v>
      </c>
      <c r="J229" s="18">
        <f t="shared" si="9"/>
        <v>0</v>
      </c>
      <c r="K229" s="16">
        <v>27355.739999999998</v>
      </c>
      <c r="L229" s="16">
        <v>7908.0390000000007</v>
      </c>
      <c r="M229" s="19">
        <f t="shared" si="10"/>
        <v>0.27472777488275146</v>
      </c>
      <c r="N229" s="19">
        <f t="shared" si="11"/>
        <v>0.95034705575820733</v>
      </c>
    </row>
    <row r="230" spans="1:14">
      <c r="A230" s="15" t="s">
        <v>15</v>
      </c>
      <c r="B230" s="15" t="s">
        <v>3</v>
      </c>
      <c r="C230" s="15" t="s">
        <v>106</v>
      </c>
      <c r="D230" s="15"/>
      <c r="E230" s="15" t="s">
        <v>157</v>
      </c>
      <c r="F230" s="15" t="s">
        <v>103</v>
      </c>
      <c r="G230" s="15"/>
      <c r="H230" s="15">
        <v>31766</v>
      </c>
      <c r="I230" s="21">
        <v>0</v>
      </c>
      <c r="J230" s="18">
        <f t="shared" si="9"/>
        <v>0</v>
      </c>
      <c r="K230" s="16">
        <v>11866.06</v>
      </c>
      <c r="L230" s="16">
        <v>3380.6046000000001</v>
      </c>
      <c r="M230" s="19">
        <f t="shared" si="10"/>
        <v>0.10642210539570611</v>
      </c>
      <c r="N230" s="19">
        <f t="shared" si="11"/>
        <v>0.37354592961027511</v>
      </c>
    </row>
    <row r="231" spans="1:14">
      <c r="A231" s="15" t="s">
        <v>15</v>
      </c>
      <c r="B231" s="15" t="s">
        <v>3</v>
      </c>
      <c r="C231" s="15" t="s">
        <v>106</v>
      </c>
      <c r="D231" s="15"/>
      <c r="E231" s="15" t="s">
        <v>107</v>
      </c>
      <c r="F231" s="15" t="s">
        <v>104</v>
      </c>
      <c r="G231" s="15"/>
      <c r="H231" s="15">
        <v>81305</v>
      </c>
      <c r="I231" s="21">
        <v>0</v>
      </c>
      <c r="J231" s="18">
        <f t="shared" si="9"/>
        <v>0</v>
      </c>
      <c r="K231" s="16">
        <v>16634.490000000002</v>
      </c>
      <c r="L231" s="16">
        <v>5846.6444000000001</v>
      </c>
      <c r="M231" s="19">
        <f t="shared" si="10"/>
        <v>7.1910022753828184E-2</v>
      </c>
      <c r="N231" s="19">
        <f t="shared" si="11"/>
        <v>0.20459369042494313</v>
      </c>
    </row>
    <row r="232" spans="1:14">
      <c r="A232" s="15" t="s">
        <v>15</v>
      </c>
      <c r="B232" s="15" t="s">
        <v>3</v>
      </c>
      <c r="C232" s="15" t="s">
        <v>106</v>
      </c>
      <c r="D232" s="15"/>
      <c r="E232" s="15" t="s">
        <v>107</v>
      </c>
      <c r="F232" s="15" t="s">
        <v>103</v>
      </c>
      <c r="G232" s="15"/>
      <c r="H232" s="15">
        <v>430351</v>
      </c>
      <c r="I232" s="21">
        <v>0</v>
      </c>
      <c r="J232" s="18">
        <f t="shared" si="9"/>
        <v>0</v>
      </c>
      <c r="K232" s="16">
        <v>39991.380000000005</v>
      </c>
      <c r="L232" s="16">
        <v>12367.696900000001</v>
      </c>
      <c r="M232" s="19">
        <f t="shared" si="10"/>
        <v>2.8738627074178985E-2</v>
      </c>
      <c r="N232" s="19">
        <f t="shared" si="11"/>
        <v>9.29273546477178E-2</v>
      </c>
    </row>
    <row r="233" spans="1:14">
      <c r="A233" s="15" t="s">
        <v>15</v>
      </c>
      <c r="B233" s="15" t="s">
        <v>3</v>
      </c>
      <c r="C233" s="15" t="s">
        <v>106</v>
      </c>
      <c r="D233" s="15"/>
      <c r="E233" s="15" t="s">
        <v>107</v>
      </c>
      <c r="F233" s="15" t="s">
        <v>105</v>
      </c>
      <c r="G233" s="15"/>
      <c r="H233" s="15">
        <v>27083</v>
      </c>
      <c r="I233" s="21">
        <v>0</v>
      </c>
      <c r="J233" s="18">
        <f t="shared" si="9"/>
        <v>0</v>
      </c>
      <c r="K233" s="16">
        <v>88110.67</v>
      </c>
      <c r="L233" s="16">
        <v>17894.226999999999</v>
      </c>
      <c r="M233" s="19">
        <f t="shared" si="10"/>
        <v>0.66071805191448507</v>
      </c>
      <c r="N233" s="19">
        <f t="shared" si="11"/>
        <v>3.2533570874718456</v>
      </c>
    </row>
    <row r="234" spans="1:14">
      <c r="A234" s="15" t="s">
        <v>15</v>
      </c>
      <c r="B234" s="15" t="s">
        <v>3</v>
      </c>
      <c r="C234" s="15" t="s">
        <v>106</v>
      </c>
      <c r="D234" s="15"/>
      <c r="E234" s="15" t="s">
        <v>109</v>
      </c>
      <c r="F234" s="15" t="s">
        <v>104</v>
      </c>
      <c r="G234" s="15"/>
      <c r="H234" s="15">
        <v>194998</v>
      </c>
      <c r="I234" s="21">
        <v>0</v>
      </c>
      <c r="J234" s="18">
        <f t="shared" si="9"/>
        <v>0</v>
      </c>
      <c r="K234" s="16">
        <v>210383.53</v>
      </c>
      <c r="L234" s="16">
        <v>56415.056499999999</v>
      </c>
      <c r="M234" s="19">
        <f t="shared" si="10"/>
        <v>0.28931094934307017</v>
      </c>
      <c r="N234" s="19">
        <f t="shared" si="11"/>
        <v>1.0789009630868009</v>
      </c>
    </row>
    <row r="235" spans="1:14">
      <c r="A235" s="15" t="s">
        <v>15</v>
      </c>
      <c r="B235" s="15" t="s">
        <v>3</v>
      </c>
      <c r="C235" s="15" t="s">
        <v>106</v>
      </c>
      <c r="D235" s="15"/>
      <c r="E235" s="15" t="s">
        <v>109</v>
      </c>
      <c r="F235" s="15" t="s">
        <v>103</v>
      </c>
      <c r="G235" s="15"/>
      <c r="H235" s="15">
        <v>267612</v>
      </c>
      <c r="I235" s="21">
        <v>0</v>
      </c>
      <c r="J235" s="18">
        <f t="shared" si="9"/>
        <v>0</v>
      </c>
      <c r="K235" s="16">
        <v>298516.01</v>
      </c>
      <c r="L235" s="16">
        <v>72578.544399999999</v>
      </c>
      <c r="M235" s="19">
        <f t="shared" si="10"/>
        <v>0.27120810875446544</v>
      </c>
      <c r="N235" s="19">
        <f t="shared" si="11"/>
        <v>1.1154806585653858</v>
      </c>
    </row>
    <row r="236" spans="1:14">
      <c r="A236" s="15" t="s">
        <v>15</v>
      </c>
      <c r="B236" s="15" t="s">
        <v>3</v>
      </c>
      <c r="C236" s="15" t="s">
        <v>106</v>
      </c>
      <c r="D236" s="15"/>
      <c r="E236" s="15" t="s">
        <v>109</v>
      </c>
      <c r="F236" s="15" t="s">
        <v>105</v>
      </c>
      <c r="G236" s="15"/>
      <c r="H236" s="15">
        <v>17918</v>
      </c>
      <c r="I236" s="21">
        <v>0</v>
      </c>
      <c r="J236" s="18">
        <f t="shared" si="9"/>
        <v>0</v>
      </c>
      <c r="K236" s="16">
        <v>6921.93</v>
      </c>
      <c r="L236" s="16">
        <v>788.29000000000008</v>
      </c>
      <c r="M236" s="19">
        <f t="shared" si="10"/>
        <v>4.3994307400379511E-2</v>
      </c>
      <c r="N236" s="19">
        <f t="shared" si="11"/>
        <v>0.38631153030472154</v>
      </c>
    </row>
    <row r="237" spans="1:14">
      <c r="A237" s="15" t="s">
        <v>15</v>
      </c>
      <c r="B237" s="15" t="s">
        <v>3</v>
      </c>
      <c r="C237" s="15" t="s">
        <v>106</v>
      </c>
      <c r="D237" s="15"/>
      <c r="E237" s="15" t="s">
        <v>101</v>
      </c>
      <c r="F237" s="15" t="s">
        <v>104</v>
      </c>
      <c r="G237" s="15"/>
      <c r="H237" s="15">
        <v>661647</v>
      </c>
      <c r="I237" s="21">
        <v>0</v>
      </c>
      <c r="J237" s="18">
        <f t="shared" si="9"/>
        <v>0</v>
      </c>
      <c r="K237" s="16">
        <v>508163.88</v>
      </c>
      <c r="L237" s="16">
        <v>126826.44500000001</v>
      </c>
      <c r="M237" s="19">
        <f t="shared" si="10"/>
        <v>0.19168294422856902</v>
      </c>
      <c r="N237" s="19">
        <f t="shared" si="11"/>
        <v>0.76802869203669022</v>
      </c>
    </row>
    <row r="238" spans="1:14">
      <c r="A238" s="15" t="s">
        <v>15</v>
      </c>
      <c r="B238" s="15" t="s">
        <v>3</v>
      </c>
      <c r="C238" s="15" t="s">
        <v>106</v>
      </c>
      <c r="D238" s="15"/>
      <c r="E238" s="15" t="s">
        <v>101</v>
      </c>
      <c r="F238" s="15" t="s">
        <v>103</v>
      </c>
      <c r="G238" s="15"/>
      <c r="H238" s="15">
        <v>855363</v>
      </c>
      <c r="I238" s="21">
        <v>0</v>
      </c>
      <c r="J238" s="18">
        <f t="shared" si="9"/>
        <v>0</v>
      </c>
      <c r="K238" s="16">
        <v>206518.24000000002</v>
      </c>
      <c r="L238" s="16">
        <v>60027.423000000003</v>
      </c>
      <c r="M238" s="19">
        <f t="shared" si="10"/>
        <v>7.0177717530451988E-2</v>
      </c>
      <c r="N238" s="19">
        <f t="shared" si="11"/>
        <v>0.24143929536348899</v>
      </c>
    </row>
    <row r="239" spans="1:14">
      <c r="A239" s="15" t="s">
        <v>15</v>
      </c>
      <c r="B239" s="15" t="s">
        <v>3</v>
      </c>
      <c r="C239" s="15" t="s">
        <v>133</v>
      </c>
      <c r="D239" s="15"/>
      <c r="E239" s="15" t="s">
        <v>142</v>
      </c>
      <c r="F239" s="15" t="s">
        <v>104</v>
      </c>
      <c r="G239" s="15"/>
      <c r="H239" s="15">
        <v>25834</v>
      </c>
      <c r="I239" s="21">
        <v>0</v>
      </c>
      <c r="J239" s="18">
        <f t="shared" si="9"/>
        <v>0</v>
      </c>
      <c r="K239" s="16">
        <v>4219.74</v>
      </c>
      <c r="L239" s="16">
        <v>979.45249999999999</v>
      </c>
      <c r="M239" s="19">
        <f t="shared" si="10"/>
        <v>3.7913311914531241E-2</v>
      </c>
      <c r="N239" s="19">
        <f t="shared" si="11"/>
        <v>0.16334055895331734</v>
      </c>
    </row>
    <row r="240" spans="1:14">
      <c r="A240" s="15" t="s">
        <v>15</v>
      </c>
      <c r="B240" s="15" t="s">
        <v>3</v>
      </c>
      <c r="C240" s="15" t="s">
        <v>133</v>
      </c>
      <c r="D240" s="15"/>
      <c r="E240" s="15" t="s">
        <v>142</v>
      </c>
      <c r="F240" s="15" t="s">
        <v>103</v>
      </c>
      <c r="G240" s="15"/>
      <c r="H240" s="15">
        <v>89119</v>
      </c>
      <c r="I240" s="15">
        <v>0</v>
      </c>
      <c r="J240" s="18">
        <f t="shared" si="9"/>
        <v>0</v>
      </c>
      <c r="K240" s="16">
        <v>0</v>
      </c>
      <c r="L240" s="16">
        <v>0</v>
      </c>
      <c r="M240" s="19">
        <f t="shared" si="10"/>
        <v>0</v>
      </c>
      <c r="N240" s="19">
        <f t="shared" si="11"/>
        <v>0</v>
      </c>
    </row>
    <row r="241" spans="1:14">
      <c r="A241" s="15" t="s">
        <v>15</v>
      </c>
      <c r="B241" s="15" t="s">
        <v>3</v>
      </c>
      <c r="C241" s="15" t="s">
        <v>106</v>
      </c>
      <c r="D241" s="15"/>
      <c r="E241" s="15" t="s">
        <v>99</v>
      </c>
      <c r="F241" s="15" t="s">
        <v>104</v>
      </c>
      <c r="G241" s="15"/>
      <c r="H241" s="15">
        <v>3722434</v>
      </c>
      <c r="I241" s="21">
        <v>0</v>
      </c>
      <c r="J241" s="18">
        <f t="shared" si="9"/>
        <v>0</v>
      </c>
      <c r="K241" s="16">
        <v>1978138.51</v>
      </c>
      <c r="L241" s="16">
        <v>696436.67149999994</v>
      </c>
      <c r="M241" s="19">
        <f t="shared" si="10"/>
        <v>0.18709174467566111</v>
      </c>
      <c r="N241" s="19">
        <f t="shared" si="11"/>
        <v>0.53140996186903511</v>
      </c>
    </row>
    <row r="242" spans="1:14">
      <c r="A242" s="15" t="s">
        <v>15</v>
      </c>
      <c r="B242" s="15" t="s">
        <v>3</v>
      </c>
      <c r="C242" s="15" t="s">
        <v>106</v>
      </c>
      <c r="D242" s="15"/>
      <c r="E242" s="15" t="s">
        <v>99</v>
      </c>
      <c r="F242" s="15" t="s">
        <v>103</v>
      </c>
      <c r="G242" s="15"/>
      <c r="H242" s="15">
        <v>15777017</v>
      </c>
      <c r="I242" s="21">
        <v>0</v>
      </c>
      <c r="J242" s="18">
        <f t="shared" si="9"/>
        <v>0</v>
      </c>
      <c r="K242" s="16">
        <v>7715674.4200000009</v>
      </c>
      <c r="L242" s="16">
        <v>2519111.7467999998</v>
      </c>
      <c r="M242" s="19">
        <f t="shared" si="10"/>
        <v>0.15966971112473288</v>
      </c>
      <c r="N242" s="19">
        <f t="shared" si="11"/>
        <v>0.48904519910195959</v>
      </c>
    </row>
    <row r="243" spans="1:14">
      <c r="A243" s="15" t="s">
        <v>15</v>
      </c>
      <c r="B243" s="15" t="s">
        <v>3</v>
      </c>
      <c r="C243" s="15" t="s">
        <v>106</v>
      </c>
      <c r="D243" s="15"/>
      <c r="E243" s="15" t="s">
        <v>99</v>
      </c>
      <c r="F243" s="15" t="s">
        <v>105</v>
      </c>
      <c r="G243" s="15"/>
      <c r="H243" s="15">
        <v>2012164</v>
      </c>
      <c r="I243" s="21">
        <v>0</v>
      </c>
      <c r="J243" s="18">
        <f t="shared" si="9"/>
        <v>0</v>
      </c>
      <c r="K243" s="16">
        <v>8179149.9299999997</v>
      </c>
      <c r="L243" s="16">
        <v>2289586.0506000002</v>
      </c>
      <c r="M243" s="19">
        <f t="shared" si="10"/>
        <v>1.1378724848471597</v>
      </c>
      <c r="N243" s="19">
        <f t="shared" si="11"/>
        <v>4.0648525319009785</v>
      </c>
    </row>
    <row r="244" spans="1:14">
      <c r="A244" s="15" t="s">
        <v>15</v>
      </c>
      <c r="B244" s="15" t="s">
        <v>3</v>
      </c>
      <c r="C244" s="15" t="s">
        <v>156</v>
      </c>
      <c r="D244" s="15"/>
      <c r="E244" s="15" t="s">
        <v>100</v>
      </c>
      <c r="F244" s="15" t="s">
        <v>104</v>
      </c>
      <c r="G244" s="15"/>
      <c r="H244" s="15">
        <v>8471810</v>
      </c>
      <c r="I244" s="21">
        <v>0</v>
      </c>
      <c r="J244" s="18">
        <f t="shared" si="9"/>
        <v>0</v>
      </c>
      <c r="K244" s="16">
        <v>11813297.579999998</v>
      </c>
      <c r="L244" s="16">
        <v>3858596.5830000001</v>
      </c>
      <c r="M244" s="19">
        <f t="shared" si="10"/>
        <v>0.45546306904899897</v>
      </c>
      <c r="N244" s="19">
        <f t="shared" si="11"/>
        <v>1.3944242824142654</v>
      </c>
    </row>
    <row r="245" spans="1:14">
      <c r="A245" s="15" t="s">
        <v>15</v>
      </c>
      <c r="B245" s="15" t="s">
        <v>3</v>
      </c>
      <c r="C245" s="15" t="s">
        <v>156</v>
      </c>
      <c r="D245" s="15"/>
      <c r="E245" s="15" t="s">
        <v>100</v>
      </c>
      <c r="F245" s="15" t="s">
        <v>103</v>
      </c>
      <c r="G245" s="15"/>
      <c r="H245" s="15">
        <v>20777805</v>
      </c>
      <c r="I245" s="21">
        <v>0</v>
      </c>
      <c r="J245" s="18">
        <f t="shared" si="9"/>
        <v>0</v>
      </c>
      <c r="K245" s="16">
        <v>10137393.1</v>
      </c>
      <c r="L245" s="16">
        <v>3080827.7828000002</v>
      </c>
      <c r="M245" s="19">
        <f t="shared" si="10"/>
        <v>0.14827493966759242</v>
      </c>
      <c r="N245" s="19">
        <f t="shared" si="11"/>
        <v>0.48789528537783466</v>
      </c>
    </row>
    <row r="246" spans="1:14">
      <c r="A246" s="15" t="s">
        <v>15</v>
      </c>
      <c r="B246" s="15" t="s">
        <v>3</v>
      </c>
      <c r="C246" s="15" t="s">
        <v>156</v>
      </c>
      <c r="D246" s="15"/>
      <c r="E246" s="15" t="s">
        <v>100</v>
      </c>
      <c r="F246" s="15" t="s">
        <v>105</v>
      </c>
      <c r="G246" s="15"/>
      <c r="H246" s="15">
        <v>835311</v>
      </c>
      <c r="I246" s="21">
        <v>0</v>
      </c>
      <c r="J246" s="18">
        <f t="shared" si="9"/>
        <v>0</v>
      </c>
      <c r="K246" s="16">
        <v>2799830.49</v>
      </c>
      <c r="L246" s="16">
        <v>807954.03480000002</v>
      </c>
      <c r="M246" s="19">
        <f t="shared" si="10"/>
        <v>0.96724936556563967</v>
      </c>
      <c r="N246" s="19">
        <f t="shared" si="11"/>
        <v>3.3518419965737314</v>
      </c>
    </row>
    <row r="247" spans="1:14">
      <c r="A247" s="15" t="s">
        <v>15</v>
      </c>
      <c r="B247" s="15" t="s">
        <v>3</v>
      </c>
      <c r="C247" s="15" t="s">
        <v>156</v>
      </c>
      <c r="D247" s="15"/>
      <c r="E247" s="15" t="s">
        <v>158</v>
      </c>
      <c r="F247" s="15" t="s">
        <v>104</v>
      </c>
      <c r="G247" s="15"/>
      <c r="H247" s="15">
        <v>12851</v>
      </c>
      <c r="I247" s="21">
        <v>0</v>
      </c>
      <c r="J247" s="18">
        <f t="shared" si="9"/>
        <v>0</v>
      </c>
      <c r="K247" s="16">
        <v>14036.269999999999</v>
      </c>
      <c r="L247" s="16">
        <v>3754.1353000000004</v>
      </c>
      <c r="M247" s="19">
        <f t="shared" si="10"/>
        <v>0.2921278733172516</v>
      </c>
      <c r="N247" s="19">
        <f t="shared" si="11"/>
        <v>1.0922317329390707</v>
      </c>
    </row>
    <row r="248" spans="1:14">
      <c r="A248" s="15" t="s">
        <v>15</v>
      </c>
      <c r="B248" s="15" t="s">
        <v>3</v>
      </c>
      <c r="C248" s="15" t="s">
        <v>156</v>
      </c>
      <c r="D248" s="15"/>
      <c r="E248" s="15" t="s">
        <v>158</v>
      </c>
      <c r="F248" s="15" t="s">
        <v>103</v>
      </c>
      <c r="G248" s="15"/>
      <c r="H248" s="15">
        <v>21198</v>
      </c>
      <c r="I248" s="21">
        <v>0</v>
      </c>
      <c r="J248" s="18">
        <f t="shared" si="9"/>
        <v>0</v>
      </c>
      <c r="K248" s="16">
        <v>6845.57</v>
      </c>
      <c r="L248" s="16">
        <v>2216.3683000000001</v>
      </c>
      <c r="M248" s="19">
        <f t="shared" si="10"/>
        <v>0.10455553825832627</v>
      </c>
      <c r="N248" s="19">
        <f t="shared" si="11"/>
        <v>0.32293471082177561</v>
      </c>
    </row>
    <row r="249" spans="1:14">
      <c r="A249" s="15" t="s">
        <v>15</v>
      </c>
      <c r="B249" s="15" t="s">
        <v>3</v>
      </c>
      <c r="C249" s="15" t="s">
        <v>156</v>
      </c>
      <c r="D249" s="15"/>
      <c r="E249" s="15" t="s">
        <v>110</v>
      </c>
      <c r="F249" s="15" t="s">
        <v>104</v>
      </c>
      <c r="G249" s="15"/>
      <c r="H249" s="15">
        <v>42826</v>
      </c>
      <c r="I249" s="21">
        <v>0</v>
      </c>
      <c r="J249" s="18">
        <f t="shared" si="9"/>
        <v>0</v>
      </c>
      <c r="K249" s="16">
        <v>493.36</v>
      </c>
      <c r="L249" s="16">
        <v>128.89680000000001</v>
      </c>
      <c r="M249" s="19">
        <f t="shared" si="10"/>
        <v>3.0097791061504697E-3</v>
      </c>
      <c r="N249" s="19">
        <f t="shared" si="11"/>
        <v>1.1520104609349461E-2</v>
      </c>
    </row>
    <row r="250" spans="1:14">
      <c r="A250" s="15" t="s">
        <v>15</v>
      </c>
      <c r="B250" s="15" t="s">
        <v>3</v>
      </c>
      <c r="C250" s="15" t="s">
        <v>156</v>
      </c>
      <c r="D250" s="15"/>
      <c r="E250" s="15" t="s">
        <v>110</v>
      </c>
      <c r="F250" s="15" t="s">
        <v>103</v>
      </c>
      <c r="G250" s="15"/>
      <c r="H250" s="15">
        <v>183779</v>
      </c>
      <c r="I250" s="21">
        <v>0</v>
      </c>
      <c r="J250" s="18">
        <f t="shared" si="9"/>
        <v>0</v>
      </c>
      <c r="K250" s="16">
        <v>4001.17</v>
      </c>
      <c r="L250" s="16">
        <v>893.90199999999993</v>
      </c>
      <c r="M250" s="19">
        <f t="shared" si="10"/>
        <v>4.8640051366042906E-3</v>
      </c>
      <c r="N250" s="19">
        <f t="shared" si="11"/>
        <v>2.1771638761773654E-2</v>
      </c>
    </row>
    <row r="251" spans="1:14">
      <c r="A251" s="15" t="s">
        <v>15</v>
      </c>
      <c r="B251" s="15" t="s">
        <v>3</v>
      </c>
      <c r="C251" s="15" t="s">
        <v>156</v>
      </c>
      <c r="D251" s="15"/>
      <c r="E251" s="15" t="s">
        <v>110</v>
      </c>
      <c r="F251" s="15" t="s">
        <v>105</v>
      </c>
      <c r="G251" s="15"/>
      <c r="H251" s="15">
        <v>6235</v>
      </c>
      <c r="I251" s="15">
        <v>0</v>
      </c>
      <c r="J251" s="18">
        <f t="shared" si="9"/>
        <v>0</v>
      </c>
      <c r="K251" s="16">
        <v>0</v>
      </c>
      <c r="L251" s="16">
        <v>0</v>
      </c>
      <c r="M251" s="19">
        <f t="shared" si="10"/>
        <v>0</v>
      </c>
      <c r="N251" s="19">
        <f t="shared" si="11"/>
        <v>0</v>
      </c>
    </row>
    <row r="252" spans="1:14">
      <c r="A252" s="15" t="s">
        <v>15</v>
      </c>
      <c r="B252" s="15" t="s">
        <v>3</v>
      </c>
      <c r="C252" s="15" t="s">
        <v>156</v>
      </c>
      <c r="D252" s="15"/>
      <c r="E252" s="15" t="s">
        <v>111</v>
      </c>
      <c r="F252" s="15" t="s">
        <v>104</v>
      </c>
      <c r="G252" s="15"/>
      <c r="H252" s="15">
        <v>123757</v>
      </c>
      <c r="I252" s="21">
        <v>0</v>
      </c>
      <c r="J252" s="18">
        <f t="shared" si="9"/>
        <v>0</v>
      </c>
      <c r="K252" s="16">
        <v>297060.55</v>
      </c>
      <c r="L252" s="16">
        <v>87019.783200000005</v>
      </c>
      <c r="M252" s="19">
        <f t="shared" si="10"/>
        <v>0.70315039310907668</v>
      </c>
      <c r="N252" s="19">
        <f t="shared" si="11"/>
        <v>2.400353515356707</v>
      </c>
    </row>
    <row r="253" spans="1:14">
      <c r="A253" s="15" t="s">
        <v>15</v>
      </c>
      <c r="B253" s="15" t="s">
        <v>3</v>
      </c>
      <c r="C253" s="15" t="s">
        <v>156</v>
      </c>
      <c r="D253" s="15"/>
      <c r="E253" s="15" t="s">
        <v>111</v>
      </c>
      <c r="F253" s="15" t="s">
        <v>103</v>
      </c>
      <c r="G253" s="15"/>
      <c r="H253" s="15">
        <v>201029</v>
      </c>
      <c r="I253" s="21">
        <v>0</v>
      </c>
      <c r="J253" s="18">
        <f t="shared" si="9"/>
        <v>0</v>
      </c>
      <c r="K253" s="16">
        <v>189072.44999999998</v>
      </c>
      <c r="L253" s="16">
        <v>47798.109699999994</v>
      </c>
      <c r="M253" s="19">
        <f t="shared" si="10"/>
        <v>0.23776723607041766</v>
      </c>
      <c r="N253" s="19">
        <f t="shared" si="11"/>
        <v>0.94052325783842128</v>
      </c>
    </row>
    <row r="254" spans="1:14">
      <c r="A254" s="15" t="s">
        <v>15</v>
      </c>
      <c r="B254" s="15" t="s">
        <v>3</v>
      </c>
      <c r="C254" s="15" t="s">
        <v>156</v>
      </c>
      <c r="D254" s="15"/>
      <c r="E254" s="15" t="s">
        <v>102</v>
      </c>
      <c r="F254" s="15" t="s">
        <v>104</v>
      </c>
      <c r="G254" s="15"/>
      <c r="H254" s="15">
        <v>387131</v>
      </c>
      <c r="I254" s="21">
        <v>0</v>
      </c>
      <c r="J254" s="18">
        <f t="shared" si="9"/>
        <v>0</v>
      </c>
      <c r="K254" s="16">
        <v>231389.76</v>
      </c>
      <c r="L254" s="16">
        <v>68278.158100000001</v>
      </c>
      <c r="M254" s="19">
        <f t="shared" si="10"/>
        <v>0.1763696477419788</v>
      </c>
      <c r="N254" s="19">
        <f t="shared" si="11"/>
        <v>0.59770403300174879</v>
      </c>
    </row>
    <row r="255" spans="1:14">
      <c r="A255" s="15" t="s">
        <v>15</v>
      </c>
      <c r="B255" s="15" t="s">
        <v>3</v>
      </c>
      <c r="C255" s="15" t="s">
        <v>156</v>
      </c>
      <c r="D255" s="15"/>
      <c r="E255" s="15" t="s">
        <v>102</v>
      </c>
      <c r="F255" s="15" t="s">
        <v>103</v>
      </c>
      <c r="G255" s="15"/>
      <c r="H255" s="15">
        <v>639709</v>
      </c>
      <c r="I255" s="21">
        <v>0</v>
      </c>
      <c r="J255" s="18">
        <f t="shared" si="9"/>
        <v>0</v>
      </c>
      <c r="K255" s="16">
        <v>146016.41000000003</v>
      </c>
      <c r="L255" s="16">
        <v>43240.463299999996</v>
      </c>
      <c r="M255" s="19">
        <f t="shared" si="10"/>
        <v>6.7593958034043597E-2</v>
      </c>
      <c r="N255" s="19">
        <f t="shared" si="11"/>
        <v>0.22825442505889401</v>
      </c>
    </row>
    <row r="256" spans="1:14">
      <c r="A256" s="15" t="s">
        <v>15</v>
      </c>
      <c r="B256" s="15" t="s">
        <v>3</v>
      </c>
      <c r="C256" s="15" t="s">
        <v>133</v>
      </c>
      <c r="D256" s="15"/>
      <c r="E256" s="15" t="s">
        <v>143</v>
      </c>
      <c r="F256" s="15" t="s">
        <v>105</v>
      </c>
      <c r="G256" s="15"/>
      <c r="H256" s="15">
        <v>11</v>
      </c>
      <c r="I256" s="21">
        <v>0</v>
      </c>
      <c r="J256" s="18">
        <f t="shared" si="9"/>
        <v>0</v>
      </c>
      <c r="K256" s="16">
        <v>65.930000000000007</v>
      </c>
      <c r="L256" s="16">
        <v>18.245799999999999</v>
      </c>
      <c r="M256" s="19">
        <f t="shared" si="10"/>
        <v>1.6587090909090909</v>
      </c>
      <c r="N256" s="19">
        <f t="shared" si="11"/>
        <v>5.9936363636363641</v>
      </c>
    </row>
    <row r="257" spans="1:14">
      <c r="A257" s="15" t="s">
        <v>16</v>
      </c>
      <c r="B257" s="15" t="s">
        <v>3</v>
      </c>
      <c r="C257" s="15" t="s">
        <v>106</v>
      </c>
      <c r="D257" s="15"/>
      <c r="E257" s="15" t="s">
        <v>108</v>
      </c>
      <c r="F257" s="15" t="s">
        <v>104</v>
      </c>
      <c r="G257" s="15"/>
      <c r="H257" s="15">
        <v>0</v>
      </c>
      <c r="I257" s="21">
        <v>0</v>
      </c>
      <c r="J257" s="18" t="str">
        <f t="shared" si="9"/>
        <v>NA</v>
      </c>
      <c r="K257" s="16">
        <v>11848.63</v>
      </c>
      <c r="L257" s="16">
        <v>3663.8546000000001</v>
      </c>
      <c r="M257" s="19" t="str">
        <f t="shared" si="10"/>
        <v>NA</v>
      </c>
      <c r="N257" s="19" t="str">
        <f t="shared" si="11"/>
        <v>NA</v>
      </c>
    </row>
    <row r="258" spans="1:14">
      <c r="A258" s="15" t="s">
        <v>16</v>
      </c>
      <c r="B258" s="15" t="s">
        <v>3</v>
      </c>
      <c r="C258" s="15" t="s">
        <v>106</v>
      </c>
      <c r="D258" s="15"/>
      <c r="E258" s="15" t="s">
        <v>108</v>
      </c>
      <c r="F258" s="15" t="s">
        <v>103</v>
      </c>
      <c r="G258" s="15"/>
      <c r="H258" s="15">
        <v>3678</v>
      </c>
      <c r="I258" s="21">
        <v>0</v>
      </c>
      <c r="J258" s="18">
        <f t="shared" si="9"/>
        <v>0</v>
      </c>
      <c r="K258" s="16">
        <v>84091.38</v>
      </c>
      <c r="L258" s="16">
        <v>23334.771500000003</v>
      </c>
      <c r="M258" s="19">
        <f t="shared" si="10"/>
        <v>6.3444185698749331</v>
      </c>
      <c r="N258" s="19">
        <f t="shared" si="11"/>
        <v>22.863344208809135</v>
      </c>
    </row>
    <row r="259" spans="1:14">
      <c r="A259" s="15" t="s">
        <v>16</v>
      </c>
      <c r="B259" s="15" t="s">
        <v>3</v>
      </c>
      <c r="C259" s="15" t="s">
        <v>106</v>
      </c>
      <c r="D259" s="15"/>
      <c r="E259" s="15" t="s">
        <v>140</v>
      </c>
      <c r="F259" s="15" t="s">
        <v>104</v>
      </c>
      <c r="G259" s="15"/>
      <c r="H259" s="15">
        <v>73690</v>
      </c>
      <c r="I259" s="21">
        <v>0</v>
      </c>
      <c r="J259" s="18">
        <f t="shared" ref="J259:J287" si="12">IFERROR(I259/H259,"NA")</f>
        <v>0</v>
      </c>
      <c r="K259" s="16">
        <v>386.95</v>
      </c>
      <c r="L259" s="16">
        <v>83.398899999999998</v>
      </c>
      <c r="M259" s="19">
        <f t="shared" ref="M259:M287" si="13">IFERROR(L259/H259,"NA")</f>
        <v>1.1317532908128648E-3</v>
      </c>
      <c r="N259" s="19">
        <f t="shared" ref="N259:N287" si="14">IFERROR(K259/H259,"NA")</f>
        <v>5.2510517030804719E-3</v>
      </c>
    </row>
    <row r="260" spans="1:14">
      <c r="A260" s="15" t="s">
        <v>16</v>
      </c>
      <c r="B260" s="15" t="s">
        <v>3</v>
      </c>
      <c r="C260" s="15" t="s">
        <v>106</v>
      </c>
      <c r="D260" s="15"/>
      <c r="E260" s="15" t="s">
        <v>140</v>
      </c>
      <c r="F260" s="15" t="s">
        <v>103</v>
      </c>
      <c r="G260" s="15"/>
      <c r="H260" s="15">
        <v>83538</v>
      </c>
      <c r="I260" s="21">
        <v>0</v>
      </c>
      <c r="J260" s="18">
        <f t="shared" si="12"/>
        <v>0</v>
      </c>
      <c r="K260" s="16">
        <v>1110.6199999999999</v>
      </c>
      <c r="L260" s="16">
        <v>386.94659999999999</v>
      </c>
      <c r="M260" s="19">
        <f t="shared" si="13"/>
        <v>4.6319830496301083E-3</v>
      </c>
      <c r="N260" s="19">
        <f t="shared" si="14"/>
        <v>1.3294788000670353E-2</v>
      </c>
    </row>
    <row r="261" spans="1:14">
      <c r="A261" s="15" t="s">
        <v>16</v>
      </c>
      <c r="B261" s="15" t="s">
        <v>3</v>
      </c>
      <c r="C261" s="15" t="s">
        <v>106</v>
      </c>
      <c r="D261" s="15"/>
      <c r="E261" s="15" t="s">
        <v>157</v>
      </c>
      <c r="F261" s="15" t="s">
        <v>104</v>
      </c>
      <c r="G261" s="15"/>
      <c r="H261" s="15">
        <v>31055</v>
      </c>
      <c r="I261" s="21">
        <v>0</v>
      </c>
      <c r="J261" s="18">
        <f t="shared" si="12"/>
        <v>0</v>
      </c>
      <c r="K261" s="16">
        <v>9782.08</v>
      </c>
      <c r="L261" s="16">
        <v>2191.8798000000002</v>
      </c>
      <c r="M261" s="19">
        <f t="shared" si="13"/>
        <v>7.0580576396715514E-2</v>
      </c>
      <c r="N261" s="19">
        <f t="shared" si="14"/>
        <v>0.31499211077121236</v>
      </c>
    </row>
    <row r="262" spans="1:14">
      <c r="A262" s="15" t="s">
        <v>16</v>
      </c>
      <c r="B262" s="15" t="s">
        <v>3</v>
      </c>
      <c r="C262" s="15" t="s">
        <v>106</v>
      </c>
      <c r="D262" s="15"/>
      <c r="E262" s="15" t="s">
        <v>157</v>
      </c>
      <c r="F262" s="15" t="s">
        <v>103</v>
      </c>
      <c r="G262" s="15"/>
      <c r="H262" s="15">
        <v>20812</v>
      </c>
      <c r="I262" s="21">
        <v>0</v>
      </c>
      <c r="J262" s="18">
        <f t="shared" si="12"/>
        <v>0</v>
      </c>
      <c r="K262" s="16">
        <v>4673.6899999999996</v>
      </c>
      <c r="L262" s="16">
        <v>934.97959999999989</v>
      </c>
      <c r="M262" s="19">
        <f t="shared" si="13"/>
        <v>4.4925024024601183E-2</v>
      </c>
      <c r="N262" s="19">
        <f t="shared" si="14"/>
        <v>0.22456707668652698</v>
      </c>
    </row>
    <row r="263" spans="1:14">
      <c r="A263" s="15" t="s">
        <v>16</v>
      </c>
      <c r="B263" s="15" t="s">
        <v>3</v>
      </c>
      <c r="C263" s="15" t="s">
        <v>106</v>
      </c>
      <c r="D263" s="15"/>
      <c r="E263" s="15" t="s">
        <v>107</v>
      </c>
      <c r="F263" s="15" t="s">
        <v>104</v>
      </c>
      <c r="G263" s="15"/>
      <c r="H263" s="15">
        <v>61660</v>
      </c>
      <c r="I263" s="21">
        <v>0</v>
      </c>
      <c r="J263" s="18">
        <f t="shared" si="12"/>
        <v>0</v>
      </c>
      <c r="K263" s="16">
        <v>2333.5299999999997</v>
      </c>
      <c r="L263" s="16">
        <v>383.495</v>
      </c>
      <c r="M263" s="19">
        <f t="shared" si="13"/>
        <v>6.2195102173207917E-3</v>
      </c>
      <c r="N263" s="19">
        <f t="shared" si="14"/>
        <v>3.7845118391177421E-2</v>
      </c>
    </row>
    <row r="264" spans="1:14">
      <c r="A264" s="15" t="s">
        <v>16</v>
      </c>
      <c r="B264" s="15" t="s">
        <v>3</v>
      </c>
      <c r="C264" s="15" t="s">
        <v>106</v>
      </c>
      <c r="D264" s="15"/>
      <c r="E264" s="15" t="s">
        <v>107</v>
      </c>
      <c r="F264" s="15" t="s">
        <v>103</v>
      </c>
      <c r="G264" s="15"/>
      <c r="H264" s="15">
        <v>373757</v>
      </c>
      <c r="I264" s="21">
        <v>0</v>
      </c>
      <c r="J264" s="18">
        <f t="shared" si="12"/>
        <v>0</v>
      </c>
      <c r="K264" s="16">
        <v>23230.9</v>
      </c>
      <c r="L264" s="16">
        <v>8704.7902999999988</v>
      </c>
      <c r="M264" s="19">
        <f t="shared" si="13"/>
        <v>2.3289972629275166E-2</v>
      </c>
      <c r="N264" s="19">
        <f t="shared" si="14"/>
        <v>6.2155090071891635E-2</v>
      </c>
    </row>
    <row r="265" spans="1:14">
      <c r="A265" s="15" t="s">
        <v>16</v>
      </c>
      <c r="B265" s="15" t="s">
        <v>3</v>
      </c>
      <c r="C265" s="15" t="s">
        <v>106</v>
      </c>
      <c r="D265" s="15"/>
      <c r="E265" s="15" t="s">
        <v>107</v>
      </c>
      <c r="F265" s="15" t="s">
        <v>105</v>
      </c>
      <c r="G265" s="15"/>
      <c r="H265" s="15">
        <v>26859</v>
      </c>
      <c r="I265" s="21">
        <v>0</v>
      </c>
      <c r="J265" s="18">
        <f t="shared" si="12"/>
        <v>0</v>
      </c>
      <c r="K265" s="16">
        <v>47926.11</v>
      </c>
      <c r="L265" s="16">
        <v>8156.7834000000003</v>
      </c>
      <c r="M265" s="19">
        <f t="shared" si="13"/>
        <v>0.30368902044007595</v>
      </c>
      <c r="N265" s="19">
        <f t="shared" si="14"/>
        <v>1.7843594325924272</v>
      </c>
    </row>
    <row r="266" spans="1:14">
      <c r="A266" s="15" t="s">
        <v>16</v>
      </c>
      <c r="B266" s="15" t="s">
        <v>3</v>
      </c>
      <c r="C266" s="15" t="s">
        <v>106</v>
      </c>
      <c r="D266" s="15"/>
      <c r="E266" s="15" t="s">
        <v>109</v>
      </c>
      <c r="F266" s="15" t="s">
        <v>104</v>
      </c>
      <c r="G266" s="15"/>
      <c r="H266" s="15">
        <v>170470</v>
      </c>
      <c r="I266" s="21">
        <v>0</v>
      </c>
      <c r="J266" s="18">
        <f t="shared" si="12"/>
        <v>0</v>
      </c>
      <c r="K266" s="16">
        <v>115645.58</v>
      </c>
      <c r="L266" s="16">
        <v>27060.617599999998</v>
      </c>
      <c r="M266" s="19">
        <f t="shared" si="13"/>
        <v>0.15874123071508181</v>
      </c>
      <c r="N266" s="19">
        <f t="shared" si="14"/>
        <v>0.67839256174106877</v>
      </c>
    </row>
    <row r="267" spans="1:14">
      <c r="A267" s="15" t="s">
        <v>16</v>
      </c>
      <c r="B267" s="15" t="s">
        <v>3</v>
      </c>
      <c r="C267" s="15" t="s">
        <v>106</v>
      </c>
      <c r="D267" s="15"/>
      <c r="E267" s="15" t="s">
        <v>109</v>
      </c>
      <c r="F267" s="15" t="s">
        <v>103</v>
      </c>
      <c r="G267" s="15"/>
      <c r="H267" s="15">
        <v>218792</v>
      </c>
      <c r="I267" s="21">
        <v>0</v>
      </c>
      <c r="J267" s="18">
        <f t="shared" si="12"/>
        <v>0</v>
      </c>
      <c r="K267" s="16">
        <v>137040.81</v>
      </c>
      <c r="L267" s="16">
        <v>34751.6008</v>
      </c>
      <c r="M267" s="19">
        <f t="shared" si="13"/>
        <v>0.15883396467878166</v>
      </c>
      <c r="N267" s="19">
        <f t="shared" si="14"/>
        <v>0.62635201469889212</v>
      </c>
    </row>
    <row r="268" spans="1:14">
      <c r="A268" s="15" t="s">
        <v>16</v>
      </c>
      <c r="B268" s="15" t="s">
        <v>3</v>
      </c>
      <c r="C268" s="15" t="s">
        <v>106</v>
      </c>
      <c r="D268" s="15"/>
      <c r="E268" s="15" t="s">
        <v>109</v>
      </c>
      <c r="F268" s="15" t="s">
        <v>105</v>
      </c>
      <c r="G268" s="15"/>
      <c r="H268" s="15">
        <v>7474</v>
      </c>
      <c r="I268" s="21">
        <v>0</v>
      </c>
      <c r="J268" s="18">
        <f t="shared" si="12"/>
        <v>0</v>
      </c>
      <c r="K268" s="16">
        <v>3969.92</v>
      </c>
      <c r="L268" s="16">
        <v>150.53819999999999</v>
      </c>
      <c r="M268" s="19">
        <f t="shared" si="13"/>
        <v>2.014158415841584E-2</v>
      </c>
      <c r="N268" s="19">
        <f t="shared" si="14"/>
        <v>0.53116403532245116</v>
      </c>
    </row>
    <row r="269" spans="1:14">
      <c r="A269" s="15" t="s">
        <v>16</v>
      </c>
      <c r="B269" s="15" t="s">
        <v>3</v>
      </c>
      <c r="C269" s="15" t="s">
        <v>106</v>
      </c>
      <c r="D269" s="15"/>
      <c r="E269" s="15" t="s">
        <v>101</v>
      </c>
      <c r="F269" s="15" t="s">
        <v>104</v>
      </c>
      <c r="G269" s="15"/>
      <c r="H269" s="15">
        <v>702152</v>
      </c>
      <c r="I269" s="21">
        <v>0</v>
      </c>
      <c r="J269" s="18">
        <f t="shared" si="12"/>
        <v>0</v>
      </c>
      <c r="K269" s="16">
        <v>437963.02999999997</v>
      </c>
      <c r="L269" s="16">
        <v>112738.6624</v>
      </c>
      <c r="M269" s="19">
        <f t="shared" si="13"/>
        <v>0.16056161970627442</v>
      </c>
      <c r="N269" s="19">
        <f t="shared" si="14"/>
        <v>0.62374390445373651</v>
      </c>
    </row>
    <row r="270" spans="1:14">
      <c r="A270" s="15" t="s">
        <v>16</v>
      </c>
      <c r="B270" s="15" t="s">
        <v>3</v>
      </c>
      <c r="C270" s="15" t="s">
        <v>106</v>
      </c>
      <c r="D270" s="15"/>
      <c r="E270" s="15" t="s">
        <v>101</v>
      </c>
      <c r="F270" s="15" t="s">
        <v>103</v>
      </c>
      <c r="G270" s="15"/>
      <c r="H270" s="15">
        <v>839945</v>
      </c>
      <c r="I270" s="21">
        <v>0</v>
      </c>
      <c r="J270" s="18">
        <f t="shared" si="12"/>
        <v>0</v>
      </c>
      <c r="K270" s="16">
        <v>188638.28999999998</v>
      </c>
      <c r="L270" s="16">
        <v>59450.379800000002</v>
      </c>
      <c r="M270" s="19">
        <f t="shared" si="13"/>
        <v>7.0778895999142805E-2</v>
      </c>
      <c r="N270" s="19">
        <f t="shared" si="14"/>
        <v>0.22458409776830623</v>
      </c>
    </row>
    <row r="271" spans="1:14">
      <c r="A271" s="15" t="s">
        <v>16</v>
      </c>
      <c r="B271" s="15" t="s">
        <v>3</v>
      </c>
      <c r="C271" s="15" t="s">
        <v>133</v>
      </c>
      <c r="D271" s="15"/>
      <c r="E271" s="15" t="s">
        <v>142</v>
      </c>
      <c r="F271" s="15" t="s">
        <v>104</v>
      </c>
      <c r="G271" s="15"/>
      <c r="H271" s="15">
        <v>12242</v>
      </c>
      <c r="I271" s="21">
        <v>0</v>
      </c>
      <c r="J271" s="18">
        <f t="shared" si="12"/>
        <v>0</v>
      </c>
      <c r="K271" s="16">
        <v>2587.71</v>
      </c>
      <c r="L271" s="16">
        <v>441.96480000000003</v>
      </c>
      <c r="M271" s="19">
        <f t="shared" si="13"/>
        <v>3.610233621957197E-2</v>
      </c>
      <c r="N271" s="19">
        <f t="shared" si="14"/>
        <v>0.21137967652344389</v>
      </c>
    </row>
    <row r="272" spans="1:14">
      <c r="A272" s="15" t="s">
        <v>16</v>
      </c>
      <c r="B272" s="15" t="s">
        <v>3</v>
      </c>
      <c r="C272" s="15" t="s">
        <v>133</v>
      </c>
      <c r="D272" s="15"/>
      <c r="E272" s="15" t="s">
        <v>142</v>
      </c>
      <c r="F272" s="15" t="s">
        <v>103</v>
      </c>
      <c r="G272" s="15"/>
      <c r="H272" s="15">
        <v>39571</v>
      </c>
      <c r="I272" s="15">
        <v>0</v>
      </c>
      <c r="J272" s="18">
        <f t="shared" si="12"/>
        <v>0</v>
      </c>
      <c r="K272" s="16">
        <v>0</v>
      </c>
      <c r="L272" s="16">
        <v>0</v>
      </c>
      <c r="M272" s="19">
        <f t="shared" si="13"/>
        <v>0</v>
      </c>
      <c r="N272" s="19">
        <f t="shared" si="14"/>
        <v>0</v>
      </c>
    </row>
    <row r="273" spans="1:14">
      <c r="A273" s="15" t="s">
        <v>16</v>
      </c>
      <c r="B273" s="15" t="s">
        <v>3</v>
      </c>
      <c r="C273" s="15" t="s">
        <v>106</v>
      </c>
      <c r="D273" s="15"/>
      <c r="E273" s="15" t="s">
        <v>99</v>
      </c>
      <c r="F273" s="15" t="s">
        <v>104</v>
      </c>
      <c r="G273" s="15"/>
      <c r="H273" s="15">
        <v>2188117</v>
      </c>
      <c r="I273" s="21">
        <v>0</v>
      </c>
      <c r="J273" s="18">
        <f t="shared" si="12"/>
        <v>0</v>
      </c>
      <c r="K273" s="16">
        <v>1068451.0899999999</v>
      </c>
      <c r="L273" s="16">
        <v>359425.77239999996</v>
      </c>
      <c r="M273" s="19">
        <f t="shared" si="13"/>
        <v>0.16426259308802954</v>
      </c>
      <c r="N273" s="19">
        <f t="shared" si="14"/>
        <v>0.48829705632742665</v>
      </c>
    </row>
    <row r="274" spans="1:14">
      <c r="A274" s="15" t="s">
        <v>16</v>
      </c>
      <c r="B274" s="15" t="s">
        <v>3</v>
      </c>
      <c r="C274" s="15" t="s">
        <v>106</v>
      </c>
      <c r="D274" s="15"/>
      <c r="E274" s="15" t="s">
        <v>99</v>
      </c>
      <c r="F274" s="15" t="s">
        <v>103</v>
      </c>
      <c r="G274" s="15"/>
      <c r="H274" s="15">
        <v>9907895</v>
      </c>
      <c r="I274" s="21">
        <v>0</v>
      </c>
      <c r="J274" s="18">
        <f t="shared" si="12"/>
        <v>0</v>
      </c>
      <c r="K274" s="16">
        <v>5051666.0699999994</v>
      </c>
      <c r="L274" s="16">
        <v>1661721.4748999998</v>
      </c>
      <c r="M274" s="19">
        <f t="shared" si="13"/>
        <v>0.16771690403461076</v>
      </c>
      <c r="N274" s="19">
        <f t="shared" si="14"/>
        <v>0.50986269737416468</v>
      </c>
    </row>
    <row r="275" spans="1:14">
      <c r="A275" s="15" t="s">
        <v>16</v>
      </c>
      <c r="B275" s="15" t="s">
        <v>3</v>
      </c>
      <c r="C275" s="15" t="s">
        <v>106</v>
      </c>
      <c r="D275" s="15"/>
      <c r="E275" s="15" t="s">
        <v>99</v>
      </c>
      <c r="F275" s="15" t="s">
        <v>105</v>
      </c>
      <c r="G275" s="15"/>
      <c r="H275" s="15">
        <v>1308686</v>
      </c>
      <c r="I275" s="21">
        <v>0</v>
      </c>
      <c r="J275" s="18">
        <f t="shared" si="12"/>
        <v>0</v>
      </c>
      <c r="K275" s="16">
        <v>2718048.33</v>
      </c>
      <c r="L275" s="16">
        <v>717292.61210000003</v>
      </c>
      <c r="M275" s="19">
        <f t="shared" si="13"/>
        <v>0.54810138726936797</v>
      </c>
      <c r="N275" s="19">
        <f t="shared" si="14"/>
        <v>2.0769293245285732</v>
      </c>
    </row>
    <row r="276" spans="1:14">
      <c r="A276" s="15" t="s">
        <v>16</v>
      </c>
      <c r="B276" s="15" t="s">
        <v>3</v>
      </c>
      <c r="C276" s="15" t="s">
        <v>156</v>
      </c>
      <c r="D276" s="15"/>
      <c r="E276" s="15" t="s">
        <v>100</v>
      </c>
      <c r="F276" s="15" t="s">
        <v>104</v>
      </c>
      <c r="G276" s="15"/>
      <c r="H276" s="15">
        <v>5502725</v>
      </c>
      <c r="I276" s="21">
        <v>0</v>
      </c>
      <c r="J276" s="18">
        <f t="shared" si="12"/>
        <v>0</v>
      </c>
      <c r="K276" s="16">
        <v>4176175.27</v>
      </c>
      <c r="L276" s="16">
        <v>1114376.9410999999</v>
      </c>
      <c r="M276" s="19">
        <f t="shared" si="13"/>
        <v>0.20251365298102303</v>
      </c>
      <c r="N276" s="19">
        <f t="shared" si="14"/>
        <v>0.7589285799308525</v>
      </c>
    </row>
    <row r="277" spans="1:14">
      <c r="A277" s="15" t="s">
        <v>16</v>
      </c>
      <c r="B277" s="15" t="s">
        <v>3</v>
      </c>
      <c r="C277" s="15" t="s">
        <v>156</v>
      </c>
      <c r="D277" s="15"/>
      <c r="E277" s="15" t="s">
        <v>100</v>
      </c>
      <c r="F277" s="15" t="s">
        <v>103</v>
      </c>
      <c r="G277" s="15"/>
      <c r="H277" s="15">
        <v>12985278</v>
      </c>
      <c r="I277" s="21">
        <v>0</v>
      </c>
      <c r="J277" s="18">
        <f t="shared" si="12"/>
        <v>0</v>
      </c>
      <c r="K277" s="16">
        <v>2889672.2500000005</v>
      </c>
      <c r="L277" s="16">
        <v>836997.26699999999</v>
      </c>
      <c r="M277" s="19">
        <f t="shared" si="13"/>
        <v>6.4457400680986571E-2</v>
      </c>
      <c r="N277" s="19">
        <f t="shared" si="14"/>
        <v>0.22253449252299415</v>
      </c>
    </row>
    <row r="278" spans="1:14">
      <c r="A278" s="15" t="s">
        <v>16</v>
      </c>
      <c r="B278" s="15" t="s">
        <v>3</v>
      </c>
      <c r="C278" s="15" t="s">
        <v>156</v>
      </c>
      <c r="D278" s="15"/>
      <c r="E278" s="15" t="s">
        <v>100</v>
      </c>
      <c r="F278" s="15" t="s">
        <v>105</v>
      </c>
      <c r="G278" s="15"/>
      <c r="H278" s="15">
        <v>197566</v>
      </c>
      <c r="I278" s="21">
        <v>0</v>
      </c>
      <c r="J278" s="18">
        <f t="shared" si="12"/>
        <v>0</v>
      </c>
      <c r="K278" s="16">
        <v>48416.71</v>
      </c>
      <c r="L278" s="16">
        <v>12700.618</v>
      </c>
      <c r="M278" s="19">
        <f t="shared" si="13"/>
        <v>6.4285443851674881E-2</v>
      </c>
      <c r="N278" s="19">
        <f t="shared" si="14"/>
        <v>0.24506600325967018</v>
      </c>
    </row>
    <row r="279" spans="1:14">
      <c r="A279" s="15" t="s">
        <v>16</v>
      </c>
      <c r="B279" s="15" t="s">
        <v>3</v>
      </c>
      <c r="C279" s="15" t="s">
        <v>156</v>
      </c>
      <c r="D279" s="15"/>
      <c r="E279" s="15" t="s">
        <v>158</v>
      </c>
      <c r="F279" s="15" t="s">
        <v>104</v>
      </c>
      <c r="G279" s="15"/>
      <c r="H279" s="15">
        <v>12078</v>
      </c>
      <c r="I279" s="21">
        <v>0</v>
      </c>
      <c r="J279" s="18">
        <f t="shared" si="12"/>
        <v>0</v>
      </c>
      <c r="K279" s="16">
        <v>3612.1600000000003</v>
      </c>
      <c r="L279" s="16">
        <v>455.911</v>
      </c>
      <c r="M279" s="19">
        <f t="shared" si="13"/>
        <v>3.7747226361980461E-2</v>
      </c>
      <c r="N279" s="19">
        <f t="shared" si="14"/>
        <v>0.2990693823480709</v>
      </c>
    </row>
    <row r="280" spans="1:14">
      <c r="A280" s="15" t="s">
        <v>16</v>
      </c>
      <c r="B280" s="15" t="s">
        <v>3</v>
      </c>
      <c r="C280" s="15" t="s">
        <v>156</v>
      </c>
      <c r="D280" s="15"/>
      <c r="E280" s="15" t="s">
        <v>158</v>
      </c>
      <c r="F280" s="15" t="s">
        <v>103</v>
      </c>
      <c r="G280" s="15"/>
      <c r="H280" s="15">
        <v>17063</v>
      </c>
      <c r="I280" s="21">
        <v>0</v>
      </c>
      <c r="J280" s="18">
        <f t="shared" si="12"/>
        <v>0</v>
      </c>
      <c r="K280" s="16">
        <v>3222.5</v>
      </c>
      <c r="L280" s="16">
        <v>946.40679999999998</v>
      </c>
      <c r="M280" s="19">
        <f t="shared" si="13"/>
        <v>5.5465439840590748E-2</v>
      </c>
      <c r="N280" s="19">
        <f t="shared" si="14"/>
        <v>0.18885893453671687</v>
      </c>
    </row>
    <row r="281" spans="1:14">
      <c r="A281" s="15" t="s">
        <v>16</v>
      </c>
      <c r="B281" s="15" t="s">
        <v>3</v>
      </c>
      <c r="C281" s="15" t="s">
        <v>156</v>
      </c>
      <c r="D281" s="15"/>
      <c r="E281" s="15" t="s">
        <v>110</v>
      </c>
      <c r="F281" s="15" t="s">
        <v>104</v>
      </c>
      <c r="G281" s="15"/>
      <c r="H281" s="15">
        <v>39989</v>
      </c>
      <c r="I281" s="21">
        <v>0</v>
      </c>
      <c r="J281" s="18">
        <f t="shared" si="12"/>
        <v>0</v>
      </c>
      <c r="K281" s="16">
        <v>0</v>
      </c>
      <c r="L281" s="16">
        <v>0</v>
      </c>
      <c r="M281" s="19">
        <f t="shared" si="13"/>
        <v>0</v>
      </c>
      <c r="N281" s="19">
        <f t="shared" si="14"/>
        <v>0</v>
      </c>
    </row>
    <row r="282" spans="1:14">
      <c r="A282" s="15" t="s">
        <v>16</v>
      </c>
      <c r="B282" s="15" t="s">
        <v>3</v>
      </c>
      <c r="C282" s="15" t="s">
        <v>156</v>
      </c>
      <c r="D282" s="15"/>
      <c r="E282" s="15" t="s">
        <v>110</v>
      </c>
      <c r="F282" s="15" t="s">
        <v>103</v>
      </c>
      <c r="G282" s="15"/>
      <c r="H282" s="15">
        <v>154991</v>
      </c>
      <c r="I282" s="21">
        <v>0</v>
      </c>
      <c r="J282" s="18">
        <f t="shared" si="12"/>
        <v>0</v>
      </c>
      <c r="K282" s="16">
        <v>775.84</v>
      </c>
      <c r="L282" s="16">
        <v>166.18319999999997</v>
      </c>
      <c r="M282" s="19">
        <f t="shared" si="13"/>
        <v>1.0722119348865417E-3</v>
      </c>
      <c r="N282" s="19">
        <f t="shared" si="14"/>
        <v>5.0057100089682628E-3</v>
      </c>
    </row>
    <row r="283" spans="1:14">
      <c r="A283" s="15" t="s">
        <v>16</v>
      </c>
      <c r="B283" s="15" t="s">
        <v>3</v>
      </c>
      <c r="C283" s="15" t="s">
        <v>156</v>
      </c>
      <c r="D283" s="15"/>
      <c r="E283" s="15" t="s">
        <v>110</v>
      </c>
      <c r="F283" s="15" t="s">
        <v>105</v>
      </c>
      <c r="G283" s="15"/>
      <c r="H283" s="15">
        <v>2752</v>
      </c>
      <c r="I283" s="21">
        <v>0</v>
      </c>
      <c r="J283" s="18">
        <f t="shared" si="12"/>
        <v>0</v>
      </c>
      <c r="K283" s="16">
        <v>0</v>
      </c>
      <c r="L283" s="16">
        <v>0</v>
      </c>
      <c r="M283" s="19">
        <f t="shared" si="13"/>
        <v>0</v>
      </c>
      <c r="N283" s="19">
        <f t="shared" si="14"/>
        <v>0</v>
      </c>
    </row>
    <row r="284" spans="1:14">
      <c r="A284" s="15" t="s">
        <v>16</v>
      </c>
      <c r="B284" s="15" t="s">
        <v>3</v>
      </c>
      <c r="C284" s="15" t="s">
        <v>156</v>
      </c>
      <c r="D284" s="15"/>
      <c r="E284" s="15" t="s">
        <v>111</v>
      </c>
      <c r="F284" s="15" t="s">
        <v>104</v>
      </c>
      <c r="G284" s="15"/>
      <c r="H284" s="15">
        <v>116624</v>
      </c>
      <c r="I284" s="21">
        <v>0</v>
      </c>
      <c r="J284" s="18">
        <f t="shared" si="12"/>
        <v>0</v>
      </c>
      <c r="K284" s="16">
        <v>155620.67000000001</v>
      </c>
      <c r="L284" s="16">
        <v>19794.1607</v>
      </c>
      <c r="M284" s="19">
        <f t="shared" si="13"/>
        <v>0.16972630590615997</v>
      </c>
      <c r="N284" s="19">
        <f t="shared" si="14"/>
        <v>1.3343794587734945</v>
      </c>
    </row>
    <row r="285" spans="1:14">
      <c r="A285" s="15" t="s">
        <v>16</v>
      </c>
      <c r="B285" s="15" t="s">
        <v>3</v>
      </c>
      <c r="C285" s="15" t="s">
        <v>156</v>
      </c>
      <c r="D285" s="15"/>
      <c r="E285" s="15" t="s">
        <v>111</v>
      </c>
      <c r="F285" s="15" t="s">
        <v>103</v>
      </c>
      <c r="G285" s="15"/>
      <c r="H285" s="15">
        <v>187664</v>
      </c>
      <c r="I285" s="21">
        <v>0</v>
      </c>
      <c r="J285" s="18">
        <f t="shared" si="12"/>
        <v>0</v>
      </c>
      <c r="K285" s="16">
        <v>68919.19</v>
      </c>
      <c r="L285" s="16">
        <v>4544.7748999999994</v>
      </c>
      <c r="M285" s="19">
        <f t="shared" si="13"/>
        <v>2.4217617124222011E-2</v>
      </c>
      <c r="N285" s="19">
        <f t="shared" si="14"/>
        <v>0.36724779392957629</v>
      </c>
    </row>
    <row r="286" spans="1:14">
      <c r="A286" s="15" t="s">
        <v>16</v>
      </c>
      <c r="B286" s="15" t="s">
        <v>3</v>
      </c>
      <c r="C286" s="15" t="s">
        <v>156</v>
      </c>
      <c r="D286" s="15"/>
      <c r="E286" s="15" t="s">
        <v>102</v>
      </c>
      <c r="F286" s="15" t="s">
        <v>104</v>
      </c>
      <c r="G286" s="15"/>
      <c r="H286" s="15">
        <v>419624</v>
      </c>
      <c r="I286" s="21">
        <v>0</v>
      </c>
      <c r="J286" s="18">
        <f t="shared" si="12"/>
        <v>0</v>
      </c>
      <c r="K286" s="16">
        <v>114692.66</v>
      </c>
      <c r="L286" s="16">
        <v>23853.033000000003</v>
      </c>
      <c r="M286" s="19">
        <f t="shared" si="13"/>
        <v>5.6843824471431575E-2</v>
      </c>
      <c r="N286" s="19">
        <f t="shared" si="14"/>
        <v>0.27332245057480031</v>
      </c>
    </row>
    <row r="287" spans="1:14">
      <c r="A287" s="15" t="s">
        <v>16</v>
      </c>
      <c r="B287" s="15" t="s">
        <v>3</v>
      </c>
      <c r="C287" s="15" t="s">
        <v>156</v>
      </c>
      <c r="D287" s="15"/>
      <c r="E287" s="15" t="s">
        <v>102</v>
      </c>
      <c r="F287" s="15" t="s">
        <v>103</v>
      </c>
      <c r="G287" s="15"/>
      <c r="H287" s="15">
        <v>738320</v>
      </c>
      <c r="I287" s="21">
        <v>0</v>
      </c>
      <c r="J287" s="18">
        <f t="shared" si="12"/>
        <v>0</v>
      </c>
      <c r="K287" s="16">
        <v>95200.78</v>
      </c>
      <c r="L287" s="16">
        <v>22938.392499999998</v>
      </c>
      <c r="M287" s="19">
        <f t="shared" si="13"/>
        <v>3.1068361279661932E-2</v>
      </c>
      <c r="N287" s="19">
        <f t="shared" si="14"/>
        <v>0.12894243688373605</v>
      </c>
    </row>
  </sheetData>
  <autoFilter ref="A1:N287"/>
  <sortState ref="A2:N899">
    <sortCondition ref="A2:A899"/>
    <sortCondition descending="1" ref="E2:E899"/>
    <sortCondition ref="F2:F89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workbookViewId="0">
      <selection activeCell="F9" sqref="A1:Z217"/>
    </sheetView>
  </sheetViews>
  <sheetFormatPr defaultRowHeight="15"/>
  <cols>
    <col min="2" max="2" width="21.28515625" customWidth="1"/>
    <col min="3" max="3" width="21.28515625" style="13" customWidth="1"/>
    <col min="4" max="4" width="12.5703125" bestFit="1" customWidth="1"/>
    <col min="5" max="5" width="16.42578125" bestFit="1" customWidth="1"/>
  </cols>
  <sheetData>
    <row r="1" spans="1:26">
      <c r="A1" t="s">
        <v>17</v>
      </c>
      <c r="B1" t="s">
        <v>18</v>
      </c>
      <c r="C1" s="13" t="s">
        <v>216</v>
      </c>
      <c r="D1" t="s">
        <v>114</v>
      </c>
      <c r="E1" t="s">
        <v>115</v>
      </c>
      <c r="F1" s="10" t="s">
        <v>72</v>
      </c>
      <c r="G1" s="10" t="s">
        <v>73</v>
      </c>
      <c r="H1" s="10" t="s">
        <v>74</v>
      </c>
      <c r="I1" s="10" t="s">
        <v>75</v>
      </c>
      <c r="J1" s="10" t="s">
        <v>76</v>
      </c>
      <c r="K1" s="10" t="s">
        <v>77</v>
      </c>
      <c r="L1" s="10" t="s">
        <v>78</v>
      </c>
      <c r="M1" s="10" t="s">
        <v>84</v>
      </c>
      <c r="N1" s="10" t="s">
        <v>85</v>
      </c>
      <c r="O1" s="10" t="s">
        <v>86</v>
      </c>
      <c r="P1" s="10" t="s">
        <v>87</v>
      </c>
      <c r="Q1" s="10" t="s">
        <v>88</v>
      </c>
      <c r="R1" s="10" t="s">
        <v>89</v>
      </c>
      <c r="S1" s="10" t="s">
        <v>90</v>
      </c>
      <c r="T1" s="10" t="s">
        <v>91</v>
      </c>
      <c r="U1" s="10" t="s">
        <v>92</v>
      </c>
      <c r="V1" s="10" t="s">
        <v>93</v>
      </c>
      <c r="W1" s="10" t="s">
        <v>94</v>
      </c>
      <c r="X1" s="10" t="s">
        <v>95</v>
      </c>
      <c r="Y1" s="10" t="s">
        <v>96</v>
      </c>
      <c r="Z1" s="10" t="s">
        <v>97</v>
      </c>
    </row>
    <row r="2" spans="1:26">
      <c r="A2" t="s">
        <v>46</v>
      </c>
      <c r="B2" t="s">
        <v>27</v>
      </c>
      <c r="C2" s="13" t="s">
        <v>166</v>
      </c>
      <c r="D2" t="s">
        <v>103</v>
      </c>
      <c r="E2" t="s">
        <v>116</v>
      </c>
      <c r="F2" s="7">
        <v>128546</v>
      </c>
      <c r="G2" s="7">
        <v>1209</v>
      </c>
      <c r="H2" s="6">
        <v>9.4000000000000004E-3</v>
      </c>
      <c r="I2" s="7">
        <v>56375</v>
      </c>
      <c r="J2" s="7">
        <v>18563</v>
      </c>
      <c r="K2" s="5">
        <v>0.14000000000000001</v>
      </c>
      <c r="L2" s="5">
        <v>0.44</v>
      </c>
      <c r="M2" s="3">
        <v>-0.27</v>
      </c>
      <c r="N2" s="3">
        <v>-0.41</v>
      </c>
      <c r="O2" s="3">
        <v>-0.19</v>
      </c>
      <c r="P2" s="3">
        <v>-0.48</v>
      </c>
      <c r="Q2" s="3">
        <v>-0.49</v>
      </c>
      <c r="R2" s="3">
        <v>-0.3</v>
      </c>
      <c r="S2" s="3">
        <v>-0.28000000000000003</v>
      </c>
      <c r="T2" s="3">
        <v>0.59</v>
      </c>
      <c r="U2" s="3">
        <v>0.75</v>
      </c>
      <c r="V2" s="3">
        <v>0.11</v>
      </c>
      <c r="W2" s="3">
        <v>0.63</v>
      </c>
      <c r="X2" s="3">
        <v>0.64</v>
      </c>
      <c r="Y2" s="3">
        <v>0.03</v>
      </c>
      <c r="Z2" s="3">
        <v>0.03</v>
      </c>
    </row>
    <row r="3" spans="1:26">
      <c r="A3" s="11" t="s">
        <v>46</v>
      </c>
      <c r="B3" s="11" t="s">
        <v>27</v>
      </c>
      <c r="C3" s="13" t="s">
        <v>186</v>
      </c>
      <c r="D3" s="11" t="s">
        <v>103</v>
      </c>
      <c r="E3" t="s">
        <v>117</v>
      </c>
      <c r="F3" t="s">
        <v>134</v>
      </c>
      <c r="G3" t="s">
        <v>83</v>
      </c>
      <c r="I3" t="s">
        <v>135</v>
      </c>
      <c r="J3" t="s">
        <v>136</v>
      </c>
      <c r="K3" t="s">
        <v>137</v>
      </c>
      <c r="L3" t="s">
        <v>47</v>
      </c>
    </row>
    <row r="4" spans="1:26">
      <c r="A4" s="11" t="s">
        <v>46</v>
      </c>
      <c r="B4" s="11" t="s">
        <v>27</v>
      </c>
      <c r="C4" s="13" t="s">
        <v>192</v>
      </c>
      <c r="D4" s="11" t="s">
        <v>103</v>
      </c>
      <c r="E4" t="s">
        <v>118</v>
      </c>
      <c r="F4" s="7">
        <v>65380</v>
      </c>
      <c r="G4">
        <v>239</v>
      </c>
      <c r="H4" s="6">
        <v>3.7000000000000002E-3</v>
      </c>
      <c r="I4" s="7">
        <v>20245</v>
      </c>
      <c r="J4" s="7">
        <v>8407</v>
      </c>
      <c r="K4" s="5">
        <v>0.13</v>
      </c>
      <c r="L4" s="5">
        <v>0.31</v>
      </c>
      <c r="M4" s="3">
        <v>-0.3</v>
      </c>
      <c r="N4" s="3">
        <v>-0.52</v>
      </c>
      <c r="O4" s="3">
        <v>-0.31</v>
      </c>
      <c r="P4" s="3">
        <v>-0.56000000000000005</v>
      </c>
      <c r="Q4" s="3">
        <v>-0.55000000000000004</v>
      </c>
      <c r="R4" s="3">
        <v>-0.36</v>
      </c>
      <c r="S4" s="3">
        <v>-0.37</v>
      </c>
      <c r="T4" s="3">
        <v>-0.53</v>
      </c>
      <c r="U4" s="3">
        <v>-0.57999999999999996</v>
      </c>
      <c r="V4" s="3">
        <v>-0.12</v>
      </c>
      <c r="W4" s="3">
        <v>-0.53</v>
      </c>
      <c r="X4" s="3">
        <v>-0.5</v>
      </c>
      <c r="Y4" s="3">
        <v>0.06</v>
      </c>
      <c r="Z4" s="3">
        <v>0</v>
      </c>
    </row>
    <row r="5" spans="1:26">
      <c r="A5" s="11" t="s">
        <v>46</v>
      </c>
      <c r="B5" s="11" t="s">
        <v>27</v>
      </c>
      <c r="C5" s="13" t="s">
        <v>188</v>
      </c>
      <c r="D5" s="11" t="s">
        <v>103</v>
      </c>
      <c r="E5" t="s">
        <v>119</v>
      </c>
      <c r="F5" t="s">
        <v>134</v>
      </c>
      <c r="G5" t="s">
        <v>83</v>
      </c>
      <c r="I5" t="s">
        <v>135</v>
      </c>
      <c r="J5" t="s">
        <v>136</v>
      </c>
      <c r="K5" t="s">
        <v>137</v>
      </c>
      <c r="L5" t="s">
        <v>47</v>
      </c>
      <c r="T5" s="3">
        <v>-1</v>
      </c>
    </row>
    <row r="6" spans="1:26">
      <c r="A6" s="11" t="s">
        <v>46</v>
      </c>
      <c r="B6" s="11" t="s">
        <v>27</v>
      </c>
      <c r="C6" s="13" t="s">
        <v>208</v>
      </c>
      <c r="D6" s="11" t="s">
        <v>103</v>
      </c>
      <c r="E6" t="s">
        <v>120</v>
      </c>
      <c r="F6" s="7">
        <v>758994</v>
      </c>
      <c r="G6" s="7">
        <v>15775</v>
      </c>
      <c r="H6" s="6">
        <v>2.0799999999999999E-2</v>
      </c>
      <c r="I6" s="7">
        <v>650537</v>
      </c>
      <c r="J6" s="7">
        <v>204275</v>
      </c>
      <c r="K6" s="5">
        <v>0.27</v>
      </c>
      <c r="L6" s="5">
        <v>0.86</v>
      </c>
      <c r="M6" s="3">
        <v>-0.19</v>
      </c>
      <c r="N6" s="3">
        <v>-0.11</v>
      </c>
      <c r="O6" s="3">
        <v>0.09</v>
      </c>
      <c r="P6" s="3">
        <v>-0.27</v>
      </c>
      <c r="Q6" s="3">
        <v>-0.33</v>
      </c>
      <c r="R6" s="3">
        <v>-0.18</v>
      </c>
      <c r="S6" s="3">
        <v>-0.11</v>
      </c>
      <c r="T6" s="3">
        <v>3.61</v>
      </c>
      <c r="U6" s="3">
        <v>22.94</v>
      </c>
      <c r="V6" s="3">
        <v>4.2</v>
      </c>
      <c r="W6" s="3">
        <v>12.31</v>
      </c>
      <c r="X6" s="3">
        <v>10.19</v>
      </c>
      <c r="Y6" s="3">
        <v>1.43</v>
      </c>
      <c r="Z6" s="3">
        <v>1.89</v>
      </c>
    </row>
    <row r="7" spans="1:26">
      <c r="A7" s="11" t="s">
        <v>46</v>
      </c>
      <c r="B7" s="11" t="s">
        <v>27</v>
      </c>
      <c r="C7" s="13" t="s">
        <v>189</v>
      </c>
      <c r="D7" s="11" t="s">
        <v>103</v>
      </c>
      <c r="E7" t="s">
        <v>121</v>
      </c>
      <c r="F7" s="7">
        <v>113829</v>
      </c>
      <c r="G7">
        <v>83</v>
      </c>
      <c r="H7" s="6">
        <v>6.9999999999999999E-4</v>
      </c>
      <c r="I7" s="7">
        <v>6726</v>
      </c>
      <c r="J7" s="7">
        <v>1946</v>
      </c>
      <c r="K7" s="5">
        <v>0.02</v>
      </c>
      <c r="L7" s="5">
        <v>0.06</v>
      </c>
      <c r="M7" s="3">
        <v>0.17</v>
      </c>
      <c r="N7" s="3">
        <v>0.46</v>
      </c>
      <c r="O7" s="3">
        <v>0.24</v>
      </c>
      <c r="P7" s="3">
        <v>0</v>
      </c>
      <c r="Q7" s="3">
        <v>-0.04</v>
      </c>
      <c r="R7" s="3">
        <v>-0.18</v>
      </c>
      <c r="S7" s="3">
        <v>-0.14000000000000001</v>
      </c>
      <c r="T7" s="3">
        <v>286.45</v>
      </c>
    </row>
    <row r="8" spans="1:26">
      <c r="A8" s="11" t="s">
        <v>46</v>
      </c>
      <c r="B8" s="11" t="s">
        <v>27</v>
      </c>
      <c r="C8" s="13" t="s">
        <v>175</v>
      </c>
      <c r="D8" s="11" t="s">
        <v>103</v>
      </c>
      <c r="E8" t="s">
        <v>122</v>
      </c>
      <c r="F8" t="s">
        <v>134</v>
      </c>
      <c r="G8" t="s">
        <v>83</v>
      </c>
      <c r="I8" t="s">
        <v>135</v>
      </c>
      <c r="J8" t="s">
        <v>136</v>
      </c>
      <c r="K8" t="s">
        <v>137</v>
      </c>
      <c r="L8" t="s">
        <v>47</v>
      </c>
    </row>
    <row r="9" spans="1:26">
      <c r="A9" s="11" t="s">
        <v>46</v>
      </c>
      <c r="B9" s="11" t="s">
        <v>27</v>
      </c>
      <c r="C9" s="13" t="s">
        <v>190</v>
      </c>
      <c r="D9" s="11" t="s">
        <v>103</v>
      </c>
      <c r="E9" t="s">
        <v>123</v>
      </c>
      <c r="F9" t="s">
        <v>134</v>
      </c>
      <c r="G9" t="s">
        <v>83</v>
      </c>
      <c r="I9" t="s">
        <v>135</v>
      </c>
      <c r="J9" t="s">
        <v>136</v>
      </c>
      <c r="K9" t="s">
        <v>137</v>
      </c>
      <c r="L9" t="s">
        <v>47</v>
      </c>
    </row>
    <row r="10" spans="1:26">
      <c r="A10" s="11" t="s">
        <v>46</v>
      </c>
      <c r="B10" s="11" t="s">
        <v>27</v>
      </c>
      <c r="C10" s="13" t="s">
        <v>209</v>
      </c>
      <c r="D10" s="11" t="s">
        <v>103</v>
      </c>
      <c r="E10" t="s">
        <v>124</v>
      </c>
      <c r="F10" t="s">
        <v>134</v>
      </c>
      <c r="G10" t="s">
        <v>83</v>
      </c>
      <c r="I10" t="s">
        <v>135</v>
      </c>
      <c r="J10" t="s">
        <v>136</v>
      </c>
      <c r="K10" t="s">
        <v>137</v>
      </c>
      <c r="L10" t="s">
        <v>47</v>
      </c>
    </row>
    <row r="11" spans="1:26">
      <c r="A11" s="11" t="s">
        <v>46</v>
      </c>
      <c r="B11" s="11" t="s">
        <v>27</v>
      </c>
      <c r="C11" s="13" t="s">
        <v>176</v>
      </c>
      <c r="D11" s="11" t="s">
        <v>103</v>
      </c>
      <c r="E11" t="s">
        <v>125</v>
      </c>
      <c r="F11" t="s">
        <v>134</v>
      </c>
      <c r="G11" t="s">
        <v>83</v>
      </c>
      <c r="I11" t="s">
        <v>135</v>
      </c>
      <c r="J11" t="s">
        <v>136</v>
      </c>
      <c r="K11" t="s">
        <v>137</v>
      </c>
      <c r="L11" t="s">
        <v>47</v>
      </c>
    </row>
    <row r="12" spans="1:26">
      <c r="A12" s="11" t="s">
        <v>46</v>
      </c>
      <c r="B12" s="11" t="s">
        <v>27</v>
      </c>
      <c r="C12" s="13" t="s">
        <v>207</v>
      </c>
      <c r="D12" s="11" t="s">
        <v>103</v>
      </c>
      <c r="E12" t="s">
        <v>126</v>
      </c>
      <c r="F12" s="7">
        <v>594701</v>
      </c>
      <c r="G12" s="7">
        <v>1883</v>
      </c>
      <c r="H12" s="6">
        <v>3.2000000000000002E-3</v>
      </c>
      <c r="I12" s="7">
        <v>139794</v>
      </c>
      <c r="J12" s="7">
        <v>56193</v>
      </c>
      <c r="K12" s="5">
        <v>0.09</v>
      </c>
      <c r="L12" s="5">
        <v>0.24</v>
      </c>
      <c r="M12" s="3">
        <v>-0.46</v>
      </c>
      <c r="N12" s="3">
        <v>-0.47</v>
      </c>
      <c r="O12" s="3">
        <v>-0.03</v>
      </c>
      <c r="P12" s="3">
        <v>-0.52</v>
      </c>
      <c r="Q12" s="3">
        <v>-0.52</v>
      </c>
      <c r="R12" s="3">
        <v>-0.11</v>
      </c>
      <c r="S12" s="3">
        <v>-0.11</v>
      </c>
      <c r="T12" s="3">
        <v>0.14000000000000001</v>
      </c>
      <c r="U12" s="3">
        <v>0.3</v>
      </c>
      <c r="V12" s="3">
        <v>0.14000000000000001</v>
      </c>
      <c r="W12" s="3">
        <v>0.23</v>
      </c>
      <c r="X12" s="3">
        <v>0.25</v>
      </c>
      <c r="Y12" s="3">
        <v>0.1</v>
      </c>
      <c r="Z12" s="3">
        <v>0.09</v>
      </c>
    </row>
    <row r="13" spans="1:26">
      <c r="A13" s="11" t="s">
        <v>46</v>
      </c>
      <c r="B13" s="11" t="s">
        <v>27</v>
      </c>
      <c r="C13" s="13" t="s">
        <v>208</v>
      </c>
      <c r="D13" s="11" t="s">
        <v>103</v>
      </c>
      <c r="E13" t="s">
        <v>127</v>
      </c>
      <c r="F13">
        <v>72</v>
      </c>
      <c r="G13" t="s">
        <v>83</v>
      </c>
      <c r="H13" s="6">
        <v>0</v>
      </c>
      <c r="I13" t="s">
        <v>135</v>
      </c>
      <c r="J13" t="s">
        <v>136</v>
      </c>
      <c r="K13" t="s">
        <v>137</v>
      </c>
      <c r="L13" t="s">
        <v>47</v>
      </c>
      <c r="M13" s="3">
        <v>0.76</v>
      </c>
      <c r="T13" s="3">
        <v>-0.88</v>
      </c>
      <c r="U13" s="3">
        <v>-1</v>
      </c>
      <c r="V13" s="3">
        <v>-1</v>
      </c>
      <c r="W13" s="3">
        <v>-1</v>
      </c>
      <c r="X13" s="3">
        <v>-1</v>
      </c>
      <c r="Y13" s="3">
        <v>-1</v>
      </c>
      <c r="Z13" s="3">
        <v>-1</v>
      </c>
    </row>
    <row r="14" spans="1:26">
      <c r="A14" s="11" t="s">
        <v>46</v>
      </c>
      <c r="B14" s="11" t="s">
        <v>27</v>
      </c>
      <c r="C14" s="13" t="s">
        <v>213</v>
      </c>
      <c r="D14" s="11" t="s">
        <v>103</v>
      </c>
      <c r="E14" t="s">
        <v>128</v>
      </c>
      <c r="F14" s="7">
        <v>283350</v>
      </c>
      <c r="G14" s="7">
        <v>6150</v>
      </c>
      <c r="H14" s="6">
        <v>2.1700000000000001E-2</v>
      </c>
      <c r="I14" s="7">
        <v>302227</v>
      </c>
      <c r="J14" s="7">
        <v>99953</v>
      </c>
      <c r="K14" s="5">
        <v>0.35</v>
      </c>
      <c r="L14" s="5">
        <v>1.07</v>
      </c>
      <c r="M14" s="3">
        <v>-0.24</v>
      </c>
      <c r="N14" s="3">
        <v>-0.1</v>
      </c>
      <c r="O14" s="3">
        <v>0.18</v>
      </c>
      <c r="P14" s="3">
        <v>-0.32</v>
      </c>
      <c r="Q14" s="3">
        <v>-0.33</v>
      </c>
      <c r="R14" s="3">
        <v>-0.12</v>
      </c>
      <c r="S14" s="3">
        <v>-0.1</v>
      </c>
      <c r="T14" s="3">
        <v>31.24</v>
      </c>
      <c r="U14" s="3">
        <v>93.62</v>
      </c>
      <c r="V14" s="3">
        <v>1.93</v>
      </c>
      <c r="W14" s="3">
        <v>56.4</v>
      </c>
      <c r="X14" s="3">
        <v>50.53</v>
      </c>
      <c r="Y14" s="3">
        <v>0.6</v>
      </c>
      <c r="Z14" s="3">
        <v>0.78</v>
      </c>
    </row>
    <row r="15" spans="1:26">
      <c r="A15" s="11" t="s">
        <v>46</v>
      </c>
      <c r="B15" s="11" t="s">
        <v>27</v>
      </c>
      <c r="C15" s="13" t="s">
        <v>167</v>
      </c>
      <c r="D15" s="11" t="s">
        <v>103</v>
      </c>
      <c r="E15" t="s">
        <v>129</v>
      </c>
      <c r="F15" t="s">
        <v>134</v>
      </c>
      <c r="G15" t="s">
        <v>83</v>
      </c>
      <c r="I15" t="s">
        <v>135</v>
      </c>
      <c r="J15" t="s">
        <v>136</v>
      </c>
      <c r="K15" t="s">
        <v>137</v>
      </c>
      <c r="L15" t="s">
        <v>47</v>
      </c>
      <c r="T15" s="3">
        <v>-1</v>
      </c>
      <c r="U15" s="3">
        <v>-1</v>
      </c>
      <c r="W15" s="3">
        <v>-1</v>
      </c>
      <c r="X15" s="3">
        <v>-1</v>
      </c>
      <c r="Y15" s="3">
        <v>-1</v>
      </c>
      <c r="Z15" s="3">
        <v>-1</v>
      </c>
    </row>
    <row r="16" spans="1:26">
      <c r="A16" s="11" t="s">
        <v>46</v>
      </c>
      <c r="B16" s="11" t="s">
        <v>27</v>
      </c>
      <c r="C16" s="13" t="s">
        <v>197</v>
      </c>
      <c r="D16" s="11" t="s">
        <v>103</v>
      </c>
      <c r="E16" t="s">
        <v>130</v>
      </c>
      <c r="F16" t="s">
        <v>134</v>
      </c>
      <c r="G16" t="s">
        <v>83</v>
      </c>
      <c r="I16" t="s">
        <v>135</v>
      </c>
      <c r="J16" t="s">
        <v>136</v>
      </c>
      <c r="K16" t="s">
        <v>137</v>
      </c>
      <c r="L16" t="s">
        <v>47</v>
      </c>
    </row>
    <row r="17" spans="1:26">
      <c r="A17" s="11" t="s">
        <v>46</v>
      </c>
      <c r="B17" s="11" t="s">
        <v>27</v>
      </c>
      <c r="C17" s="13" t="s">
        <v>178</v>
      </c>
      <c r="D17" s="11" t="s">
        <v>103</v>
      </c>
      <c r="E17" t="s">
        <v>131</v>
      </c>
      <c r="F17" t="s">
        <v>134</v>
      </c>
      <c r="G17" t="s">
        <v>83</v>
      </c>
      <c r="I17" t="s">
        <v>135</v>
      </c>
      <c r="J17" t="s">
        <v>136</v>
      </c>
      <c r="K17" t="s">
        <v>137</v>
      </c>
      <c r="L17" t="s">
        <v>47</v>
      </c>
    </row>
    <row r="18" spans="1:26">
      <c r="A18" s="11" t="s">
        <v>46</v>
      </c>
      <c r="B18" s="11" t="s">
        <v>27</v>
      </c>
      <c r="C18" s="13" t="s">
        <v>194</v>
      </c>
      <c r="D18" s="11" t="s">
        <v>103</v>
      </c>
      <c r="E18" t="s">
        <v>132</v>
      </c>
      <c r="F18" t="s">
        <v>134</v>
      </c>
      <c r="G18" t="s">
        <v>83</v>
      </c>
      <c r="I18" t="s">
        <v>135</v>
      </c>
      <c r="J18" t="s">
        <v>136</v>
      </c>
      <c r="K18" t="s">
        <v>137</v>
      </c>
      <c r="L18" t="s">
        <v>47</v>
      </c>
    </row>
    <row r="19" spans="1:26">
      <c r="A19" s="11" t="s">
        <v>46</v>
      </c>
      <c r="B19" s="11" t="s">
        <v>27</v>
      </c>
      <c r="C19" s="13" t="s">
        <v>190</v>
      </c>
      <c r="D19" s="11" t="s">
        <v>103</v>
      </c>
      <c r="E19" t="s">
        <v>133</v>
      </c>
      <c r="F19" s="7">
        <v>3840</v>
      </c>
      <c r="G19">
        <v>31</v>
      </c>
      <c r="H19" s="6">
        <v>8.0999999999999996E-3</v>
      </c>
      <c r="I19" s="7">
        <v>3791</v>
      </c>
      <c r="J19" s="7">
        <v>1544</v>
      </c>
      <c r="K19" s="5">
        <v>0.4</v>
      </c>
      <c r="L19" s="5">
        <v>0.99</v>
      </c>
      <c r="M19" s="3">
        <v>-0.85</v>
      </c>
      <c r="N19" s="3">
        <v>-0.82</v>
      </c>
      <c r="O19" s="3">
        <v>0.21</v>
      </c>
      <c r="P19" s="3">
        <v>-0.64</v>
      </c>
      <c r="Q19" s="3">
        <v>-0.57999999999999996</v>
      </c>
      <c r="R19" s="3">
        <v>1.78</v>
      </c>
      <c r="S19" s="3">
        <v>1.42</v>
      </c>
      <c r="T19" s="3">
        <v>-0.46</v>
      </c>
      <c r="U19" s="3">
        <v>-0.84</v>
      </c>
      <c r="V19" s="3">
        <v>-0.7</v>
      </c>
      <c r="W19" s="3">
        <v>-0.63</v>
      </c>
      <c r="X19" s="3">
        <v>-0.54</v>
      </c>
      <c r="Y19" s="3">
        <v>-0.15</v>
      </c>
      <c r="Z19" s="3">
        <v>-0.32</v>
      </c>
    </row>
    <row r="20" spans="1:26">
      <c r="A20" s="11" t="s">
        <v>46</v>
      </c>
      <c r="B20" s="11" t="s">
        <v>27</v>
      </c>
      <c r="C20" s="13" t="s">
        <v>171</v>
      </c>
      <c r="D20" t="s">
        <v>104</v>
      </c>
      <c r="E20" t="s">
        <v>116</v>
      </c>
      <c r="F20" s="7">
        <v>144218</v>
      </c>
      <c r="G20">
        <v>719</v>
      </c>
      <c r="H20" s="6">
        <v>5.0000000000000001E-3</v>
      </c>
      <c r="I20" s="7">
        <v>37980</v>
      </c>
      <c r="J20" s="7">
        <v>14290</v>
      </c>
      <c r="K20" s="5">
        <v>0.1</v>
      </c>
      <c r="L20" s="5">
        <v>0.26</v>
      </c>
      <c r="M20" s="3">
        <v>-0.26</v>
      </c>
      <c r="N20" s="3">
        <v>-0.51</v>
      </c>
      <c r="O20" s="3">
        <v>-0.34</v>
      </c>
      <c r="P20" s="3">
        <v>-0.56999999999999995</v>
      </c>
      <c r="Q20" s="3">
        <v>-0.55000000000000004</v>
      </c>
      <c r="R20" s="3">
        <v>-0.4</v>
      </c>
      <c r="S20" s="3">
        <v>-0.42</v>
      </c>
      <c r="T20" s="3">
        <v>-0.51</v>
      </c>
      <c r="U20" s="3">
        <v>0.62</v>
      </c>
      <c r="V20" s="3">
        <v>2.31</v>
      </c>
      <c r="W20" s="3">
        <v>0.4</v>
      </c>
      <c r="X20" s="3">
        <v>0.26</v>
      </c>
      <c r="Y20" s="3">
        <v>1.59</v>
      </c>
      <c r="Z20" s="3">
        <v>1.88</v>
      </c>
    </row>
    <row r="21" spans="1:26">
      <c r="A21" s="11" t="s">
        <v>46</v>
      </c>
      <c r="B21" s="11" t="s">
        <v>27</v>
      </c>
      <c r="C21" s="13" t="s">
        <v>198</v>
      </c>
      <c r="D21" s="11" t="s">
        <v>104</v>
      </c>
      <c r="E21" t="s">
        <v>117</v>
      </c>
      <c r="F21" t="s">
        <v>134</v>
      </c>
      <c r="G21" t="s">
        <v>83</v>
      </c>
      <c r="I21" t="s">
        <v>135</v>
      </c>
      <c r="J21" t="s">
        <v>136</v>
      </c>
      <c r="K21" t="s">
        <v>137</v>
      </c>
      <c r="L21" t="s">
        <v>47</v>
      </c>
      <c r="T21" s="3">
        <v>-1</v>
      </c>
      <c r="U21" s="3">
        <v>-1</v>
      </c>
      <c r="W21" s="3">
        <v>-1</v>
      </c>
      <c r="X21" s="3">
        <v>-1</v>
      </c>
      <c r="Y21" s="3">
        <v>-1</v>
      </c>
      <c r="Z21" s="3">
        <v>-1</v>
      </c>
    </row>
    <row r="22" spans="1:26">
      <c r="A22" s="11" t="s">
        <v>46</v>
      </c>
      <c r="B22" s="11" t="s">
        <v>27</v>
      </c>
      <c r="C22" s="13" t="s">
        <v>185</v>
      </c>
      <c r="D22" s="11" t="s">
        <v>104</v>
      </c>
      <c r="E22" t="s">
        <v>118</v>
      </c>
      <c r="F22" s="7">
        <v>164287</v>
      </c>
      <c r="G22">
        <v>817</v>
      </c>
      <c r="H22" s="6">
        <v>5.0000000000000001E-3</v>
      </c>
      <c r="I22" s="7">
        <v>69388</v>
      </c>
      <c r="J22" s="7">
        <v>24926</v>
      </c>
      <c r="K22" s="5">
        <v>0.15</v>
      </c>
      <c r="L22" s="5">
        <v>0.42</v>
      </c>
      <c r="M22" s="3">
        <v>-0.28999999999999998</v>
      </c>
      <c r="N22" s="3">
        <v>-0.61</v>
      </c>
      <c r="O22" s="3">
        <v>-0.44</v>
      </c>
      <c r="P22" s="3">
        <v>-0.66</v>
      </c>
      <c r="Q22" s="3">
        <v>-0.65</v>
      </c>
      <c r="R22" s="3">
        <v>-0.51</v>
      </c>
      <c r="S22" s="3">
        <v>-0.51</v>
      </c>
      <c r="T22" s="3">
        <v>-0.06</v>
      </c>
      <c r="U22" s="3">
        <v>2.31</v>
      </c>
      <c r="V22" s="3">
        <v>2.52</v>
      </c>
      <c r="W22" s="3">
        <v>1.82</v>
      </c>
      <c r="X22" s="3">
        <v>1.3</v>
      </c>
      <c r="Y22" s="3">
        <v>1.44</v>
      </c>
      <c r="Z22" s="3">
        <v>2</v>
      </c>
    </row>
    <row r="23" spans="1:26">
      <c r="A23" s="11" t="s">
        <v>46</v>
      </c>
      <c r="B23" s="11" t="s">
        <v>27</v>
      </c>
      <c r="C23" s="13" t="s">
        <v>210</v>
      </c>
      <c r="D23" s="11" t="s">
        <v>104</v>
      </c>
      <c r="E23" t="s">
        <v>119</v>
      </c>
      <c r="F23" t="s">
        <v>134</v>
      </c>
      <c r="G23" t="s">
        <v>83</v>
      </c>
      <c r="I23" t="s">
        <v>135</v>
      </c>
      <c r="J23" t="s">
        <v>136</v>
      </c>
      <c r="K23" t="s">
        <v>137</v>
      </c>
      <c r="L23" t="s">
        <v>47</v>
      </c>
    </row>
    <row r="24" spans="1:26">
      <c r="A24" s="11" t="s">
        <v>46</v>
      </c>
      <c r="B24" s="11" t="s">
        <v>27</v>
      </c>
      <c r="C24" s="13" t="s">
        <v>192</v>
      </c>
      <c r="D24" s="11" t="s">
        <v>104</v>
      </c>
      <c r="E24" t="s">
        <v>120</v>
      </c>
      <c r="F24" s="7">
        <v>104446</v>
      </c>
      <c r="G24">
        <v>177</v>
      </c>
      <c r="H24" s="6">
        <v>1.6999999999999999E-3</v>
      </c>
      <c r="I24" s="7">
        <v>12561</v>
      </c>
      <c r="J24" s="7">
        <v>5484</v>
      </c>
      <c r="K24" s="5">
        <v>0.05</v>
      </c>
      <c r="L24" s="5">
        <v>0.12</v>
      </c>
      <c r="M24" s="3">
        <v>-0.45</v>
      </c>
      <c r="N24" s="3">
        <v>-0.48</v>
      </c>
      <c r="O24" s="3">
        <v>-0.06</v>
      </c>
      <c r="P24" s="3">
        <v>-0.53</v>
      </c>
      <c r="Q24" s="3">
        <v>-0.53</v>
      </c>
      <c r="R24" s="3">
        <v>-0.15</v>
      </c>
      <c r="S24" s="3">
        <v>-0.15</v>
      </c>
      <c r="T24" s="3">
        <v>-0.44</v>
      </c>
      <c r="U24" s="3">
        <v>-0.68</v>
      </c>
      <c r="V24" s="3">
        <v>-0.44</v>
      </c>
      <c r="W24" s="3">
        <v>-0.62</v>
      </c>
      <c r="X24" s="3">
        <v>-0.62</v>
      </c>
      <c r="Y24" s="3">
        <v>-0.32</v>
      </c>
      <c r="Z24" s="3">
        <v>-0.33</v>
      </c>
    </row>
    <row r="25" spans="1:26">
      <c r="A25" s="11" t="s">
        <v>46</v>
      </c>
      <c r="B25" s="11" t="s">
        <v>27</v>
      </c>
      <c r="C25" s="13" t="s">
        <v>188</v>
      </c>
      <c r="D25" s="11" t="s">
        <v>104</v>
      </c>
      <c r="E25" t="s">
        <v>121</v>
      </c>
      <c r="F25" s="7">
        <v>14305</v>
      </c>
      <c r="G25">
        <v>52</v>
      </c>
      <c r="H25" s="6">
        <v>3.5999999999999999E-3</v>
      </c>
      <c r="I25" s="7">
        <v>4452</v>
      </c>
      <c r="J25" s="7">
        <v>1918</v>
      </c>
      <c r="K25" s="5">
        <v>0.13</v>
      </c>
      <c r="L25" s="5">
        <v>0.31</v>
      </c>
      <c r="M25" s="3">
        <v>-0.06</v>
      </c>
      <c r="N25" s="3">
        <v>-0.41</v>
      </c>
      <c r="O25" s="3">
        <v>-0.37</v>
      </c>
      <c r="P25" s="3">
        <v>-0.44</v>
      </c>
      <c r="Q25" s="3">
        <v>-0.37</v>
      </c>
      <c r="R25" s="3">
        <v>-0.33</v>
      </c>
      <c r="S25" s="3">
        <v>-0.4</v>
      </c>
      <c r="T25" s="3">
        <v>-0.54</v>
      </c>
      <c r="U25" s="3">
        <v>0.86</v>
      </c>
      <c r="V25" s="3">
        <v>3.03</v>
      </c>
      <c r="W25" s="3">
        <v>0.95</v>
      </c>
      <c r="X25" s="3">
        <v>1.01</v>
      </c>
      <c r="Y25" s="3">
        <v>3.36</v>
      </c>
      <c r="Z25" s="3">
        <v>3.23</v>
      </c>
    </row>
    <row r="26" spans="1:26">
      <c r="A26" s="11" t="s">
        <v>46</v>
      </c>
      <c r="B26" s="11" t="s">
        <v>27</v>
      </c>
      <c r="C26" s="13" t="s">
        <v>174</v>
      </c>
      <c r="D26" s="11" t="s">
        <v>104</v>
      </c>
      <c r="E26" t="s">
        <v>122</v>
      </c>
      <c r="F26" t="s">
        <v>134</v>
      </c>
      <c r="G26" t="s">
        <v>83</v>
      </c>
      <c r="I26" t="s">
        <v>135</v>
      </c>
      <c r="J26" t="s">
        <v>136</v>
      </c>
      <c r="K26" t="s">
        <v>137</v>
      </c>
      <c r="L26" t="s">
        <v>47</v>
      </c>
    </row>
    <row r="27" spans="1:26">
      <c r="A27" s="11" t="s">
        <v>46</v>
      </c>
      <c r="B27" s="11" t="s">
        <v>27</v>
      </c>
      <c r="C27" s="13" t="s">
        <v>181</v>
      </c>
      <c r="D27" s="11" t="s">
        <v>104</v>
      </c>
      <c r="E27" t="s">
        <v>123</v>
      </c>
      <c r="F27" t="s">
        <v>134</v>
      </c>
      <c r="G27" t="s">
        <v>83</v>
      </c>
      <c r="I27" t="s">
        <v>135</v>
      </c>
      <c r="J27" t="s">
        <v>136</v>
      </c>
      <c r="K27" t="s">
        <v>137</v>
      </c>
      <c r="L27" t="s">
        <v>47</v>
      </c>
    </row>
    <row r="28" spans="1:26">
      <c r="A28" s="11" t="s">
        <v>46</v>
      </c>
      <c r="B28" s="11" t="s">
        <v>27</v>
      </c>
      <c r="C28" s="13" t="s">
        <v>195</v>
      </c>
      <c r="D28" s="11" t="s">
        <v>104</v>
      </c>
      <c r="E28" t="s">
        <v>124</v>
      </c>
      <c r="F28" t="s">
        <v>134</v>
      </c>
      <c r="G28" t="s">
        <v>83</v>
      </c>
      <c r="I28" t="s">
        <v>135</v>
      </c>
      <c r="J28" t="s">
        <v>136</v>
      </c>
      <c r="K28" t="s">
        <v>137</v>
      </c>
      <c r="L28" t="s">
        <v>47</v>
      </c>
    </row>
    <row r="29" spans="1:26">
      <c r="A29" s="11" t="s">
        <v>46</v>
      </c>
      <c r="B29" s="11" t="s">
        <v>27</v>
      </c>
      <c r="C29" s="13" t="s">
        <v>194</v>
      </c>
      <c r="D29" s="11" t="s">
        <v>104</v>
      </c>
      <c r="E29" t="s">
        <v>125</v>
      </c>
      <c r="F29" t="s">
        <v>134</v>
      </c>
      <c r="G29" t="s">
        <v>83</v>
      </c>
      <c r="I29" t="s">
        <v>135</v>
      </c>
      <c r="J29" t="s">
        <v>136</v>
      </c>
      <c r="K29" t="s">
        <v>137</v>
      </c>
      <c r="L29" t="s">
        <v>47</v>
      </c>
    </row>
    <row r="30" spans="1:26">
      <c r="A30" s="11" t="s">
        <v>46</v>
      </c>
      <c r="B30" s="11" t="s">
        <v>27</v>
      </c>
      <c r="C30" s="13" t="s">
        <v>205</v>
      </c>
      <c r="D30" s="11" t="s">
        <v>104</v>
      </c>
      <c r="E30" t="s">
        <v>126</v>
      </c>
      <c r="F30" s="7">
        <v>670997</v>
      </c>
      <c r="G30" s="7">
        <v>1750</v>
      </c>
      <c r="H30" s="6">
        <v>2.5999999999999999E-3</v>
      </c>
      <c r="I30" s="7">
        <v>153739</v>
      </c>
      <c r="J30" s="7">
        <v>67799</v>
      </c>
      <c r="K30" s="5">
        <v>0.1</v>
      </c>
      <c r="L30" s="5">
        <v>0.23</v>
      </c>
      <c r="M30" s="3">
        <v>-0.41</v>
      </c>
      <c r="N30" s="3">
        <v>-0.54</v>
      </c>
      <c r="O30" s="3">
        <v>-0.22</v>
      </c>
      <c r="P30" s="3">
        <v>-0.59</v>
      </c>
      <c r="Q30" s="3">
        <v>-0.59</v>
      </c>
      <c r="R30" s="3">
        <v>-0.3</v>
      </c>
      <c r="S30" s="3">
        <v>-0.3</v>
      </c>
      <c r="T30" s="3">
        <v>-0.04</v>
      </c>
      <c r="U30" s="3">
        <v>0.02</v>
      </c>
      <c r="V30" s="3">
        <v>7.0000000000000007E-2</v>
      </c>
      <c r="W30" s="3">
        <v>0.06</v>
      </c>
      <c r="X30" s="3">
        <v>0.1</v>
      </c>
      <c r="Y30" s="3">
        <v>0.15</v>
      </c>
      <c r="Z30" s="3">
        <v>0.11</v>
      </c>
    </row>
    <row r="31" spans="1:26">
      <c r="A31" s="11" t="s">
        <v>46</v>
      </c>
      <c r="B31" s="11" t="s">
        <v>27</v>
      </c>
      <c r="C31" s="13" t="s">
        <v>166</v>
      </c>
      <c r="D31" s="11" t="s">
        <v>104</v>
      </c>
      <c r="E31" t="s">
        <v>127</v>
      </c>
      <c r="F31">
        <v>737</v>
      </c>
      <c r="G31" t="s">
        <v>83</v>
      </c>
      <c r="H31" s="6">
        <v>0</v>
      </c>
      <c r="I31" t="s">
        <v>135</v>
      </c>
      <c r="J31" t="s">
        <v>136</v>
      </c>
      <c r="K31" t="s">
        <v>137</v>
      </c>
      <c r="L31" t="s">
        <v>47</v>
      </c>
      <c r="M31" s="3">
        <v>0.43</v>
      </c>
      <c r="N31" s="3">
        <v>-1</v>
      </c>
      <c r="O31" s="3">
        <v>-1</v>
      </c>
      <c r="P31" s="3">
        <v>-1</v>
      </c>
      <c r="Q31" s="3">
        <v>-1</v>
      </c>
      <c r="R31" s="3">
        <v>-1</v>
      </c>
      <c r="S31" s="3">
        <v>-1</v>
      </c>
    </row>
    <row r="32" spans="1:26">
      <c r="A32" s="11" t="s">
        <v>46</v>
      </c>
      <c r="B32" s="11" t="s">
        <v>27</v>
      </c>
      <c r="C32" s="13" t="s">
        <v>196</v>
      </c>
      <c r="D32" s="11" t="s">
        <v>104</v>
      </c>
      <c r="E32" t="s">
        <v>128</v>
      </c>
      <c r="F32" s="7">
        <v>6835</v>
      </c>
      <c r="G32">
        <v>17</v>
      </c>
      <c r="H32" s="6">
        <v>2.5000000000000001E-3</v>
      </c>
      <c r="I32" s="7">
        <v>1104</v>
      </c>
      <c r="J32">
        <v>433</v>
      </c>
      <c r="K32" s="5">
        <v>0.06</v>
      </c>
      <c r="L32" s="5">
        <v>0.16</v>
      </c>
      <c r="M32" s="3">
        <v>-0.28999999999999998</v>
      </c>
      <c r="N32" s="3">
        <v>-0.64</v>
      </c>
      <c r="O32" s="3">
        <v>-0.49</v>
      </c>
      <c r="P32" s="3">
        <v>-0.75</v>
      </c>
      <c r="Q32" s="3">
        <v>-0.72</v>
      </c>
      <c r="R32" s="3">
        <v>-0.61</v>
      </c>
      <c r="S32" s="3">
        <v>-0.64</v>
      </c>
      <c r="T32" s="3">
        <v>-0.76</v>
      </c>
      <c r="U32" s="3">
        <v>-0.85</v>
      </c>
      <c r="V32" s="3">
        <v>-0.38</v>
      </c>
      <c r="W32" s="3">
        <v>-0.87</v>
      </c>
      <c r="X32" s="3">
        <v>-0.88</v>
      </c>
      <c r="Y32" s="3">
        <v>-0.49</v>
      </c>
      <c r="Z32" s="3">
        <v>-0.48</v>
      </c>
    </row>
    <row r="33" spans="1:26">
      <c r="A33" s="11" t="s">
        <v>46</v>
      </c>
      <c r="B33" s="11" t="s">
        <v>27</v>
      </c>
      <c r="C33" s="13" t="s">
        <v>202</v>
      </c>
      <c r="D33" s="11" t="s">
        <v>104</v>
      </c>
      <c r="E33" t="s">
        <v>129</v>
      </c>
      <c r="F33" t="s">
        <v>134</v>
      </c>
      <c r="G33" t="s">
        <v>83</v>
      </c>
      <c r="I33" t="s">
        <v>135</v>
      </c>
      <c r="J33" t="s">
        <v>136</v>
      </c>
      <c r="K33" t="s">
        <v>137</v>
      </c>
      <c r="L33" t="s">
        <v>47</v>
      </c>
      <c r="T33" s="3">
        <v>-1</v>
      </c>
      <c r="U33" s="3">
        <v>-1</v>
      </c>
      <c r="W33" s="3">
        <v>-1</v>
      </c>
      <c r="X33" s="3">
        <v>-1</v>
      </c>
      <c r="Y33" s="3">
        <v>-1</v>
      </c>
      <c r="Z33" s="3">
        <v>-1</v>
      </c>
    </row>
    <row r="34" spans="1:26">
      <c r="A34" s="11" t="s">
        <v>46</v>
      </c>
      <c r="B34" s="11" t="s">
        <v>27</v>
      </c>
      <c r="C34" s="13" t="s">
        <v>170</v>
      </c>
      <c r="D34" s="11" t="s">
        <v>104</v>
      </c>
      <c r="E34" t="s">
        <v>130</v>
      </c>
      <c r="F34" t="s">
        <v>134</v>
      </c>
      <c r="G34" t="s">
        <v>83</v>
      </c>
      <c r="I34" t="s">
        <v>135</v>
      </c>
      <c r="J34" t="s">
        <v>136</v>
      </c>
      <c r="K34" t="s">
        <v>137</v>
      </c>
      <c r="L34" t="s">
        <v>47</v>
      </c>
    </row>
    <row r="35" spans="1:26">
      <c r="A35" s="11" t="s">
        <v>46</v>
      </c>
      <c r="B35" s="11" t="s">
        <v>27</v>
      </c>
      <c r="C35" s="13" t="s">
        <v>209</v>
      </c>
      <c r="D35" s="11" t="s">
        <v>104</v>
      </c>
      <c r="E35" t="s">
        <v>131</v>
      </c>
      <c r="F35" t="s">
        <v>134</v>
      </c>
      <c r="G35" t="s">
        <v>83</v>
      </c>
      <c r="I35" t="s">
        <v>135</v>
      </c>
      <c r="J35" t="s">
        <v>136</v>
      </c>
      <c r="K35" t="s">
        <v>137</v>
      </c>
      <c r="L35" t="s">
        <v>47</v>
      </c>
    </row>
    <row r="36" spans="1:26">
      <c r="A36" s="11" t="s">
        <v>46</v>
      </c>
      <c r="B36" s="11" t="s">
        <v>27</v>
      </c>
      <c r="C36" s="13" t="s">
        <v>184</v>
      </c>
      <c r="D36" s="11" t="s">
        <v>104</v>
      </c>
      <c r="E36" t="s">
        <v>132</v>
      </c>
      <c r="F36" t="s">
        <v>134</v>
      </c>
      <c r="G36" t="s">
        <v>83</v>
      </c>
      <c r="I36" t="s">
        <v>135</v>
      </c>
      <c r="J36" t="s">
        <v>136</v>
      </c>
      <c r="K36" t="s">
        <v>137</v>
      </c>
      <c r="L36" t="s">
        <v>47</v>
      </c>
    </row>
    <row r="37" spans="1:26">
      <c r="A37" s="11" t="s">
        <v>46</v>
      </c>
      <c r="B37" s="11" t="s">
        <v>27</v>
      </c>
      <c r="C37" s="13" t="s">
        <v>179</v>
      </c>
      <c r="D37" s="11" t="s">
        <v>104</v>
      </c>
      <c r="E37" t="s">
        <v>133</v>
      </c>
      <c r="F37">
        <v>629</v>
      </c>
      <c r="G37">
        <v>2</v>
      </c>
      <c r="H37" s="6">
        <v>3.2000000000000002E-3</v>
      </c>
      <c r="I37">
        <v>179</v>
      </c>
      <c r="J37">
        <v>97</v>
      </c>
      <c r="K37" s="5">
        <v>0.15</v>
      </c>
      <c r="L37" s="5">
        <v>0.28000000000000003</v>
      </c>
      <c r="M37" s="3">
        <v>-0.32</v>
      </c>
      <c r="N37" s="3">
        <v>1</v>
      </c>
      <c r="O37" s="3">
        <v>1.94</v>
      </c>
      <c r="P37" s="3">
        <v>2.58</v>
      </c>
      <c r="Q37" s="3">
        <v>3.04</v>
      </c>
      <c r="R37" s="3">
        <v>4.95</v>
      </c>
      <c r="S37" s="3">
        <v>4.2699999999999996</v>
      </c>
      <c r="T37" s="3">
        <v>32.11</v>
      </c>
    </row>
    <row r="38" spans="1:26">
      <c r="A38" s="11" t="s">
        <v>46</v>
      </c>
      <c r="B38" s="11" t="s">
        <v>28</v>
      </c>
      <c r="C38" s="13" t="s">
        <v>187</v>
      </c>
      <c r="D38" s="11" t="s">
        <v>103</v>
      </c>
      <c r="E38" s="11" t="s">
        <v>116</v>
      </c>
      <c r="F38" s="7">
        <v>131132</v>
      </c>
      <c r="G38">
        <v>481</v>
      </c>
      <c r="H38" s="6">
        <v>3.7000000000000002E-3</v>
      </c>
      <c r="I38" s="7">
        <v>18717</v>
      </c>
      <c r="J38" s="7">
        <v>8667</v>
      </c>
      <c r="K38" s="5">
        <v>7.0000000000000007E-2</v>
      </c>
      <c r="L38" s="5">
        <v>0.14000000000000001</v>
      </c>
      <c r="M38" s="3">
        <v>-0.51</v>
      </c>
      <c r="N38" s="3">
        <v>0.16</v>
      </c>
      <c r="O38" s="3">
        <v>1.38</v>
      </c>
      <c r="P38" s="3">
        <v>0.18</v>
      </c>
      <c r="Q38" s="3">
        <v>0.17</v>
      </c>
      <c r="R38" s="3">
        <v>1.39</v>
      </c>
      <c r="S38" s="3">
        <v>1.4</v>
      </c>
      <c r="T38" s="3">
        <v>-0.56999999999999995</v>
      </c>
      <c r="U38" s="3">
        <v>-0.38</v>
      </c>
      <c r="V38" s="3">
        <v>0.43</v>
      </c>
      <c r="W38" s="3">
        <v>-0.35</v>
      </c>
      <c r="X38" s="3">
        <v>-0.33</v>
      </c>
      <c r="Y38" s="3">
        <v>0.55000000000000004</v>
      </c>
      <c r="Z38" s="3">
        <v>0.51</v>
      </c>
    </row>
    <row r="39" spans="1:26">
      <c r="A39" s="11" t="s">
        <v>46</v>
      </c>
      <c r="B39" s="11" t="s">
        <v>28</v>
      </c>
      <c r="C39" s="13" t="s">
        <v>183</v>
      </c>
      <c r="D39" s="11" t="s">
        <v>103</v>
      </c>
      <c r="E39" s="11" t="s">
        <v>117</v>
      </c>
      <c r="F39" s="7">
        <v>4251</v>
      </c>
      <c r="G39">
        <v>14</v>
      </c>
      <c r="H39" s="6">
        <v>3.3E-3</v>
      </c>
      <c r="I39" s="7">
        <v>3307</v>
      </c>
      <c r="J39">
        <v>852</v>
      </c>
      <c r="K39" s="5">
        <v>0.2</v>
      </c>
      <c r="L39" s="5">
        <v>0.78</v>
      </c>
      <c r="M39" s="3">
        <v>-0.75</v>
      </c>
      <c r="N39" s="3">
        <v>-0.3</v>
      </c>
      <c r="O39" s="3">
        <v>1.81</v>
      </c>
      <c r="P39" s="3">
        <v>-7.0000000000000007E-2</v>
      </c>
      <c r="Q39" s="3">
        <v>-0.3</v>
      </c>
      <c r="R39" s="3">
        <v>1.79</v>
      </c>
      <c r="S39" s="3">
        <v>2.73</v>
      </c>
      <c r="T39" s="3">
        <v>-0.14000000000000001</v>
      </c>
      <c r="U39" s="3">
        <v>-0.39</v>
      </c>
      <c r="V39" s="3">
        <v>-0.28999999999999998</v>
      </c>
      <c r="W39" s="3">
        <v>-0.05</v>
      </c>
      <c r="X39" s="3">
        <v>-0.46</v>
      </c>
      <c r="Y39" s="3">
        <v>-0.38</v>
      </c>
      <c r="Z39" s="3">
        <v>0.1</v>
      </c>
    </row>
    <row r="40" spans="1:26">
      <c r="A40" s="11" t="s">
        <v>46</v>
      </c>
      <c r="B40" s="11" t="s">
        <v>28</v>
      </c>
      <c r="C40" s="13" t="s">
        <v>180</v>
      </c>
      <c r="D40" s="11" t="s">
        <v>103</v>
      </c>
      <c r="E40" s="11" t="s">
        <v>118</v>
      </c>
      <c r="F40" s="7">
        <v>30128</v>
      </c>
      <c r="G40">
        <v>95</v>
      </c>
      <c r="H40" s="6">
        <v>3.2000000000000002E-3</v>
      </c>
      <c r="I40" s="7">
        <v>39915</v>
      </c>
      <c r="J40" s="7">
        <v>14433</v>
      </c>
      <c r="K40" s="5">
        <v>0.48</v>
      </c>
      <c r="L40" s="5">
        <v>1.32</v>
      </c>
      <c r="M40" s="3">
        <v>-0.64</v>
      </c>
      <c r="N40" s="3">
        <v>0.1</v>
      </c>
      <c r="O40" s="3">
        <v>2.1</v>
      </c>
      <c r="P40" s="3">
        <v>0.15</v>
      </c>
      <c r="Q40" s="3">
        <v>0.25</v>
      </c>
      <c r="R40" s="3">
        <v>2.4900000000000002</v>
      </c>
      <c r="S40" s="3">
        <v>2.2400000000000002</v>
      </c>
      <c r="T40" s="3">
        <v>-0.74</v>
      </c>
      <c r="U40" s="3">
        <v>-0.72</v>
      </c>
      <c r="V40" s="3">
        <v>0.09</v>
      </c>
      <c r="W40" s="3">
        <v>-0.27</v>
      </c>
      <c r="X40" s="3">
        <v>-0.39</v>
      </c>
      <c r="Y40" s="3">
        <v>1.39</v>
      </c>
      <c r="Z40" s="3">
        <v>1.84</v>
      </c>
    </row>
    <row r="41" spans="1:26">
      <c r="A41" s="11" t="s">
        <v>46</v>
      </c>
      <c r="B41" s="11" t="s">
        <v>28</v>
      </c>
      <c r="C41" s="13" t="s">
        <v>212</v>
      </c>
      <c r="D41" s="11" t="s">
        <v>103</v>
      </c>
      <c r="E41" s="11" t="s">
        <v>119</v>
      </c>
      <c r="F41" t="s">
        <v>134</v>
      </c>
      <c r="G41" t="s">
        <v>83</v>
      </c>
      <c r="I41" t="s">
        <v>135</v>
      </c>
      <c r="J41" t="s">
        <v>136</v>
      </c>
      <c r="K41" t="s">
        <v>137</v>
      </c>
      <c r="L41" t="s">
        <v>47</v>
      </c>
    </row>
    <row r="42" spans="1:26">
      <c r="A42" s="11" t="s">
        <v>46</v>
      </c>
      <c r="B42" s="11" t="s">
        <v>28</v>
      </c>
      <c r="C42" s="13" t="s">
        <v>189</v>
      </c>
      <c r="D42" s="11" t="s">
        <v>103</v>
      </c>
      <c r="E42" s="11" t="s">
        <v>120</v>
      </c>
      <c r="F42" t="s">
        <v>134</v>
      </c>
      <c r="G42" t="s">
        <v>83</v>
      </c>
      <c r="I42" t="s">
        <v>135</v>
      </c>
      <c r="J42" t="s">
        <v>136</v>
      </c>
      <c r="K42" t="s">
        <v>137</v>
      </c>
      <c r="L42" t="s">
        <v>47</v>
      </c>
    </row>
    <row r="43" spans="1:26">
      <c r="A43" s="11" t="s">
        <v>46</v>
      </c>
      <c r="B43" s="11" t="s">
        <v>28</v>
      </c>
      <c r="C43" s="13" t="s">
        <v>183</v>
      </c>
      <c r="D43" s="11" t="s">
        <v>103</v>
      </c>
      <c r="E43" s="11" t="s">
        <v>121</v>
      </c>
      <c r="F43">
        <v>252</v>
      </c>
      <c r="G43" t="s">
        <v>83</v>
      </c>
      <c r="H43" s="6">
        <v>0</v>
      </c>
      <c r="I43" t="s">
        <v>135</v>
      </c>
      <c r="J43" t="s">
        <v>136</v>
      </c>
      <c r="K43" t="s">
        <v>137</v>
      </c>
      <c r="L43" t="s">
        <v>47</v>
      </c>
      <c r="M43" s="3">
        <v>0.13</v>
      </c>
      <c r="T43" s="3">
        <v>3.34</v>
      </c>
    </row>
    <row r="44" spans="1:26">
      <c r="A44" s="11" t="s">
        <v>46</v>
      </c>
      <c r="B44" s="11" t="s">
        <v>28</v>
      </c>
      <c r="C44" s="13" t="s">
        <v>176</v>
      </c>
      <c r="D44" s="11" t="s">
        <v>103</v>
      </c>
      <c r="E44" s="11" t="s">
        <v>122</v>
      </c>
      <c r="F44" t="s">
        <v>134</v>
      </c>
      <c r="G44" t="s">
        <v>83</v>
      </c>
      <c r="I44" t="s">
        <v>135</v>
      </c>
      <c r="J44" t="s">
        <v>136</v>
      </c>
      <c r="K44" t="s">
        <v>137</v>
      </c>
      <c r="L44" t="s">
        <v>47</v>
      </c>
    </row>
    <row r="45" spans="1:26">
      <c r="A45" s="11" t="s">
        <v>46</v>
      </c>
      <c r="B45" s="11" t="s">
        <v>28</v>
      </c>
      <c r="C45" s="13" t="s">
        <v>173</v>
      </c>
      <c r="D45" s="11" t="s">
        <v>103</v>
      </c>
      <c r="E45" s="11" t="s">
        <v>123</v>
      </c>
      <c r="F45" t="s">
        <v>134</v>
      </c>
      <c r="G45" t="s">
        <v>83</v>
      </c>
      <c r="I45" t="s">
        <v>135</v>
      </c>
      <c r="J45" t="s">
        <v>136</v>
      </c>
      <c r="K45" t="s">
        <v>137</v>
      </c>
      <c r="L45" t="s">
        <v>47</v>
      </c>
    </row>
    <row r="46" spans="1:26">
      <c r="A46" s="11" t="s">
        <v>46</v>
      </c>
      <c r="B46" s="11" t="s">
        <v>28</v>
      </c>
      <c r="C46" s="13" t="s">
        <v>180</v>
      </c>
      <c r="D46" s="11" t="s">
        <v>103</v>
      </c>
      <c r="E46" s="11" t="s">
        <v>124</v>
      </c>
      <c r="F46" t="s">
        <v>134</v>
      </c>
      <c r="G46" t="s">
        <v>83</v>
      </c>
      <c r="I46" t="s">
        <v>135</v>
      </c>
      <c r="J46" t="s">
        <v>136</v>
      </c>
      <c r="K46" t="s">
        <v>137</v>
      </c>
      <c r="L46" t="s">
        <v>47</v>
      </c>
    </row>
    <row r="47" spans="1:26">
      <c r="A47" s="11" t="s">
        <v>46</v>
      </c>
      <c r="B47" s="11" t="s">
        <v>28</v>
      </c>
      <c r="C47" s="13" t="s">
        <v>185</v>
      </c>
      <c r="D47" s="11" t="s">
        <v>103</v>
      </c>
      <c r="E47" s="11" t="s">
        <v>125</v>
      </c>
      <c r="F47" t="s">
        <v>134</v>
      </c>
      <c r="G47" t="s">
        <v>83</v>
      </c>
      <c r="I47" t="s">
        <v>135</v>
      </c>
      <c r="J47" t="s">
        <v>136</v>
      </c>
      <c r="K47" t="s">
        <v>137</v>
      </c>
      <c r="L47" t="s">
        <v>47</v>
      </c>
    </row>
    <row r="48" spans="1:26">
      <c r="A48" s="11" t="s">
        <v>46</v>
      </c>
      <c r="B48" s="11" t="s">
        <v>28</v>
      </c>
      <c r="C48" s="13" t="s">
        <v>176</v>
      </c>
      <c r="D48" s="11" t="s">
        <v>103</v>
      </c>
      <c r="E48" s="11" t="s">
        <v>126</v>
      </c>
      <c r="F48" t="s">
        <v>134</v>
      </c>
      <c r="G48" t="s">
        <v>83</v>
      </c>
      <c r="I48" t="s">
        <v>135</v>
      </c>
      <c r="J48" t="s">
        <v>136</v>
      </c>
      <c r="K48" t="s">
        <v>137</v>
      </c>
      <c r="L48" t="s">
        <v>47</v>
      </c>
    </row>
    <row r="49" spans="1:26">
      <c r="A49" s="11" t="s">
        <v>46</v>
      </c>
      <c r="B49" s="11" t="s">
        <v>28</v>
      </c>
      <c r="C49" s="13" t="s">
        <v>210</v>
      </c>
      <c r="D49" s="11" t="s">
        <v>103</v>
      </c>
      <c r="E49" s="11" t="s">
        <v>127</v>
      </c>
      <c r="F49" t="s">
        <v>134</v>
      </c>
      <c r="G49" t="s">
        <v>83</v>
      </c>
      <c r="I49" t="s">
        <v>135</v>
      </c>
      <c r="J49" t="s">
        <v>136</v>
      </c>
      <c r="K49" t="s">
        <v>137</v>
      </c>
      <c r="L49" t="s">
        <v>47</v>
      </c>
    </row>
    <row r="50" spans="1:26">
      <c r="A50" s="11" t="s">
        <v>46</v>
      </c>
      <c r="B50" s="11" t="s">
        <v>28</v>
      </c>
      <c r="C50" s="13" t="s">
        <v>200</v>
      </c>
      <c r="D50" s="11" t="s">
        <v>103</v>
      </c>
      <c r="E50" s="11" t="s">
        <v>128</v>
      </c>
      <c r="F50" s="7">
        <v>8372</v>
      </c>
      <c r="G50">
        <v>34</v>
      </c>
      <c r="H50" s="6">
        <v>4.1000000000000003E-3</v>
      </c>
      <c r="I50" s="7">
        <v>7899</v>
      </c>
      <c r="J50" s="7">
        <v>2969</v>
      </c>
      <c r="K50" s="5">
        <v>0.35</v>
      </c>
      <c r="L50" s="5">
        <v>0.94</v>
      </c>
      <c r="M50" s="3">
        <v>-0.51</v>
      </c>
      <c r="N50" s="3">
        <v>-0.32</v>
      </c>
      <c r="O50" s="3">
        <v>0.39</v>
      </c>
      <c r="P50" s="3">
        <v>-0.16</v>
      </c>
      <c r="Q50" s="3">
        <v>-0.22</v>
      </c>
      <c r="R50" s="3">
        <v>0.59</v>
      </c>
      <c r="S50" s="3">
        <v>0.71</v>
      </c>
      <c r="T50" s="3">
        <v>-0.53</v>
      </c>
      <c r="U50" s="3">
        <v>-0.71</v>
      </c>
      <c r="V50" s="3">
        <v>-0.4</v>
      </c>
      <c r="W50" s="3">
        <v>-0.04</v>
      </c>
      <c r="X50" s="3">
        <v>-0.15</v>
      </c>
      <c r="Y50" s="3">
        <v>0.79</v>
      </c>
      <c r="Z50" s="3">
        <v>1.03</v>
      </c>
    </row>
    <row r="51" spans="1:26">
      <c r="A51" s="11" t="s">
        <v>46</v>
      </c>
      <c r="B51" s="11" t="s">
        <v>28</v>
      </c>
      <c r="C51" s="13" t="s">
        <v>213</v>
      </c>
      <c r="D51" s="11" t="s">
        <v>103</v>
      </c>
      <c r="E51" s="11" t="s">
        <v>129</v>
      </c>
      <c r="F51" t="s">
        <v>134</v>
      </c>
      <c r="G51" t="s">
        <v>83</v>
      </c>
      <c r="I51" t="s">
        <v>135</v>
      </c>
      <c r="J51" t="s">
        <v>136</v>
      </c>
      <c r="K51" t="s">
        <v>137</v>
      </c>
      <c r="L51" t="s">
        <v>47</v>
      </c>
    </row>
    <row r="52" spans="1:26">
      <c r="A52" s="11" t="s">
        <v>46</v>
      </c>
      <c r="B52" s="11" t="s">
        <v>28</v>
      </c>
      <c r="C52" s="13" t="s">
        <v>212</v>
      </c>
      <c r="D52" s="11" t="s">
        <v>103</v>
      </c>
      <c r="E52" s="11" t="s">
        <v>130</v>
      </c>
      <c r="F52" t="s">
        <v>134</v>
      </c>
      <c r="G52" t="s">
        <v>83</v>
      </c>
      <c r="I52" t="s">
        <v>135</v>
      </c>
      <c r="J52" t="s">
        <v>136</v>
      </c>
      <c r="K52" t="s">
        <v>137</v>
      </c>
      <c r="L52" t="s">
        <v>47</v>
      </c>
    </row>
    <row r="53" spans="1:26">
      <c r="A53" s="11" t="s">
        <v>46</v>
      </c>
      <c r="B53" s="11" t="s">
        <v>28</v>
      </c>
      <c r="C53" s="13" t="s">
        <v>207</v>
      </c>
      <c r="D53" s="11" t="s">
        <v>103</v>
      </c>
      <c r="E53" s="11" t="s">
        <v>131</v>
      </c>
      <c r="F53" t="s">
        <v>134</v>
      </c>
      <c r="G53" t="s">
        <v>83</v>
      </c>
      <c r="I53" t="s">
        <v>135</v>
      </c>
      <c r="J53" t="s">
        <v>136</v>
      </c>
      <c r="K53" t="s">
        <v>137</v>
      </c>
      <c r="L53" t="s">
        <v>47</v>
      </c>
    </row>
    <row r="54" spans="1:26">
      <c r="A54" s="11" t="s">
        <v>46</v>
      </c>
      <c r="B54" s="11" t="s">
        <v>28</v>
      </c>
      <c r="C54" s="13" t="s">
        <v>201</v>
      </c>
      <c r="D54" s="11" t="s">
        <v>103</v>
      </c>
      <c r="E54" s="11" t="s">
        <v>132</v>
      </c>
      <c r="F54" t="s">
        <v>134</v>
      </c>
      <c r="G54" t="s">
        <v>83</v>
      </c>
      <c r="I54" t="s">
        <v>135</v>
      </c>
      <c r="J54" t="s">
        <v>136</v>
      </c>
      <c r="K54" t="s">
        <v>137</v>
      </c>
      <c r="L54" t="s">
        <v>47</v>
      </c>
    </row>
    <row r="55" spans="1:26">
      <c r="A55" s="11" t="s">
        <v>46</v>
      </c>
      <c r="B55" s="11" t="s">
        <v>28</v>
      </c>
      <c r="C55" s="13" t="s">
        <v>170</v>
      </c>
      <c r="D55" s="11" t="s">
        <v>103</v>
      </c>
      <c r="E55" s="11" t="s">
        <v>133</v>
      </c>
      <c r="F55" s="7">
        <v>37394</v>
      </c>
      <c r="G55">
        <v>253</v>
      </c>
      <c r="H55" s="6">
        <v>6.7999999999999996E-3</v>
      </c>
      <c r="I55" s="7">
        <v>12747</v>
      </c>
      <c r="J55" s="7">
        <v>5851</v>
      </c>
      <c r="K55" s="5">
        <v>0.16</v>
      </c>
      <c r="L55" s="5">
        <v>0.34</v>
      </c>
      <c r="M55" s="3">
        <v>-0.28999999999999998</v>
      </c>
      <c r="N55" s="3">
        <v>0.17</v>
      </c>
      <c r="O55" s="3">
        <v>0.63</v>
      </c>
      <c r="P55" s="3">
        <v>0</v>
      </c>
      <c r="Q55" s="3">
        <v>0</v>
      </c>
      <c r="R55" s="3">
        <v>0.4</v>
      </c>
      <c r="S55" s="3">
        <v>0.41</v>
      </c>
      <c r="T55" s="3">
        <v>-0.5</v>
      </c>
      <c r="U55" s="3">
        <v>0.03</v>
      </c>
      <c r="V55" s="3">
        <v>1.05</v>
      </c>
      <c r="W55" s="3">
        <v>0.26</v>
      </c>
      <c r="X55" s="3">
        <v>0.28000000000000003</v>
      </c>
      <c r="Y55" s="3">
        <v>1.55</v>
      </c>
      <c r="Z55" s="3">
        <v>1.51</v>
      </c>
    </row>
    <row r="56" spans="1:26">
      <c r="A56" s="11" t="s">
        <v>46</v>
      </c>
      <c r="B56" s="11" t="s">
        <v>28</v>
      </c>
      <c r="C56" s="13" t="s">
        <v>176</v>
      </c>
      <c r="D56" s="11" t="s">
        <v>104</v>
      </c>
      <c r="E56" s="11" t="s">
        <v>116</v>
      </c>
      <c r="F56" t="s">
        <v>134</v>
      </c>
      <c r="G56" t="s">
        <v>83</v>
      </c>
      <c r="I56" t="s">
        <v>135</v>
      </c>
      <c r="J56" t="s">
        <v>136</v>
      </c>
      <c r="K56" t="s">
        <v>137</v>
      </c>
      <c r="L56" t="s">
        <v>47</v>
      </c>
    </row>
    <row r="57" spans="1:26">
      <c r="A57" s="11" t="s">
        <v>46</v>
      </c>
      <c r="B57" s="11" t="s">
        <v>28</v>
      </c>
      <c r="C57" s="13" t="s">
        <v>181</v>
      </c>
      <c r="D57" s="11" t="s">
        <v>104</v>
      </c>
      <c r="E57" s="11" t="s">
        <v>117</v>
      </c>
      <c r="F57" t="s">
        <v>134</v>
      </c>
      <c r="G57" t="s">
        <v>83</v>
      </c>
      <c r="I57" t="s">
        <v>135</v>
      </c>
      <c r="J57" t="s">
        <v>136</v>
      </c>
      <c r="K57" t="s">
        <v>137</v>
      </c>
      <c r="L57" t="s">
        <v>47</v>
      </c>
    </row>
    <row r="58" spans="1:26">
      <c r="A58" s="11" t="s">
        <v>46</v>
      </c>
      <c r="B58" s="11" t="s">
        <v>28</v>
      </c>
      <c r="C58" s="13" t="s">
        <v>168</v>
      </c>
      <c r="D58" s="11" t="s">
        <v>104</v>
      </c>
      <c r="E58" s="11" t="s">
        <v>118</v>
      </c>
      <c r="F58" t="s">
        <v>134</v>
      </c>
      <c r="G58" t="s">
        <v>83</v>
      </c>
      <c r="I58" t="s">
        <v>135</v>
      </c>
      <c r="J58" t="s">
        <v>136</v>
      </c>
      <c r="K58" t="s">
        <v>137</v>
      </c>
      <c r="L58" t="s">
        <v>47</v>
      </c>
    </row>
    <row r="59" spans="1:26">
      <c r="A59" s="11" t="s">
        <v>46</v>
      </c>
      <c r="B59" s="11" t="s">
        <v>28</v>
      </c>
      <c r="C59" s="13" t="s">
        <v>196</v>
      </c>
      <c r="D59" s="11" t="s">
        <v>104</v>
      </c>
      <c r="E59" s="11" t="s">
        <v>119</v>
      </c>
      <c r="F59" t="s">
        <v>134</v>
      </c>
      <c r="G59" t="s">
        <v>83</v>
      </c>
      <c r="I59" t="s">
        <v>135</v>
      </c>
      <c r="J59" t="s">
        <v>136</v>
      </c>
      <c r="K59" t="s">
        <v>137</v>
      </c>
      <c r="L59" t="s">
        <v>47</v>
      </c>
    </row>
    <row r="60" spans="1:26">
      <c r="A60" s="11" t="s">
        <v>46</v>
      </c>
      <c r="B60" s="11" t="s">
        <v>28</v>
      </c>
      <c r="C60" s="13" t="s">
        <v>211</v>
      </c>
      <c r="D60" s="11" t="s">
        <v>104</v>
      </c>
      <c r="E60" s="11" t="s">
        <v>120</v>
      </c>
      <c r="F60" t="s">
        <v>134</v>
      </c>
      <c r="G60" t="s">
        <v>83</v>
      </c>
      <c r="I60" t="s">
        <v>135</v>
      </c>
      <c r="J60" t="s">
        <v>136</v>
      </c>
      <c r="K60" t="s">
        <v>137</v>
      </c>
      <c r="L60" t="s">
        <v>47</v>
      </c>
    </row>
    <row r="61" spans="1:26">
      <c r="A61" s="11" t="s">
        <v>46</v>
      </c>
      <c r="B61" s="11" t="s">
        <v>28</v>
      </c>
      <c r="C61" s="13" t="s">
        <v>182</v>
      </c>
      <c r="D61" s="11" t="s">
        <v>104</v>
      </c>
      <c r="E61" s="11" t="s">
        <v>121</v>
      </c>
      <c r="F61" t="s">
        <v>134</v>
      </c>
      <c r="G61" t="s">
        <v>83</v>
      </c>
      <c r="I61" t="s">
        <v>135</v>
      </c>
      <c r="J61" t="s">
        <v>136</v>
      </c>
      <c r="K61" t="s">
        <v>137</v>
      </c>
      <c r="L61" t="s">
        <v>47</v>
      </c>
    </row>
    <row r="62" spans="1:26">
      <c r="A62" s="11" t="s">
        <v>46</v>
      </c>
      <c r="B62" s="11" t="s">
        <v>28</v>
      </c>
      <c r="C62" s="13" t="s">
        <v>189</v>
      </c>
      <c r="D62" s="11" t="s">
        <v>104</v>
      </c>
      <c r="E62" s="11" t="s">
        <v>122</v>
      </c>
      <c r="F62" t="s">
        <v>134</v>
      </c>
      <c r="G62" t="s">
        <v>83</v>
      </c>
      <c r="I62" t="s">
        <v>135</v>
      </c>
      <c r="J62" t="s">
        <v>136</v>
      </c>
      <c r="K62" t="s">
        <v>137</v>
      </c>
      <c r="L62" t="s">
        <v>47</v>
      </c>
    </row>
    <row r="63" spans="1:26">
      <c r="A63" s="11" t="s">
        <v>46</v>
      </c>
      <c r="B63" s="11" t="s">
        <v>28</v>
      </c>
      <c r="C63" s="13" t="s">
        <v>180</v>
      </c>
      <c r="D63" s="11" t="s">
        <v>104</v>
      </c>
      <c r="E63" s="11" t="s">
        <v>123</v>
      </c>
      <c r="F63" t="s">
        <v>134</v>
      </c>
      <c r="G63" t="s">
        <v>83</v>
      </c>
      <c r="I63" t="s">
        <v>135</v>
      </c>
      <c r="J63" t="s">
        <v>136</v>
      </c>
      <c r="K63" t="s">
        <v>137</v>
      </c>
      <c r="L63" t="s">
        <v>47</v>
      </c>
    </row>
    <row r="64" spans="1:26">
      <c r="A64" s="11" t="s">
        <v>46</v>
      </c>
      <c r="B64" s="11" t="s">
        <v>28</v>
      </c>
      <c r="C64" s="13" t="s">
        <v>182</v>
      </c>
      <c r="D64" s="11" t="s">
        <v>104</v>
      </c>
      <c r="E64" s="11" t="s">
        <v>124</v>
      </c>
      <c r="F64" t="s">
        <v>134</v>
      </c>
      <c r="G64" t="s">
        <v>83</v>
      </c>
      <c r="I64" t="s">
        <v>135</v>
      </c>
      <c r="J64" t="s">
        <v>136</v>
      </c>
      <c r="K64" t="s">
        <v>137</v>
      </c>
      <c r="L64" t="s">
        <v>47</v>
      </c>
    </row>
    <row r="65" spans="1:26">
      <c r="A65" s="11" t="s">
        <v>46</v>
      </c>
      <c r="B65" s="11" t="s">
        <v>28</v>
      </c>
      <c r="C65" s="13" t="s">
        <v>171</v>
      </c>
      <c r="D65" s="11" t="s">
        <v>104</v>
      </c>
      <c r="E65" s="11" t="s">
        <v>125</v>
      </c>
      <c r="F65" t="s">
        <v>134</v>
      </c>
      <c r="G65" t="s">
        <v>83</v>
      </c>
      <c r="I65" t="s">
        <v>135</v>
      </c>
      <c r="J65" t="s">
        <v>136</v>
      </c>
      <c r="K65" t="s">
        <v>137</v>
      </c>
      <c r="L65" t="s">
        <v>47</v>
      </c>
    </row>
    <row r="66" spans="1:26">
      <c r="A66" s="11" t="s">
        <v>46</v>
      </c>
      <c r="B66" s="11" t="s">
        <v>28</v>
      </c>
      <c r="C66" s="13" t="s">
        <v>169</v>
      </c>
      <c r="D66" s="11" t="s">
        <v>104</v>
      </c>
      <c r="E66" s="11" t="s">
        <v>126</v>
      </c>
      <c r="F66" t="s">
        <v>134</v>
      </c>
      <c r="G66" t="s">
        <v>83</v>
      </c>
      <c r="I66" t="s">
        <v>135</v>
      </c>
      <c r="J66" t="s">
        <v>136</v>
      </c>
      <c r="K66" t="s">
        <v>137</v>
      </c>
      <c r="L66" t="s">
        <v>47</v>
      </c>
    </row>
    <row r="67" spans="1:26">
      <c r="A67" s="11" t="s">
        <v>46</v>
      </c>
      <c r="B67" s="11" t="s">
        <v>28</v>
      </c>
      <c r="C67" s="13" t="s">
        <v>183</v>
      </c>
      <c r="D67" s="11" t="s">
        <v>104</v>
      </c>
      <c r="E67" s="11" t="s">
        <v>127</v>
      </c>
      <c r="F67" t="s">
        <v>134</v>
      </c>
      <c r="G67" t="s">
        <v>83</v>
      </c>
      <c r="I67" t="s">
        <v>135</v>
      </c>
      <c r="J67" t="s">
        <v>136</v>
      </c>
      <c r="K67" t="s">
        <v>137</v>
      </c>
      <c r="L67" t="s">
        <v>47</v>
      </c>
      <c r="T67" s="3">
        <v>-1</v>
      </c>
    </row>
    <row r="68" spans="1:26">
      <c r="A68" s="11" t="s">
        <v>46</v>
      </c>
      <c r="B68" s="11" t="s">
        <v>28</v>
      </c>
      <c r="C68" s="13" t="s">
        <v>167</v>
      </c>
      <c r="D68" s="11" t="s">
        <v>104</v>
      </c>
      <c r="E68" s="11" t="s">
        <v>128</v>
      </c>
      <c r="F68" t="s">
        <v>134</v>
      </c>
      <c r="G68" t="s">
        <v>83</v>
      </c>
      <c r="I68" t="s">
        <v>135</v>
      </c>
      <c r="J68" t="s">
        <v>136</v>
      </c>
      <c r="K68" t="s">
        <v>137</v>
      </c>
      <c r="L68" t="s">
        <v>47</v>
      </c>
    </row>
    <row r="69" spans="1:26">
      <c r="A69" s="11" t="s">
        <v>46</v>
      </c>
      <c r="B69" s="11" t="s">
        <v>28</v>
      </c>
      <c r="C69" s="13" t="s">
        <v>183</v>
      </c>
      <c r="D69" s="11" t="s">
        <v>104</v>
      </c>
      <c r="E69" s="11" t="s">
        <v>129</v>
      </c>
      <c r="F69" t="s">
        <v>134</v>
      </c>
      <c r="G69" t="s">
        <v>83</v>
      </c>
      <c r="I69" t="s">
        <v>135</v>
      </c>
      <c r="J69" t="s">
        <v>136</v>
      </c>
      <c r="K69" t="s">
        <v>137</v>
      </c>
      <c r="L69" t="s">
        <v>47</v>
      </c>
    </row>
    <row r="70" spans="1:26">
      <c r="A70" s="11" t="s">
        <v>46</v>
      </c>
      <c r="B70" s="11" t="s">
        <v>28</v>
      </c>
      <c r="C70" s="13" t="s">
        <v>174</v>
      </c>
      <c r="D70" s="11" t="s">
        <v>104</v>
      </c>
      <c r="E70" s="11" t="s">
        <v>130</v>
      </c>
      <c r="F70" t="s">
        <v>134</v>
      </c>
      <c r="G70" t="s">
        <v>83</v>
      </c>
      <c r="I70" t="s">
        <v>135</v>
      </c>
      <c r="J70" t="s">
        <v>136</v>
      </c>
      <c r="K70" t="s">
        <v>137</v>
      </c>
      <c r="L70" t="s">
        <v>47</v>
      </c>
    </row>
    <row r="71" spans="1:26">
      <c r="A71" s="11" t="s">
        <v>46</v>
      </c>
      <c r="B71" s="11" t="s">
        <v>28</v>
      </c>
      <c r="C71" s="13" t="s">
        <v>193</v>
      </c>
      <c r="D71" s="11" t="s">
        <v>104</v>
      </c>
      <c r="E71" s="11" t="s">
        <v>131</v>
      </c>
      <c r="F71" t="s">
        <v>134</v>
      </c>
      <c r="G71" t="s">
        <v>83</v>
      </c>
      <c r="I71" t="s">
        <v>135</v>
      </c>
      <c r="J71" t="s">
        <v>136</v>
      </c>
      <c r="K71" t="s">
        <v>137</v>
      </c>
      <c r="L71" t="s">
        <v>47</v>
      </c>
    </row>
    <row r="72" spans="1:26">
      <c r="A72" s="11" t="s">
        <v>46</v>
      </c>
      <c r="B72" s="11" t="s">
        <v>28</v>
      </c>
      <c r="C72" s="13" t="s">
        <v>204</v>
      </c>
      <c r="D72" s="11" t="s">
        <v>104</v>
      </c>
      <c r="E72" s="11" t="s">
        <v>132</v>
      </c>
      <c r="F72" t="s">
        <v>134</v>
      </c>
      <c r="G72" t="s">
        <v>83</v>
      </c>
      <c r="I72" t="s">
        <v>135</v>
      </c>
      <c r="J72" t="s">
        <v>136</v>
      </c>
      <c r="K72" t="s">
        <v>137</v>
      </c>
      <c r="L72" t="s">
        <v>47</v>
      </c>
    </row>
    <row r="73" spans="1:26">
      <c r="A73" s="11" t="s">
        <v>46</v>
      </c>
      <c r="B73" s="11" t="s">
        <v>28</v>
      </c>
      <c r="C73" s="13" t="s">
        <v>172</v>
      </c>
      <c r="D73" s="11" t="s">
        <v>104</v>
      </c>
      <c r="E73" s="11" t="s">
        <v>133</v>
      </c>
      <c r="F73" t="s">
        <v>134</v>
      </c>
      <c r="G73" t="s">
        <v>83</v>
      </c>
      <c r="I73" t="s">
        <v>135</v>
      </c>
      <c r="J73" t="s">
        <v>136</v>
      </c>
      <c r="K73" t="s">
        <v>137</v>
      </c>
      <c r="L73" t="s">
        <v>47</v>
      </c>
    </row>
    <row r="74" spans="1:26">
      <c r="A74" s="11" t="s">
        <v>46</v>
      </c>
      <c r="B74" t="s">
        <v>29</v>
      </c>
      <c r="C74" s="13" t="s">
        <v>185</v>
      </c>
      <c r="D74" s="11" t="s">
        <v>103</v>
      </c>
      <c r="E74" s="11" t="s">
        <v>116</v>
      </c>
      <c r="F74" t="s">
        <v>134</v>
      </c>
      <c r="G74" t="s">
        <v>83</v>
      </c>
      <c r="I74" t="s">
        <v>135</v>
      </c>
      <c r="J74" t="s">
        <v>136</v>
      </c>
      <c r="K74" t="s">
        <v>137</v>
      </c>
      <c r="L74" t="s">
        <v>47</v>
      </c>
      <c r="T74" s="3">
        <v>-1</v>
      </c>
    </row>
    <row r="75" spans="1:26">
      <c r="A75" s="11" t="s">
        <v>46</v>
      </c>
      <c r="B75" s="11" t="s">
        <v>29</v>
      </c>
      <c r="C75" s="13" t="s">
        <v>187</v>
      </c>
      <c r="D75" s="11" t="s">
        <v>103</v>
      </c>
      <c r="E75" s="11" t="s">
        <v>117</v>
      </c>
      <c r="F75" s="7">
        <v>9496</v>
      </c>
      <c r="G75">
        <v>116</v>
      </c>
      <c r="H75" s="6">
        <v>1.2200000000000001E-2</v>
      </c>
      <c r="I75" s="7">
        <v>11680</v>
      </c>
      <c r="J75" s="7">
        <v>2101</v>
      </c>
      <c r="K75" s="5">
        <v>0.22</v>
      </c>
      <c r="L75" s="5">
        <v>1.23</v>
      </c>
      <c r="M75" s="3">
        <v>-0.37</v>
      </c>
      <c r="N75" s="3">
        <v>-0.18</v>
      </c>
      <c r="O75" s="3">
        <v>0.31</v>
      </c>
      <c r="P75" s="3">
        <v>-0.15</v>
      </c>
      <c r="Q75" s="3">
        <v>-0.41</v>
      </c>
      <c r="R75" s="3">
        <v>-0.05</v>
      </c>
      <c r="S75" s="3">
        <v>0.35</v>
      </c>
      <c r="T75" s="3">
        <v>-0.26</v>
      </c>
      <c r="U75" s="3">
        <v>-0.44</v>
      </c>
      <c r="V75" s="3">
        <v>-0.25</v>
      </c>
      <c r="W75" s="3">
        <v>-0.41</v>
      </c>
      <c r="X75" s="3">
        <v>-0.68</v>
      </c>
      <c r="Y75" s="3">
        <v>-0.56999999999999995</v>
      </c>
      <c r="Z75" s="3">
        <v>-0.2</v>
      </c>
    </row>
    <row r="76" spans="1:26">
      <c r="A76" s="11" t="s">
        <v>46</v>
      </c>
      <c r="B76" s="11" t="s">
        <v>29</v>
      </c>
      <c r="C76" s="13" t="s">
        <v>209</v>
      </c>
      <c r="D76" s="11" t="s">
        <v>103</v>
      </c>
      <c r="E76" s="11" t="s">
        <v>118</v>
      </c>
      <c r="F76">
        <v>163</v>
      </c>
      <c r="G76" t="s">
        <v>83</v>
      </c>
      <c r="H76" s="6">
        <v>0</v>
      </c>
      <c r="I76" t="s">
        <v>135</v>
      </c>
      <c r="J76" t="s">
        <v>136</v>
      </c>
      <c r="K76" t="s">
        <v>137</v>
      </c>
      <c r="L76" t="s">
        <v>47</v>
      </c>
      <c r="M76" s="3">
        <v>-0.37</v>
      </c>
      <c r="T76" s="3">
        <v>-0.97</v>
      </c>
    </row>
    <row r="77" spans="1:26">
      <c r="A77" s="11" t="s">
        <v>46</v>
      </c>
      <c r="B77" s="11" t="s">
        <v>29</v>
      </c>
      <c r="C77" s="13" t="s">
        <v>193</v>
      </c>
      <c r="D77" s="11" t="s">
        <v>103</v>
      </c>
      <c r="E77" s="11" t="s">
        <v>119</v>
      </c>
      <c r="F77" t="s">
        <v>134</v>
      </c>
      <c r="G77" t="s">
        <v>83</v>
      </c>
      <c r="I77" t="s">
        <v>135</v>
      </c>
      <c r="J77" t="s">
        <v>136</v>
      </c>
      <c r="K77" t="s">
        <v>137</v>
      </c>
      <c r="L77" t="s">
        <v>47</v>
      </c>
    </row>
    <row r="78" spans="1:26">
      <c r="A78" s="11" t="s">
        <v>46</v>
      </c>
      <c r="B78" s="11" t="s">
        <v>29</v>
      </c>
      <c r="C78" s="13" t="s">
        <v>209</v>
      </c>
      <c r="D78" s="11" t="s">
        <v>103</v>
      </c>
      <c r="E78" s="11" t="s">
        <v>120</v>
      </c>
      <c r="F78">
        <v>1</v>
      </c>
      <c r="G78" t="s">
        <v>83</v>
      </c>
      <c r="H78" s="6">
        <v>0</v>
      </c>
      <c r="I78" t="s">
        <v>135</v>
      </c>
      <c r="J78" t="s">
        <v>136</v>
      </c>
      <c r="K78" t="s">
        <v>137</v>
      </c>
      <c r="L78" t="s">
        <v>47</v>
      </c>
      <c r="T78" s="3">
        <v>-1</v>
      </c>
      <c r="U78" s="3">
        <v>-1</v>
      </c>
      <c r="V78" s="3">
        <v>-1</v>
      </c>
      <c r="W78" s="3">
        <v>-1</v>
      </c>
      <c r="X78" s="3">
        <v>-1</v>
      </c>
      <c r="Y78" s="3">
        <v>-1</v>
      </c>
      <c r="Z78" s="3">
        <v>-1</v>
      </c>
    </row>
    <row r="79" spans="1:26">
      <c r="A79" s="11" t="s">
        <v>46</v>
      </c>
      <c r="B79" s="11" t="s">
        <v>29</v>
      </c>
      <c r="C79" s="13" t="s">
        <v>196</v>
      </c>
      <c r="D79" s="11" t="s">
        <v>103</v>
      </c>
      <c r="E79" s="11" t="s">
        <v>121</v>
      </c>
      <c r="F79" t="s">
        <v>134</v>
      </c>
      <c r="G79" t="s">
        <v>83</v>
      </c>
      <c r="I79" t="s">
        <v>135</v>
      </c>
      <c r="J79" t="s">
        <v>136</v>
      </c>
      <c r="K79" t="s">
        <v>137</v>
      </c>
      <c r="L79" t="s">
        <v>47</v>
      </c>
    </row>
    <row r="80" spans="1:26">
      <c r="A80" s="11" t="s">
        <v>46</v>
      </c>
      <c r="B80" s="11" t="s">
        <v>29</v>
      </c>
      <c r="C80" s="13" t="s">
        <v>194</v>
      </c>
      <c r="D80" s="11" t="s">
        <v>103</v>
      </c>
      <c r="E80" s="11" t="s">
        <v>122</v>
      </c>
      <c r="F80" t="s">
        <v>134</v>
      </c>
      <c r="G80" t="s">
        <v>83</v>
      </c>
      <c r="I80" t="s">
        <v>135</v>
      </c>
      <c r="J80" t="s">
        <v>136</v>
      </c>
      <c r="K80" t="s">
        <v>137</v>
      </c>
      <c r="L80" t="s">
        <v>47</v>
      </c>
    </row>
    <row r="81" spans="1:26">
      <c r="A81" s="11" t="s">
        <v>46</v>
      </c>
      <c r="B81" s="11" t="s">
        <v>29</v>
      </c>
      <c r="C81" s="13" t="s">
        <v>208</v>
      </c>
      <c r="D81" s="11" t="s">
        <v>103</v>
      </c>
      <c r="E81" s="11" t="s">
        <v>123</v>
      </c>
      <c r="F81" t="s">
        <v>134</v>
      </c>
      <c r="G81" t="s">
        <v>83</v>
      </c>
      <c r="I81" t="s">
        <v>135</v>
      </c>
      <c r="J81" t="s">
        <v>136</v>
      </c>
      <c r="K81" t="s">
        <v>137</v>
      </c>
      <c r="L81" t="s">
        <v>47</v>
      </c>
    </row>
    <row r="82" spans="1:26">
      <c r="A82" s="11" t="s">
        <v>46</v>
      </c>
      <c r="B82" s="11" t="s">
        <v>29</v>
      </c>
      <c r="C82" s="13" t="s">
        <v>215</v>
      </c>
      <c r="D82" s="11" t="s">
        <v>103</v>
      </c>
      <c r="E82" s="11" t="s">
        <v>124</v>
      </c>
      <c r="F82" t="s">
        <v>134</v>
      </c>
      <c r="G82" t="s">
        <v>83</v>
      </c>
      <c r="I82" t="s">
        <v>135</v>
      </c>
      <c r="J82" t="s">
        <v>136</v>
      </c>
      <c r="K82" t="s">
        <v>137</v>
      </c>
      <c r="L82" t="s">
        <v>47</v>
      </c>
    </row>
    <row r="83" spans="1:26">
      <c r="A83" s="11" t="s">
        <v>46</v>
      </c>
      <c r="B83" s="11" t="s">
        <v>29</v>
      </c>
      <c r="C83" s="13" t="s">
        <v>170</v>
      </c>
      <c r="D83" s="11" t="s">
        <v>103</v>
      </c>
      <c r="E83" s="11" t="s">
        <v>125</v>
      </c>
      <c r="F83" t="s">
        <v>134</v>
      </c>
      <c r="G83" t="s">
        <v>83</v>
      </c>
      <c r="I83" t="s">
        <v>135</v>
      </c>
      <c r="J83" t="s">
        <v>136</v>
      </c>
      <c r="K83" t="s">
        <v>137</v>
      </c>
      <c r="L83" t="s">
        <v>47</v>
      </c>
    </row>
    <row r="84" spans="1:26">
      <c r="A84" s="11" t="s">
        <v>46</v>
      </c>
      <c r="B84" s="11" t="s">
        <v>29</v>
      </c>
      <c r="C84" s="13" t="s">
        <v>178</v>
      </c>
      <c r="D84" s="11" t="s">
        <v>103</v>
      </c>
      <c r="E84" s="11" t="s">
        <v>126</v>
      </c>
      <c r="F84" t="s">
        <v>134</v>
      </c>
      <c r="G84" t="s">
        <v>83</v>
      </c>
      <c r="I84" t="s">
        <v>135</v>
      </c>
      <c r="J84" t="s">
        <v>136</v>
      </c>
      <c r="K84" t="s">
        <v>137</v>
      </c>
      <c r="L84" t="s">
        <v>47</v>
      </c>
    </row>
    <row r="85" spans="1:26">
      <c r="A85" s="11" t="s">
        <v>46</v>
      </c>
      <c r="B85" s="11" t="s">
        <v>29</v>
      </c>
      <c r="C85" s="13" t="s">
        <v>197</v>
      </c>
      <c r="D85" s="11" t="s">
        <v>103</v>
      </c>
      <c r="E85" s="11" t="s">
        <v>127</v>
      </c>
      <c r="F85" t="s">
        <v>134</v>
      </c>
      <c r="G85" t="s">
        <v>83</v>
      </c>
      <c r="I85" t="s">
        <v>135</v>
      </c>
      <c r="J85" t="s">
        <v>136</v>
      </c>
      <c r="K85" t="s">
        <v>137</v>
      </c>
      <c r="L85" t="s">
        <v>47</v>
      </c>
    </row>
    <row r="86" spans="1:26">
      <c r="A86" s="11" t="s">
        <v>46</v>
      </c>
      <c r="B86" s="11" t="s">
        <v>29</v>
      </c>
      <c r="C86" s="13" t="s">
        <v>181</v>
      </c>
      <c r="D86" s="11" t="s">
        <v>103</v>
      </c>
      <c r="E86" s="11" t="s">
        <v>128</v>
      </c>
      <c r="F86">
        <v>569</v>
      </c>
      <c r="G86">
        <v>2</v>
      </c>
      <c r="H86" s="6">
        <v>3.5000000000000001E-3</v>
      </c>
      <c r="I86">
        <v>30</v>
      </c>
      <c r="J86">
        <v>4</v>
      </c>
      <c r="K86" s="5">
        <v>0.01</v>
      </c>
      <c r="L86" s="5">
        <v>0.05</v>
      </c>
      <c r="M86" s="3">
        <v>-0.3</v>
      </c>
      <c r="N86" s="3">
        <v>1</v>
      </c>
      <c r="O86" s="3">
        <v>1.85</v>
      </c>
      <c r="P86" s="3">
        <v>1.73</v>
      </c>
      <c r="Q86" s="3">
        <v>2.33</v>
      </c>
      <c r="R86" s="3">
        <v>2.9</v>
      </c>
      <c r="S86" s="3">
        <v>2.89</v>
      </c>
    </row>
    <row r="87" spans="1:26">
      <c r="A87" s="11" t="s">
        <v>46</v>
      </c>
      <c r="B87" s="11" t="s">
        <v>29</v>
      </c>
      <c r="C87" s="13" t="s">
        <v>185</v>
      </c>
      <c r="D87" s="11" t="s">
        <v>103</v>
      </c>
      <c r="E87" s="11" t="s">
        <v>129</v>
      </c>
      <c r="F87" t="s">
        <v>134</v>
      </c>
      <c r="G87" t="s">
        <v>83</v>
      </c>
      <c r="I87" t="s">
        <v>135</v>
      </c>
      <c r="J87" t="s">
        <v>136</v>
      </c>
      <c r="K87" t="s">
        <v>137</v>
      </c>
      <c r="L87" t="s">
        <v>47</v>
      </c>
    </row>
    <row r="88" spans="1:26">
      <c r="A88" s="11" t="s">
        <v>46</v>
      </c>
      <c r="B88" s="11" t="s">
        <v>29</v>
      </c>
      <c r="C88" s="13" t="s">
        <v>174</v>
      </c>
      <c r="D88" s="11" t="s">
        <v>103</v>
      </c>
      <c r="E88" s="11" t="s">
        <v>130</v>
      </c>
      <c r="F88" t="s">
        <v>134</v>
      </c>
      <c r="G88" t="s">
        <v>83</v>
      </c>
      <c r="I88" t="s">
        <v>135</v>
      </c>
      <c r="J88" t="s">
        <v>136</v>
      </c>
      <c r="K88" t="s">
        <v>137</v>
      </c>
      <c r="L88" t="s">
        <v>47</v>
      </c>
    </row>
    <row r="89" spans="1:26">
      <c r="A89" s="11" t="s">
        <v>46</v>
      </c>
      <c r="B89" s="11" t="s">
        <v>29</v>
      </c>
      <c r="C89" s="13" t="s">
        <v>178</v>
      </c>
      <c r="D89" s="11" t="s">
        <v>103</v>
      </c>
      <c r="E89" s="11" t="s">
        <v>131</v>
      </c>
      <c r="F89" t="s">
        <v>134</v>
      </c>
      <c r="G89" t="s">
        <v>83</v>
      </c>
      <c r="I89" t="s">
        <v>135</v>
      </c>
      <c r="J89" t="s">
        <v>136</v>
      </c>
      <c r="K89" t="s">
        <v>137</v>
      </c>
      <c r="L89" t="s">
        <v>47</v>
      </c>
    </row>
    <row r="90" spans="1:26">
      <c r="A90" s="11" t="s">
        <v>46</v>
      </c>
      <c r="B90" s="11" t="s">
        <v>29</v>
      </c>
      <c r="C90" s="13" t="s">
        <v>181</v>
      </c>
      <c r="D90" s="11" t="s">
        <v>103</v>
      </c>
      <c r="E90" s="11" t="s">
        <v>132</v>
      </c>
      <c r="F90" t="s">
        <v>134</v>
      </c>
      <c r="G90" t="s">
        <v>83</v>
      </c>
      <c r="I90" t="s">
        <v>135</v>
      </c>
      <c r="J90" t="s">
        <v>136</v>
      </c>
      <c r="K90" t="s">
        <v>137</v>
      </c>
      <c r="L90" t="s">
        <v>47</v>
      </c>
      <c r="T90" s="3">
        <v>-1</v>
      </c>
    </row>
    <row r="91" spans="1:26">
      <c r="A91" s="11" t="s">
        <v>46</v>
      </c>
      <c r="B91" s="11" t="s">
        <v>29</v>
      </c>
      <c r="C91" s="13" t="s">
        <v>196</v>
      </c>
      <c r="D91" s="11" t="s">
        <v>103</v>
      </c>
      <c r="E91" s="11" t="s">
        <v>133</v>
      </c>
      <c r="F91" s="7">
        <v>2992</v>
      </c>
      <c r="G91" t="s">
        <v>83</v>
      </c>
      <c r="H91" s="6">
        <v>0</v>
      </c>
      <c r="I91" t="s">
        <v>135</v>
      </c>
      <c r="J91" t="s">
        <v>136</v>
      </c>
      <c r="K91" t="s">
        <v>137</v>
      </c>
      <c r="L91" t="s">
        <v>47</v>
      </c>
      <c r="M91" s="3">
        <v>0.45</v>
      </c>
      <c r="N91" s="3">
        <v>-1</v>
      </c>
      <c r="O91" s="3">
        <v>-1</v>
      </c>
      <c r="P91" s="3">
        <v>-1</v>
      </c>
      <c r="Q91" s="3">
        <v>1</v>
      </c>
      <c r="R91" s="3">
        <v>1</v>
      </c>
      <c r="S91" s="3">
        <v>-1</v>
      </c>
    </row>
    <row r="92" spans="1:26">
      <c r="A92" s="11" t="s">
        <v>46</v>
      </c>
      <c r="B92" s="11" t="s">
        <v>29</v>
      </c>
      <c r="C92" s="13" t="s">
        <v>195</v>
      </c>
      <c r="D92" s="11" t="s">
        <v>104</v>
      </c>
      <c r="E92" s="11" t="s">
        <v>116</v>
      </c>
      <c r="F92" s="7">
        <v>131868</v>
      </c>
      <c r="G92">
        <v>37</v>
      </c>
      <c r="H92" s="6">
        <v>2.9999999999999997E-4</v>
      </c>
      <c r="I92" s="7">
        <v>17703</v>
      </c>
      <c r="J92" s="7">
        <v>1375</v>
      </c>
      <c r="K92" s="5">
        <v>0.01</v>
      </c>
      <c r="L92" s="5">
        <v>0.13</v>
      </c>
      <c r="M92" s="3">
        <v>-0.24</v>
      </c>
      <c r="N92" s="3">
        <v>-0.27</v>
      </c>
      <c r="O92" s="3">
        <v>-0.04</v>
      </c>
      <c r="P92" s="3">
        <v>0.1</v>
      </c>
      <c r="Q92" s="3">
        <v>1.82</v>
      </c>
      <c r="R92" s="3">
        <v>2.73</v>
      </c>
      <c r="S92" s="3">
        <v>0.46</v>
      </c>
      <c r="T92" s="3">
        <v>0.59</v>
      </c>
      <c r="U92" s="3">
        <v>-0.33</v>
      </c>
      <c r="V92" s="3">
        <v>-0.57999999999999996</v>
      </c>
      <c r="W92" s="3">
        <v>-7.0000000000000007E-2</v>
      </c>
      <c r="X92" s="3">
        <v>1.1100000000000001</v>
      </c>
      <c r="Y92" s="3">
        <v>0.33</v>
      </c>
      <c r="Z92" s="3">
        <v>-0.41</v>
      </c>
    </row>
    <row r="93" spans="1:26">
      <c r="A93" s="11" t="s">
        <v>46</v>
      </c>
      <c r="B93" s="11" t="s">
        <v>29</v>
      </c>
      <c r="C93" s="13" t="s">
        <v>204</v>
      </c>
      <c r="D93" s="11" t="s">
        <v>104</v>
      </c>
      <c r="E93" s="11" t="s">
        <v>117</v>
      </c>
      <c r="F93">
        <v>368</v>
      </c>
      <c r="G93" t="s">
        <v>83</v>
      </c>
      <c r="H93" s="6">
        <v>0</v>
      </c>
      <c r="I93" t="s">
        <v>135</v>
      </c>
      <c r="J93" t="s">
        <v>136</v>
      </c>
      <c r="K93" t="s">
        <v>137</v>
      </c>
      <c r="L93" t="s">
        <v>47</v>
      </c>
      <c r="M93" s="3">
        <v>-0.51</v>
      </c>
      <c r="N93" s="3">
        <v>-1</v>
      </c>
      <c r="O93" s="3">
        <v>-1</v>
      </c>
      <c r="T93" s="3">
        <v>-0.87</v>
      </c>
      <c r="U93" s="3">
        <v>-1</v>
      </c>
      <c r="V93" s="3">
        <v>-1</v>
      </c>
      <c r="W93" s="3">
        <v>-1</v>
      </c>
      <c r="X93" s="3">
        <v>-1</v>
      </c>
      <c r="Y93" s="3">
        <v>-1</v>
      </c>
      <c r="Z93" s="3">
        <v>-1</v>
      </c>
    </row>
    <row r="94" spans="1:26">
      <c r="A94" s="11" t="s">
        <v>46</v>
      </c>
      <c r="B94" s="11" t="s">
        <v>29</v>
      </c>
      <c r="C94" s="13" t="s">
        <v>204</v>
      </c>
      <c r="D94" s="11" t="s">
        <v>104</v>
      </c>
      <c r="E94" s="11" t="s">
        <v>118</v>
      </c>
      <c r="F94" s="7">
        <v>34846</v>
      </c>
      <c r="G94">
        <v>5</v>
      </c>
      <c r="H94" s="6">
        <v>1E-4</v>
      </c>
      <c r="I94" s="7">
        <v>1379</v>
      </c>
      <c r="J94">
        <v>180</v>
      </c>
      <c r="K94" s="5">
        <v>0.01</v>
      </c>
      <c r="L94" s="5">
        <v>0.04</v>
      </c>
      <c r="M94" s="3">
        <v>-0.3</v>
      </c>
      <c r="N94" s="3">
        <v>-0.79</v>
      </c>
      <c r="O94" s="3">
        <v>-0.7</v>
      </c>
      <c r="P94" s="3">
        <v>-0.7</v>
      </c>
      <c r="Q94" s="3">
        <v>1.8</v>
      </c>
      <c r="R94" s="3">
        <v>2.16</v>
      </c>
      <c r="S94" s="3">
        <v>-0.56999999999999995</v>
      </c>
    </row>
    <row r="95" spans="1:26">
      <c r="A95" s="11" t="s">
        <v>46</v>
      </c>
      <c r="B95" s="11" t="s">
        <v>29</v>
      </c>
      <c r="C95" s="13" t="s">
        <v>204</v>
      </c>
      <c r="D95" s="11" t="s">
        <v>104</v>
      </c>
      <c r="E95" s="11" t="s">
        <v>119</v>
      </c>
      <c r="F95" t="s">
        <v>134</v>
      </c>
      <c r="G95" t="s">
        <v>83</v>
      </c>
      <c r="I95" t="s">
        <v>135</v>
      </c>
      <c r="J95" t="s">
        <v>136</v>
      </c>
      <c r="K95" t="s">
        <v>137</v>
      </c>
      <c r="L95" t="s">
        <v>47</v>
      </c>
    </row>
    <row r="96" spans="1:26">
      <c r="A96" s="11" t="s">
        <v>46</v>
      </c>
      <c r="B96" s="11" t="s">
        <v>29</v>
      </c>
      <c r="C96" s="13" t="s">
        <v>208</v>
      </c>
      <c r="D96" s="11" t="s">
        <v>104</v>
      </c>
      <c r="E96" s="11" t="s">
        <v>120</v>
      </c>
      <c r="F96" s="7">
        <v>31835</v>
      </c>
      <c r="G96">
        <v>4</v>
      </c>
      <c r="H96" s="6">
        <v>1E-4</v>
      </c>
      <c r="I96">
        <v>811</v>
      </c>
      <c r="J96">
        <v>138</v>
      </c>
      <c r="K96" s="5">
        <v>0</v>
      </c>
      <c r="L96" s="5">
        <v>0.03</v>
      </c>
      <c r="M96" s="3">
        <v>-0.3</v>
      </c>
      <c r="N96" s="3">
        <v>0</v>
      </c>
      <c r="O96" s="3">
        <v>0.42</v>
      </c>
      <c r="P96" s="3">
        <v>-0.6</v>
      </c>
      <c r="Q96" s="3">
        <v>-0.7</v>
      </c>
      <c r="R96" s="3">
        <v>-0.57999999999999996</v>
      </c>
      <c r="S96" s="3">
        <v>-0.44</v>
      </c>
      <c r="T96" s="3">
        <v>-0.33</v>
      </c>
      <c r="U96" s="3">
        <v>-0.5</v>
      </c>
      <c r="V96" s="3">
        <v>-0.25</v>
      </c>
      <c r="W96" s="3">
        <v>-0.67</v>
      </c>
      <c r="X96" s="3">
        <v>-0.72</v>
      </c>
      <c r="Y96" s="3">
        <v>-0.56999999999999995</v>
      </c>
      <c r="Z96" s="3">
        <v>-0.51</v>
      </c>
    </row>
    <row r="97" spans="1:26">
      <c r="A97" s="11" t="s">
        <v>46</v>
      </c>
      <c r="B97" s="11" t="s">
        <v>29</v>
      </c>
      <c r="C97" s="13" t="s">
        <v>215</v>
      </c>
      <c r="D97" s="11" t="s">
        <v>104</v>
      </c>
      <c r="E97" s="11" t="s">
        <v>121</v>
      </c>
      <c r="F97" s="7">
        <v>107328</v>
      </c>
      <c r="G97">
        <v>20</v>
      </c>
      <c r="H97" s="6">
        <v>2.0000000000000001E-4</v>
      </c>
      <c r="I97" s="7">
        <v>5634</v>
      </c>
      <c r="J97">
        <v>45</v>
      </c>
      <c r="K97" s="5">
        <v>0</v>
      </c>
      <c r="L97" s="5">
        <v>0.05</v>
      </c>
      <c r="M97" s="3">
        <v>0.14000000000000001</v>
      </c>
      <c r="N97" s="3">
        <v>-0.47</v>
      </c>
      <c r="O97" s="3">
        <v>-0.54</v>
      </c>
      <c r="P97" s="3">
        <v>-0.32</v>
      </c>
      <c r="Q97" s="3">
        <v>1.17</v>
      </c>
      <c r="R97" s="3">
        <v>1.1499999999999999</v>
      </c>
      <c r="S97" s="3">
        <v>-0.41</v>
      </c>
      <c r="T97" s="3">
        <v>2.2400000000000002</v>
      </c>
      <c r="U97" s="3">
        <v>3</v>
      </c>
      <c r="V97" s="3">
        <v>0.23</v>
      </c>
      <c r="W97" s="3">
        <v>1.84</v>
      </c>
      <c r="X97" s="3">
        <v>-0.74</v>
      </c>
      <c r="Y97" s="3">
        <v>-0.92</v>
      </c>
      <c r="Z97" s="3">
        <v>-0.12</v>
      </c>
    </row>
    <row r="98" spans="1:26">
      <c r="A98" s="11" t="s">
        <v>46</v>
      </c>
      <c r="B98" s="11" t="s">
        <v>29</v>
      </c>
      <c r="C98" s="13" t="s">
        <v>185</v>
      </c>
      <c r="D98" s="11" t="s">
        <v>104</v>
      </c>
      <c r="E98" s="11" t="s">
        <v>122</v>
      </c>
      <c r="F98" t="s">
        <v>134</v>
      </c>
      <c r="G98" t="s">
        <v>83</v>
      </c>
      <c r="I98" t="s">
        <v>135</v>
      </c>
      <c r="J98" t="s">
        <v>136</v>
      </c>
      <c r="K98" t="s">
        <v>137</v>
      </c>
      <c r="L98" t="s">
        <v>47</v>
      </c>
    </row>
    <row r="99" spans="1:26">
      <c r="A99" s="11" t="s">
        <v>46</v>
      </c>
      <c r="B99" s="11" t="s">
        <v>29</v>
      </c>
      <c r="C99" s="13" t="s">
        <v>178</v>
      </c>
      <c r="D99" s="11" t="s">
        <v>104</v>
      </c>
      <c r="E99" s="11" t="s">
        <v>123</v>
      </c>
      <c r="F99" t="s">
        <v>134</v>
      </c>
      <c r="G99" t="s">
        <v>83</v>
      </c>
      <c r="I99" t="s">
        <v>135</v>
      </c>
      <c r="J99" t="s">
        <v>136</v>
      </c>
      <c r="K99" t="s">
        <v>137</v>
      </c>
      <c r="L99" t="s">
        <v>47</v>
      </c>
    </row>
    <row r="100" spans="1:26">
      <c r="A100" s="11" t="s">
        <v>46</v>
      </c>
      <c r="B100" s="11" t="s">
        <v>29</v>
      </c>
      <c r="C100" s="13" t="s">
        <v>187</v>
      </c>
      <c r="D100" s="11" t="s">
        <v>104</v>
      </c>
      <c r="E100" s="11" t="s">
        <v>124</v>
      </c>
      <c r="F100" t="s">
        <v>134</v>
      </c>
      <c r="G100" t="s">
        <v>83</v>
      </c>
      <c r="I100" t="s">
        <v>135</v>
      </c>
      <c r="J100" t="s">
        <v>136</v>
      </c>
      <c r="K100" t="s">
        <v>137</v>
      </c>
      <c r="L100" t="s">
        <v>47</v>
      </c>
    </row>
    <row r="101" spans="1:26">
      <c r="A101" s="11" t="s">
        <v>46</v>
      </c>
      <c r="B101" s="11" t="s">
        <v>29</v>
      </c>
      <c r="C101" s="13" t="s">
        <v>169</v>
      </c>
      <c r="D101" s="11" t="s">
        <v>104</v>
      </c>
      <c r="E101" s="11" t="s">
        <v>125</v>
      </c>
      <c r="F101" t="s">
        <v>134</v>
      </c>
      <c r="G101" t="s">
        <v>83</v>
      </c>
      <c r="I101" t="s">
        <v>135</v>
      </c>
      <c r="J101" t="s">
        <v>136</v>
      </c>
      <c r="K101" t="s">
        <v>137</v>
      </c>
      <c r="L101" t="s">
        <v>47</v>
      </c>
    </row>
    <row r="102" spans="1:26">
      <c r="A102" s="11" t="s">
        <v>46</v>
      </c>
      <c r="B102" s="11" t="s">
        <v>29</v>
      </c>
      <c r="C102" s="13" t="s">
        <v>202</v>
      </c>
      <c r="D102" s="11" t="s">
        <v>104</v>
      </c>
      <c r="E102" s="11" t="s">
        <v>126</v>
      </c>
      <c r="F102" t="s">
        <v>134</v>
      </c>
      <c r="G102" t="s">
        <v>83</v>
      </c>
      <c r="I102" t="s">
        <v>135</v>
      </c>
      <c r="J102" t="s">
        <v>136</v>
      </c>
      <c r="K102" t="s">
        <v>137</v>
      </c>
      <c r="L102" t="s">
        <v>47</v>
      </c>
    </row>
    <row r="103" spans="1:26">
      <c r="A103" s="11" t="s">
        <v>46</v>
      </c>
      <c r="B103" s="11" t="s">
        <v>29</v>
      </c>
      <c r="C103" s="13" t="s">
        <v>189</v>
      </c>
      <c r="D103" s="11" t="s">
        <v>104</v>
      </c>
      <c r="E103" s="11" t="s">
        <v>127</v>
      </c>
      <c r="F103" t="s">
        <v>134</v>
      </c>
      <c r="G103" t="s">
        <v>83</v>
      </c>
      <c r="I103" t="s">
        <v>135</v>
      </c>
      <c r="J103" t="s">
        <v>136</v>
      </c>
      <c r="K103" t="s">
        <v>137</v>
      </c>
      <c r="L103" t="s">
        <v>47</v>
      </c>
    </row>
    <row r="104" spans="1:26">
      <c r="A104" s="11" t="s">
        <v>46</v>
      </c>
      <c r="B104" s="11" t="s">
        <v>29</v>
      </c>
      <c r="C104" s="13" t="s">
        <v>197</v>
      </c>
      <c r="D104" s="11" t="s">
        <v>104</v>
      </c>
      <c r="E104" s="11" t="s">
        <v>128</v>
      </c>
      <c r="F104" s="7">
        <v>26177</v>
      </c>
      <c r="G104">
        <v>9</v>
      </c>
      <c r="H104" s="6">
        <v>2.9999999999999997E-4</v>
      </c>
      <c r="I104" s="7">
        <v>2804</v>
      </c>
      <c r="J104">
        <v>-53</v>
      </c>
      <c r="K104" s="5">
        <v>0</v>
      </c>
      <c r="L104" s="5">
        <v>0.11</v>
      </c>
      <c r="M104" s="3">
        <v>-0.23</v>
      </c>
      <c r="N104" s="3">
        <v>-0.72</v>
      </c>
      <c r="O104" s="3">
        <v>-0.63</v>
      </c>
      <c r="P104" s="3">
        <v>-0.72</v>
      </c>
      <c r="Q104" s="3">
        <v>0.89</v>
      </c>
      <c r="R104" s="3">
        <v>0.86</v>
      </c>
      <c r="S104" s="3">
        <v>-0.64</v>
      </c>
    </row>
    <row r="105" spans="1:26">
      <c r="A105" s="11" t="s">
        <v>46</v>
      </c>
      <c r="B105" s="11" t="s">
        <v>29</v>
      </c>
      <c r="C105" s="13" t="s">
        <v>169</v>
      </c>
      <c r="D105" s="11" t="s">
        <v>104</v>
      </c>
      <c r="E105" s="11" t="s">
        <v>129</v>
      </c>
      <c r="F105" t="s">
        <v>134</v>
      </c>
      <c r="G105" t="s">
        <v>83</v>
      </c>
      <c r="I105" t="s">
        <v>135</v>
      </c>
      <c r="J105" t="s">
        <v>136</v>
      </c>
      <c r="K105" t="s">
        <v>137</v>
      </c>
      <c r="L105" t="s">
        <v>47</v>
      </c>
    </row>
    <row r="106" spans="1:26">
      <c r="A106" s="11" t="s">
        <v>46</v>
      </c>
      <c r="B106" s="11" t="s">
        <v>29</v>
      </c>
      <c r="C106" s="13" t="s">
        <v>196</v>
      </c>
      <c r="D106" s="11" t="s">
        <v>104</v>
      </c>
      <c r="E106" s="11" t="s">
        <v>130</v>
      </c>
      <c r="F106" t="s">
        <v>134</v>
      </c>
      <c r="G106" t="s">
        <v>83</v>
      </c>
      <c r="I106" t="s">
        <v>135</v>
      </c>
      <c r="J106" t="s">
        <v>136</v>
      </c>
      <c r="K106" t="s">
        <v>137</v>
      </c>
      <c r="L106" t="s">
        <v>47</v>
      </c>
    </row>
    <row r="107" spans="1:26">
      <c r="A107" s="11" t="s">
        <v>46</v>
      </c>
      <c r="B107" s="11" t="s">
        <v>29</v>
      </c>
      <c r="C107" s="13" t="s">
        <v>175</v>
      </c>
      <c r="D107" s="11" t="s">
        <v>104</v>
      </c>
      <c r="E107" s="11" t="s">
        <v>131</v>
      </c>
      <c r="F107" t="s">
        <v>134</v>
      </c>
      <c r="G107" t="s">
        <v>83</v>
      </c>
      <c r="I107" t="s">
        <v>135</v>
      </c>
      <c r="J107" t="s">
        <v>136</v>
      </c>
      <c r="K107" t="s">
        <v>137</v>
      </c>
      <c r="L107" t="s">
        <v>47</v>
      </c>
    </row>
    <row r="108" spans="1:26">
      <c r="A108" s="11" t="s">
        <v>46</v>
      </c>
      <c r="B108" s="11" t="s">
        <v>29</v>
      </c>
      <c r="C108" s="13" t="s">
        <v>185</v>
      </c>
      <c r="D108" s="11" t="s">
        <v>104</v>
      </c>
      <c r="E108" s="11" t="s">
        <v>132</v>
      </c>
      <c r="F108" t="s">
        <v>134</v>
      </c>
      <c r="G108" t="s">
        <v>83</v>
      </c>
      <c r="I108" t="s">
        <v>135</v>
      </c>
      <c r="J108" t="s">
        <v>136</v>
      </c>
      <c r="K108" t="s">
        <v>137</v>
      </c>
      <c r="L108" t="s">
        <v>47</v>
      </c>
    </row>
    <row r="109" spans="1:26">
      <c r="A109" s="11" t="s">
        <v>46</v>
      </c>
      <c r="B109" s="11" t="s">
        <v>29</v>
      </c>
      <c r="C109" s="13" t="s">
        <v>186</v>
      </c>
      <c r="D109" s="11" t="s">
        <v>104</v>
      </c>
      <c r="E109" s="11" t="s">
        <v>133</v>
      </c>
      <c r="F109" t="s">
        <v>134</v>
      </c>
      <c r="G109" t="s">
        <v>83</v>
      </c>
      <c r="I109" t="s">
        <v>135</v>
      </c>
      <c r="J109" t="s">
        <v>136</v>
      </c>
      <c r="K109" t="s">
        <v>137</v>
      </c>
      <c r="L109" t="s">
        <v>47</v>
      </c>
    </row>
    <row r="110" spans="1:26">
      <c r="A110" t="s">
        <v>66</v>
      </c>
      <c r="B110" t="s">
        <v>49</v>
      </c>
      <c r="C110" s="13" t="s">
        <v>202</v>
      </c>
      <c r="D110" s="11" t="s">
        <v>103</v>
      </c>
      <c r="E110" s="11" t="s">
        <v>116</v>
      </c>
      <c r="F110" s="7">
        <v>135065</v>
      </c>
      <c r="G110">
        <v>897</v>
      </c>
      <c r="H110" s="6">
        <v>6.6E-3</v>
      </c>
      <c r="I110" s="7">
        <v>24411</v>
      </c>
      <c r="J110" s="7">
        <v>5012</v>
      </c>
      <c r="K110" s="5">
        <v>0.04</v>
      </c>
      <c r="L110" s="5">
        <v>0.18</v>
      </c>
      <c r="M110" s="3">
        <v>-0.19</v>
      </c>
      <c r="N110" s="3">
        <v>-0.47</v>
      </c>
      <c r="O110" s="3">
        <v>-0.35</v>
      </c>
      <c r="P110" s="3">
        <v>-0.64</v>
      </c>
      <c r="Q110" s="3">
        <v>-0.74</v>
      </c>
      <c r="R110" s="3">
        <v>-0.68</v>
      </c>
      <c r="S110" s="3">
        <v>-0.55000000000000004</v>
      </c>
      <c r="T110" s="3">
        <v>-0.39</v>
      </c>
      <c r="U110" s="3">
        <v>2.63</v>
      </c>
      <c r="V110" s="3">
        <v>5</v>
      </c>
      <c r="W110" s="3">
        <v>0.28999999999999998</v>
      </c>
      <c r="X110" s="3">
        <v>0.15</v>
      </c>
      <c r="Y110" s="3">
        <v>0.89</v>
      </c>
      <c r="Z110" s="3">
        <v>1.1299999999999999</v>
      </c>
    </row>
    <row r="111" spans="1:26">
      <c r="A111" s="11" t="s">
        <v>66</v>
      </c>
      <c r="B111" s="11" t="s">
        <v>49</v>
      </c>
      <c r="C111" s="13" t="s">
        <v>168</v>
      </c>
      <c r="D111" s="11" t="s">
        <v>103</v>
      </c>
      <c r="E111" s="11" t="s">
        <v>117</v>
      </c>
      <c r="F111" t="s">
        <v>134</v>
      </c>
      <c r="G111" t="s">
        <v>83</v>
      </c>
      <c r="I111" t="s">
        <v>135</v>
      </c>
      <c r="J111" t="s">
        <v>136</v>
      </c>
      <c r="K111" t="s">
        <v>137</v>
      </c>
      <c r="L111" t="s">
        <v>47</v>
      </c>
      <c r="U111" s="3">
        <v>-1</v>
      </c>
      <c r="W111" s="3">
        <v>-1</v>
      </c>
      <c r="X111" s="3">
        <v>-1</v>
      </c>
    </row>
    <row r="112" spans="1:26">
      <c r="A112" s="11" t="s">
        <v>66</v>
      </c>
      <c r="B112" s="11" t="s">
        <v>49</v>
      </c>
      <c r="C112" s="13" t="s">
        <v>215</v>
      </c>
      <c r="D112" s="11" t="s">
        <v>103</v>
      </c>
      <c r="E112" s="11" t="s">
        <v>118</v>
      </c>
      <c r="F112" s="7">
        <v>767765</v>
      </c>
      <c r="G112" s="7">
        <v>4199</v>
      </c>
      <c r="H112" s="6">
        <v>5.4999999999999997E-3</v>
      </c>
      <c r="I112" s="7">
        <v>189690</v>
      </c>
      <c r="J112" s="7">
        <v>54117</v>
      </c>
      <c r="K112" s="5">
        <v>7.0000000000000007E-2</v>
      </c>
      <c r="L112" s="5">
        <v>0.25</v>
      </c>
      <c r="M112" s="3">
        <v>0.59</v>
      </c>
      <c r="N112" s="3">
        <v>-0.14000000000000001</v>
      </c>
      <c r="O112" s="3">
        <v>-0.46</v>
      </c>
      <c r="P112" s="3">
        <v>-0.39</v>
      </c>
      <c r="Q112" s="3">
        <v>-0.45</v>
      </c>
      <c r="R112" s="3">
        <v>-0.65</v>
      </c>
      <c r="S112" s="3">
        <v>-0.62</v>
      </c>
      <c r="T112" s="3">
        <v>4.4400000000000004</v>
      </c>
      <c r="U112" s="3">
        <v>18.09</v>
      </c>
      <c r="V112" s="3">
        <v>2.5099999999999998</v>
      </c>
      <c r="W112" s="3">
        <v>8.81</v>
      </c>
      <c r="X112" s="3">
        <v>9.1</v>
      </c>
      <c r="Y112" s="3">
        <v>0.86</v>
      </c>
      <c r="Z112" s="3">
        <v>0.8</v>
      </c>
    </row>
    <row r="113" spans="1:26">
      <c r="A113" s="11" t="s">
        <v>66</v>
      </c>
      <c r="B113" s="11" t="s">
        <v>49</v>
      </c>
      <c r="C113" s="13" t="s">
        <v>187</v>
      </c>
      <c r="D113" s="11" t="s">
        <v>103</v>
      </c>
      <c r="E113" s="11" t="s">
        <v>119</v>
      </c>
      <c r="F113" t="s">
        <v>134</v>
      </c>
      <c r="G113" t="s">
        <v>83</v>
      </c>
      <c r="I113" t="s">
        <v>135</v>
      </c>
      <c r="J113" t="s">
        <v>136</v>
      </c>
      <c r="K113" t="s">
        <v>137</v>
      </c>
      <c r="L113" t="s">
        <v>47</v>
      </c>
    </row>
    <row r="114" spans="1:26">
      <c r="A114" s="11" t="s">
        <v>66</v>
      </c>
      <c r="B114" s="11" t="s">
        <v>49</v>
      </c>
      <c r="C114" s="13" t="s">
        <v>194</v>
      </c>
      <c r="D114" s="11" t="s">
        <v>103</v>
      </c>
      <c r="E114" s="11" t="s">
        <v>120</v>
      </c>
      <c r="F114" s="7">
        <v>1124686</v>
      </c>
      <c r="G114" s="7">
        <v>4778</v>
      </c>
      <c r="H114" s="6">
        <v>4.1999999999999997E-3</v>
      </c>
      <c r="I114" s="7">
        <v>211128</v>
      </c>
      <c r="J114" s="7">
        <v>65236</v>
      </c>
      <c r="K114" s="5">
        <v>0.06</v>
      </c>
      <c r="L114" s="5">
        <v>0.19</v>
      </c>
      <c r="M114" s="3">
        <v>-0.38</v>
      </c>
      <c r="N114" s="3">
        <v>-0.45</v>
      </c>
      <c r="O114" s="3">
        <v>-0.11</v>
      </c>
      <c r="P114" s="3">
        <v>-0.61</v>
      </c>
      <c r="Q114" s="3">
        <v>-0.64</v>
      </c>
      <c r="R114" s="3">
        <v>-0.41</v>
      </c>
      <c r="S114" s="3">
        <v>-0.36</v>
      </c>
      <c r="T114" s="3">
        <v>-0.04</v>
      </c>
      <c r="U114" s="3">
        <v>0.17</v>
      </c>
      <c r="V114" s="3">
        <v>0.22</v>
      </c>
      <c r="W114" s="3">
        <v>0.01</v>
      </c>
      <c r="X114" s="3">
        <v>0.12</v>
      </c>
      <c r="Y114" s="3">
        <v>0.17</v>
      </c>
      <c r="Z114" s="3">
        <v>0.05</v>
      </c>
    </row>
    <row r="115" spans="1:26">
      <c r="A115" s="11" t="s">
        <v>66</v>
      </c>
      <c r="B115" s="11" t="s">
        <v>49</v>
      </c>
      <c r="C115" s="13" t="s">
        <v>179</v>
      </c>
      <c r="D115" s="11" t="s">
        <v>103</v>
      </c>
      <c r="E115" s="11" t="s">
        <v>121</v>
      </c>
      <c r="F115" s="7">
        <v>241476</v>
      </c>
      <c r="G115">
        <v>803</v>
      </c>
      <c r="H115" s="6">
        <v>3.3E-3</v>
      </c>
      <c r="I115" s="7">
        <v>46454</v>
      </c>
      <c r="J115" s="7">
        <v>12895</v>
      </c>
      <c r="K115" s="5">
        <v>0.05</v>
      </c>
      <c r="L115" s="5">
        <v>0.19</v>
      </c>
      <c r="M115" s="3">
        <v>-0.3</v>
      </c>
      <c r="N115" s="3">
        <v>-0.49</v>
      </c>
      <c r="O115" s="3">
        <v>-0.27</v>
      </c>
      <c r="P115" s="3">
        <v>-0.59</v>
      </c>
      <c r="Q115" s="3">
        <v>-0.63</v>
      </c>
      <c r="R115" s="3">
        <v>-0.48</v>
      </c>
      <c r="S115" s="3">
        <v>-0.41</v>
      </c>
      <c r="T115" s="3">
        <v>-0.15</v>
      </c>
      <c r="U115" s="3">
        <v>0.28999999999999998</v>
      </c>
      <c r="V115" s="3">
        <v>0.51</v>
      </c>
      <c r="W115" s="3">
        <v>0.04</v>
      </c>
      <c r="X115" s="3">
        <v>0.08</v>
      </c>
      <c r="Y115" s="3">
        <v>0.27</v>
      </c>
      <c r="Z115" s="3">
        <v>0.22</v>
      </c>
    </row>
    <row r="116" spans="1:26">
      <c r="A116" s="11" t="s">
        <v>66</v>
      </c>
      <c r="B116" s="11" t="s">
        <v>49</v>
      </c>
      <c r="C116" s="13" t="s">
        <v>186</v>
      </c>
      <c r="D116" s="11" t="s">
        <v>103</v>
      </c>
      <c r="E116" s="11" t="s">
        <v>122</v>
      </c>
      <c r="F116" t="s">
        <v>134</v>
      </c>
      <c r="G116" t="s">
        <v>83</v>
      </c>
      <c r="I116" t="s">
        <v>135</v>
      </c>
      <c r="J116" t="s">
        <v>136</v>
      </c>
      <c r="K116" t="s">
        <v>137</v>
      </c>
      <c r="L116" t="s">
        <v>47</v>
      </c>
    </row>
    <row r="117" spans="1:26">
      <c r="A117" s="11" t="s">
        <v>66</v>
      </c>
      <c r="B117" s="11" t="s">
        <v>49</v>
      </c>
      <c r="C117" s="13" t="s">
        <v>193</v>
      </c>
      <c r="D117" s="11" t="s">
        <v>103</v>
      </c>
      <c r="E117" s="11" t="s">
        <v>123</v>
      </c>
      <c r="F117" s="7">
        <v>11205</v>
      </c>
      <c r="G117">
        <v>402</v>
      </c>
      <c r="H117" s="6">
        <v>3.5900000000000001E-2</v>
      </c>
      <c r="I117" s="7">
        <v>19938</v>
      </c>
      <c r="J117" s="7">
        <v>5648</v>
      </c>
      <c r="K117" s="5">
        <v>0.5</v>
      </c>
      <c r="L117" s="5">
        <v>1.78</v>
      </c>
      <c r="M117" s="3">
        <v>-0.66</v>
      </c>
      <c r="N117" s="3">
        <v>-0.74</v>
      </c>
      <c r="O117" s="3">
        <v>-0.25</v>
      </c>
      <c r="P117" s="3">
        <v>-0.8</v>
      </c>
      <c r="Q117" s="3">
        <v>-0.82</v>
      </c>
      <c r="R117" s="3">
        <v>-0.49</v>
      </c>
      <c r="S117" s="3">
        <v>-0.41</v>
      </c>
      <c r="T117" s="3">
        <v>0.84</v>
      </c>
      <c r="U117" s="3">
        <v>4.3600000000000003</v>
      </c>
      <c r="V117" s="3">
        <v>1.91</v>
      </c>
      <c r="W117" s="3">
        <v>2.59</v>
      </c>
      <c r="X117" s="3">
        <v>3.3</v>
      </c>
      <c r="Y117" s="3">
        <v>1.33</v>
      </c>
      <c r="Z117" s="3">
        <v>0.95</v>
      </c>
    </row>
    <row r="118" spans="1:26">
      <c r="A118" s="11" t="s">
        <v>66</v>
      </c>
      <c r="B118" s="11" t="s">
        <v>49</v>
      </c>
      <c r="C118" s="13" t="s">
        <v>166</v>
      </c>
      <c r="D118" s="11" t="s">
        <v>103</v>
      </c>
      <c r="E118" s="11" t="s">
        <v>124</v>
      </c>
      <c r="F118" t="s">
        <v>134</v>
      </c>
      <c r="G118" t="s">
        <v>83</v>
      </c>
      <c r="I118" t="s">
        <v>135</v>
      </c>
      <c r="J118" t="s">
        <v>136</v>
      </c>
      <c r="K118" t="s">
        <v>137</v>
      </c>
      <c r="L118" t="s">
        <v>47</v>
      </c>
    </row>
    <row r="119" spans="1:26">
      <c r="A119" s="11" t="s">
        <v>66</v>
      </c>
      <c r="B119" s="11" t="s">
        <v>49</v>
      </c>
      <c r="C119" s="13" t="s">
        <v>174</v>
      </c>
      <c r="D119" s="11" t="s">
        <v>103</v>
      </c>
      <c r="E119" s="11" t="s">
        <v>125</v>
      </c>
      <c r="F119" t="s">
        <v>134</v>
      </c>
      <c r="G119" t="s">
        <v>83</v>
      </c>
      <c r="I119" t="s">
        <v>135</v>
      </c>
      <c r="J119" t="s">
        <v>136</v>
      </c>
      <c r="K119" t="s">
        <v>137</v>
      </c>
      <c r="L119" t="s">
        <v>47</v>
      </c>
    </row>
    <row r="120" spans="1:26">
      <c r="A120" s="11" t="s">
        <v>66</v>
      </c>
      <c r="B120" s="11" t="s">
        <v>49</v>
      </c>
      <c r="C120" s="13" t="s">
        <v>194</v>
      </c>
      <c r="D120" s="11" t="s">
        <v>103</v>
      </c>
      <c r="E120" s="11" t="s">
        <v>126</v>
      </c>
      <c r="F120" s="7">
        <v>853594</v>
      </c>
      <c r="G120" s="7">
        <v>3968</v>
      </c>
      <c r="H120" s="6">
        <v>4.5999999999999999E-3</v>
      </c>
      <c r="I120" s="7">
        <v>238109</v>
      </c>
      <c r="J120" s="7">
        <v>62752</v>
      </c>
      <c r="K120" s="5">
        <v>7.0000000000000007E-2</v>
      </c>
      <c r="L120" s="5">
        <v>0.28000000000000003</v>
      </c>
      <c r="M120" s="3">
        <v>-0.45</v>
      </c>
      <c r="N120" s="3">
        <v>-0.56999999999999995</v>
      </c>
      <c r="O120" s="3">
        <v>-0.22</v>
      </c>
      <c r="P120" s="3">
        <v>-0.67</v>
      </c>
      <c r="Q120" s="3">
        <v>-0.72</v>
      </c>
      <c r="R120" s="3">
        <v>-0.49</v>
      </c>
      <c r="S120" s="3">
        <v>-0.4</v>
      </c>
      <c r="T120" s="3">
        <v>0.66</v>
      </c>
      <c r="U120" s="3">
        <v>1.81</v>
      </c>
      <c r="V120" s="3">
        <v>0.69</v>
      </c>
      <c r="W120" s="3">
        <v>1.39</v>
      </c>
      <c r="X120" s="3">
        <v>1.62</v>
      </c>
      <c r="Y120" s="3">
        <v>0.59</v>
      </c>
      <c r="Z120" s="3">
        <v>0.44</v>
      </c>
    </row>
    <row r="121" spans="1:26">
      <c r="A121" s="11" t="s">
        <v>66</v>
      </c>
      <c r="B121" s="11" t="s">
        <v>49</v>
      </c>
      <c r="C121" s="13" t="s">
        <v>206</v>
      </c>
      <c r="D121" s="11" t="s">
        <v>103</v>
      </c>
      <c r="E121" s="11" t="s">
        <v>127</v>
      </c>
      <c r="F121" t="s">
        <v>134</v>
      </c>
      <c r="G121" t="s">
        <v>83</v>
      </c>
      <c r="I121" t="s">
        <v>135</v>
      </c>
      <c r="J121" t="s">
        <v>136</v>
      </c>
      <c r="K121" t="s">
        <v>137</v>
      </c>
      <c r="L121" t="s">
        <v>47</v>
      </c>
      <c r="T121" s="3">
        <v>-1</v>
      </c>
    </row>
    <row r="122" spans="1:26">
      <c r="A122" s="11" t="s">
        <v>66</v>
      </c>
      <c r="B122" s="11" t="s">
        <v>49</v>
      </c>
      <c r="C122" s="13" t="s">
        <v>211</v>
      </c>
      <c r="D122" s="11" t="s">
        <v>103</v>
      </c>
      <c r="E122" s="11" t="s">
        <v>128</v>
      </c>
      <c r="F122" s="7">
        <v>294096</v>
      </c>
      <c r="G122" s="7">
        <v>2327</v>
      </c>
      <c r="H122" s="6">
        <v>7.9000000000000008E-3</v>
      </c>
      <c r="I122" s="7">
        <v>116918</v>
      </c>
      <c r="J122" s="7">
        <v>31437</v>
      </c>
      <c r="K122" s="5">
        <v>0.11</v>
      </c>
      <c r="L122" s="5">
        <v>0.4</v>
      </c>
      <c r="M122" s="3">
        <v>-0.72</v>
      </c>
      <c r="N122" s="3">
        <v>-0.74</v>
      </c>
      <c r="O122" s="3">
        <v>-0.09</v>
      </c>
      <c r="P122" s="3">
        <v>-0.81</v>
      </c>
      <c r="Q122" s="3">
        <v>-0.84</v>
      </c>
      <c r="R122" s="3">
        <v>-0.42</v>
      </c>
      <c r="S122" s="3">
        <v>-0.32</v>
      </c>
      <c r="T122" s="3">
        <v>0.74</v>
      </c>
      <c r="U122" s="3">
        <v>4.95</v>
      </c>
      <c r="V122" s="3">
        <v>2.4300000000000002</v>
      </c>
      <c r="W122" s="3">
        <v>2.87</v>
      </c>
      <c r="X122" s="3">
        <v>3.58</v>
      </c>
      <c r="Y122" s="3">
        <v>1.64</v>
      </c>
      <c r="Z122" s="3">
        <v>1.23</v>
      </c>
    </row>
    <row r="123" spans="1:26">
      <c r="A123" s="11" t="s">
        <v>66</v>
      </c>
      <c r="B123" s="11" t="s">
        <v>49</v>
      </c>
      <c r="C123" s="13" t="s">
        <v>168</v>
      </c>
      <c r="D123" s="11" t="s">
        <v>103</v>
      </c>
      <c r="E123" s="11" t="s">
        <v>129</v>
      </c>
      <c r="F123" t="s">
        <v>134</v>
      </c>
      <c r="G123" t="s">
        <v>83</v>
      </c>
      <c r="I123" t="s">
        <v>135</v>
      </c>
      <c r="J123" t="s">
        <v>136</v>
      </c>
      <c r="K123" t="s">
        <v>137</v>
      </c>
      <c r="L123" t="s">
        <v>47</v>
      </c>
      <c r="N123" s="3">
        <v>-1</v>
      </c>
      <c r="P123" s="3">
        <v>-1</v>
      </c>
      <c r="Q123" s="3">
        <v>-1</v>
      </c>
      <c r="U123" s="3">
        <v>-1</v>
      </c>
      <c r="W123" s="3">
        <v>-1</v>
      </c>
      <c r="X123" s="3">
        <v>-1</v>
      </c>
    </row>
    <row r="124" spans="1:26">
      <c r="A124" s="11" t="s">
        <v>66</v>
      </c>
      <c r="B124" s="11" t="s">
        <v>49</v>
      </c>
      <c r="C124" s="13" t="s">
        <v>192</v>
      </c>
      <c r="D124" s="11" t="s">
        <v>103</v>
      </c>
      <c r="E124" s="11" t="s">
        <v>130</v>
      </c>
      <c r="F124" t="s">
        <v>134</v>
      </c>
      <c r="G124" t="s">
        <v>83</v>
      </c>
      <c r="I124" t="s">
        <v>135</v>
      </c>
      <c r="J124" t="s">
        <v>136</v>
      </c>
      <c r="K124" t="s">
        <v>137</v>
      </c>
      <c r="L124" t="s">
        <v>47</v>
      </c>
    </row>
    <row r="125" spans="1:26">
      <c r="A125" s="11" t="s">
        <v>66</v>
      </c>
      <c r="B125" s="11" t="s">
        <v>49</v>
      </c>
      <c r="C125" s="13" t="s">
        <v>207</v>
      </c>
      <c r="D125" s="11" t="s">
        <v>103</v>
      </c>
      <c r="E125" s="11" t="s">
        <v>131</v>
      </c>
      <c r="F125" t="s">
        <v>134</v>
      </c>
      <c r="G125" t="s">
        <v>83</v>
      </c>
      <c r="I125" t="s">
        <v>135</v>
      </c>
      <c r="J125" t="s">
        <v>136</v>
      </c>
      <c r="K125" t="s">
        <v>137</v>
      </c>
      <c r="L125" t="s">
        <v>47</v>
      </c>
    </row>
    <row r="126" spans="1:26">
      <c r="A126" s="11" t="s">
        <v>66</v>
      </c>
      <c r="B126" s="11" t="s">
        <v>49</v>
      </c>
      <c r="C126" s="13" t="s">
        <v>209</v>
      </c>
      <c r="D126" s="11" t="s">
        <v>103</v>
      </c>
      <c r="E126" s="11" t="s">
        <v>132</v>
      </c>
      <c r="F126" s="7">
        <v>27248</v>
      </c>
      <c r="G126">
        <v>47</v>
      </c>
      <c r="H126" s="6">
        <v>1.6999999999999999E-3</v>
      </c>
      <c r="I126" s="7">
        <v>3770</v>
      </c>
      <c r="J126" s="7">
        <v>1008</v>
      </c>
      <c r="K126" s="5">
        <v>0.04</v>
      </c>
      <c r="L126" s="5">
        <v>0.14000000000000001</v>
      </c>
      <c r="M126" s="3">
        <v>-0.31</v>
      </c>
      <c r="N126" s="3">
        <v>-0.63</v>
      </c>
      <c r="O126" s="3">
        <v>-0.46</v>
      </c>
      <c r="P126" s="3">
        <v>-0.7</v>
      </c>
      <c r="Q126" s="3">
        <v>-0.72</v>
      </c>
      <c r="R126" s="3">
        <v>-0.59</v>
      </c>
      <c r="S126" s="3">
        <v>-0.56999999999999995</v>
      </c>
      <c r="T126" s="3">
        <v>2.37</v>
      </c>
      <c r="U126" s="3">
        <v>1.1399999999999999</v>
      </c>
      <c r="V126" s="3">
        <v>-0.37</v>
      </c>
      <c r="W126" s="3">
        <v>2.35</v>
      </c>
      <c r="X126" s="3">
        <v>4.07</v>
      </c>
      <c r="Y126" s="3">
        <v>0.5</v>
      </c>
      <c r="Z126" s="3">
        <v>-0.01</v>
      </c>
    </row>
    <row r="127" spans="1:26">
      <c r="A127" s="11" t="s">
        <v>66</v>
      </c>
      <c r="B127" s="11" t="s">
        <v>49</v>
      </c>
      <c r="C127" s="13" t="s">
        <v>171</v>
      </c>
      <c r="D127" s="11" t="s">
        <v>103</v>
      </c>
      <c r="E127" s="11" t="s">
        <v>133</v>
      </c>
      <c r="F127" s="7">
        <v>1973</v>
      </c>
      <c r="G127">
        <v>12</v>
      </c>
      <c r="H127" s="6">
        <v>6.1000000000000004E-3</v>
      </c>
      <c r="I127" s="7">
        <v>1055</v>
      </c>
      <c r="J127">
        <v>270</v>
      </c>
      <c r="K127" s="5">
        <v>0.14000000000000001</v>
      </c>
      <c r="L127" s="5">
        <v>0.53</v>
      </c>
      <c r="M127" s="3">
        <v>-0.28999999999999998</v>
      </c>
      <c r="N127" s="3">
        <v>-0.66</v>
      </c>
      <c r="O127" s="3">
        <v>-0.52</v>
      </c>
      <c r="P127" s="3">
        <v>-0.6</v>
      </c>
      <c r="Q127" s="3">
        <v>-0.63</v>
      </c>
      <c r="R127" s="3">
        <v>-0.48</v>
      </c>
      <c r="S127" s="3">
        <v>-0.43</v>
      </c>
    </row>
    <row r="128" spans="1:26">
      <c r="A128" s="11" t="s">
        <v>66</v>
      </c>
      <c r="B128" s="11" t="s">
        <v>49</v>
      </c>
      <c r="C128" s="13" t="s">
        <v>191</v>
      </c>
      <c r="D128" s="11" t="s">
        <v>104</v>
      </c>
      <c r="E128" s="11" t="s">
        <v>116</v>
      </c>
      <c r="F128" s="7">
        <v>120108</v>
      </c>
      <c r="G128">
        <v>632</v>
      </c>
      <c r="H128" s="6">
        <v>5.3E-3</v>
      </c>
      <c r="I128" s="7">
        <v>21839</v>
      </c>
      <c r="J128" s="7">
        <v>4954</v>
      </c>
      <c r="K128" s="5">
        <v>0.04</v>
      </c>
      <c r="L128" s="5">
        <v>0.18</v>
      </c>
      <c r="M128" s="3">
        <v>-0.15</v>
      </c>
      <c r="N128" s="3">
        <v>-0.67</v>
      </c>
      <c r="O128" s="3">
        <v>-0.61</v>
      </c>
      <c r="P128" s="3">
        <v>-0.79</v>
      </c>
      <c r="Q128" s="3">
        <v>-0.84</v>
      </c>
      <c r="R128" s="3">
        <v>-0.81</v>
      </c>
      <c r="S128" s="3">
        <v>-0.75</v>
      </c>
      <c r="T128" s="3">
        <v>0.64</v>
      </c>
      <c r="U128" s="3">
        <v>9.9</v>
      </c>
      <c r="V128" s="3">
        <v>5.63</v>
      </c>
      <c r="W128" s="3">
        <v>3.11</v>
      </c>
      <c r="X128" s="3">
        <v>2.34</v>
      </c>
      <c r="Y128" s="3">
        <v>1.03</v>
      </c>
      <c r="Z128" s="3">
        <v>1.5</v>
      </c>
    </row>
    <row r="129" spans="1:26">
      <c r="A129" s="11" t="s">
        <v>66</v>
      </c>
      <c r="B129" s="11" t="s">
        <v>49</v>
      </c>
      <c r="C129" s="13" t="s">
        <v>203</v>
      </c>
      <c r="D129" s="11" t="s">
        <v>104</v>
      </c>
      <c r="E129" s="11" t="s">
        <v>117</v>
      </c>
      <c r="F129" t="s">
        <v>134</v>
      </c>
      <c r="G129" t="s">
        <v>83</v>
      </c>
      <c r="I129" t="s">
        <v>135</v>
      </c>
      <c r="J129" t="s">
        <v>136</v>
      </c>
      <c r="K129" t="s">
        <v>137</v>
      </c>
      <c r="L129" t="s">
        <v>47</v>
      </c>
    </row>
    <row r="130" spans="1:26">
      <c r="A130" s="11" t="s">
        <v>66</v>
      </c>
      <c r="B130" s="11" t="s">
        <v>49</v>
      </c>
      <c r="C130" s="13" t="s">
        <v>211</v>
      </c>
      <c r="D130" s="11" t="s">
        <v>104</v>
      </c>
      <c r="E130" s="11" t="s">
        <v>118</v>
      </c>
      <c r="F130" s="7">
        <v>142032</v>
      </c>
      <c r="G130">
        <v>299</v>
      </c>
      <c r="H130" s="6">
        <v>2.0999999999999999E-3</v>
      </c>
      <c r="I130" s="7">
        <v>20593</v>
      </c>
      <c r="J130" s="7">
        <v>5879</v>
      </c>
      <c r="K130" s="5">
        <v>0.04</v>
      </c>
      <c r="L130" s="5">
        <v>0.14000000000000001</v>
      </c>
      <c r="M130" s="3">
        <v>2.16</v>
      </c>
      <c r="N130" s="3">
        <v>1.08</v>
      </c>
      <c r="O130" s="3">
        <v>-0.34</v>
      </c>
      <c r="P130" s="3">
        <v>1.5</v>
      </c>
      <c r="Q130" s="3">
        <v>1.17</v>
      </c>
      <c r="R130" s="3">
        <v>-0.31</v>
      </c>
      <c r="S130" s="3">
        <v>-0.21</v>
      </c>
      <c r="T130" s="3">
        <v>-0.53</v>
      </c>
      <c r="U130" s="3">
        <v>-0.02</v>
      </c>
      <c r="V130" s="3">
        <v>1.1000000000000001</v>
      </c>
      <c r="W130" s="3">
        <v>-0.01</v>
      </c>
      <c r="X130" s="3">
        <v>-0.12</v>
      </c>
      <c r="Y130" s="3">
        <v>0.9</v>
      </c>
      <c r="Z130" s="3">
        <v>1.1200000000000001</v>
      </c>
    </row>
    <row r="131" spans="1:26">
      <c r="A131" s="11" t="s">
        <v>66</v>
      </c>
      <c r="B131" s="11" t="s">
        <v>49</v>
      </c>
      <c r="C131" s="13" t="s">
        <v>208</v>
      </c>
      <c r="D131" s="11" t="s">
        <v>104</v>
      </c>
      <c r="E131" s="11" t="s">
        <v>119</v>
      </c>
      <c r="F131" t="s">
        <v>134</v>
      </c>
      <c r="G131" t="s">
        <v>83</v>
      </c>
      <c r="I131" t="s">
        <v>135</v>
      </c>
      <c r="J131" t="s">
        <v>136</v>
      </c>
      <c r="K131" t="s">
        <v>137</v>
      </c>
      <c r="L131" t="s">
        <v>47</v>
      </c>
    </row>
    <row r="132" spans="1:26">
      <c r="A132" s="11" t="s">
        <v>66</v>
      </c>
      <c r="B132" s="11" t="s">
        <v>49</v>
      </c>
      <c r="C132" s="13" t="s">
        <v>202</v>
      </c>
      <c r="D132" s="11" t="s">
        <v>104</v>
      </c>
      <c r="E132" s="11" t="s">
        <v>120</v>
      </c>
      <c r="F132" t="s">
        <v>134</v>
      </c>
      <c r="G132" t="s">
        <v>83</v>
      </c>
      <c r="I132" t="s">
        <v>135</v>
      </c>
      <c r="J132" t="s">
        <v>136</v>
      </c>
      <c r="K132" t="s">
        <v>137</v>
      </c>
      <c r="L132" t="s">
        <v>47</v>
      </c>
    </row>
    <row r="133" spans="1:26">
      <c r="A133" s="11" t="s">
        <v>66</v>
      </c>
      <c r="B133" s="11" t="s">
        <v>49</v>
      </c>
      <c r="C133" s="13" t="s">
        <v>195</v>
      </c>
      <c r="D133" s="11" t="s">
        <v>104</v>
      </c>
      <c r="E133" s="11" t="s">
        <v>121</v>
      </c>
      <c r="F133" s="7">
        <v>34924</v>
      </c>
      <c r="G133">
        <v>117</v>
      </c>
      <c r="H133" s="6">
        <v>3.3999999999999998E-3</v>
      </c>
      <c r="I133" s="7">
        <v>8203</v>
      </c>
      <c r="J133" s="7">
        <v>2290</v>
      </c>
      <c r="K133" s="5">
        <v>7.0000000000000007E-2</v>
      </c>
      <c r="L133" s="5">
        <v>0.23</v>
      </c>
      <c r="M133" s="3">
        <v>-0.09</v>
      </c>
      <c r="N133" s="3">
        <v>-0.63</v>
      </c>
      <c r="O133" s="3">
        <v>-0.6</v>
      </c>
      <c r="P133" s="3">
        <v>-0.66</v>
      </c>
      <c r="Q133" s="3">
        <v>-0.73</v>
      </c>
      <c r="R133" s="3">
        <v>-0.7</v>
      </c>
      <c r="S133" s="3">
        <v>-0.63</v>
      </c>
    </row>
    <row r="134" spans="1:26">
      <c r="A134" s="11" t="s">
        <v>66</v>
      </c>
      <c r="B134" s="11" t="s">
        <v>49</v>
      </c>
      <c r="C134" s="13" t="s">
        <v>173</v>
      </c>
      <c r="D134" s="11" t="s">
        <v>104</v>
      </c>
      <c r="E134" s="11" t="s">
        <v>122</v>
      </c>
      <c r="F134" t="s">
        <v>134</v>
      </c>
      <c r="G134" t="s">
        <v>83</v>
      </c>
      <c r="I134" t="s">
        <v>135</v>
      </c>
      <c r="J134" t="s">
        <v>136</v>
      </c>
      <c r="K134" t="s">
        <v>137</v>
      </c>
      <c r="L134" t="s">
        <v>47</v>
      </c>
    </row>
    <row r="135" spans="1:26">
      <c r="A135" s="11" t="s">
        <v>66</v>
      </c>
      <c r="B135" s="11" t="s">
        <v>49</v>
      </c>
      <c r="C135" s="13" t="s">
        <v>168</v>
      </c>
      <c r="D135" s="11" t="s">
        <v>104</v>
      </c>
      <c r="E135" s="11" t="s">
        <v>123</v>
      </c>
      <c r="F135" t="s">
        <v>134</v>
      </c>
      <c r="G135" t="s">
        <v>83</v>
      </c>
      <c r="I135" t="s">
        <v>135</v>
      </c>
      <c r="J135" t="s">
        <v>136</v>
      </c>
      <c r="K135" t="s">
        <v>137</v>
      </c>
      <c r="L135" t="s">
        <v>47</v>
      </c>
    </row>
    <row r="136" spans="1:26">
      <c r="A136" s="11" t="s">
        <v>66</v>
      </c>
      <c r="B136" s="11" t="s">
        <v>49</v>
      </c>
      <c r="C136" s="13" t="s">
        <v>171</v>
      </c>
      <c r="D136" s="11" t="s">
        <v>104</v>
      </c>
      <c r="E136" s="11" t="s">
        <v>124</v>
      </c>
      <c r="F136" t="s">
        <v>134</v>
      </c>
      <c r="G136" t="s">
        <v>83</v>
      </c>
      <c r="I136" t="s">
        <v>135</v>
      </c>
      <c r="J136" t="s">
        <v>136</v>
      </c>
      <c r="K136" t="s">
        <v>137</v>
      </c>
      <c r="L136" t="s">
        <v>47</v>
      </c>
    </row>
    <row r="137" spans="1:26">
      <c r="A137" s="11" t="s">
        <v>66</v>
      </c>
      <c r="B137" s="11" t="s">
        <v>49</v>
      </c>
      <c r="C137" s="13" t="s">
        <v>200</v>
      </c>
      <c r="D137" s="11" t="s">
        <v>104</v>
      </c>
      <c r="E137" s="11" t="s">
        <v>125</v>
      </c>
      <c r="F137" t="s">
        <v>134</v>
      </c>
      <c r="G137" t="s">
        <v>83</v>
      </c>
      <c r="I137" t="s">
        <v>135</v>
      </c>
      <c r="J137" t="s">
        <v>136</v>
      </c>
      <c r="K137" t="s">
        <v>137</v>
      </c>
      <c r="L137" t="s">
        <v>47</v>
      </c>
    </row>
    <row r="138" spans="1:26">
      <c r="A138" s="11" t="s">
        <v>66</v>
      </c>
      <c r="B138" s="11" t="s">
        <v>49</v>
      </c>
      <c r="C138" s="13" t="s">
        <v>187</v>
      </c>
      <c r="D138" s="11" t="s">
        <v>104</v>
      </c>
      <c r="E138" s="11" t="s">
        <v>126</v>
      </c>
      <c r="F138" s="7">
        <v>3138</v>
      </c>
      <c r="G138">
        <v>7</v>
      </c>
      <c r="H138" s="6">
        <v>2.2000000000000001E-3</v>
      </c>
      <c r="I138">
        <v>328</v>
      </c>
      <c r="J138">
        <v>104</v>
      </c>
      <c r="K138" s="5">
        <v>0.03</v>
      </c>
      <c r="L138" s="5">
        <v>0.1</v>
      </c>
      <c r="M138" s="3">
        <v>-0.41</v>
      </c>
      <c r="N138" s="3">
        <v>-0.22</v>
      </c>
      <c r="O138" s="3">
        <v>0.31</v>
      </c>
      <c r="P138" s="3">
        <v>-0.44</v>
      </c>
      <c r="Q138" s="3">
        <v>-0.51</v>
      </c>
      <c r="R138" s="3">
        <v>-0.18</v>
      </c>
      <c r="S138" s="3">
        <v>-0.05</v>
      </c>
      <c r="T138" s="3">
        <v>-0.99</v>
      </c>
      <c r="U138" s="3">
        <v>-0.99</v>
      </c>
      <c r="V138" s="3">
        <v>-0.04</v>
      </c>
      <c r="W138" s="3">
        <v>-1</v>
      </c>
      <c r="X138" s="3">
        <v>-1</v>
      </c>
      <c r="Y138" s="3">
        <v>-0.41</v>
      </c>
      <c r="Z138" s="3">
        <v>-0.44</v>
      </c>
    </row>
    <row r="139" spans="1:26">
      <c r="A139" s="11" t="s">
        <v>66</v>
      </c>
      <c r="B139" s="11" t="s">
        <v>49</v>
      </c>
      <c r="C139" s="13" t="s">
        <v>214</v>
      </c>
      <c r="D139" s="11" t="s">
        <v>104</v>
      </c>
      <c r="E139" s="11" t="s">
        <v>127</v>
      </c>
      <c r="F139" t="s">
        <v>134</v>
      </c>
      <c r="G139" t="s">
        <v>83</v>
      </c>
      <c r="I139" t="s">
        <v>135</v>
      </c>
      <c r="J139" t="s">
        <v>136</v>
      </c>
      <c r="K139" t="s">
        <v>137</v>
      </c>
      <c r="L139" t="s">
        <v>47</v>
      </c>
      <c r="T139" s="3">
        <v>-1</v>
      </c>
    </row>
    <row r="140" spans="1:26">
      <c r="A140" s="11" t="s">
        <v>66</v>
      </c>
      <c r="B140" s="11" t="s">
        <v>49</v>
      </c>
      <c r="C140" s="13" t="s">
        <v>189</v>
      </c>
      <c r="D140" s="11" t="s">
        <v>104</v>
      </c>
      <c r="E140" s="11" t="s">
        <v>128</v>
      </c>
      <c r="F140" s="7">
        <v>121754</v>
      </c>
      <c r="G140">
        <v>527</v>
      </c>
      <c r="H140" s="6">
        <v>4.3E-3</v>
      </c>
      <c r="I140" s="7">
        <v>31126</v>
      </c>
      <c r="J140" s="7">
        <v>8820</v>
      </c>
      <c r="K140" s="5">
        <v>7.0000000000000007E-2</v>
      </c>
      <c r="L140" s="5">
        <v>0.26</v>
      </c>
      <c r="M140" s="3">
        <v>-0.25</v>
      </c>
      <c r="N140" s="3">
        <v>-0.46</v>
      </c>
      <c r="O140" s="3">
        <v>-0.27</v>
      </c>
      <c r="P140" s="3">
        <v>-0.61</v>
      </c>
      <c r="Q140" s="3">
        <v>-0.66</v>
      </c>
      <c r="R140" s="3">
        <v>-0.55000000000000004</v>
      </c>
      <c r="S140" s="3">
        <v>-0.48</v>
      </c>
      <c r="T140" s="3">
        <v>-0.73</v>
      </c>
      <c r="U140" s="3">
        <v>-0.03</v>
      </c>
      <c r="V140" s="3">
        <v>2.61</v>
      </c>
      <c r="W140" s="3">
        <v>-0.33</v>
      </c>
      <c r="X140" s="3">
        <v>-0.36</v>
      </c>
      <c r="Y140" s="3">
        <v>1.38</v>
      </c>
      <c r="Z140" s="3">
        <v>1.48</v>
      </c>
    </row>
    <row r="141" spans="1:26">
      <c r="A141" s="11" t="s">
        <v>66</v>
      </c>
      <c r="B141" s="11" t="s">
        <v>49</v>
      </c>
      <c r="C141" s="13" t="s">
        <v>180</v>
      </c>
      <c r="D141" s="11" t="s">
        <v>104</v>
      </c>
      <c r="E141" s="11" t="s">
        <v>129</v>
      </c>
      <c r="F141" t="s">
        <v>134</v>
      </c>
      <c r="G141" t="s">
        <v>83</v>
      </c>
      <c r="I141" t="s">
        <v>135</v>
      </c>
      <c r="J141" t="s">
        <v>136</v>
      </c>
      <c r="K141" t="s">
        <v>137</v>
      </c>
      <c r="L141" t="s">
        <v>47</v>
      </c>
    </row>
    <row r="142" spans="1:26">
      <c r="A142" s="11" t="s">
        <v>66</v>
      </c>
      <c r="B142" s="11" t="s">
        <v>49</v>
      </c>
      <c r="C142" s="13" t="s">
        <v>187</v>
      </c>
      <c r="D142" s="11" t="s">
        <v>104</v>
      </c>
      <c r="E142" s="11" t="s">
        <v>130</v>
      </c>
      <c r="F142" t="s">
        <v>134</v>
      </c>
      <c r="G142" t="s">
        <v>83</v>
      </c>
      <c r="I142" t="s">
        <v>135</v>
      </c>
      <c r="J142" t="s">
        <v>136</v>
      </c>
      <c r="K142" t="s">
        <v>137</v>
      </c>
      <c r="L142" t="s">
        <v>47</v>
      </c>
    </row>
    <row r="143" spans="1:26">
      <c r="A143" s="11" t="s">
        <v>66</v>
      </c>
      <c r="B143" s="11" t="s">
        <v>49</v>
      </c>
      <c r="C143" s="13" t="s">
        <v>195</v>
      </c>
      <c r="D143" s="11" t="s">
        <v>104</v>
      </c>
      <c r="E143" s="11" t="s">
        <v>131</v>
      </c>
      <c r="F143" t="s">
        <v>134</v>
      </c>
      <c r="G143" t="s">
        <v>83</v>
      </c>
      <c r="I143" t="s">
        <v>135</v>
      </c>
      <c r="J143" t="s">
        <v>136</v>
      </c>
      <c r="K143" t="s">
        <v>137</v>
      </c>
      <c r="L143" t="s">
        <v>47</v>
      </c>
    </row>
    <row r="144" spans="1:26">
      <c r="A144" s="11" t="s">
        <v>66</v>
      </c>
      <c r="B144" s="11" t="s">
        <v>49</v>
      </c>
      <c r="C144" s="13" t="s">
        <v>181</v>
      </c>
      <c r="D144" s="11" t="s">
        <v>104</v>
      </c>
      <c r="E144" s="11" t="s">
        <v>132</v>
      </c>
      <c r="F144">
        <v>817</v>
      </c>
      <c r="G144">
        <v>1</v>
      </c>
      <c r="H144" s="6">
        <v>1.1999999999999999E-3</v>
      </c>
      <c r="I144">
        <v>33</v>
      </c>
      <c r="J144">
        <v>13</v>
      </c>
      <c r="K144" s="5">
        <v>0.02</v>
      </c>
      <c r="L144" s="5">
        <v>0.04</v>
      </c>
      <c r="M144" s="3">
        <v>-0.28000000000000003</v>
      </c>
      <c r="N144" s="3">
        <v>-0.8</v>
      </c>
      <c r="O144" s="3">
        <v>-0.72</v>
      </c>
      <c r="P144" s="3">
        <v>-0.71</v>
      </c>
      <c r="Q144" s="3">
        <v>-0.73</v>
      </c>
      <c r="R144" s="3">
        <v>-0.62</v>
      </c>
      <c r="S144" s="3">
        <v>-0.6</v>
      </c>
      <c r="T144" s="3">
        <v>-0.88</v>
      </c>
      <c r="U144" s="3">
        <v>-0.96</v>
      </c>
      <c r="V144" s="3">
        <v>-0.65</v>
      </c>
      <c r="W144" s="3">
        <v>-0.98</v>
      </c>
      <c r="X144" s="3">
        <v>-0.98</v>
      </c>
      <c r="Y144" s="3">
        <v>-0.85</v>
      </c>
      <c r="Z144" s="3">
        <v>-0.86</v>
      </c>
    </row>
    <row r="145" spans="1:26">
      <c r="A145" s="11" t="s">
        <v>66</v>
      </c>
      <c r="B145" s="11" t="s">
        <v>49</v>
      </c>
      <c r="C145" s="13" t="s">
        <v>195</v>
      </c>
      <c r="D145" s="11" t="s">
        <v>104</v>
      </c>
      <c r="E145" s="11" t="s">
        <v>133</v>
      </c>
      <c r="F145" t="s">
        <v>134</v>
      </c>
      <c r="G145" t="s">
        <v>83</v>
      </c>
      <c r="I145" t="s">
        <v>135</v>
      </c>
      <c r="J145" t="s">
        <v>136</v>
      </c>
      <c r="K145" t="s">
        <v>137</v>
      </c>
      <c r="L145" t="s">
        <v>47</v>
      </c>
      <c r="U145" s="3">
        <v>-1</v>
      </c>
      <c r="W145" s="3">
        <v>-1</v>
      </c>
      <c r="X145" s="3">
        <v>-1</v>
      </c>
    </row>
    <row r="146" spans="1:26">
      <c r="A146" s="12" t="s">
        <v>66</v>
      </c>
      <c r="B146" t="s">
        <v>50</v>
      </c>
      <c r="C146" s="13" t="s">
        <v>181</v>
      </c>
      <c r="D146" s="12" t="s">
        <v>103</v>
      </c>
      <c r="E146" s="12" t="s">
        <v>116</v>
      </c>
      <c r="F146" s="7">
        <v>13587</v>
      </c>
      <c r="G146">
        <v>7</v>
      </c>
      <c r="H146" s="6">
        <v>5.0000000000000001E-4</v>
      </c>
      <c r="I146">
        <v>179</v>
      </c>
      <c r="J146">
        <v>46</v>
      </c>
      <c r="K146" s="5">
        <v>0</v>
      </c>
      <c r="L146" s="5">
        <v>0.01</v>
      </c>
      <c r="M146" s="3">
        <v>-0.76</v>
      </c>
      <c r="N146" s="3">
        <v>-0.82</v>
      </c>
      <c r="O146" s="3">
        <v>-0.23</v>
      </c>
      <c r="P146" s="3">
        <v>-0.91</v>
      </c>
      <c r="Q146" s="3">
        <v>-0.93</v>
      </c>
      <c r="R146" s="3">
        <v>-0.7</v>
      </c>
      <c r="S146" s="3">
        <v>-0.6</v>
      </c>
      <c r="T146" s="3">
        <v>-0.76</v>
      </c>
      <c r="U146" s="3">
        <v>-0.72</v>
      </c>
      <c r="V146" s="3">
        <v>0.19</v>
      </c>
      <c r="W146" s="3">
        <v>-0.84</v>
      </c>
      <c r="X146" s="3">
        <v>-0.78</v>
      </c>
      <c r="Y146" s="3">
        <v>-7.0000000000000007E-2</v>
      </c>
      <c r="Z146" s="3">
        <v>-0.32</v>
      </c>
    </row>
    <row r="147" spans="1:26">
      <c r="A147" s="12" t="s">
        <v>66</v>
      </c>
      <c r="B147" s="12" t="s">
        <v>50</v>
      </c>
      <c r="C147" s="13" t="s">
        <v>174</v>
      </c>
      <c r="D147" s="12" t="s">
        <v>103</v>
      </c>
      <c r="E147" s="12" t="s">
        <v>117</v>
      </c>
      <c r="F147" t="s">
        <v>134</v>
      </c>
      <c r="G147" t="s">
        <v>83</v>
      </c>
      <c r="I147" t="s">
        <v>135</v>
      </c>
      <c r="J147" t="s">
        <v>136</v>
      </c>
      <c r="K147" t="s">
        <v>137</v>
      </c>
      <c r="L147" t="s">
        <v>47</v>
      </c>
    </row>
    <row r="148" spans="1:26">
      <c r="A148" s="12" t="s">
        <v>66</v>
      </c>
      <c r="B148" s="12" t="s">
        <v>50</v>
      </c>
      <c r="C148" s="13" t="s">
        <v>167</v>
      </c>
      <c r="D148" s="12" t="s">
        <v>103</v>
      </c>
      <c r="E148" s="12" t="s">
        <v>118</v>
      </c>
      <c r="F148" s="7">
        <v>31719</v>
      </c>
      <c r="G148">
        <v>7</v>
      </c>
      <c r="H148" s="6">
        <v>2.0000000000000001E-4</v>
      </c>
      <c r="I148">
        <v>236</v>
      </c>
      <c r="J148">
        <v>76</v>
      </c>
      <c r="K148" s="5">
        <v>0</v>
      </c>
      <c r="L148" s="5">
        <v>0.01</v>
      </c>
      <c r="M148" s="3">
        <v>-0.4</v>
      </c>
      <c r="N148" s="3">
        <v>-0.53</v>
      </c>
      <c r="O148" s="3">
        <v>-0.22</v>
      </c>
      <c r="P148" s="3">
        <v>-0.67</v>
      </c>
      <c r="Q148" s="3">
        <v>-0.7</v>
      </c>
      <c r="R148" s="3">
        <v>-0.49</v>
      </c>
      <c r="S148" s="3">
        <v>-0.45</v>
      </c>
    </row>
    <row r="149" spans="1:26">
      <c r="A149" s="12" t="s">
        <v>66</v>
      </c>
      <c r="B149" s="12" t="s">
        <v>50</v>
      </c>
      <c r="C149" s="13" t="s">
        <v>177</v>
      </c>
      <c r="D149" s="12" t="s">
        <v>103</v>
      </c>
      <c r="E149" s="12" t="s">
        <v>119</v>
      </c>
      <c r="F149" t="s">
        <v>134</v>
      </c>
      <c r="G149" t="s">
        <v>83</v>
      </c>
      <c r="I149" t="s">
        <v>135</v>
      </c>
      <c r="J149" t="s">
        <v>136</v>
      </c>
      <c r="K149" t="s">
        <v>137</v>
      </c>
      <c r="L149" t="s">
        <v>47</v>
      </c>
    </row>
    <row r="150" spans="1:26">
      <c r="A150" s="12" t="s">
        <v>66</v>
      </c>
      <c r="B150" s="12" t="s">
        <v>50</v>
      </c>
      <c r="C150" s="13" t="s">
        <v>203</v>
      </c>
      <c r="D150" s="12" t="s">
        <v>103</v>
      </c>
      <c r="E150" s="12" t="s">
        <v>120</v>
      </c>
      <c r="F150" t="s">
        <v>134</v>
      </c>
      <c r="G150" t="s">
        <v>83</v>
      </c>
      <c r="I150" t="s">
        <v>135</v>
      </c>
      <c r="J150" t="s">
        <v>136</v>
      </c>
      <c r="K150" t="s">
        <v>137</v>
      </c>
      <c r="L150" t="s">
        <v>47</v>
      </c>
      <c r="T150" s="3">
        <v>-1</v>
      </c>
      <c r="U150" s="3">
        <v>-1</v>
      </c>
      <c r="W150" s="3">
        <v>-1</v>
      </c>
      <c r="X150" s="3">
        <v>-1</v>
      </c>
      <c r="Y150" s="3">
        <v>-1</v>
      </c>
      <c r="Z150" s="3">
        <v>-1</v>
      </c>
    </row>
    <row r="151" spans="1:26">
      <c r="A151" s="12" t="s">
        <v>66</v>
      </c>
      <c r="B151" s="12" t="s">
        <v>50</v>
      </c>
      <c r="C151" s="13" t="s">
        <v>178</v>
      </c>
      <c r="D151" s="12" t="s">
        <v>103</v>
      </c>
      <c r="E151" s="12" t="s">
        <v>121</v>
      </c>
      <c r="F151" s="7">
        <v>1185</v>
      </c>
      <c r="G151" t="s">
        <v>83</v>
      </c>
      <c r="H151" s="6">
        <v>0</v>
      </c>
      <c r="I151" t="s">
        <v>135</v>
      </c>
      <c r="J151" t="s">
        <v>136</v>
      </c>
      <c r="K151" t="s">
        <v>137</v>
      </c>
      <c r="L151" t="s">
        <v>47</v>
      </c>
      <c r="M151" s="3">
        <v>-0.05</v>
      </c>
    </row>
    <row r="152" spans="1:26">
      <c r="A152" s="12" t="s">
        <v>66</v>
      </c>
      <c r="B152" s="12" t="s">
        <v>50</v>
      </c>
      <c r="C152" s="13" t="s">
        <v>169</v>
      </c>
      <c r="D152" s="12" t="s">
        <v>103</v>
      </c>
      <c r="E152" s="12" t="s">
        <v>122</v>
      </c>
      <c r="F152" t="s">
        <v>134</v>
      </c>
      <c r="G152" t="s">
        <v>83</v>
      </c>
      <c r="I152" t="s">
        <v>135</v>
      </c>
      <c r="J152" t="s">
        <v>136</v>
      </c>
      <c r="K152" t="s">
        <v>137</v>
      </c>
      <c r="L152" t="s">
        <v>47</v>
      </c>
    </row>
    <row r="153" spans="1:26">
      <c r="A153" s="12" t="s">
        <v>66</v>
      </c>
      <c r="B153" s="12" t="s">
        <v>50</v>
      </c>
      <c r="C153" s="13" t="s">
        <v>207</v>
      </c>
      <c r="D153" s="12" t="s">
        <v>103</v>
      </c>
      <c r="E153" s="12" t="s">
        <v>123</v>
      </c>
      <c r="F153" t="s">
        <v>134</v>
      </c>
      <c r="G153" t="s">
        <v>83</v>
      </c>
      <c r="I153" t="s">
        <v>135</v>
      </c>
      <c r="J153" t="s">
        <v>136</v>
      </c>
      <c r="K153" t="s">
        <v>137</v>
      </c>
      <c r="L153" t="s">
        <v>47</v>
      </c>
    </row>
    <row r="154" spans="1:26">
      <c r="A154" s="12" t="s">
        <v>66</v>
      </c>
      <c r="B154" s="12" t="s">
        <v>50</v>
      </c>
      <c r="C154" s="13" t="s">
        <v>175</v>
      </c>
      <c r="D154" s="12" t="s">
        <v>103</v>
      </c>
      <c r="E154" s="12" t="s">
        <v>124</v>
      </c>
      <c r="F154" t="s">
        <v>134</v>
      </c>
      <c r="G154" t="s">
        <v>83</v>
      </c>
      <c r="I154" t="s">
        <v>135</v>
      </c>
      <c r="J154" t="s">
        <v>136</v>
      </c>
      <c r="K154" t="s">
        <v>137</v>
      </c>
      <c r="L154" t="s">
        <v>47</v>
      </c>
    </row>
    <row r="155" spans="1:26">
      <c r="A155" s="12" t="s">
        <v>66</v>
      </c>
      <c r="B155" s="12" t="s">
        <v>50</v>
      </c>
      <c r="C155" s="13" t="s">
        <v>173</v>
      </c>
      <c r="D155" s="12" t="s">
        <v>103</v>
      </c>
      <c r="E155" s="12" t="s">
        <v>125</v>
      </c>
      <c r="F155" t="s">
        <v>134</v>
      </c>
      <c r="G155" t="s">
        <v>83</v>
      </c>
      <c r="I155" t="s">
        <v>135</v>
      </c>
      <c r="J155" t="s">
        <v>136</v>
      </c>
      <c r="K155" t="s">
        <v>137</v>
      </c>
      <c r="L155" t="s">
        <v>47</v>
      </c>
    </row>
    <row r="156" spans="1:26">
      <c r="A156" s="12" t="s">
        <v>66</v>
      </c>
      <c r="B156" s="12" t="s">
        <v>50</v>
      </c>
      <c r="C156" s="13" t="s">
        <v>204</v>
      </c>
      <c r="D156" s="12" t="s">
        <v>103</v>
      </c>
      <c r="E156" s="12" t="s">
        <v>126</v>
      </c>
      <c r="F156" s="7">
        <v>1184</v>
      </c>
      <c r="G156" t="s">
        <v>83</v>
      </c>
      <c r="H156" s="6">
        <v>0</v>
      </c>
      <c r="I156" t="s">
        <v>135</v>
      </c>
      <c r="J156" t="s">
        <v>136</v>
      </c>
      <c r="K156" t="s">
        <v>137</v>
      </c>
      <c r="L156" t="s">
        <v>47</v>
      </c>
      <c r="M156" s="3">
        <v>-0.56999999999999995</v>
      </c>
      <c r="T156" s="3">
        <v>-0.94</v>
      </c>
      <c r="U156" s="3">
        <v>-1</v>
      </c>
      <c r="V156" s="3">
        <v>-1</v>
      </c>
      <c r="W156" s="3">
        <v>-1</v>
      </c>
      <c r="X156" s="3">
        <v>-1</v>
      </c>
      <c r="Y156" s="3">
        <v>-1</v>
      </c>
      <c r="Z156" s="3">
        <v>-1</v>
      </c>
    </row>
    <row r="157" spans="1:26">
      <c r="A157" s="12" t="s">
        <v>66</v>
      </c>
      <c r="B157" s="12" t="s">
        <v>50</v>
      </c>
      <c r="C157" s="13" t="s">
        <v>185</v>
      </c>
      <c r="D157" s="12" t="s">
        <v>103</v>
      </c>
      <c r="E157" s="12" t="s">
        <v>127</v>
      </c>
      <c r="F157" t="s">
        <v>134</v>
      </c>
      <c r="G157" t="s">
        <v>83</v>
      </c>
      <c r="I157" t="s">
        <v>135</v>
      </c>
      <c r="J157" t="s">
        <v>136</v>
      </c>
      <c r="K157" t="s">
        <v>137</v>
      </c>
      <c r="L157" t="s">
        <v>47</v>
      </c>
    </row>
    <row r="158" spans="1:26">
      <c r="A158" s="12" t="s">
        <v>66</v>
      </c>
      <c r="B158" s="12" t="s">
        <v>50</v>
      </c>
      <c r="C158" s="13" t="s">
        <v>209</v>
      </c>
      <c r="D158" s="12" t="s">
        <v>103</v>
      </c>
      <c r="E158" s="12" t="s">
        <v>128</v>
      </c>
      <c r="F158" s="7">
        <v>102305</v>
      </c>
      <c r="G158">
        <v>75</v>
      </c>
      <c r="H158" s="6">
        <v>6.9999999999999999E-4</v>
      </c>
      <c r="I158" s="7">
        <v>2702</v>
      </c>
      <c r="J158">
        <v>634</v>
      </c>
      <c r="K158" s="5">
        <v>0.01</v>
      </c>
      <c r="L158" s="5">
        <v>0.03</v>
      </c>
      <c r="M158" s="3">
        <v>-0.28000000000000003</v>
      </c>
      <c r="N158" s="3">
        <v>-0.43</v>
      </c>
      <c r="O158" s="3">
        <v>-0.22</v>
      </c>
      <c r="P158" s="3">
        <v>-0.53</v>
      </c>
      <c r="Q158" s="3">
        <v>-0.61</v>
      </c>
      <c r="R158" s="3">
        <v>-0.47</v>
      </c>
      <c r="S158" s="3">
        <v>-0.35</v>
      </c>
    </row>
    <row r="159" spans="1:26">
      <c r="A159" s="12" t="s">
        <v>66</v>
      </c>
      <c r="B159" s="12" t="s">
        <v>50</v>
      </c>
      <c r="C159" s="13" t="s">
        <v>197</v>
      </c>
      <c r="D159" s="12" t="s">
        <v>103</v>
      </c>
      <c r="E159" s="12" t="s">
        <v>129</v>
      </c>
      <c r="F159" t="s">
        <v>134</v>
      </c>
      <c r="G159" t="s">
        <v>83</v>
      </c>
      <c r="I159" t="s">
        <v>135</v>
      </c>
      <c r="J159" t="s">
        <v>136</v>
      </c>
      <c r="K159" t="s">
        <v>137</v>
      </c>
      <c r="L159" t="s">
        <v>47</v>
      </c>
    </row>
    <row r="160" spans="1:26">
      <c r="A160" s="12" t="s">
        <v>66</v>
      </c>
      <c r="B160" s="12" t="s">
        <v>50</v>
      </c>
      <c r="C160" s="13" t="s">
        <v>186</v>
      </c>
      <c r="D160" s="12" t="s">
        <v>103</v>
      </c>
      <c r="E160" s="12" t="s">
        <v>130</v>
      </c>
      <c r="F160" t="s">
        <v>134</v>
      </c>
      <c r="G160" t="s">
        <v>83</v>
      </c>
      <c r="I160" t="s">
        <v>135</v>
      </c>
      <c r="J160" t="s">
        <v>136</v>
      </c>
      <c r="K160" t="s">
        <v>137</v>
      </c>
      <c r="L160" t="s">
        <v>47</v>
      </c>
    </row>
    <row r="161" spans="1:26">
      <c r="A161" s="12" t="s">
        <v>66</v>
      </c>
      <c r="B161" s="12" t="s">
        <v>50</v>
      </c>
      <c r="C161" s="13" t="s">
        <v>201</v>
      </c>
      <c r="D161" s="12" t="s">
        <v>103</v>
      </c>
      <c r="E161" s="12" t="s">
        <v>131</v>
      </c>
      <c r="F161" t="s">
        <v>134</v>
      </c>
      <c r="G161" t="s">
        <v>83</v>
      </c>
      <c r="I161" t="s">
        <v>135</v>
      </c>
      <c r="J161" t="s">
        <v>136</v>
      </c>
      <c r="K161" t="s">
        <v>137</v>
      </c>
      <c r="L161" t="s">
        <v>47</v>
      </c>
    </row>
    <row r="162" spans="1:26">
      <c r="A162" s="12" t="s">
        <v>66</v>
      </c>
      <c r="B162" s="12" t="s">
        <v>50</v>
      </c>
      <c r="C162" s="13" t="s">
        <v>168</v>
      </c>
      <c r="D162" s="12" t="s">
        <v>103</v>
      </c>
      <c r="E162" s="12" t="s">
        <v>132</v>
      </c>
      <c r="F162" t="s">
        <v>134</v>
      </c>
      <c r="G162" t="s">
        <v>83</v>
      </c>
      <c r="I162" t="s">
        <v>135</v>
      </c>
      <c r="J162" t="s">
        <v>136</v>
      </c>
      <c r="K162" t="s">
        <v>137</v>
      </c>
      <c r="L162" t="s">
        <v>47</v>
      </c>
      <c r="T162" s="3">
        <v>-1</v>
      </c>
      <c r="U162" s="3">
        <v>-1</v>
      </c>
      <c r="W162" s="3">
        <v>-1</v>
      </c>
      <c r="X162" s="3">
        <v>-1</v>
      </c>
      <c r="Y162" s="3">
        <v>-1</v>
      </c>
      <c r="Z162" s="3">
        <v>-1</v>
      </c>
    </row>
    <row r="163" spans="1:26">
      <c r="A163" s="12" t="s">
        <v>66</v>
      </c>
      <c r="B163" s="12" t="s">
        <v>50</v>
      </c>
      <c r="C163" s="13" t="s">
        <v>175</v>
      </c>
      <c r="D163" s="12" t="s">
        <v>103</v>
      </c>
      <c r="E163" s="12" t="s">
        <v>133</v>
      </c>
      <c r="F163" t="s">
        <v>134</v>
      </c>
      <c r="G163" t="s">
        <v>83</v>
      </c>
      <c r="I163" t="s">
        <v>135</v>
      </c>
      <c r="J163" t="s">
        <v>136</v>
      </c>
      <c r="K163" t="s">
        <v>137</v>
      </c>
      <c r="L163" t="s">
        <v>47</v>
      </c>
    </row>
    <row r="164" spans="1:26">
      <c r="A164" s="12" t="s">
        <v>66</v>
      </c>
      <c r="B164" s="12" t="s">
        <v>50</v>
      </c>
      <c r="C164" s="13" t="s">
        <v>166</v>
      </c>
      <c r="D164" s="12" t="s">
        <v>104</v>
      </c>
      <c r="E164" s="12" t="s">
        <v>116</v>
      </c>
      <c r="F164" s="7">
        <v>1230</v>
      </c>
      <c r="G164">
        <v>3</v>
      </c>
      <c r="H164" s="6">
        <v>2.3999999999999998E-3</v>
      </c>
      <c r="I164">
        <v>62</v>
      </c>
      <c r="J164">
        <v>27</v>
      </c>
      <c r="K164" s="5">
        <v>0.02</v>
      </c>
      <c r="L164" s="5">
        <v>0.05</v>
      </c>
      <c r="M164" s="3">
        <v>-0.13</v>
      </c>
      <c r="N164" s="3">
        <v>-0.63</v>
      </c>
      <c r="O164" s="3">
        <v>-0.56999999999999995</v>
      </c>
      <c r="P164" s="3">
        <v>-0.74</v>
      </c>
      <c r="Q164" s="3">
        <v>-0.67</v>
      </c>
      <c r="R164" s="3">
        <v>-0.62</v>
      </c>
      <c r="S164" s="3">
        <v>-0.7</v>
      </c>
      <c r="T164" s="3">
        <v>-0.98</v>
      </c>
      <c r="U164" s="3">
        <v>0</v>
      </c>
      <c r="V164" s="3">
        <v>51.51</v>
      </c>
      <c r="W164" s="3">
        <v>-7.0000000000000007E-2</v>
      </c>
      <c r="X164" s="3">
        <v>2.91</v>
      </c>
      <c r="Y164" s="3">
        <v>204.18</v>
      </c>
      <c r="Z164" s="3">
        <v>47.98</v>
      </c>
    </row>
    <row r="165" spans="1:26">
      <c r="A165" s="12" t="s">
        <v>66</v>
      </c>
      <c r="B165" s="12" t="s">
        <v>50</v>
      </c>
      <c r="C165" s="13" t="s">
        <v>205</v>
      </c>
      <c r="D165" s="12" t="s">
        <v>104</v>
      </c>
      <c r="E165" s="12" t="s">
        <v>117</v>
      </c>
      <c r="F165" t="s">
        <v>134</v>
      </c>
      <c r="G165" t="s">
        <v>83</v>
      </c>
      <c r="I165" t="s">
        <v>135</v>
      </c>
      <c r="J165" t="s">
        <v>136</v>
      </c>
      <c r="K165" t="s">
        <v>137</v>
      </c>
      <c r="L165" t="s">
        <v>47</v>
      </c>
    </row>
    <row r="166" spans="1:26">
      <c r="A166" s="12" t="s">
        <v>66</v>
      </c>
      <c r="B166" s="12" t="s">
        <v>50</v>
      </c>
      <c r="C166" s="13" t="s">
        <v>170</v>
      </c>
      <c r="D166" s="12" t="s">
        <v>104</v>
      </c>
      <c r="E166" s="12" t="s">
        <v>118</v>
      </c>
      <c r="F166" s="7">
        <v>35404</v>
      </c>
      <c r="G166">
        <v>8</v>
      </c>
      <c r="H166" s="6">
        <v>2.0000000000000001E-4</v>
      </c>
      <c r="I166">
        <v>311</v>
      </c>
      <c r="J166">
        <v>58</v>
      </c>
      <c r="K166" s="5">
        <v>0</v>
      </c>
      <c r="L166" s="5">
        <v>0.01</v>
      </c>
      <c r="M166" s="3">
        <v>-0.39</v>
      </c>
      <c r="N166" s="3">
        <v>-0.53</v>
      </c>
      <c r="O166" s="3">
        <v>-0.23</v>
      </c>
      <c r="P166" s="3">
        <v>-0.63</v>
      </c>
      <c r="Q166" s="3">
        <v>-0.82</v>
      </c>
      <c r="R166" s="3">
        <v>-0.7</v>
      </c>
      <c r="S166" s="3">
        <v>-0.4</v>
      </c>
    </row>
    <row r="167" spans="1:26">
      <c r="A167" s="12" t="s">
        <v>66</v>
      </c>
      <c r="B167" s="12" t="s">
        <v>50</v>
      </c>
      <c r="C167" s="13" t="s">
        <v>214</v>
      </c>
      <c r="D167" s="12" t="s">
        <v>104</v>
      </c>
      <c r="E167" s="12" t="s">
        <v>119</v>
      </c>
      <c r="F167" t="s">
        <v>134</v>
      </c>
      <c r="G167" t="s">
        <v>83</v>
      </c>
      <c r="I167" t="s">
        <v>135</v>
      </c>
      <c r="J167" t="s">
        <v>136</v>
      </c>
      <c r="K167" t="s">
        <v>137</v>
      </c>
      <c r="L167" t="s">
        <v>47</v>
      </c>
    </row>
    <row r="168" spans="1:26">
      <c r="A168" s="12" t="s">
        <v>66</v>
      </c>
      <c r="B168" s="12" t="s">
        <v>50</v>
      </c>
      <c r="C168" s="13" t="s">
        <v>204</v>
      </c>
      <c r="D168" s="12" t="s">
        <v>104</v>
      </c>
      <c r="E168" s="12" t="s">
        <v>120</v>
      </c>
      <c r="F168" t="s">
        <v>134</v>
      </c>
      <c r="G168" t="s">
        <v>83</v>
      </c>
      <c r="I168" t="s">
        <v>135</v>
      </c>
      <c r="J168" t="s">
        <v>136</v>
      </c>
      <c r="K168" t="s">
        <v>137</v>
      </c>
      <c r="L168" t="s">
        <v>47</v>
      </c>
    </row>
    <row r="169" spans="1:26">
      <c r="A169" s="12" t="s">
        <v>66</v>
      </c>
      <c r="B169" s="12" t="s">
        <v>50</v>
      </c>
      <c r="C169" s="13" t="s">
        <v>167</v>
      </c>
      <c r="D169" s="12" t="s">
        <v>104</v>
      </c>
      <c r="E169" s="12" t="s">
        <v>121</v>
      </c>
      <c r="F169" t="s">
        <v>134</v>
      </c>
      <c r="G169" t="s">
        <v>83</v>
      </c>
      <c r="I169" t="s">
        <v>135</v>
      </c>
      <c r="J169" t="s">
        <v>136</v>
      </c>
      <c r="K169" t="s">
        <v>137</v>
      </c>
      <c r="L169" t="s">
        <v>47</v>
      </c>
    </row>
    <row r="170" spans="1:26">
      <c r="A170" s="12" t="s">
        <v>66</v>
      </c>
      <c r="B170" s="12" t="s">
        <v>50</v>
      </c>
      <c r="C170" s="13" t="s">
        <v>175</v>
      </c>
      <c r="D170" s="12" t="s">
        <v>104</v>
      </c>
      <c r="E170" s="12" t="s">
        <v>122</v>
      </c>
      <c r="F170" t="s">
        <v>134</v>
      </c>
      <c r="G170" t="s">
        <v>83</v>
      </c>
      <c r="I170" t="s">
        <v>135</v>
      </c>
      <c r="J170" t="s">
        <v>136</v>
      </c>
      <c r="K170" t="s">
        <v>137</v>
      </c>
      <c r="L170" t="s">
        <v>47</v>
      </c>
    </row>
    <row r="171" spans="1:26">
      <c r="A171" s="12" t="s">
        <v>66</v>
      </c>
      <c r="B171" s="12" t="s">
        <v>50</v>
      </c>
      <c r="C171" s="13" t="s">
        <v>191</v>
      </c>
      <c r="D171" s="12" t="s">
        <v>104</v>
      </c>
      <c r="E171" s="12" t="s">
        <v>123</v>
      </c>
      <c r="F171" t="s">
        <v>134</v>
      </c>
      <c r="G171" t="s">
        <v>83</v>
      </c>
      <c r="I171" t="s">
        <v>135</v>
      </c>
      <c r="J171" t="s">
        <v>136</v>
      </c>
      <c r="K171" t="s">
        <v>137</v>
      </c>
      <c r="L171" t="s">
        <v>47</v>
      </c>
    </row>
    <row r="172" spans="1:26">
      <c r="A172" s="12" t="s">
        <v>66</v>
      </c>
      <c r="B172" s="12" t="s">
        <v>50</v>
      </c>
      <c r="C172" s="13" t="s">
        <v>191</v>
      </c>
      <c r="D172" s="12" t="s">
        <v>104</v>
      </c>
      <c r="E172" s="12" t="s">
        <v>124</v>
      </c>
      <c r="F172" t="s">
        <v>134</v>
      </c>
      <c r="G172" t="s">
        <v>83</v>
      </c>
      <c r="I172" t="s">
        <v>135</v>
      </c>
      <c r="J172" t="s">
        <v>136</v>
      </c>
      <c r="K172" t="s">
        <v>137</v>
      </c>
      <c r="L172" t="s">
        <v>47</v>
      </c>
    </row>
    <row r="173" spans="1:26">
      <c r="A173" s="12" t="s">
        <v>66</v>
      </c>
      <c r="B173" s="12" t="s">
        <v>50</v>
      </c>
      <c r="C173" s="13" t="s">
        <v>181</v>
      </c>
      <c r="D173" s="12" t="s">
        <v>104</v>
      </c>
      <c r="E173" s="12" t="s">
        <v>125</v>
      </c>
      <c r="F173" t="s">
        <v>134</v>
      </c>
      <c r="G173" t="s">
        <v>83</v>
      </c>
      <c r="I173" t="s">
        <v>135</v>
      </c>
      <c r="J173" t="s">
        <v>136</v>
      </c>
      <c r="K173" t="s">
        <v>137</v>
      </c>
      <c r="L173" t="s">
        <v>47</v>
      </c>
    </row>
    <row r="174" spans="1:26">
      <c r="A174" s="12" t="s">
        <v>66</v>
      </c>
      <c r="B174" s="12" t="s">
        <v>50</v>
      </c>
      <c r="C174" s="13" t="s">
        <v>207</v>
      </c>
      <c r="D174" s="12" t="s">
        <v>104</v>
      </c>
      <c r="E174" s="12" t="s">
        <v>126</v>
      </c>
      <c r="F174" t="s">
        <v>134</v>
      </c>
      <c r="G174" t="s">
        <v>83</v>
      </c>
      <c r="I174" t="s">
        <v>135</v>
      </c>
      <c r="J174" t="s">
        <v>136</v>
      </c>
      <c r="K174" t="s">
        <v>137</v>
      </c>
      <c r="L174" t="s">
        <v>47</v>
      </c>
    </row>
    <row r="175" spans="1:26">
      <c r="A175" s="12" t="s">
        <v>66</v>
      </c>
      <c r="B175" s="12" t="s">
        <v>50</v>
      </c>
      <c r="C175" s="13" t="s">
        <v>194</v>
      </c>
      <c r="D175" s="12" t="s">
        <v>104</v>
      </c>
      <c r="E175" s="12" t="s">
        <v>127</v>
      </c>
      <c r="F175" t="s">
        <v>134</v>
      </c>
      <c r="G175" t="s">
        <v>83</v>
      </c>
      <c r="I175" t="s">
        <v>135</v>
      </c>
      <c r="J175" t="s">
        <v>136</v>
      </c>
      <c r="K175" t="s">
        <v>137</v>
      </c>
      <c r="L175" t="s">
        <v>47</v>
      </c>
    </row>
    <row r="176" spans="1:26">
      <c r="A176" s="12" t="s">
        <v>66</v>
      </c>
      <c r="B176" s="12" t="s">
        <v>50</v>
      </c>
      <c r="C176" s="13" t="s">
        <v>168</v>
      </c>
      <c r="D176" s="12" t="s">
        <v>104</v>
      </c>
      <c r="E176" s="12" t="s">
        <v>128</v>
      </c>
      <c r="F176" t="s">
        <v>134</v>
      </c>
      <c r="G176" t="s">
        <v>83</v>
      </c>
      <c r="I176" t="s">
        <v>135</v>
      </c>
      <c r="J176" t="s">
        <v>136</v>
      </c>
      <c r="K176" t="s">
        <v>137</v>
      </c>
      <c r="L176" t="s">
        <v>47</v>
      </c>
    </row>
    <row r="177" spans="1:26">
      <c r="A177" s="12" t="s">
        <v>66</v>
      </c>
      <c r="B177" s="12" t="s">
        <v>50</v>
      </c>
      <c r="C177" s="13" t="s">
        <v>172</v>
      </c>
      <c r="D177" s="12" t="s">
        <v>104</v>
      </c>
      <c r="E177" s="12" t="s">
        <v>129</v>
      </c>
      <c r="F177" t="s">
        <v>134</v>
      </c>
      <c r="G177" t="s">
        <v>83</v>
      </c>
      <c r="I177" t="s">
        <v>135</v>
      </c>
      <c r="J177" t="s">
        <v>136</v>
      </c>
      <c r="K177" t="s">
        <v>137</v>
      </c>
      <c r="L177" t="s">
        <v>47</v>
      </c>
    </row>
    <row r="178" spans="1:26">
      <c r="A178" s="12" t="s">
        <v>66</v>
      </c>
      <c r="B178" s="12" t="s">
        <v>50</v>
      </c>
      <c r="C178" s="13" t="s">
        <v>197</v>
      </c>
      <c r="D178" s="12" t="s">
        <v>104</v>
      </c>
      <c r="E178" s="12" t="s">
        <v>130</v>
      </c>
      <c r="F178" t="s">
        <v>134</v>
      </c>
      <c r="G178" t="s">
        <v>83</v>
      </c>
      <c r="I178" t="s">
        <v>135</v>
      </c>
      <c r="J178" t="s">
        <v>136</v>
      </c>
      <c r="K178" t="s">
        <v>137</v>
      </c>
      <c r="L178" t="s">
        <v>47</v>
      </c>
    </row>
    <row r="179" spans="1:26">
      <c r="A179" s="12" t="s">
        <v>66</v>
      </c>
      <c r="B179" s="12" t="s">
        <v>50</v>
      </c>
      <c r="C179" s="13" t="s">
        <v>213</v>
      </c>
      <c r="D179" s="12" t="s">
        <v>104</v>
      </c>
      <c r="E179" s="12" t="s">
        <v>131</v>
      </c>
      <c r="F179" t="s">
        <v>134</v>
      </c>
      <c r="G179" t="s">
        <v>83</v>
      </c>
      <c r="I179" t="s">
        <v>135</v>
      </c>
      <c r="J179" t="s">
        <v>136</v>
      </c>
      <c r="K179" t="s">
        <v>137</v>
      </c>
      <c r="L179" t="s">
        <v>47</v>
      </c>
    </row>
    <row r="180" spans="1:26">
      <c r="A180" s="12" t="s">
        <v>66</v>
      </c>
      <c r="B180" s="12" t="s">
        <v>50</v>
      </c>
      <c r="C180" s="13" t="s">
        <v>192</v>
      </c>
      <c r="D180" s="12" t="s">
        <v>104</v>
      </c>
      <c r="E180" s="12" t="s">
        <v>132</v>
      </c>
      <c r="F180" t="s">
        <v>134</v>
      </c>
      <c r="G180" t="s">
        <v>83</v>
      </c>
      <c r="I180" t="s">
        <v>135</v>
      </c>
      <c r="J180" t="s">
        <v>136</v>
      </c>
      <c r="K180" t="s">
        <v>137</v>
      </c>
      <c r="L180" t="s">
        <v>47</v>
      </c>
      <c r="T180" s="3">
        <v>-1</v>
      </c>
    </row>
    <row r="181" spans="1:26">
      <c r="A181" s="12" t="s">
        <v>66</v>
      </c>
      <c r="B181" s="12" t="s">
        <v>50</v>
      </c>
      <c r="C181" s="13" t="s">
        <v>172</v>
      </c>
      <c r="D181" s="12" t="s">
        <v>104</v>
      </c>
      <c r="E181" s="12" t="s">
        <v>133</v>
      </c>
      <c r="F181" t="s">
        <v>134</v>
      </c>
      <c r="G181" t="s">
        <v>83</v>
      </c>
      <c r="I181" t="s">
        <v>135</v>
      </c>
      <c r="J181" t="s">
        <v>136</v>
      </c>
      <c r="K181" t="s">
        <v>137</v>
      </c>
      <c r="L181" t="s">
        <v>47</v>
      </c>
    </row>
    <row r="182" spans="1:26">
      <c r="A182" s="12" t="s">
        <v>66</v>
      </c>
      <c r="B182" t="s">
        <v>51</v>
      </c>
      <c r="C182" s="13" t="s">
        <v>214</v>
      </c>
      <c r="D182" s="12" t="s">
        <v>103</v>
      </c>
      <c r="E182" s="12" t="s">
        <v>116</v>
      </c>
      <c r="F182" t="s">
        <v>134</v>
      </c>
      <c r="G182" t="s">
        <v>83</v>
      </c>
      <c r="I182" t="s">
        <v>135</v>
      </c>
      <c r="J182" t="s">
        <v>136</v>
      </c>
      <c r="K182" t="s">
        <v>137</v>
      </c>
      <c r="L182" t="s">
        <v>47</v>
      </c>
      <c r="T182" s="3">
        <v>-1</v>
      </c>
      <c r="U182" s="3">
        <v>-1</v>
      </c>
      <c r="W182" s="3">
        <v>-1</v>
      </c>
      <c r="X182" s="3">
        <v>-1</v>
      </c>
      <c r="Y182" s="3">
        <v>-1</v>
      </c>
      <c r="Z182" s="3">
        <v>-1</v>
      </c>
    </row>
    <row r="183" spans="1:26">
      <c r="A183" s="12" t="s">
        <v>66</v>
      </c>
      <c r="B183" s="12" t="s">
        <v>51</v>
      </c>
      <c r="C183" s="13" t="s">
        <v>189</v>
      </c>
      <c r="D183" s="12" t="s">
        <v>103</v>
      </c>
      <c r="E183" s="12" t="s">
        <v>117</v>
      </c>
      <c r="F183" s="7">
        <v>18537</v>
      </c>
      <c r="G183">
        <v>36</v>
      </c>
      <c r="H183" s="6">
        <v>1.9E-3</v>
      </c>
      <c r="I183" s="7">
        <v>1351</v>
      </c>
      <c r="J183">
        <v>763</v>
      </c>
      <c r="K183" s="5">
        <v>0.04</v>
      </c>
      <c r="L183" s="5">
        <v>7.0000000000000007E-2</v>
      </c>
      <c r="M183" s="3">
        <v>-0.44</v>
      </c>
      <c r="N183" s="3">
        <v>-0.25</v>
      </c>
      <c r="O183" s="3">
        <v>0.33</v>
      </c>
      <c r="P183" s="3">
        <v>-0.53</v>
      </c>
      <c r="Q183" s="3">
        <v>-0.47</v>
      </c>
      <c r="R183" s="3">
        <v>-7.0000000000000007E-2</v>
      </c>
      <c r="S183" s="3">
        <v>-0.17</v>
      </c>
      <c r="T183" s="3">
        <v>-0.23</v>
      </c>
      <c r="U183" s="3">
        <v>-0.7</v>
      </c>
      <c r="V183" s="3">
        <v>-0.61</v>
      </c>
      <c r="W183" s="3">
        <v>-0.78</v>
      </c>
      <c r="X183" s="3">
        <v>-0.77</v>
      </c>
      <c r="Y183" s="3">
        <v>-0.7</v>
      </c>
      <c r="Z183" s="3">
        <v>-0.71</v>
      </c>
    </row>
    <row r="184" spans="1:26">
      <c r="A184" s="12" t="s">
        <v>66</v>
      </c>
      <c r="B184" s="12" t="s">
        <v>51</v>
      </c>
      <c r="C184" s="13" t="s">
        <v>186</v>
      </c>
      <c r="D184" s="12" t="s">
        <v>103</v>
      </c>
      <c r="E184" s="12" t="s">
        <v>118</v>
      </c>
      <c r="F184" s="7">
        <v>8782</v>
      </c>
      <c r="G184" t="s">
        <v>83</v>
      </c>
      <c r="H184" s="6">
        <v>0</v>
      </c>
      <c r="I184" t="s">
        <v>135</v>
      </c>
      <c r="J184" t="s">
        <v>136</v>
      </c>
      <c r="K184" t="s">
        <v>137</v>
      </c>
      <c r="L184" t="s">
        <v>47</v>
      </c>
      <c r="M184" s="3">
        <v>-0.34</v>
      </c>
      <c r="N184" s="3">
        <v>-1</v>
      </c>
      <c r="O184" s="3">
        <v>-1</v>
      </c>
      <c r="P184" s="3">
        <v>-1</v>
      </c>
      <c r="Q184" s="3">
        <v>-1</v>
      </c>
      <c r="R184" s="3">
        <v>-1</v>
      </c>
      <c r="S184" s="3">
        <v>-1</v>
      </c>
    </row>
    <row r="185" spans="1:26">
      <c r="A185" s="12" t="s">
        <v>66</v>
      </c>
      <c r="B185" s="12" t="s">
        <v>51</v>
      </c>
      <c r="C185" s="13" t="s">
        <v>210</v>
      </c>
      <c r="D185" s="12" t="s">
        <v>103</v>
      </c>
      <c r="E185" s="12" t="s">
        <v>119</v>
      </c>
      <c r="F185" t="s">
        <v>134</v>
      </c>
      <c r="G185" t="s">
        <v>83</v>
      </c>
      <c r="I185" t="s">
        <v>135</v>
      </c>
      <c r="J185" t="s">
        <v>136</v>
      </c>
      <c r="K185" t="s">
        <v>137</v>
      </c>
      <c r="L185" t="s">
        <v>47</v>
      </c>
    </row>
    <row r="186" spans="1:26">
      <c r="A186" s="12" t="s">
        <v>66</v>
      </c>
      <c r="B186" s="12" t="s">
        <v>51</v>
      </c>
      <c r="C186" s="13" t="s">
        <v>203</v>
      </c>
      <c r="D186" s="12" t="s">
        <v>103</v>
      </c>
      <c r="E186" s="12" t="s">
        <v>120</v>
      </c>
      <c r="F186" t="s">
        <v>134</v>
      </c>
      <c r="G186" t="s">
        <v>83</v>
      </c>
      <c r="I186" t="s">
        <v>135</v>
      </c>
      <c r="J186" t="s">
        <v>136</v>
      </c>
      <c r="K186" t="s">
        <v>137</v>
      </c>
      <c r="L186" t="s">
        <v>47</v>
      </c>
    </row>
    <row r="187" spans="1:26">
      <c r="A187" s="12" t="s">
        <v>66</v>
      </c>
      <c r="B187" s="12" t="s">
        <v>51</v>
      </c>
      <c r="C187" s="13" t="s">
        <v>175</v>
      </c>
      <c r="D187" s="12" t="s">
        <v>103</v>
      </c>
      <c r="E187" s="12" t="s">
        <v>121</v>
      </c>
      <c r="F187" t="s">
        <v>134</v>
      </c>
      <c r="G187" t="s">
        <v>83</v>
      </c>
      <c r="I187" t="s">
        <v>135</v>
      </c>
      <c r="J187" t="s">
        <v>136</v>
      </c>
      <c r="K187" t="s">
        <v>137</v>
      </c>
      <c r="L187" t="s">
        <v>47</v>
      </c>
      <c r="T187" s="3">
        <v>-1</v>
      </c>
      <c r="U187" s="3">
        <v>-1</v>
      </c>
      <c r="W187" s="3">
        <v>-1</v>
      </c>
      <c r="X187" s="3">
        <v>-1</v>
      </c>
      <c r="Y187" s="3">
        <v>-1</v>
      </c>
      <c r="Z187" s="3">
        <v>-1</v>
      </c>
    </row>
    <row r="188" spans="1:26">
      <c r="A188" s="12" t="s">
        <v>66</v>
      </c>
      <c r="B188" s="12" t="s">
        <v>51</v>
      </c>
      <c r="C188" s="13" t="s">
        <v>206</v>
      </c>
      <c r="D188" s="12" t="s">
        <v>103</v>
      </c>
      <c r="E188" s="12" t="s">
        <v>122</v>
      </c>
      <c r="F188" t="s">
        <v>134</v>
      </c>
      <c r="G188" t="s">
        <v>83</v>
      </c>
      <c r="I188" t="s">
        <v>135</v>
      </c>
      <c r="J188" t="s">
        <v>136</v>
      </c>
      <c r="K188" t="s">
        <v>137</v>
      </c>
      <c r="L188" t="s">
        <v>47</v>
      </c>
    </row>
    <row r="189" spans="1:26">
      <c r="A189" s="12" t="s">
        <v>66</v>
      </c>
      <c r="B189" s="12" t="s">
        <v>51</v>
      </c>
      <c r="C189" s="13" t="s">
        <v>194</v>
      </c>
      <c r="D189" s="12" t="s">
        <v>103</v>
      </c>
      <c r="E189" s="12" t="s">
        <v>123</v>
      </c>
      <c r="F189" t="s">
        <v>134</v>
      </c>
      <c r="G189" t="s">
        <v>83</v>
      </c>
      <c r="I189" t="s">
        <v>135</v>
      </c>
      <c r="J189" t="s">
        <v>136</v>
      </c>
      <c r="K189" t="s">
        <v>137</v>
      </c>
      <c r="L189" t="s">
        <v>47</v>
      </c>
    </row>
    <row r="190" spans="1:26">
      <c r="A190" s="12" t="s">
        <v>66</v>
      </c>
      <c r="B190" s="12" t="s">
        <v>51</v>
      </c>
      <c r="C190" s="13" t="s">
        <v>195</v>
      </c>
      <c r="D190" s="12" t="s">
        <v>103</v>
      </c>
      <c r="E190" s="12" t="s">
        <v>124</v>
      </c>
      <c r="F190" t="s">
        <v>134</v>
      </c>
      <c r="G190" t="s">
        <v>83</v>
      </c>
      <c r="I190" t="s">
        <v>135</v>
      </c>
      <c r="J190" t="s">
        <v>136</v>
      </c>
      <c r="K190" t="s">
        <v>137</v>
      </c>
      <c r="L190" t="s">
        <v>47</v>
      </c>
    </row>
    <row r="191" spans="1:26">
      <c r="A191" s="12" t="s">
        <v>66</v>
      </c>
      <c r="B191" s="12" t="s">
        <v>51</v>
      </c>
      <c r="C191" s="13" t="s">
        <v>173</v>
      </c>
      <c r="D191" s="12" t="s">
        <v>103</v>
      </c>
      <c r="E191" s="12" t="s">
        <v>125</v>
      </c>
      <c r="F191" t="s">
        <v>134</v>
      </c>
      <c r="G191" t="s">
        <v>83</v>
      </c>
      <c r="I191" t="s">
        <v>135</v>
      </c>
      <c r="J191" t="s">
        <v>136</v>
      </c>
      <c r="K191" t="s">
        <v>137</v>
      </c>
      <c r="L191" t="s">
        <v>47</v>
      </c>
    </row>
    <row r="192" spans="1:26">
      <c r="A192" s="12" t="s">
        <v>66</v>
      </c>
      <c r="B192" s="12" t="s">
        <v>51</v>
      </c>
      <c r="C192" s="13" t="s">
        <v>173</v>
      </c>
      <c r="D192" s="12" t="s">
        <v>103</v>
      </c>
      <c r="E192" s="12" t="s">
        <v>126</v>
      </c>
      <c r="F192" t="s">
        <v>134</v>
      </c>
      <c r="G192" t="s">
        <v>83</v>
      </c>
      <c r="I192" t="s">
        <v>135</v>
      </c>
      <c r="J192" t="s">
        <v>136</v>
      </c>
      <c r="K192" t="s">
        <v>137</v>
      </c>
      <c r="L192" t="s">
        <v>47</v>
      </c>
    </row>
    <row r="193" spans="1:26">
      <c r="A193" s="12" t="s">
        <v>66</v>
      </c>
      <c r="B193" s="12" t="s">
        <v>51</v>
      </c>
      <c r="C193" s="13" t="s">
        <v>173</v>
      </c>
      <c r="D193" s="12" t="s">
        <v>103</v>
      </c>
      <c r="E193" s="12" t="s">
        <v>127</v>
      </c>
      <c r="F193" t="s">
        <v>134</v>
      </c>
      <c r="G193" t="s">
        <v>83</v>
      </c>
      <c r="I193" t="s">
        <v>135</v>
      </c>
      <c r="J193" t="s">
        <v>136</v>
      </c>
      <c r="K193" t="s">
        <v>137</v>
      </c>
      <c r="L193" t="s">
        <v>47</v>
      </c>
    </row>
    <row r="194" spans="1:26">
      <c r="A194" s="12" t="s">
        <v>66</v>
      </c>
      <c r="B194" s="12" t="s">
        <v>51</v>
      </c>
      <c r="C194" s="13" t="s">
        <v>178</v>
      </c>
      <c r="D194" s="12" t="s">
        <v>103</v>
      </c>
      <c r="E194" s="12" t="s">
        <v>128</v>
      </c>
      <c r="F194" s="7">
        <v>61929</v>
      </c>
      <c r="G194">
        <v>14</v>
      </c>
      <c r="H194" s="6">
        <v>2.0000000000000001E-4</v>
      </c>
      <c r="I194">
        <v>447</v>
      </c>
      <c r="J194">
        <v>109</v>
      </c>
      <c r="K194" s="5">
        <v>0</v>
      </c>
      <c r="L194" s="5">
        <v>0.01</v>
      </c>
      <c r="M194" s="3">
        <v>-0.06</v>
      </c>
      <c r="N194" s="3">
        <v>-0.13</v>
      </c>
      <c r="O194" s="3">
        <v>-7.0000000000000007E-2</v>
      </c>
      <c r="P194" s="3">
        <v>-0.15</v>
      </c>
      <c r="Q194" s="3">
        <v>-0.59</v>
      </c>
      <c r="R194" s="3">
        <v>-0.56000000000000005</v>
      </c>
      <c r="S194" s="3">
        <v>-0.09</v>
      </c>
    </row>
    <row r="195" spans="1:26">
      <c r="A195" s="12" t="s">
        <v>66</v>
      </c>
      <c r="B195" s="12" t="s">
        <v>51</v>
      </c>
      <c r="C195" s="13" t="s">
        <v>195</v>
      </c>
      <c r="D195" s="12" t="s">
        <v>103</v>
      </c>
      <c r="E195" s="12" t="s">
        <v>129</v>
      </c>
      <c r="F195" t="s">
        <v>134</v>
      </c>
      <c r="G195" t="s">
        <v>83</v>
      </c>
      <c r="I195" t="s">
        <v>135</v>
      </c>
      <c r="J195" t="s">
        <v>136</v>
      </c>
      <c r="K195" t="s">
        <v>137</v>
      </c>
      <c r="L195" t="s">
        <v>47</v>
      </c>
    </row>
    <row r="196" spans="1:26">
      <c r="A196" s="12" t="s">
        <v>66</v>
      </c>
      <c r="B196" s="12" t="s">
        <v>51</v>
      </c>
      <c r="C196" s="13" t="s">
        <v>206</v>
      </c>
      <c r="D196" s="12" t="s">
        <v>103</v>
      </c>
      <c r="E196" s="12" t="s">
        <v>130</v>
      </c>
      <c r="F196" t="s">
        <v>134</v>
      </c>
      <c r="G196" t="s">
        <v>83</v>
      </c>
      <c r="I196" t="s">
        <v>135</v>
      </c>
      <c r="J196" t="s">
        <v>136</v>
      </c>
      <c r="K196" t="s">
        <v>137</v>
      </c>
      <c r="L196" t="s">
        <v>47</v>
      </c>
    </row>
    <row r="197" spans="1:26">
      <c r="A197" s="12" t="s">
        <v>66</v>
      </c>
      <c r="B197" s="12" t="s">
        <v>51</v>
      </c>
      <c r="C197" s="13" t="s">
        <v>205</v>
      </c>
      <c r="D197" s="12" t="s">
        <v>103</v>
      </c>
      <c r="E197" s="12" t="s">
        <v>131</v>
      </c>
      <c r="F197" t="s">
        <v>134</v>
      </c>
      <c r="G197" t="s">
        <v>83</v>
      </c>
      <c r="I197" t="s">
        <v>135</v>
      </c>
      <c r="J197" t="s">
        <v>136</v>
      </c>
      <c r="K197" t="s">
        <v>137</v>
      </c>
      <c r="L197" t="s">
        <v>47</v>
      </c>
    </row>
    <row r="198" spans="1:26">
      <c r="A198" s="12" t="s">
        <v>66</v>
      </c>
      <c r="B198" s="12" t="s">
        <v>51</v>
      </c>
      <c r="C198" s="13" t="s">
        <v>212</v>
      </c>
      <c r="D198" s="12" t="s">
        <v>103</v>
      </c>
      <c r="E198" s="12" t="s">
        <v>132</v>
      </c>
      <c r="F198" t="s">
        <v>134</v>
      </c>
      <c r="G198" t="s">
        <v>83</v>
      </c>
      <c r="I198" t="s">
        <v>135</v>
      </c>
      <c r="J198" t="s">
        <v>136</v>
      </c>
      <c r="K198" t="s">
        <v>137</v>
      </c>
      <c r="L198" t="s">
        <v>47</v>
      </c>
    </row>
    <row r="199" spans="1:26">
      <c r="A199" s="12" t="s">
        <v>66</v>
      </c>
      <c r="B199" s="12" t="s">
        <v>51</v>
      </c>
      <c r="C199" s="13" t="s">
        <v>207</v>
      </c>
      <c r="D199" s="12" t="s">
        <v>103</v>
      </c>
      <c r="E199" s="12" t="s">
        <v>133</v>
      </c>
      <c r="F199" s="7">
        <v>1365</v>
      </c>
      <c r="G199">
        <v>1</v>
      </c>
      <c r="H199" s="6">
        <v>6.9999999999999999E-4</v>
      </c>
      <c r="I199">
        <v>6</v>
      </c>
      <c r="J199">
        <v>4</v>
      </c>
      <c r="K199" s="5">
        <v>0</v>
      </c>
      <c r="L199" s="5">
        <v>0</v>
      </c>
      <c r="M199" s="3">
        <v>-0.65</v>
      </c>
      <c r="N199" s="3">
        <v>-0.67</v>
      </c>
      <c r="O199" s="3">
        <v>-0.05</v>
      </c>
      <c r="P199" s="3">
        <v>-0.97</v>
      </c>
      <c r="Q199" s="3">
        <v>-0.94</v>
      </c>
      <c r="R199" s="3">
        <v>-0.83</v>
      </c>
      <c r="S199" s="3">
        <v>-0.91</v>
      </c>
    </row>
    <row r="200" spans="1:26">
      <c r="A200" s="12" t="s">
        <v>66</v>
      </c>
      <c r="B200" s="12" t="s">
        <v>51</v>
      </c>
      <c r="C200" s="13" t="s">
        <v>205</v>
      </c>
      <c r="D200" s="12" t="s">
        <v>104</v>
      </c>
      <c r="E200" s="12" t="s">
        <v>116</v>
      </c>
      <c r="F200" t="s">
        <v>134</v>
      </c>
      <c r="G200" t="s">
        <v>83</v>
      </c>
      <c r="I200" t="s">
        <v>135</v>
      </c>
      <c r="J200" t="s">
        <v>136</v>
      </c>
      <c r="K200" t="s">
        <v>137</v>
      </c>
      <c r="L200" t="s">
        <v>47</v>
      </c>
      <c r="T200" s="3">
        <v>-1</v>
      </c>
      <c r="U200" s="3">
        <v>-1</v>
      </c>
      <c r="W200" s="3">
        <v>-1</v>
      </c>
      <c r="X200" s="3">
        <v>-1</v>
      </c>
      <c r="Y200" s="3">
        <v>-1</v>
      </c>
      <c r="Z200" s="3">
        <v>-1</v>
      </c>
    </row>
    <row r="201" spans="1:26">
      <c r="A201" s="12" t="s">
        <v>66</v>
      </c>
      <c r="B201" s="12" t="s">
        <v>51</v>
      </c>
      <c r="C201" s="13" t="s">
        <v>201</v>
      </c>
      <c r="D201" s="12" t="s">
        <v>104</v>
      </c>
      <c r="E201" s="12" t="s">
        <v>117</v>
      </c>
      <c r="F201" t="s">
        <v>134</v>
      </c>
      <c r="G201" t="s">
        <v>83</v>
      </c>
      <c r="I201" t="s">
        <v>135</v>
      </c>
      <c r="J201" t="s">
        <v>136</v>
      </c>
      <c r="K201" t="s">
        <v>137</v>
      </c>
      <c r="L201" t="s">
        <v>47</v>
      </c>
    </row>
    <row r="202" spans="1:26">
      <c r="A202" s="12" t="s">
        <v>66</v>
      </c>
      <c r="B202" s="12" t="s">
        <v>51</v>
      </c>
      <c r="C202" s="13" t="s">
        <v>204</v>
      </c>
      <c r="D202" s="12" t="s">
        <v>104</v>
      </c>
      <c r="E202" s="12" t="s">
        <v>118</v>
      </c>
      <c r="F202" t="s">
        <v>134</v>
      </c>
      <c r="G202" t="s">
        <v>83</v>
      </c>
      <c r="I202" t="s">
        <v>135</v>
      </c>
      <c r="J202" t="s">
        <v>136</v>
      </c>
      <c r="K202" t="s">
        <v>137</v>
      </c>
      <c r="L202" t="s">
        <v>47</v>
      </c>
    </row>
    <row r="203" spans="1:26">
      <c r="A203" s="12" t="s">
        <v>66</v>
      </c>
      <c r="B203" s="12" t="s">
        <v>51</v>
      </c>
      <c r="C203" s="13" t="s">
        <v>211</v>
      </c>
      <c r="D203" s="12" t="s">
        <v>104</v>
      </c>
      <c r="E203" s="12" t="s">
        <v>119</v>
      </c>
      <c r="F203" t="s">
        <v>134</v>
      </c>
      <c r="G203" t="s">
        <v>83</v>
      </c>
      <c r="I203" t="s">
        <v>135</v>
      </c>
      <c r="J203" t="s">
        <v>136</v>
      </c>
      <c r="K203" t="s">
        <v>137</v>
      </c>
      <c r="L203" t="s">
        <v>47</v>
      </c>
    </row>
    <row r="204" spans="1:26">
      <c r="A204" s="12" t="s">
        <v>66</v>
      </c>
      <c r="B204" s="12" t="s">
        <v>51</v>
      </c>
      <c r="C204" s="13" t="s">
        <v>200</v>
      </c>
      <c r="D204" s="12" t="s">
        <v>104</v>
      </c>
      <c r="E204" s="12" t="s">
        <v>120</v>
      </c>
      <c r="F204" t="s">
        <v>134</v>
      </c>
      <c r="G204" t="s">
        <v>83</v>
      </c>
      <c r="I204" t="s">
        <v>135</v>
      </c>
      <c r="J204" t="s">
        <v>136</v>
      </c>
      <c r="K204" t="s">
        <v>137</v>
      </c>
      <c r="L204" t="s">
        <v>47</v>
      </c>
    </row>
    <row r="205" spans="1:26">
      <c r="A205" s="12" t="s">
        <v>66</v>
      </c>
      <c r="B205" s="12" t="s">
        <v>51</v>
      </c>
      <c r="C205" s="13" t="s">
        <v>169</v>
      </c>
      <c r="D205" s="12" t="s">
        <v>104</v>
      </c>
      <c r="E205" s="12" t="s">
        <v>121</v>
      </c>
      <c r="F205" s="7">
        <v>1356</v>
      </c>
      <c r="G205">
        <v>1</v>
      </c>
      <c r="H205" s="6">
        <v>6.9999999999999999E-4</v>
      </c>
      <c r="I205">
        <v>60</v>
      </c>
      <c r="J205">
        <v>-38</v>
      </c>
      <c r="K205" s="5">
        <v>-0.03</v>
      </c>
      <c r="L205" s="5">
        <v>0.04</v>
      </c>
      <c r="M205" s="3">
        <v>3.02</v>
      </c>
      <c r="N205" s="3">
        <v>-0.5</v>
      </c>
      <c r="O205" s="3">
        <v>-0.88</v>
      </c>
      <c r="P205" s="3">
        <v>-0.63</v>
      </c>
      <c r="Q205" s="3">
        <v>-2.65</v>
      </c>
      <c r="R205" s="3">
        <v>-1.41</v>
      </c>
      <c r="S205" s="3">
        <v>-0.91</v>
      </c>
    </row>
    <row r="206" spans="1:26">
      <c r="A206" s="12" t="s">
        <v>66</v>
      </c>
      <c r="B206" s="12" t="s">
        <v>51</v>
      </c>
      <c r="C206" s="13" t="s">
        <v>193</v>
      </c>
      <c r="D206" s="12" t="s">
        <v>104</v>
      </c>
      <c r="E206" s="12" t="s">
        <v>122</v>
      </c>
      <c r="F206" t="s">
        <v>134</v>
      </c>
      <c r="G206" t="s">
        <v>83</v>
      </c>
      <c r="I206" t="s">
        <v>135</v>
      </c>
      <c r="J206" t="s">
        <v>136</v>
      </c>
      <c r="K206" t="s">
        <v>137</v>
      </c>
      <c r="L206" t="s">
        <v>47</v>
      </c>
    </row>
    <row r="207" spans="1:26">
      <c r="A207" s="12" t="s">
        <v>66</v>
      </c>
      <c r="B207" s="12" t="s">
        <v>51</v>
      </c>
      <c r="C207" s="13" t="s">
        <v>190</v>
      </c>
      <c r="D207" s="12" t="s">
        <v>104</v>
      </c>
      <c r="E207" s="12" t="s">
        <v>123</v>
      </c>
      <c r="F207" t="s">
        <v>134</v>
      </c>
      <c r="G207" t="s">
        <v>83</v>
      </c>
      <c r="I207" t="s">
        <v>135</v>
      </c>
      <c r="J207" t="s">
        <v>136</v>
      </c>
      <c r="K207" t="s">
        <v>137</v>
      </c>
      <c r="L207" t="s">
        <v>47</v>
      </c>
    </row>
    <row r="208" spans="1:26">
      <c r="A208" s="12" t="s">
        <v>66</v>
      </c>
      <c r="B208" s="12" t="s">
        <v>51</v>
      </c>
      <c r="C208" s="13" t="s">
        <v>207</v>
      </c>
      <c r="D208" s="12" t="s">
        <v>104</v>
      </c>
      <c r="E208" s="12" t="s">
        <v>124</v>
      </c>
      <c r="F208" t="s">
        <v>134</v>
      </c>
      <c r="G208" t="s">
        <v>83</v>
      </c>
      <c r="I208" t="s">
        <v>135</v>
      </c>
      <c r="J208" t="s">
        <v>136</v>
      </c>
      <c r="K208" t="s">
        <v>137</v>
      </c>
      <c r="L208" t="s">
        <v>47</v>
      </c>
    </row>
    <row r="209" spans="1:13">
      <c r="A209" s="12" t="s">
        <v>66</v>
      </c>
      <c r="B209" s="12" t="s">
        <v>51</v>
      </c>
      <c r="C209" s="13" t="s">
        <v>173</v>
      </c>
      <c r="D209" s="12" t="s">
        <v>104</v>
      </c>
      <c r="E209" s="12" t="s">
        <v>125</v>
      </c>
      <c r="F209" t="s">
        <v>134</v>
      </c>
      <c r="G209" t="s">
        <v>83</v>
      </c>
      <c r="I209" t="s">
        <v>135</v>
      </c>
      <c r="J209" t="s">
        <v>136</v>
      </c>
      <c r="K209" t="s">
        <v>137</v>
      </c>
      <c r="L209" t="s">
        <v>47</v>
      </c>
    </row>
    <row r="210" spans="1:13">
      <c r="A210" s="12" t="s">
        <v>66</v>
      </c>
      <c r="B210" s="12" t="s">
        <v>51</v>
      </c>
      <c r="C210" s="13" t="s">
        <v>200</v>
      </c>
      <c r="D210" s="12" t="s">
        <v>104</v>
      </c>
      <c r="E210" s="12" t="s">
        <v>126</v>
      </c>
      <c r="F210" t="s">
        <v>134</v>
      </c>
      <c r="G210" t="s">
        <v>83</v>
      </c>
      <c r="I210" t="s">
        <v>135</v>
      </c>
      <c r="J210" t="s">
        <v>136</v>
      </c>
      <c r="K210" t="s">
        <v>137</v>
      </c>
      <c r="L210" t="s">
        <v>47</v>
      </c>
    </row>
    <row r="211" spans="1:13">
      <c r="A211" s="12" t="s">
        <v>66</v>
      </c>
      <c r="B211" s="12" t="s">
        <v>51</v>
      </c>
      <c r="C211" s="13" t="s">
        <v>202</v>
      </c>
      <c r="D211" s="12" t="s">
        <v>104</v>
      </c>
      <c r="E211" s="12" t="s">
        <v>127</v>
      </c>
      <c r="F211" t="s">
        <v>134</v>
      </c>
      <c r="G211" t="s">
        <v>83</v>
      </c>
      <c r="I211" t="s">
        <v>135</v>
      </c>
      <c r="J211" t="s">
        <v>136</v>
      </c>
      <c r="K211" t="s">
        <v>137</v>
      </c>
      <c r="L211" t="s">
        <v>47</v>
      </c>
    </row>
    <row r="212" spans="1:13">
      <c r="A212" s="12" t="s">
        <v>66</v>
      </c>
      <c r="B212" s="12" t="s">
        <v>51</v>
      </c>
      <c r="C212" s="13" t="s">
        <v>167</v>
      </c>
      <c r="D212" s="12" t="s">
        <v>104</v>
      </c>
      <c r="E212" s="12" t="s">
        <v>128</v>
      </c>
      <c r="F212" t="s">
        <v>134</v>
      </c>
      <c r="G212" t="s">
        <v>83</v>
      </c>
      <c r="I212" t="s">
        <v>135</v>
      </c>
      <c r="J212" t="s">
        <v>136</v>
      </c>
      <c r="K212" t="s">
        <v>137</v>
      </c>
      <c r="L212" t="s">
        <v>47</v>
      </c>
    </row>
    <row r="213" spans="1:13">
      <c r="A213" s="12" t="s">
        <v>66</v>
      </c>
      <c r="B213" s="12" t="s">
        <v>51</v>
      </c>
      <c r="C213" s="13" t="s">
        <v>206</v>
      </c>
      <c r="D213" s="12" t="s">
        <v>104</v>
      </c>
      <c r="E213" s="12" t="s">
        <v>129</v>
      </c>
      <c r="F213" t="s">
        <v>134</v>
      </c>
      <c r="G213" t="s">
        <v>83</v>
      </c>
      <c r="I213" t="s">
        <v>135</v>
      </c>
      <c r="J213" t="s">
        <v>136</v>
      </c>
      <c r="K213" t="s">
        <v>137</v>
      </c>
      <c r="L213" t="s">
        <v>47</v>
      </c>
    </row>
    <row r="214" spans="1:13">
      <c r="A214" s="12" t="s">
        <v>66</v>
      </c>
      <c r="B214" s="12" t="s">
        <v>51</v>
      </c>
      <c r="C214" s="13" t="s">
        <v>176</v>
      </c>
      <c r="D214" s="12" t="s">
        <v>104</v>
      </c>
      <c r="E214" s="12" t="s">
        <v>130</v>
      </c>
      <c r="F214" t="s">
        <v>134</v>
      </c>
      <c r="G214" t="s">
        <v>83</v>
      </c>
      <c r="I214" t="s">
        <v>135</v>
      </c>
      <c r="J214" t="s">
        <v>136</v>
      </c>
      <c r="K214" t="s">
        <v>137</v>
      </c>
      <c r="L214" t="s">
        <v>47</v>
      </c>
    </row>
    <row r="215" spans="1:13">
      <c r="A215" s="12" t="s">
        <v>66</v>
      </c>
      <c r="B215" s="12" t="s">
        <v>51</v>
      </c>
      <c r="C215" s="13" t="s">
        <v>209</v>
      </c>
      <c r="D215" s="12" t="s">
        <v>104</v>
      </c>
      <c r="E215" s="12" t="s">
        <v>131</v>
      </c>
      <c r="F215" t="s">
        <v>134</v>
      </c>
      <c r="G215" t="s">
        <v>83</v>
      </c>
      <c r="I215" t="s">
        <v>135</v>
      </c>
      <c r="J215" t="s">
        <v>136</v>
      </c>
      <c r="K215" t="s">
        <v>137</v>
      </c>
      <c r="L215" t="s">
        <v>47</v>
      </c>
    </row>
    <row r="216" spans="1:13">
      <c r="A216" s="12" t="s">
        <v>66</v>
      </c>
      <c r="B216" s="12" t="s">
        <v>51</v>
      </c>
      <c r="C216" s="13" t="s">
        <v>207</v>
      </c>
      <c r="D216" s="12" t="s">
        <v>104</v>
      </c>
      <c r="E216" s="12" t="s">
        <v>132</v>
      </c>
      <c r="F216">
        <v>71</v>
      </c>
      <c r="G216" t="s">
        <v>83</v>
      </c>
      <c r="H216" s="6">
        <v>0</v>
      </c>
      <c r="I216" t="s">
        <v>135</v>
      </c>
      <c r="J216" t="s">
        <v>136</v>
      </c>
      <c r="K216" t="s">
        <v>137</v>
      </c>
      <c r="L216" t="s">
        <v>47</v>
      </c>
      <c r="M216" s="3">
        <v>-0.37</v>
      </c>
    </row>
    <row r="217" spans="1:13">
      <c r="A217" s="12" t="s">
        <v>66</v>
      </c>
      <c r="B217" s="12" t="s">
        <v>51</v>
      </c>
      <c r="C217" s="13" t="s">
        <v>201</v>
      </c>
      <c r="D217" s="12" t="s">
        <v>104</v>
      </c>
      <c r="E217" s="12" t="s">
        <v>133</v>
      </c>
      <c r="F217" t="s">
        <v>134</v>
      </c>
      <c r="G217" t="s">
        <v>83</v>
      </c>
      <c r="I217" t="s">
        <v>135</v>
      </c>
      <c r="J217" t="s">
        <v>136</v>
      </c>
      <c r="K217" t="s">
        <v>137</v>
      </c>
      <c r="L217" t="s">
        <v>47</v>
      </c>
    </row>
  </sheetData>
  <autoFilter ref="A1:Z21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F1" workbookViewId="0">
      <selection activeCell="K1" sqref="K1"/>
    </sheetView>
  </sheetViews>
  <sheetFormatPr defaultRowHeight="15"/>
  <cols>
    <col min="2" max="2" width="12.42578125" bestFit="1" customWidth="1"/>
    <col min="3" max="3" width="24.42578125" bestFit="1" customWidth="1"/>
    <col min="4" max="4" width="15.5703125" bestFit="1" customWidth="1"/>
    <col min="7" max="7" width="21.140625" bestFit="1" customWidth="1"/>
    <col min="8" max="8" width="10.5703125" customWidth="1"/>
  </cols>
  <sheetData>
    <row r="1" spans="1:24">
      <c r="A1" t="s">
        <v>17</v>
      </c>
      <c r="B1" t="s">
        <v>144</v>
      </c>
      <c r="C1" t="s">
        <v>98</v>
      </c>
      <c r="D1" s="12" t="s">
        <v>72</v>
      </c>
      <c r="E1" s="12" t="s">
        <v>73</v>
      </c>
      <c r="F1" s="12" t="s">
        <v>74</v>
      </c>
      <c r="G1" s="12" t="s">
        <v>75</v>
      </c>
      <c r="H1" s="12" t="s">
        <v>76</v>
      </c>
      <c r="I1" s="12" t="s">
        <v>77</v>
      </c>
      <c r="J1" s="12" t="s">
        <v>78</v>
      </c>
      <c r="K1" s="12" t="s">
        <v>84</v>
      </c>
      <c r="L1" s="12" t="s">
        <v>85</v>
      </c>
      <c r="M1" s="12" t="s">
        <v>86</v>
      </c>
      <c r="N1" s="12" t="s">
        <v>87</v>
      </c>
      <c r="O1" s="12" t="s">
        <v>88</v>
      </c>
      <c r="P1" s="12" t="s">
        <v>89</v>
      </c>
      <c r="Q1" s="12" t="s">
        <v>90</v>
      </c>
      <c r="R1" s="12" t="s">
        <v>91</v>
      </c>
      <c r="S1" s="12" t="s">
        <v>92</v>
      </c>
      <c r="T1" s="12" t="s">
        <v>93</v>
      </c>
      <c r="U1" s="12" t="s">
        <v>94</v>
      </c>
      <c r="V1" s="12" t="s">
        <v>95</v>
      </c>
      <c r="W1" s="12" t="s">
        <v>96</v>
      </c>
      <c r="X1" s="12" t="s">
        <v>97</v>
      </c>
    </row>
    <row r="2" spans="1:24">
      <c r="A2" t="s">
        <v>46</v>
      </c>
      <c r="B2" t="s">
        <v>145</v>
      </c>
      <c r="C2" t="s">
        <v>99</v>
      </c>
      <c r="D2" s="7">
        <v>13404698</v>
      </c>
      <c r="E2" s="7">
        <v>105281</v>
      </c>
      <c r="F2" s="6">
        <v>7.9000000000000008E-3</v>
      </c>
      <c r="G2" s="2">
        <v>8836482</v>
      </c>
      <c r="H2" s="2">
        <v>2738502</v>
      </c>
      <c r="I2" s="5">
        <v>0.2</v>
      </c>
      <c r="J2" s="5">
        <v>0.66</v>
      </c>
      <c r="K2" s="3">
        <v>-0.38</v>
      </c>
      <c r="L2" s="3">
        <v>-0.53</v>
      </c>
      <c r="M2" s="3">
        <v>-0.25</v>
      </c>
      <c r="N2" s="3">
        <v>-0.51</v>
      </c>
      <c r="O2" s="3">
        <v>-0.5</v>
      </c>
      <c r="P2" s="3">
        <v>-0.2</v>
      </c>
      <c r="Q2" s="3">
        <v>-0.21</v>
      </c>
      <c r="R2" s="3">
        <v>0.05</v>
      </c>
      <c r="S2" s="3">
        <v>0.78</v>
      </c>
      <c r="T2" s="3">
        <v>0.7</v>
      </c>
      <c r="U2" s="3">
        <v>0.2</v>
      </c>
      <c r="V2" s="3">
        <v>0.17</v>
      </c>
      <c r="W2" s="3">
        <v>0.11</v>
      </c>
      <c r="X2" s="3">
        <v>0.15</v>
      </c>
    </row>
    <row r="3" spans="1:24">
      <c r="A3" s="12" t="s">
        <v>46</v>
      </c>
      <c r="B3" s="12" t="s">
        <v>145</v>
      </c>
      <c r="C3" t="s">
        <v>107</v>
      </c>
      <c r="D3" s="7">
        <v>462276</v>
      </c>
      <c r="E3">
        <v>497</v>
      </c>
      <c r="F3" s="6">
        <v>1.1000000000000001E-3</v>
      </c>
      <c r="G3" s="2">
        <v>73012</v>
      </c>
      <c r="H3" s="2">
        <v>17223</v>
      </c>
      <c r="I3" s="5">
        <v>0.04</v>
      </c>
      <c r="J3" s="5">
        <v>0.16</v>
      </c>
      <c r="K3" s="3">
        <v>-0.14000000000000001</v>
      </c>
      <c r="L3" s="3">
        <v>-0.43</v>
      </c>
      <c r="M3" s="3">
        <v>-0.33</v>
      </c>
      <c r="N3" s="3">
        <v>-0.5</v>
      </c>
      <c r="O3" s="3">
        <v>-0.52</v>
      </c>
      <c r="P3" s="3">
        <v>-0.44</v>
      </c>
      <c r="Q3" s="3">
        <v>-0.41</v>
      </c>
      <c r="R3" s="3">
        <v>-0.05</v>
      </c>
      <c r="S3" s="3">
        <v>1</v>
      </c>
      <c r="T3" s="3">
        <v>1.1100000000000001</v>
      </c>
      <c r="U3" s="3">
        <v>1.8</v>
      </c>
      <c r="V3" s="3">
        <v>1.32</v>
      </c>
      <c r="W3" s="3">
        <v>1.45</v>
      </c>
      <c r="X3" s="3">
        <v>1.95</v>
      </c>
    </row>
    <row r="4" spans="1:24">
      <c r="A4" t="s">
        <v>66</v>
      </c>
      <c r="B4" s="12" t="s">
        <v>145</v>
      </c>
      <c r="C4" t="s">
        <v>100</v>
      </c>
      <c r="D4" t="s">
        <v>146</v>
      </c>
      <c r="E4" t="s">
        <v>147</v>
      </c>
      <c r="G4" t="s">
        <v>80</v>
      </c>
      <c r="H4" t="s">
        <v>80</v>
      </c>
      <c r="I4" t="s">
        <v>137</v>
      </c>
      <c r="J4" t="s">
        <v>47</v>
      </c>
    </row>
    <row r="5" spans="1:24">
      <c r="A5" t="s">
        <v>66</v>
      </c>
      <c r="B5" s="12" t="s">
        <v>145</v>
      </c>
      <c r="C5" t="s">
        <v>110</v>
      </c>
      <c r="D5" t="s">
        <v>146</v>
      </c>
      <c r="E5" t="s">
        <v>147</v>
      </c>
      <c r="G5" t="s">
        <v>80</v>
      </c>
      <c r="H5" t="s">
        <v>80</v>
      </c>
      <c r="I5" t="s">
        <v>137</v>
      </c>
      <c r="J5" t="s">
        <v>47</v>
      </c>
    </row>
    <row r="6" spans="1:24">
      <c r="A6" t="s">
        <v>46</v>
      </c>
      <c r="B6" s="12" t="s">
        <v>145</v>
      </c>
      <c r="C6" t="s">
        <v>101</v>
      </c>
      <c r="D6" s="7">
        <v>1542097</v>
      </c>
      <c r="E6" s="7">
        <v>4202</v>
      </c>
      <c r="F6" s="6">
        <v>2.7000000000000001E-3</v>
      </c>
      <c r="G6" s="2">
        <v>626598</v>
      </c>
      <c r="H6" s="2">
        <v>172195</v>
      </c>
      <c r="I6" s="5">
        <v>0.11</v>
      </c>
      <c r="J6" s="5">
        <v>0.41</v>
      </c>
      <c r="K6" s="3">
        <v>0.02</v>
      </c>
      <c r="L6" s="3">
        <v>-0.3</v>
      </c>
      <c r="M6" s="3">
        <v>-0.31</v>
      </c>
      <c r="N6" s="3">
        <v>-0.12</v>
      </c>
      <c r="O6" s="3">
        <v>-0.08</v>
      </c>
      <c r="P6" s="3">
        <v>-0.09</v>
      </c>
      <c r="Q6" s="3">
        <v>-0.14000000000000001</v>
      </c>
      <c r="R6" s="3">
        <v>0.36</v>
      </c>
      <c r="S6" s="3">
        <v>1.35</v>
      </c>
      <c r="T6" s="3">
        <v>0.73</v>
      </c>
      <c r="U6" s="3">
        <v>-0.08</v>
      </c>
      <c r="V6" s="3">
        <v>-0.08</v>
      </c>
      <c r="W6" s="3">
        <v>-0.32</v>
      </c>
      <c r="X6" s="3">
        <v>-0.32</v>
      </c>
    </row>
    <row r="7" spans="1:24">
      <c r="A7" t="s">
        <v>46</v>
      </c>
      <c r="B7" s="12" t="s">
        <v>145</v>
      </c>
      <c r="C7" t="s">
        <v>109</v>
      </c>
      <c r="D7" s="7">
        <v>373113</v>
      </c>
      <c r="E7" s="7">
        <v>2250</v>
      </c>
      <c r="F7" s="6">
        <v>6.0000000000000001E-3</v>
      </c>
      <c r="G7" s="2">
        <v>240857</v>
      </c>
      <c r="H7" s="2">
        <v>62578</v>
      </c>
      <c r="I7" s="5">
        <v>0.17</v>
      </c>
      <c r="J7" s="5">
        <v>0.65</v>
      </c>
      <c r="K7" s="3">
        <v>-0.21</v>
      </c>
      <c r="L7" s="3">
        <v>-0.52</v>
      </c>
      <c r="M7" s="3">
        <v>-0.4</v>
      </c>
      <c r="N7" s="3">
        <v>-0.51</v>
      </c>
      <c r="O7" s="3">
        <v>-0.5</v>
      </c>
      <c r="P7" s="3">
        <v>-0.37</v>
      </c>
      <c r="Q7" s="3">
        <v>-0.39</v>
      </c>
      <c r="R7" s="3">
        <v>1.45</v>
      </c>
      <c r="S7" s="3">
        <v>1.24</v>
      </c>
      <c r="T7" s="3">
        <v>-0.09</v>
      </c>
      <c r="U7" s="3">
        <v>0.4</v>
      </c>
      <c r="V7" s="3">
        <v>0.26</v>
      </c>
      <c r="W7" s="3">
        <v>-0.49</v>
      </c>
      <c r="X7" s="3">
        <v>-0.43</v>
      </c>
    </row>
    <row r="8" spans="1:24">
      <c r="A8" t="s">
        <v>66</v>
      </c>
      <c r="B8" s="12" t="s">
        <v>145</v>
      </c>
      <c r="C8" t="s">
        <v>102</v>
      </c>
      <c r="D8" s="7">
        <v>12877</v>
      </c>
      <c r="E8">
        <v>78</v>
      </c>
      <c r="F8" s="6">
        <v>6.1000000000000004E-3</v>
      </c>
      <c r="G8" s="2">
        <v>19431</v>
      </c>
      <c r="H8" s="2">
        <v>6569</v>
      </c>
      <c r="I8" s="5">
        <v>0.51</v>
      </c>
      <c r="J8" s="5">
        <v>1.51</v>
      </c>
      <c r="K8" s="3">
        <v>-0.67</v>
      </c>
      <c r="L8" s="3">
        <v>-0.72</v>
      </c>
      <c r="M8" s="3">
        <v>-0.14000000000000001</v>
      </c>
      <c r="N8" s="3">
        <v>-0.69</v>
      </c>
      <c r="O8" s="3">
        <v>-0.65</v>
      </c>
      <c r="P8" s="3">
        <v>0.06</v>
      </c>
      <c r="Q8" s="3">
        <v>-7.0000000000000007E-2</v>
      </c>
      <c r="R8" s="3">
        <v>1169.6400000000001</v>
      </c>
    </row>
    <row r="9" spans="1:24">
      <c r="A9" t="s">
        <v>66</v>
      </c>
      <c r="B9" s="12" t="s">
        <v>145</v>
      </c>
      <c r="C9" t="s">
        <v>111</v>
      </c>
      <c r="D9" s="7">
        <v>1041</v>
      </c>
      <c r="E9" t="s">
        <v>147</v>
      </c>
      <c r="F9" s="6">
        <v>0</v>
      </c>
      <c r="G9" t="s">
        <v>80</v>
      </c>
      <c r="H9" t="s">
        <v>80</v>
      </c>
      <c r="I9" t="s">
        <v>137</v>
      </c>
      <c r="J9" t="s">
        <v>47</v>
      </c>
      <c r="K9" s="3">
        <v>0.52</v>
      </c>
    </row>
    <row r="10" spans="1:24">
      <c r="A10" t="s">
        <v>46</v>
      </c>
      <c r="B10" s="12" t="s">
        <v>145</v>
      </c>
      <c r="C10" t="s">
        <v>138</v>
      </c>
      <c r="D10" s="7">
        <v>51867</v>
      </c>
      <c r="E10">
        <v>188</v>
      </c>
      <c r="F10" s="6">
        <v>3.5999999999999999E-3</v>
      </c>
      <c r="G10" s="2">
        <v>14456</v>
      </c>
      <c r="H10" s="2">
        <v>3127</v>
      </c>
      <c r="I10" s="5">
        <v>0.06</v>
      </c>
      <c r="J10" s="5">
        <v>0.28000000000000003</v>
      </c>
      <c r="K10" s="3">
        <v>-0.14000000000000001</v>
      </c>
      <c r="L10" s="3">
        <v>-0.64</v>
      </c>
      <c r="M10" s="3">
        <v>-0.57999999999999996</v>
      </c>
      <c r="N10" s="3">
        <v>-0.63</v>
      </c>
      <c r="O10" s="3">
        <v>-0.72</v>
      </c>
      <c r="P10" s="3">
        <v>-0.68</v>
      </c>
      <c r="Q10" s="3">
        <v>-0.56999999999999995</v>
      </c>
      <c r="R10" s="3">
        <v>0.44</v>
      </c>
      <c r="S10" s="3">
        <v>-0.31</v>
      </c>
      <c r="T10" s="6">
        <v>-0.5232</v>
      </c>
      <c r="U10" s="3">
        <v>-0.26</v>
      </c>
      <c r="V10" s="3">
        <v>-0.26</v>
      </c>
      <c r="W10" s="3">
        <v>-0.49</v>
      </c>
      <c r="X10" s="3">
        <v>-0.49</v>
      </c>
    </row>
    <row r="11" spans="1:24">
      <c r="A11" t="s">
        <v>66</v>
      </c>
      <c r="B11" s="12" t="s">
        <v>145</v>
      </c>
      <c r="C11" t="s">
        <v>139</v>
      </c>
      <c r="D11" t="s">
        <v>146</v>
      </c>
      <c r="E11" t="s">
        <v>147</v>
      </c>
      <c r="G11" t="s">
        <v>80</v>
      </c>
      <c r="H11" t="s">
        <v>80</v>
      </c>
      <c r="I11" t="s">
        <v>137</v>
      </c>
      <c r="J11" t="s">
        <v>47</v>
      </c>
    </row>
    <row r="12" spans="1:24">
      <c r="A12" t="s">
        <v>46</v>
      </c>
      <c r="B12" s="12" t="s">
        <v>145</v>
      </c>
      <c r="C12" t="s">
        <v>140</v>
      </c>
      <c r="D12" s="7">
        <v>157228</v>
      </c>
      <c r="E12">
        <v>14</v>
      </c>
      <c r="F12" s="6">
        <v>1E-4</v>
      </c>
      <c r="G12" s="2">
        <v>1498</v>
      </c>
      <c r="H12" s="2">
        <v>470</v>
      </c>
      <c r="I12" s="5">
        <v>0</v>
      </c>
      <c r="J12" s="5">
        <v>0.01</v>
      </c>
      <c r="K12" s="3">
        <v>-0.04</v>
      </c>
      <c r="L12" s="3">
        <v>-0.13</v>
      </c>
      <c r="M12" s="3">
        <v>-0.09</v>
      </c>
      <c r="N12" s="3">
        <v>-0.35</v>
      </c>
      <c r="O12" s="3">
        <v>-0.36</v>
      </c>
      <c r="P12" s="3">
        <v>-0.33</v>
      </c>
      <c r="Q12" s="3">
        <v>-0.33</v>
      </c>
      <c r="R12" s="3">
        <v>-0.46</v>
      </c>
    </row>
    <row r="13" spans="1:24">
      <c r="A13" t="s">
        <v>66</v>
      </c>
      <c r="B13" s="12" t="s">
        <v>145</v>
      </c>
      <c r="C13" t="s">
        <v>141</v>
      </c>
      <c r="D13" t="s">
        <v>146</v>
      </c>
      <c r="E13" t="s">
        <v>147</v>
      </c>
      <c r="G13" t="s">
        <v>80</v>
      </c>
      <c r="H13" t="s">
        <v>80</v>
      </c>
      <c r="I13" t="s">
        <v>137</v>
      </c>
      <c r="J13" t="s">
        <v>47</v>
      </c>
    </row>
    <row r="14" spans="1:24">
      <c r="A14" t="s">
        <v>46</v>
      </c>
      <c r="B14" s="12" t="s">
        <v>145</v>
      </c>
      <c r="C14" t="s">
        <v>108</v>
      </c>
      <c r="D14" s="7">
        <v>3678</v>
      </c>
      <c r="E14">
        <v>92</v>
      </c>
      <c r="F14" s="6">
        <v>2.5000000000000001E-2</v>
      </c>
      <c r="G14" s="2">
        <v>95939</v>
      </c>
      <c r="H14" s="2">
        <v>26999</v>
      </c>
      <c r="I14" s="5">
        <v>7.34</v>
      </c>
      <c r="J14" s="5">
        <v>26.08</v>
      </c>
      <c r="K14" s="3">
        <v>-0.72</v>
      </c>
      <c r="L14" s="3">
        <v>-0.25</v>
      </c>
      <c r="M14" s="3">
        <v>1.68</v>
      </c>
      <c r="N14" s="3">
        <v>-0.45</v>
      </c>
      <c r="O14" s="3">
        <v>-0.5</v>
      </c>
      <c r="P14" s="3">
        <v>0.77</v>
      </c>
      <c r="Q14" s="3">
        <v>0.96</v>
      </c>
      <c r="R14" s="3">
        <v>-0.68</v>
      </c>
      <c r="S14" s="3">
        <v>-0.28999999999999998</v>
      </c>
      <c r="T14" s="6">
        <v>1.2464</v>
      </c>
      <c r="U14" s="3">
        <v>-0.38</v>
      </c>
      <c r="V14" s="3">
        <v>-0.44</v>
      </c>
      <c r="W14" s="3">
        <v>0.75</v>
      </c>
      <c r="X14" s="3">
        <v>0.95</v>
      </c>
    </row>
    <row r="15" spans="1:24">
      <c r="A15" t="s">
        <v>46</v>
      </c>
      <c r="B15" s="12" t="s">
        <v>145</v>
      </c>
      <c r="C15" t="s">
        <v>142</v>
      </c>
      <c r="D15" s="7">
        <v>51813</v>
      </c>
      <c r="E15">
        <v>43</v>
      </c>
      <c r="F15" s="6">
        <v>8.0000000000000004E-4</v>
      </c>
      <c r="G15" s="2">
        <v>2588</v>
      </c>
      <c r="H15" s="2">
        <v>442</v>
      </c>
      <c r="I15" s="5">
        <v>0.01</v>
      </c>
      <c r="J15" s="5">
        <v>0.05</v>
      </c>
      <c r="K15" s="3">
        <v>-0.55000000000000004</v>
      </c>
      <c r="L15" s="3">
        <v>-0.44</v>
      </c>
      <c r="M15" s="3">
        <v>0.24</v>
      </c>
      <c r="N15" s="3">
        <v>-0.39</v>
      </c>
      <c r="O15" s="3">
        <v>-0.55000000000000004</v>
      </c>
      <c r="P15" s="3">
        <v>0</v>
      </c>
      <c r="Q15" s="3">
        <v>0.36</v>
      </c>
      <c r="R15" s="3">
        <v>19.399999999999999</v>
      </c>
    </row>
    <row r="16" spans="1:24">
      <c r="A16" t="s">
        <v>46</v>
      </c>
      <c r="B16" s="12" t="s">
        <v>145</v>
      </c>
      <c r="C16" t="s">
        <v>143</v>
      </c>
      <c r="D16" t="s">
        <v>146</v>
      </c>
      <c r="E16" t="s">
        <v>147</v>
      </c>
      <c r="G16" t="s">
        <v>80</v>
      </c>
      <c r="H16" t="s">
        <v>80</v>
      </c>
      <c r="I16" t="s">
        <v>137</v>
      </c>
      <c r="J16" t="s">
        <v>47</v>
      </c>
      <c r="K16" s="3">
        <v>-1</v>
      </c>
      <c r="L16" s="3">
        <v>-1</v>
      </c>
      <c r="N16" s="3">
        <v>-1</v>
      </c>
      <c r="O16" s="3">
        <v>-1</v>
      </c>
      <c r="P16" s="3">
        <v>-1</v>
      </c>
      <c r="Q16" s="3">
        <v>-1</v>
      </c>
      <c r="R16" s="3">
        <v>-1</v>
      </c>
      <c r="S16" s="3">
        <v>-1</v>
      </c>
      <c r="U16" s="3">
        <v>-1</v>
      </c>
      <c r="V16" s="3">
        <v>-1</v>
      </c>
      <c r="W16" s="3">
        <v>-1</v>
      </c>
      <c r="X16" s="3">
        <v>-1</v>
      </c>
    </row>
    <row r="17" spans="1:24">
      <c r="A17" s="12" t="s">
        <v>46</v>
      </c>
      <c r="B17" t="s">
        <v>66</v>
      </c>
      <c r="C17" s="12" t="s">
        <v>99</v>
      </c>
      <c r="D17" t="s">
        <v>146</v>
      </c>
      <c r="E17" t="s">
        <v>147</v>
      </c>
      <c r="G17" t="s">
        <v>80</v>
      </c>
      <c r="H17" t="s">
        <v>80</v>
      </c>
      <c r="I17" t="s">
        <v>137</v>
      </c>
      <c r="J17" t="s">
        <v>47</v>
      </c>
    </row>
    <row r="18" spans="1:24">
      <c r="A18" s="12" t="s">
        <v>46</v>
      </c>
      <c r="B18" s="12" t="s">
        <v>66</v>
      </c>
      <c r="C18" s="12" t="s">
        <v>107</v>
      </c>
      <c r="D18" t="s">
        <v>146</v>
      </c>
      <c r="E18" t="s">
        <v>147</v>
      </c>
      <c r="G18" t="s">
        <v>80</v>
      </c>
      <c r="H18" t="s">
        <v>80</v>
      </c>
      <c r="I18" t="s">
        <v>137</v>
      </c>
      <c r="J18" t="s">
        <v>47</v>
      </c>
    </row>
    <row r="19" spans="1:24">
      <c r="A19" s="12" t="s">
        <v>66</v>
      </c>
      <c r="B19" s="12" t="s">
        <v>66</v>
      </c>
      <c r="C19" s="12" t="s">
        <v>100</v>
      </c>
      <c r="D19" s="7">
        <v>18685569</v>
      </c>
      <c r="E19" s="7">
        <v>99303</v>
      </c>
      <c r="F19" s="6">
        <v>5.3E-3</v>
      </c>
      <c r="G19" s="2">
        <v>7123657</v>
      </c>
      <c r="H19" s="2">
        <v>1969459</v>
      </c>
      <c r="I19" s="5">
        <v>0.11</v>
      </c>
      <c r="J19" s="5">
        <v>0.38</v>
      </c>
      <c r="K19" s="3">
        <v>-0.38</v>
      </c>
      <c r="L19" s="3">
        <v>-0.68</v>
      </c>
      <c r="M19" s="3">
        <v>-0.48</v>
      </c>
      <c r="N19" s="3">
        <v>-0.71</v>
      </c>
      <c r="O19" s="3">
        <v>-0.75</v>
      </c>
      <c r="P19" s="3">
        <v>-0.59</v>
      </c>
      <c r="Q19" s="3">
        <v>-0.54</v>
      </c>
      <c r="R19" s="3">
        <v>0.06</v>
      </c>
      <c r="S19" s="3">
        <v>0.35</v>
      </c>
      <c r="T19" s="3">
        <v>0.28000000000000003</v>
      </c>
      <c r="U19" s="3">
        <v>0.56000000000000005</v>
      </c>
      <c r="V19" s="3">
        <v>0.86</v>
      </c>
      <c r="W19" s="3">
        <v>0.76</v>
      </c>
      <c r="X19" s="3">
        <v>0.48</v>
      </c>
    </row>
    <row r="20" spans="1:24">
      <c r="A20" s="12" t="s">
        <v>66</v>
      </c>
      <c r="B20" s="12" t="s">
        <v>66</v>
      </c>
      <c r="C20" s="12" t="s">
        <v>110</v>
      </c>
      <c r="D20" s="7">
        <v>197732</v>
      </c>
      <c r="E20">
        <v>15</v>
      </c>
      <c r="F20" s="6">
        <v>1E-4</v>
      </c>
      <c r="G20" s="2">
        <v>775</v>
      </c>
      <c r="H20" s="2">
        <v>166</v>
      </c>
      <c r="I20" s="5">
        <v>0</v>
      </c>
      <c r="J20" s="5">
        <v>0</v>
      </c>
      <c r="K20" s="3">
        <v>-0.15</v>
      </c>
      <c r="L20" s="3">
        <v>-0.79</v>
      </c>
      <c r="M20" s="3">
        <v>-0.76</v>
      </c>
      <c r="N20" s="3">
        <v>-0.83</v>
      </c>
      <c r="O20" s="3">
        <v>-0.84</v>
      </c>
      <c r="P20" s="3">
        <v>-0.81</v>
      </c>
      <c r="Q20" s="3">
        <v>-0.8</v>
      </c>
      <c r="R20" s="3">
        <v>0.19</v>
      </c>
      <c r="S20" s="3">
        <v>-0.68</v>
      </c>
      <c r="T20" s="3">
        <v>-0.73</v>
      </c>
      <c r="U20" s="3">
        <v>-0.74</v>
      </c>
      <c r="V20" s="3">
        <v>-0.55000000000000004</v>
      </c>
      <c r="W20" s="3">
        <v>-0.62</v>
      </c>
      <c r="X20" s="3">
        <v>-0.78</v>
      </c>
    </row>
    <row r="21" spans="1:24">
      <c r="A21" s="12" t="s">
        <v>46</v>
      </c>
      <c r="B21" s="12" t="s">
        <v>66</v>
      </c>
      <c r="C21" s="12" t="s">
        <v>101</v>
      </c>
      <c r="D21" t="s">
        <v>146</v>
      </c>
      <c r="E21" t="s">
        <v>147</v>
      </c>
      <c r="G21" t="s">
        <v>80</v>
      </c>
      <c r="H21" t="s">
        <v>80</v>
      </c>
      <c r="I21" t="s">
        <v>137</v>
      </c>
      <c r="J21" t="s">
        <v>47</v>
      </c>
    </row>
    <row r="22" spans="1:24">
      <c r="A22" s="12" t="s">
        <v>46</v>
      </c>
      <c r="B22" s="12" t="s">
        <v>66</v>
      </c>
      <c r="C22" s="12" t="s">
        <v>109</v>
      </c>
      <c r="D22" s="7">
        <v>23623</v>
      </c>
      <c r="E22">
        <v>370</v>
      </c>
      <c r="F22" s="6">
        <v>1.5699999999999999E-2</v>
      </c>
      <c r="G22" s="2">
        <v>14991</v>
      </c>
      <c r="H22" s="2">
        <v>-766</v>
      </c>
      <c r="I22" s="5">
        <v>-0.03</v>
      </c>
      <c r="J22" s="5">
        <v>0.63</v>
      </c>
      <c r="K22" s="3">
        <v>1.78</v>
      </c>
      <c r="L22" s="3">
        <v>0.08</v>
      </c>
      <c r="M22" s="3">
        <v>-0.61</v>
      </c>
      <c r="N22" s="3">
        <v>-0.24</v>
      </c>
      <c r="O22" s="3">
        <v>-1.22</v>
      </c>
      <c r="P22" s="3">
        <v>-1.08</v>
      </c>
      <c r="Q22" s="3">
        <v>-0.73</v>
      </c>
    </row>
    <row r="23" spans="1:24">
      <c r="A23" s="12" t="s">
        <v>66</v>
      </c>
      <c r="B23" s="12" t="s">
        <v>66</v>
      </c>
      <c r="C23" s="12" t="s">
        <v>102</v>
      </c>
      <c r="D23" s="7">
        <v>5101243</v>
      </c>
      <c r="E23" s="7">
        <v>2941</v>
      </c>
      <c r="F23" s="6">
        <v>5.9999999999999995E-4</v>
      </c>
      <c r="G23" s="2">
        <v>166802</v>
      </c>
      <c r="H23" s="2">
        <v>30977</v>
      </c>
      <c r="I23" s="5">
        <v>0.01</v>
      </c>
      <c r="J23" s="5">
        <v>0.03</v>
      </c>
      <c r="K23" s="3">
        <v>-0.02</v>
      </c>
      <c r="L23" s="3">
        <v>-0.37</v>
      </c>
      <c r="M23" s="3">
        <v>-0.35</v>
      </c>
      <c r="N23" s="3">
        <v>-0.53</v>
      </c>
      <c r="O23" s="3">
        <v>-0.69</v>
      </c>
      <c r="P23" s="3">
        <v>-0.68</v>
      </c>
      <c r="Q23" s="3">
        <v>-0.52</v>
      </c>
      <c r="R23" s="3">
        <v>4.6100000000000003</v>
      </c>
      <c r="S23" s="3">
        <v>0.04</v>
      </c>
      <c r="T23" s="3">
        <v>-0.81</v>
      </c>
      <c r="U23" s="3">
        <v>-0.15</v>
      </c>
      <c r="V23" s="3">
        <v>0.06</v>
      </c>
      <c r="W23" s="3">
        <v>-0.81</v>
      </c>
      <c r="X23" s="3">
        <v>-0.85</v>
      </c>
    </row>
    <row r="24" spans="1:24">
      <c r="A24" s="12" t="s">
        <v>66</v>
      </c>
      <c r="B24" s="12" t="s">
        <v>66</v>
      </c>
      <c r="C24" s="12" t="s">
        <v>111</v>
      </c>
      <c r="D24" s="7">
        <v>303247</v>
      </c>
      <c r="E24" s="7">
        <v>4363</v>
      </c>
      <c r="F24" s="6">
        <v>1.44E-2</v>
      </c>
      <c r="G24" s="2">
        <v>225347</v>
      </c>
      <c r="H24" s="2">
        <v>24507</v>
      </c>
      <c r="I24" s="5">
        <v>0.08</v>
      </c>
      <c r="J24" s="5">
        <v>0.74</v>
      </c>
      <c r="K24" s="3">
        <v>-0.06</v>
      </c>
      <c r="L24" s="3">
        <v>-0.37</v>
      </c>
      <c r="M24" s="3">
        <v>-0.32</v>
      </c>
      <c r="N24" s="3">
        <v>-0.54</v>
      </c>
      <c r="O24" s="3">
        <v>-0.82</v>
      </c>
      <c r="P24" s="3">
        <v>-0.81</v>
      </c>
      <c r="Q24" s="3">
        <v>-0.5</v>
      </c>
      <c r="R24" s="3">
        <v>1.1200000000000001</v>
      </c>
      <c r="S24" s="3">
        <v>1.49</v>
      </c>
      <c r="T24" s="3">
        <v>0.18</v>
      </c>
      <c r="U24" s="3">
        <v>1.04</v>
      </c>
      <c r="V24" s="3">
        <v>1.18</v>
      </c>
      <c r="W24" s="3">
        <v>0.03</v>
      </c>
      <c r="X24" s="3">
        <v>-0.03</v>
      </c>
    </row>
    <row r="25" spans="1:24">
      <c r="A25" s="12" t="s">
        <v>46</v>
      </c>
      <c r="B25" s="12" t="s">
        <v>66</v>
      </c>
      <c r="C25" s="12" t="s">
        <v>138</v>
      </c>
      <c r="D25" t="s">
        <v>146</v>
      </c>
      <c r="E25" t="s">
        <v>147</v>
      </c>
      <c r="G25" t="s">
        <v>80</v>
      </c>
      <c r="H25" t="s">
        <v>80</v>
      </c>
      <c r="I25" t="s">
        <v>137</v>
      </c>
      <c r="J25" t="s">
        <v>47</v>
      </c>
    </row>
    <row r="26" spans="1:24">
      <c r="A26" s="12" t="s">
        <v>66</v>
      </c>
      <c r="B26" s="12" t="s">
        <v>66</v>
      </c>
      <c r="C26" s="12" t="s">
        <v>139</v>
      </c>
      <c r="D26" s="7">
        <v>29141</v>
      </c>
      <c r="E26">
        <v>116</v>
      </c>
      <c r="F26" s="6">
        <v>4.0000000000000001E-3</v>
      </c>
      <c r="G26" s="2">
        <v>6834</v>
      </c>
      <c r="H26" s="2">
        <v>1403</v>
      </c>
      <c r="I26" s="5">
        <v>0.05</v>
      </c>
      <c r="J26" s="5">
        <v>0.23</v>
      </c>
      <c r="K26" s="3">
        <v>-0.14000000000000001</v>
      </c>
      <c r="L26" s="3">
        <v>-0.59</v>
      </c>
      <c r="M26" s="3">
        <v>-0.52</v>
      </c>
      <c r="N26" s="3">
        <v>-0.67</v>
      </c>
      <c r="O26" s="3">
        <v>-0.76</v>
      </c>
      <c r="P26" s="3">
        <v>-0.73</v>
      </c>
      <c r="Q26" s="3">
        <v>-0.62</v>
      </c>
      <c r="R26" s="3">
        <v>-0.03</v>
      </c>
      <c r="S26" s="3">
        <v>-0.45</v>
      </c>
      <c r="T26" s="6">
        <v>-0.43240000000000001</v>
      </c>
      <c r="U26" s="3">
        <v>-0.62</v>
      </c>
      <c r="V26" s="3">
        <v>-0.31</v>
      </c>
      <c r="W26" s="3">
        <v>-0.28999999999999998</v>
      </c>
      <c r="X26" s="3">
        <v>-0.61</v>
      </c>
    </row>
    <row r="27" spans="1:24">
      <c r="A27" s="12" t="s">
        <v>46</v>
      </c>
      <c r="B27" s="12" t="s">
        <v>66</v>
      </c>
      <c r="C27" s="12" t="s">
        <v>140</v>
      </c>
      <c r="D27" t="s">
        <v>146</v>
      </c>
      <c r="E27" t="s">
        <v>147</v>
      </c>
      <c r="G27" t="s">
        <v>80</v>
      </c>
      <c r="H27" t="s">
        <v>80</v>
      </c>
      <c r="I27" t="s">
        <v>137</v>
      </c>
      <c r="J27" t="s">
        <v>47</v>
      </c>
    </row>
    <row r="28" spans="1:24">
      <c r="A28" s="12" t="s">
        <v>66</v>
      </c>
      <c r="B28" s="12" t="s">
        <v>66</v>
      </c>
      <c r="C28" s="12" t="s">
        <v>141</v>
      </c>
      <c r="D28" t="s">
        <v>146</v>
      </c>
      <c r="E28" t="s">
        <v>147</v>
      </c>
      <c r="G28" t="s">
        <v>80</v>
      </c>
      <c r="H28" t="s">
        <v>80</v>
      </c>
      <c r="I28" t="s">
        <v>137</v>
      </c>
      <c r="J28" t="s">
        <v>47</v>
      </c>
    </row>
    <row r="29" spans="1:24">
      <c r="A29" s="12" t="s">
        <v>46</v>
      </c>
      <c r="B29" s="12" t="s">
        <v>66</v>
      </c>
      <c r="C29" s="12" t="s">
        <v>108</v>
      </c>
      <c r="D29" t="s">
        <v>146</v>
      </c>
      <c r="E29" t="s">
        <v>147</v>
      </c>
      <c r="G29" t="s">
        <v>80</v>
      </c>
      <c r="H29" t="s">
        <v>80</v>
      </c>
      <c r="I29" t="s">
        <v>137</v>
      </c>
      <c r="J29" t="s">
        <v>47</v>
      </c>
      <c r="K29" s="3">
        <v>-1</v>
      </c>
    </row>
    <row r="30" spans="1:24">
      <c r="A30" s="12" t="s">
        <v>46</v>
      </c>
      <c r="B30" s="12" t="s">
        <v>66</v>
      </c>
      <c r="C30" s="12" t="s">
        <v>142</v>
      </c>
      <c r="D30" t="s">
        <v>146</v>
      </c>
      <c r="E30" t="s">
        <v>147</v>
      </c>
      <c r="G30" t="s">
        <v>80</v>
      </c>
      <c r="H30" t="s">
        <v>80</v>
      </c>
      <c r="I30" t="s">
        <v>137</v>
      </c>
      <c r="J30" t="s">
        <v>47</v>
      </c>
    </row>
    <row r="31" spans="1:24">
      <c r="A31" s="12" t="s">
        <v>46</v>
      </c>
      <c r="B31" s="12" t="s">
        <v>66</v>
      </c>
      <c r="C31" s="12" t="s">
        <v>143</v>
      </c>
      <c r="D31" t="s">
        <v>146</v>
      </c>
      <c r="E31" t="s">
        <v>147</v>
      </c>
      <c r="G31" t="s">
        <v>80</v>
      </c>
      <c r="H31" t="s">
        <v>80</v>
      </c>
      <c r="I31" t="s">
        <v>137</v>
      </c>
      <c r="J31" t="s">
        <v>47</v>
      </c>
      <c r="R31" s="3">
        <v>-1</v>
      </c>
      <c r="S31" s="3">
        <v>-1</v>
      </c>
      <c r="U31" s="3">
        <v>-1</v>
      </c>
      <c r="V31" s="3">
        <v>1</v>
      </c>
      <c r="W31" s="3">
        <v>1</v>
      </c>
      <c r="X31" s="3">
        <v>-1</v>
      </c>
    </row>
    <row r="32" spans="1:24">
      <c r="A32" s="12"/>
      <c r="B32" s="12"/>
      <c r="C32" s="12"/>
    </row>
    <row r="33" spans="1:3">
      <c r="A33" s="12"/>
      <c r="B33" s="12"/>
      <c r="C33" s="12"/>
    </row>
    <row r="34" spans="1:3">
      <c r="A34" s="12"/>
      <c r="B34" s="12"/>
      <c r="C34" s="12"/>
    </row>
    <row r="35" spans="1:3">
      <c r="A35" s="12"/>
      <c r="B35" s="12"/>
      <c r="C35" s="12"/>
    </row>
    <row r="36" spans="1:3">
      <c r="A36" s="12"/>
      <c r="B36" s="12"/>
      <c r="C36" s="12"/>
    </row>
    <row r="37" spans="1:3">
      <c r="A37" s="12"/>
      <c r="B37" s="12"/>
      <c r="C37" s="12"/>
    </row>
    <row r="38" spans="1:3">
      <c r="A38" s="12"/>
      <c r="B38" s="12"/>
      <c r="C38" s="12"/>
    </row>
    <row r="39" spans="1:3">
      <c r="A39" s="12"/>
      <c r="B39" s="12"/>
      <c r="C39" s="12"/>
    </row>
    <row r="40" spans="1:3">
      <c r="A40" s="12"/>
      <c r="B40" s="12"/>
      <c r="C40" s="12"/>
    </row>
    <row r="41" spans="1:3">
      <c r="A41" s="12"/>
      <c r="B41" s="12"/>
      <c r="C41" s="12"/>
    </row>
    <row r="42" spans="1:3">
      <c r="A42" s="12"/>
      <c r="B42" s="12"/>
      <c r="C42" s="12"/>
    </row>
    <row r="43" spans="1:3">
      <c r="A43" s="12"/>
      <c r="B43" s="12"/>
      <c r="C43" s="12"/>
    </row>
    <row r="44" spans="1:3">
      <c r="A44" s="12"/>
      <c r="B44" s="12"/>
      <c r="C44" s="12"/>
    </row>
    <row r="45" spans="1:3">
      <c r="A45" s="12"/>
      <c r="B45" s="12"/>
      <c r="C45" s="12"/>
    </row>
    <row r="46" spans="1:3">
      <c r="A46" s="12"/>
      <c r="B46" s="12"/>
      <c r="C4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2" sqref="A12:B13"/>
    </sheetView>
  </sheetViews>
  <sheetFormatPr defaultRowHeight="15"/>
  <cols>
    <col min="2" max="2" width="15.5703125" customWidth="1"/>
  </cols>
  <sheetData>
    <row r="1" spans="1:2">
      <c r="A1" t="s">
        <v>2</v>
      </c>
      <c r="B1" t="s">
        <v>159</v>
      </c>
    </row>
    <row r="2" spans="1:2">
      <c r="A2" t="s">
        <v>3</v>
      </c>
      <c r="B2">
        <v>988608338.88749981</v>
      </c>
    </row>
    <row r="3" spans="1:2">
      <c r="A3" t="s">
        <v>7</v>
      </c>
      <c r="B3">
        <v>248788497.926</v>
      </c>
    </row>
    <row r="7" spans="1:2">
      <c r="A7" t="s">
        <v>17</v>
      </c>
      <c r="B7" t="s">
        <v>113</v>
      </c>
    </row>
    <row r="8" spans="1:2">
      <c r="A8" t="s">
        <v>46</v>
      </c>
      <c r="B8">
        <v>970008374.04632258</v>
      </c>
    </row>
    <row r="9" spans="1:2">
      <c r="A9" t="s">
        <v>66</v>
      </c>
      <c r="B9">
        <v>596247331.43929696</v>
      </c>
    </row>
    <row r="13" spans="1:2">
      <c r="B1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Ov1-Split</vt:lpstr>
      <vt:lpstr>Ov2-Ach</vt:lpstr>
      <vt:lpstr>Ov3-Curr</vt:lpstr>
      <vt:lpstr>IB By BU Vs Plan</vt:lpstr>
      <vt:lpstr>By Channel</vt:lpstr>
      <vt:lpstr>Coupon Type</vt:lpstr>
      <vt:lpstr>By Strategy</vt:lpstr>
      <vt:lpstr>By Store Format</vt:lpstr>
      <vt:lpstr>Splits</vt:lpstr>
      <vt:lpstr>Scenario Planning</vt:lpstr>
      <vt:lpstr>All BU's</vt:lpstr>
      <vt:lpstr>Sheet2</vt:lpstr>
      <vt:lpstr>Geo</vt:lpstr>
      <vt:lpstr>Sheet1</vt:lpstr>
    </vt:vector>
  </TitlesOfParts>
  <Company>Wipro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ab307017</dc:creator>
  <cp:lastModifiedBy>ab307017</cp:lastModifiedBy>
  <dcterms:created xsi:type="dcterms:W3CDTF">2015-01-13T16:01:41Z</dcterms:created>
  <dcterms:modified xsi:type="dcterms:W3CDTF">2015-03-23T06:55:03Z</dcterms:modified>
</cp:coreProperties>
</file>