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en\Google Drive\MSBA\Marketing Analysis 1\Assignments\HW 1\"/>
    </mc:Choice>
  </mc:AlternateContent>
  <xr:revisionPtr revIDLastSave="0" documentId="13_ncr:1_{02D9FE8A-FAC5-4201-A062-69FF2AD6CB2D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raw data" sheetId="1" r:id="rId1"/>
    <sheet name="Q1  and Q2 Estimates and Probs" sheetId="6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 and Q2 Estimates and Probs'!$A$4:$F$4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'Q1  and Q2 Estimates and Probs'!$X$1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5" l="1"/>
  <c r="G10" i="5"/>
  <c r="U19" i="5"/>
  <c r="V20" i="5"/>
  <c r="U21" i="5"/>
  <c r="U22" i="5"/>
  <c r="U18" i="5"/>
  <c r="T19" i="5"/>
  <c r="T20" i="5"/>
  <c r="T21" i="5"/>
  <c r="T22" i="5"/>
  <c r="S19" i="5"/>
  <c r="S20" i="5"/>
  <c r="S21" i="5"/>
  <c r="S22" i="5"/>
  <c r="T18" i="5"/>
  <c r="S18" i="5"/>
  <c r="R19" i="5" l="1"/>
  <c r="R20" i="5"/>
  <c r="R21" i="5"/>
  <c r="R22" i="5"/>
  <c r="R18" i="5"/>
  <c r="Q19" i="5"/>
  <c r="Q20" i="5"/>
  <c r="Q21" i="5"/>
  <c r="Q22" i="5"/>
  <c r="Q18" i="5"/>
  <c r="P19" i="5"/>
  <c r="P20" i="5"/>
  <c r="P21" i="5"/>
  <c r="P22" i="5"/>
  <c r="P18" i="5"/>
  <c r="V8" i="5"/>
  <c r="W8" i="5"/>
  <c r="V9" i="5"/>
  <c r="W9" i="5"/>
  <c r="V10" i="5"/>
  <c r="W10" i="5"/>
  <c r="V11" i="5"/>
  <c r="W11" i="5"/>
  <c r="V12" i="5"/>
  <c r="W12" i="5"/>
  <c r="U9" i="5"/>
  <c r="U10" i="5"/>
  <c r="U11" i="5"/>
  <c r="U12" i="5"/>
  <c r="U8" i="5"/>
  <c r="R12" i="5"/>
  <c r="Q12" i="5"/>
  <c r="P12" i="5"/>
  <c r="R11" i="5"/>
  <c r="Q11" i="5"/>
  <c r="P11" i="5"/>
  <c r="R10" i="5"/>
  <c r="Q10" i="5"/>
  <c r="P10" i="5"/>
  <c r="R9" i="5"/>
  <c r="Q9" i="5"/>
  <c r="P9" i="5"/>
  <c r="R8" i="5"/>
  <c r="Q8" i="5"/>
  <c r="P8" i="5"/>
  <c r="G23" i="5"/>
  <c r="H23" i="5" s="1"/>
  <c r="H22" i="5"/>
  <c r="G21" i="5"/>
  <c r="H21" i="5" s="1"/>
  <c r="G20" i="5"/>
  <c r="H20" i="5" s="1"/>
  <c r="G19" i="5"/>
  <c r="H19" i="5" s="1"/>
  <c r="G14" i="5"/>
  <c r="H14" i="5" s="1"/>
  <c r="G13" i="5"/>
  <c r="H13" i="5" s="1"/>
  <c r="G12" i="5"/>
  <c r="H12" i="5" s="1"/>
  <c r="G11" i="5"/>
  <c r="H11" i="5" s="1"/>
  <c r="H10" i="5"/>
  <c r="I10" i="5" s="1"/>
  <c r="D8" i="4"/>
  <c r="D7" i="4"/>
  <c r="C8" i="4"/>
  <c r="C7" i="4"/>
  <c r="D4" i="4"/>
  <c r="D3" i="4"/>
  <c r="I19" i="5" l="1"/>
  <c r="I20" i="5"/>
  <c r="I22" i="5"/>
  <c r="I23" i="5"/>
  <c r="I12" i="5"/>
  <c r="I14" i="5"/>
  <c r="I11" i="5"/>
  <c r="I13" i="5"/>
  <c r="I21" i="5"/>
  <c r="F9" i="3" l="1"/>
  <c r="F10" i="3"/>
  <c r="F8" i="3"/>
  <c r="E10" i="3"/>
  <c r="D10" i="3"/>
  <c r="C10" i="3"/>
  <c r="E9" i="3"/>
  <c r="E8" i="3"/>
  <c r="D9" i="3"/>
  <c r="D8" i="3"/>
  <c r="C9" i="3"/>
  <c r="C8" i="3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4" i="6"/>
  <c r="P5" i="6"/>
  <c r="R5" i="6" s="1"/>
  <c r="T5" i="6" s="1"/>
  <c r="P6" i="6"/>
  <c r="R6" i="6" s="1"/>
  <c r="P7" i="6"/>
  <c r="R7" i="6" s="1"/>
  <c r="T7" i="6" s="1"/>
  <c r="P8" i="6"/>
  <c r="R8" i="6" s="1"/>
  <c r="P9" i="6"/>
  <c r="R9" i="6" s="1"/>
  <c r="P10" i="6"/>
  <c r="R10" i="6" s="1"/>
  <c r="P11" i="6"/>
  <c r="R11" i="6" s="1"/>
  <c r="P12" i="6"/>
  <c r="R12" i="6" s="1"/>
  <c r="P13" i="6"/>
  <c r="R13" i="6" s="1"/>
  <c r="P14" i="6"/>
  <c r="R14" i="6" s="1"/>
  <c r="P15" i="6"/>
  <c r="R15" i="6" s="1"/>
  <c r="P16" i="6"/>
  <c r="R16" i="6" s="1"/>
  <c r="P17" i="6"/>
  <c r="R17" i="6" s="1"/>
  <c r="P18" i="6"/>
  <c r="R18" i="6" s="1"/>
  <c r="P19" i="6"/>
  <c r="R19" i="6" s="1"/>
  <c r="P20" i="6"/>
  <c r="R20" i="6" s="1"/>
  <c r="P21" i="6"/>
  <c r="R21" i="6" s="1"/>
  <c r="U21" i="6" s="1"/>
  <c r="P22" i="6"/>
  <c r="R22" i="6" s="1"/>
  <c r="P23" i="6"/>
  <c r="R23" i="6" s="1"/>
  <c r="P24" i="6"/>
  <c r="R24" i="6" s="1"/>
  <c r="P25" i="6"/>
  <c r="R25" i="6" s="1"/>
  <c r="P26" i="6"/>
  <c r="R26" i="6" s="1"/>
  <c r="P27" i="6"/>
  <c r="R27" i="6" s="1"/>
  <c r="P28" i="6"/>
  <c r="R28" i="6" s="1"/>
  <c r="P29" i="6"/>
  <c r="R29" i="6" s="1"/>
  <c r="P30" i="6"/>
  <c r="R30" i="6" s="1"/>
  <c r="P31" i="6"/>
  <c r="R31" i="6" s="1"/>
  <c r="P32" i="6"/>
  <c r="R32" i="6" s="1"/>
  <c r="P33" i="6"/>
  <c r="R33" i="6" s="1"/>
  <c r="P34" i="6"/>
  <c r="R34" i="6" s="1"/>
  <c r="P35" i="6"/>
  <c r="R35" i="6" s="1"/>
  <c r="P36" i="6"/>
  <c r="R36" i="6" s="1"/>
  <c r="P37" i="6"/>
  <c r="R37" i="6" s="1"/>
  <c r="P38" i="6"/>
  <c r="R38" i="6" s="1"/>
  <c r="P39" i="6"/>
  <c r="R39" i="6" s="1"/>
  <c r="P40" i="6"/>
  <c r="R40" i="6" s="1"/>
  <c r="P41" i="6"/>
  <c r="R41" i="6" s="1"/>
  <c r="P42" i="6"/>
  <c r="R42" i="6" s="1"/>
  <c r="P43" i="6"/>
  <c r="R43" i="6" s="1"/>
  <c r="P44" i="6"/>
  <c r="R44" i="6" s="1"/>
  <c r="P45" i="6"/>
  <c r="R45" i="6" s="1"/>
  <c r="P46" i="6"/>
  <c r="R46" i="6" s="1"/>
  <c r="P47" i="6"/>
  <c r="R47" i="6" s="1"/>
  <c r="P48" i="6"/>
  <c r="R48" i="6" s="1"/>
  <c r="P49" i="6"/>
  <c r="R49" i="6" s="1"/>
  <c r="P50" i="6"/>
  <c r="R50" i="6" s="1"/>
  <c r="P51" i="6"/>
  <c r="R51" i="6" s="1"/>
  <c r="P52" i="6"/>
  <c r="R52" i="6" s="1"/>
  <c r="P53" i="6"/>
  <c r="R53" i="6" s="1"/>
  <c r="P54" i="6"/>
  <c r="R54" i="6" s="1"/>
  <c r="P55" i="6"/>
  <c r="R55" i="6" s="1"/>
  <c r="P56" i="6"/>
  <c r="R56" i="6" s="1"/>
  <c r="U56" i="6" s="1"/>
  <c r="P57" i="6"/>
  <c r="R57" i="6" s="1"/>
  <c r="U57" i="6" s="1"/>
  <c r="P58" i="6"/>
  <c r="R58" i="6" s="1"/>
  <c r="P59" i="6"/>
  <c r="R59" i="6" s="1"/>
  <c r="U59" i="6" s="1"/>
  <c r="P60" i="6"/>
  <c r="R60" i="6" s="1"/>
  <c r="U60" i="6" s="1"/>
  <c r="P61" i="6"/>
  <c r="R61" i="6" s="1"/>
  <c r="U61" i="6" s="1"/>
  <c r="P62" i="6"/>
  <c r="R62" i="6" s="1"/>
  <c r="U62" i="6" s="1"/>
  <c r="P63" i="6"/>
  <c r="R63" i="6" s="1"/>
  <c r="U63" i="6" s="1"/>
  <c r="P64" i="6"/>
  <c r="R64" i="6" s="1"/>
  <c r="P65" i="6"/>
  <c r="R65" i="6" s="1"/>
  <c r="P66" i="6"/>
  <c r="R66" i="6" s="1"/>
  <c r="P67" i="6"/>
  <c r="R67" i="6" s="1"/>
  <c r="P68" i="6"/>
  <c r="R68" i="6" s="1"/>
  <c r="P69" i="6"/>
  <c r="R69" i="6" s="1"/>
  <c r="P70" i="6"/>
  <c r="R70" i="6" s="1"/>
  <c r="P71" i="6"/>
  <c r="R71" i="6" s="1"/>
  <c r="P72" i="6"/>
  <c r="R72" i="6" s="1"/>
  <c r="P73" i="6"/>
  <c r="R73" i="6" s="1"/>
  <c r="P74" i="6"/>
  <c r="R74" i="6" s="1"/>
  <c r="T74" i="6" s="1"/>
  <c r="P75" i="6"/>
  <c r="R75" i="6" s="1"/>
  <c r="T75" i="6" s="1"/>
  <c r="P76" i="6"/>
  <c r="R76" i="6" s="1"/>
  <c r="P77" i="6"/>
  <c r="R77" i="6" s="1"/>
  <c r="P78" i="6"/>
  <c r="R78" i="6" s="1"/>
  <c r="P79" i="6"/>
  <c r="R79" i="6" s="1"/>
  <c r="P80" i="6"/>
  <c r="R80" i="6" s="1"/>
  <c r="T80" i="6" s="1"/>
  <c r="P81" i="6"/>
  <c r="R81" i="6" s="1"/>
  <c r="T81" i="6" s="1"/>
  <c r="P82" i="6"/>
  <c r="R82" i="6" s="1"/>
  <c r="P83" i="6"/>
  <c r="R83" i="6" s="1"/>
  <c r="P84" i="6"/>
  <c r="R84" i="6" s="1"/>
  <c r="P85" i="6"/>
  <c r="R85" i="6" s="1"/>
  <c r="P86" i="6"/>
  <c r="R86" i="6" s="1"/>
  <c r="P87" i="6"/>
  <c r="R87" i="6" s="1"/>
  <c r="P88" i="6"/>
  <c r="R88" i="6" s="1"/>
  <c r="P89" i="6"/>
  <c r="R89" i="6" s="1"/>
  <c r="P90" i="6"/>
  <c r="R90" i="6" s="1"/>
  <c r="P91" i="6"/>
  <c r="R91" i="6" s="1"/>
  <c r="P92" i="6"/>
  <c r="R92" i="6" s="1"/>
  <c r="P93" i="6"/>
  <c r="R93" i="6" s="1"/>
  <c r="P94" i="6"/>
  <c r="R94" i="6" s="1"/>
  <c r="P95" i="6"/>
  <c r="R95" i="6" s="1"/>
  <c r="P96" i="6"/>
  <c r="R96" i="6" s="1"/>
  <c r="P97" i="6"/>
  <c r="R97" i="6" s="1"/>
  <c r="U97" i="6" s="1"/>
  <c r="P98" i="6"/>
  <c r="R98" i="6" s="1"/>
  <c r="P99" i="6"/>
  <c r="R99" i="6" s="1"/>
  <c r="P100" i="6"/>
  <c r="R100" i="6" s="1"/>
  <c r="P101" i="6"/>
  <c r="R101" i="6" s="1"/>
  <c r="P102" i="6"/>
  <c r="R102" i="6" s="1"/>
  <c r="P103" i="6"/>
  <c r="R103" i="6" s="1"/>
  <c r="P104" i="6"/>
  <c r="R104" i="6" s="1"/>
  <c r="P105" i="6"/>
  <c r="R105" i="6" s="1"/>
  <c r="P106" i="6"/>
  <c r="R106" i="6" s="1"/>
  <c r="P107" i="6"/>
  <c r="R107" i="6" s="1"/>
  <c r="P108" i="6"/>
  <c r="R108" i="6" s="1"/>
  <c r="P109" i="6"/>
  <c r="R109" i="6" s="1"/>
  <c r="P110" i="6"/>
  <c r="R110" i="6" s="1"/>
  <c r="P111" i="6"/>
  <c r="R111" i="6" s="1"/>
  <c r="P112" i="6"/>
  <c r="R112" i="6" s="1"/>
  <c r="P113" i="6"/>
  <c r="R113" i="6" s="1"/>
  <c r="P114" i="6"/>
  <c r="R114" i="6" s="1"/>
  <c r="P115" i="6"/>
  <c r="R115" i="6" s="1"/>
  <c r="P116" i="6"/>
  <c r="R116" i="6" s="1"/>
  <c r="P117" i="6"/>
  <c r="R117" i="6" s="1"/>
  <c r="P118" i="6"/>
  <c r="R118" i="6" s="1"/>
  <c r="P119" i="6"/>
  <c r="R119" i="6" s="1"/>
  <c r="P120" i="6"/>
  <c r="R120" i="6" s="1"/>
  <c r="P121" i="6"/>
  <c r="R121" i="6" s="1"/>
  <c r="P122" i="6"/>
  <c r="R122" i="6" s="1"/>
  <c r="P123" i="6"/>
  <c r="R123" i="6" s="1"/>
  <c r="P124" i="6"/>
  <c r="R124" i="6" s="1"/>
  <c r="P125" i="6"/>
  <c r="R125" i="6" s="1"/>
  <c r="P126" i="6"/>
  <c r="R126" i="6" s="1"/>
  <c r="P127" i="6"/>
  <c r="R127" i="6" s="1"/>
  <c r="P128" i="6"/>
  <c r="R128" i="6" s="1"/>
  <c r="P129" i="6"/>
  <c r="R129" i="6" s="1"/>
  <c r="U129" i="6" s="1"/>
  <c r="P130" i="6"/>
  <c r="R130" i="6" s="1"/>
  <c r="P131" i="6"/>
  <c r="R131" i="6" s="1"/>
  <c r="U131" i="6" s="1"/>
  <c r="P132" i="6"/>
  <c r="R132" i="6" s="1"/>
  <c r="U132" i="6" s="1"/>
  <c r="P133" i="6"/>
  <c r="R133" i="6" s="1"/>
  <c r="U133" i="6" s="1"/>
  <c r="P134" i="6"/>
  <c r="R134" i="6" s="1"/>
  <c r="P135" i="6"/>
  <c r="R135" i="6" s="1"/>
  <c r="U135" i="6" s="1"/>
  <c r="P136" i="6"/>
  <c r="R136" i="6" s="1"/>
  <c r="U136" i="6" s="1"/>
  <c r="P137" i="6"/>
  <c r="R137" i="6" s="1"/>
  <c r="U137" i="6" s="1"/>
  <c r="P138" i="6"/>
  <c r="R138" i="6" s="1"/>
  <c r="P139" i="6"/>
  <c r="R139" i="6" s="1"/>
  <c r="P140" i="6"/>
  <c r="R140" i="6" s="1"/>
  <c r="P141" i="6"/>
  <c r="R141" i="6" s="1"/>
  <c r="P142" i="6"/>
  <c r="R142" i="6" s="1"/>
  <c r="P143" i="6"/>
  <c r="R143" i="6" s="1"/>
  <c r="P144" i="6"/>
  <c r="R144" i="6" s="1"/>
  <c r="P145" i="6"/>
  <c r="R145" i="6" s="1"/>
  <c r="P146" i="6"/>
  <c r="R146" i="6" s="1"/>
  <c r="P147" i="6"/>
  <c r="R147" i="6" s="1"/>
  <c r="P148" i="6"/>
  <c r="R148" i="6" s="1"/>
  <c r="P149" i="6"/>
  <c r="R149" i="6" s="1"/>
  <c r="P150" i="6"/>
  <c r="R150" i="6" s="1"/>
  <c r="P151" i="6"/>
  <c r="R151" i="6" s="1"/>
  <c r="P152" i="6"/>
  <c r="R152" i="6" s="1"/>
  <c r="P153" i="6"/>
  <c r="R153" i="6" s="1"/>
  <c r="P154" i="6"/>
  <c r="R154" i="6" s="1"/>
  <c r="P155" i="6"/>
  <c r="R155" i="6" s="1"/>
  <c r="P156" i="6"/>
  <c r="R156" i="6" s="1"/>
  <c r="P157" i="6"/>
  <c r="R157" i="6" s="1"/>
  <c r="P158" i="6"/>
  <c r="R158" i="6" s="1"/>
  <c r="P159" i="6"/>
  <c r="R159" i="6" s="1"/>
  <c r="P160" i="6"/>
  <c r="R160" i="6" s="1"/>
  <c r="P161" i="6"/>
  <c r="R161" i="6" s="1"/>
  <c r="P162" i="6"/>
  <c r="R162" i="6" s="1"/>
  <c r="P163" i="6"/>
  <c r="R163" i="6" s="1"/>
  <c r="P164" i="6"/>
  <c r="R164" i="6" s="1"/>
  <c r="P165" i="6"/>
  <c r="R165" i="6" s="1"/>
  <c r="P166" i="6"/>
  <c r="R166" i="6" s="1"/>
  <c r="P167" i="6"/>
  <c r="R167" i="6" s="1"/>
  <c r="P168" i="6"/>
  <c r="R168" i="6" s="1"/>
  <c r="P169" i="6"/>
  <c r="R169" i="6" s="1"/>
  <c r="P170" i="6"/>
  <c r="R170" i="6" s="1"/>
  <c r="P171" i="6"/>
  <c r="R171" i="6" s="1"/>
  <c r="P172" i="6"/>
  <c r="R172" i="6" s="1"/>
  <c r="P173" i="6"/>
  <c r="R173" i="6" s="1"/>
  <c r="P174" i="6"/>
  <c r="R174" i="6" s="1"/>
  <c r="P175" i="6"/>
  <c r="R175" i="6" s="1"/>
  <c r="P176" i="6"/>
  <c r="R176" i="6" s="1"/>
  <c r="P177" i="6"/>
  <c r="R177" i="6" s="1"/>
  <c r="P178" i="6"/>
  <c r="R178" i="6" s="1"/>
  <c r="P179" i="6"/>
  <c r="R179" i="6" s="1"/>
  <c r="P180" i="6"/>
  <c r="R180" i="6" s="1"/>
  <c r="P181" i="6"/>
  <c r="R181" i="6" s="1"/>
  <c r="P182" i="6"/>
  <c r="R182" i="6" s="1"/>
  <c r="P183" i="6"/>
  <c r="R183" i="6" s="1"/>
  <c r="P184" i="6"/>
  <c r="R184" i="6" s="1"/>
  <c r="P185" i="6"/>
  <c r="R185" i="6" s="1"/>
  <c r="P186" i="6"/>
  <c r="R186" i="6" s="1"/>
  <c r="P187" i="6"/>
  <c r="R187" i="6" s="1"/>
  <c r="P188" i="6"/>
  <c r="R188" i="6" s="1"/>
  <c r="P189" i="6"/>
  <c r="R189" i="6" s="1"/>
  <c r="P190" i="6"/>
  <c r="R190" i="6" s="1"/>
  <c r="P191" i="6"/>
  <c r="R191" i="6" s="1"/>
  <c r="P192" i="6"/>
  <c r="R192" i="6" s="1"/>
  <c r="P193" i="6"/>
  <c r="R193" i="6" s="1"/>
  <c r="P194" i="6"/>
  <c r="R194" i="6" s="1"/>
  <c r="P195" i="6"/>
  <c r="R195" i="6" s="1"/>
  <c r="P196" i="6"/>
  <c r="R196" i="6" s="1"/>
  <c r="P197" i="6"/>
  <c r="R197" i="6" s="1"/>
  <c r="P198" i="6"/>
  <c r="R198" i="6" s="1"/>
  <c r="P199" i="6"/>
  <c r="R199" i="6" s="1"/>
  <c r="P200" i="6"/>
  <c r="R200" i="6" s="1"/>
  <c r="P201" i="6"/>
  <c r="R201" i="6" s="1"/>
  <c r="P202" i="6"/>
  <c r="R202" i="6" s="1"/>
  <c r="P203" i="6"/>
  <c r="R203" i="6" s="1"/>
  <c r="U203" i="6" s="1"/>
  <c r="P204" i="6"/>
  <c r="R204" i="6" s="1"/>
  <c r="U204" i="6" s="1"/>
  <c r="P205" i="6"/>
  <c r="R205" i="6" s="1"/>
  <c r="P206" i="6"/>
  <c r="R206" i="6" s="1"/>
  <c r="P207" i="6"/>
  <c r="R207" i="6" s="1"/>
  <c r="P208" i="6"/>
  <c r="R208" i="6" s="1"/>
  <c r="P209" i="6"/>
  <c r="R209" i="6" s="1"/>
  <c r="U209" i="6" s="1"/>
  <c r="P210" i="6"/>
  <c r="R210" i="6" s="1"/>
  <c r="U210" i="6" s="1"/>
  <c r="P211" i="6"/>
  <c r="R211" i="6" s="1"/>
  <c r="P212" i="6"/>
  <c r="R212" i="6" s="1"/>
  <c r="P213" i="6"/>
  <c r="R213" i="6" s="1"/>
  <c r="P214" i="6"/>
  <c r="R214" i="6" s="1"/>
  <c r="P215" i="6"/>
  <c r="R215" i="6" s="1"/>
  <c r="P216" i="6"/>
  <c r="R216" i="6" s="1"/>
  <c r="P217" i="6"/>
  <c r="R217" i="6" s="1"/>
  <c r="P218" i="6"/>
  <c r="R218" i="6" s="1"/>
  <c r="P219" i="6"/>
  <c r="R219" i="6" s="1"/>
  <c r="T219" i="6" s="1"/>
  <c r="P220" i="6"/>
  <c r="R220" i="6" s="1"/>
  <c r="T220" i="6" s="1"/>
  <c r="P221" i="6"/>
  <c r="R221" i="6" s="1"/>
  <c r="T221" i="6" s="1"/>
  <c r="P222" i="6"/>
  <c r="R222" i="6" s="1"/>
  <c r="P223" i="6"/>
  <c r="R223" i="6" s="1"/>
  <c r="P224" i="6"/>
  <c r="R224" i="6" s="1"/>
  <c r="P225" i="6"/>
  <c r="R225" i="6" s="1"/>
  <c r="T225" i="6" s="1"/>
  <c r="P226" i="6"/>
  <c r="R226" i="6" s="1"/>
  <c r="P227" i="6"/>
  <c r="R227" i="6" s="1"/>
  <c r="T227" i="6" s="1"/>
  <c r="P228" i="6"/>
  <c r="R228" i="6" s="1"/>
  <c r="T228" i="6" s="1"/>
  <c r="P229" i="6"/>
  <c r="R229" i="6" s="1"/>
  <c r="P230" i="6"/>
  <c r="R230" i="6" s="1"/>
  <c r="P231" i="6"/>
  <c r="R231" i="6" s="1"/>
  <c r="P232" i="6"/>
  <c r="R232" i="6" s="1"/>
  <c r="P233" i="6"/>
  <c r="R233" i="6" s="1"/>
  <c r="P234" i="6"/>
  <c r="R234" i="6" s="1"/>
  <c r="P235" i="6"/>
  <c r="R235" i="6" s="1"/>
  <c r="P236" i="6"/>
  <c r="R236" i="6" s="1"/>
  <c r="P237" i="6"/>
  <c r="R237" i="6" s="1"/>
  <c r="P238" i="6"/>
  <c r="R238" i="6" s="1"/>
  <c r="P239" i="6"/>
  <c r="R239" i="6" s="1"/>
  <c r="P240" i="6"/>
  <c r="R240" i="6" s="1"/>
  <c r="P241" i="6"/>
  <c r="R241" i="6" s="1"/>
  <c r="P242" i="6"/>
  <c r="R242" i="6" s="1"/>
  <c r="P243" i="6"/>
  <c r="R243" i="6" s="1"/>
  <c r="P244" i="6"/>
  <c r="R244" i="6" s="1"/>
  <c r="P245" i="6"/>
  <c r="R245" i="6" s="1"/>
  <c r="P246" i="6"/>
  <c r="R246" i="6" s="1"/>
  <c r="P247" i="6"/>
  <c r="R247" i="6" s="1"/>
  <c r="P248" i="6"/>
  <c r="R248" i="6" s="1"/>
  <c r="P249" i="6"/>
  <c r="R249" i="6" s="1"/>
  <c r="P250" i="6"/>
  <c r="R250" i="6" s="1"/>
  <c r="P251" i="6"/>
  <c r="R251" i="6" s="1"/>
  <c r="P252" i="6"/>
  <c r="R252" i="6" s="1"/>
  <c r="P253" i="6"/>
  <c r="R253" i="6" s="1"/>
  <c r="P254" i="6"/>
  <c r="R254" i="6" s="1"/>
  <c r="P255" i="6"/>
  <c r="R255" i="6" s="1"/>
  <c r="P256" i="6"/>
  <c r="R256" i="6" s="1"/>
  <c r="P257" i="6"/>
  <c r="R257" i="6" s="1"/>
  <c r="P258" i="6"/>
  <c r="R258" i="6" s="1"/>
  <c r="P259" i="6"/>
  <c r="R259" i="6" s="1"/>
  <c r="P260" i="6"/>
  <c r="R260" i="6" s="1"/>
  <c r="P261" i="6"/>
  <c r="R261" i="6" s="1"/>
  <c r="P262" i="6"/>
  <c r="R262" i="6" s="1"/>
  <c r="P263" i="6"/>
  <c r="R263" i="6" s="1"/>
  <c r="P264" i="6"/>
  <c r="R264" i="6" s="1"/>
  <c r="P265" i="6"/>
  <c r="R265" i="6" s="1"/>
  <c r="U265" i="6" s="1"/>
  <c r="P266" i="6"/>
  <c r="R266" i="6" s="1"/>
  <c r="P267" i="6"/>
  <c r="R267" i="6" s="1"/>
  <c r="P268" i="6"/>
  <c r="R268" i="6" s="1"/>
  <c r="P269" i="6"/>
  <c r="R269" i="6" s="1"/>
  <c r="P270" i="6"/>
  <c r="R270" i="6" s="1"/>
  <c r="P271" i="6"/>
  <c r="R271" i="6" s="1"/>
  <c r="P272" i="6"/>
  <c r="R272" i="6" s="1"/>
  <c r="P273" i="6"/>
  <c r="R273" i="6" s="1"/>
  <c r="P274" i="6"/>
  <c r="R274" i="6" s="1"/>
  <c r="U274" i="6" s="1"/>
  <c r="P275" i="6"/>
  <c r="R275" i="6" s="1"/>
  <c r="U275" i="6" s="1"/>
  <c r="P276" i="6"/>
  <c r="R276" i="6" s="1"/>
  <c r="U276" i="6" s="1"/>
  <c r="P277" i="6"/>
  <c r="R277" i="6" s="1"/>
  <c r="P278" i="6"/>
  <c r="R278" i="6" s="1"/>
  <c r="P279" i="6"/>
  <c r="R279" i="6" s="1"/>
  <c r="P280" i="6"/>
  <c r="R280" i="6" s="1"/>
  <c r="P281" i="6"/>
  <c r="R281" i="6" s="1"/>
  <c r="P282" i="6"/>
  <c r="R282" i="6" s="1"/>
  <c r="P283" i="6"/>
  <c r="R283" i="6" s="1"/>
  <c r="P284" i="6"/>
  <c r="R284" i="6" s="1"/>
  <c r="P285" i="6"/>
  <c r="R285" i="6" s="1"/>
  <c r="P286" i="6"/>
  <c r="R286" i="6" s="1"/>
  <c r="P287" i="6"/>
  <c r="R287" i="6" s="1"/>
  <c r="P288" i="6"/>
  <c r="R288" i="6" s="1"/>
  <c r="P289" i="6"/>
  <c r="R289" i="6" s="1"/>
  <c r="P290" i="6"/>
  <c r="R290" i="6" s="1"/>
  <c r="P291" i="6"/>
  <c r="R291" i="6" s="1"/>
  <c r="P292" i="6"/>
  <c r="R292" i="6" s="1"/>
  <c r="P293" i="6"/>
  <c r="R293" i="6" s="1"/>
  <c r="P294" i="6"/>
  <c r="R294" i="6" s="1"/>
  <c r="P295" i="6"/>
  <c r="R295" i="6" s="1"/>
  <c r="P296" i="6"/>
  <c r="R296" i="6" s="1"/>
  <c r="P297" i="6"/>
  <c r="R297" i="6" s="1"/>
  <c r="P298" i="6"/>
  <c r="R298" i="6" s="1"/>
  <c r="P299" i="6"/>
  <c r="R299" i="6" s="1"/>
  <c r="P300" i="6"/>
  <c r="R300" i="6" s="1"/>
  <c r="P301" i="6"/>
  <c r="R301" i="6" s="1"/>
  <c r="P302" i="6"/>
  <c r="R302" i="6" s="1"/>
  <c r="P303" i="6"/>
  <c r="R303" i="6" s="1"/>
  <c r="P304" i="6"/>
  <c r="R304" i="6" s="1"/>
  <c r="P305" i="6"/>
  <c r="R305" i="6" s="1"/>
  <c r="P306" i="6"/>
  <c r="R306" i="6" s="1"/>
  <c r="P307" i="6"/>
  <c r="R307" i="6" s="1"/>
  <c r="P308" i="6"/>
  <c r="R308" i="6" s="1"/>
  <c r="P309" i="6"/>
  <c r="R309" i="6" s="1"/>
  <c r="P310" i="6"/>
  <c r="R310" i="6" s="1"/>
  <c r="P311" i="6"/>
  <c r="R311" i="6" s="1"/>
  <c r="P312" i="6"/>
  <c r="R312" i="6" s="1"/>
  <c r="P313" i="6"/>
  <c r="R313" i="6" s="1"/>
  <c r="P314" i="6"/>
  <c r="R314" i="6" s="1"/>
  <c r="P315" i="6"/>
  <c r="R315" i="6" s="1"/>
  <c r="P316" i="6"/>
  <c r="R316" i="6" s="1"/>
  <c r="P317" i="6"/>
  <c r="R317" i="6" s="1"/>
  <c r="P318" i="6"/>
  <c r="R318" i="6" s="1"/>
  <c r="P319" i="6"/>
  <c r="R319" i="6" s="1"/>
  <c r="P320" i="6"/>
  <c r="R320" i="6" s="1"/>
  <c r="P321" i="6"/>
  <c r="R321" i="6" s="1"/>
  <c r="P322" i="6"/>
  <c r="R322" i="6" s="1"/>
  <c r="P323" i="6"/>
  <c r="R323" i="6" s="1"/>
  <c r="P324" i="6"/>
  <c r="R324" i="6" s="1"/>
  <c r="P325" i="6"/>
  <c r="R325" i="6" s="1"/>
  <c r="P326" i="6"/>
  <c r="R326" i="6" s="1"/>
  <c r="P327" i="6"/>
  <c r="R327" i="6" s="1"/>
  <c r="P328" i="6"/>
  <c r="R328" i="6" s="1"/>
  <c r="P329" i="6"/>
  <c r="R329" i="6" s="1"/>
  <c r="P330" i="6"/>
  <c r="R330" i="6" s="1"/>
  <c r="P331" i="6"/>
  <c r="R331" i="6" s="1"/>
  <c r="P332" i="6"/>
  <c r="R332" i="6" s="1"/>
  <c r="U332" i="6" s="1"/>
  <c r="P333" i="6"/>
  <c r="R333" i="6" s="1"/>
  <c r="P334" i="6"/>
  <c r="R334" i="6" s="1"/>
  <c r="P335" i="6"/>
  <c r="R335" i="6" s="1"/>
  <c r="P336" i="6"/>
  <c r="R336" i="6" s="1"/>
  <c r="P337" i="6"/>
  <c r="R337" i="6" s="1"/>
  <c r="U337" i="6" s="1"/>
  <c r="P338" i="6"/>
  <c r="R338" i="6" s="1"/>
  <c r="P339" i="6"/>
  <c r="R339" i="6" s="1"/>
  <c r="P340" i="6"/>
  <c r="R340" i="6" s="1"/>
  <c r="P341" i="6"/>
  <c r="R341" i="6" s="1"/>
  <c r="P342" i="6"/>
  <c r="R342" i="6" s="1"/>
  <c r="P343" i="6"/>
  <c r="R343" i="6" s="1"/>
  <c r="P344" i="6"/>
  <c r="R344" i="6" s="1"/>
  <c r="P345" i="6"/>
  <c r="R345" i="6" s="1"/>
  <c r="P346" i="6"/>
  <c r="R346" i="6" s="1"/>
  <c r="P347" i="6"/>
  <c r="R347" i="6" s="1"/>
  <c r="P348" i="6"/>
  <c r="R348" i="6" s="1"/>
  <c r="P349" i="6"/>
  <c r="R349" i="6" s="1"/>
  <c r="P350" i="6"/>
  <c r="R350" i="6" s="1"/>
  <c r="P351" i="6"/>
  <c r="R351" i="6" s="1"/>
  <c r="P352" i="6"/>
  <c r="R352" i="6" s="1"/>
  <c r="P353" i="6"/>
  <c r="R353" i="6" s="1"/>
  <c r="P354" i="6"/>
  <c r="R354" i="6" s="1"/>
  <c r="P355" i="6"/>
  <c r="R355" i="6" s="1"/>
  <c r="P356" i="6"/>
  <c r="R356" i="6" s="1"/>
  <c r="P357" i="6"/>
  <c r="R357" i="6" s="1"/>
  <c r="P358" i="6"/>
  <c r="R358" i="6" s="1"/>
  <c r="P359" i="6"/>
  <c r="R359" i="6" s="1"/>
  <c r="T359" i="6" s="1"/>
  <c r="P360" i="6"/>
  <c r="R360" i="6" s="1"/>
  <c r="T360" i="6" s="1"/>
  <c r="P361" i="6"/>
  <c r="R361" i="6" s="1"/>
  <c r="T361" i="6" s="1"/>
  <c r="P362" i="6"/>
  <c r="R362" i="6" s="1"/>
  <c r="P363" i="6"/>
  <c r="R363" i="6" s="1"/>
  <c r="P364" i="6"/>
  <c r="R364" i="6" s="1"/>
  <c r="P365" i="6"/>
  <c r="R365" i="6" s="1"/>
  <c r="P366" i="6"/>
  <c r="R366" i="6" s="1"/>
  <c r="P367" i="6"/>
  <c r="R367" i="6" s="1"/>
  <c r="P368" i="6"/>
  <c r="R368" i="6" s="1"/>
  <c r="P369" i="6"/>
  <c r="R369" i="6" s="1"/>
  <c r="P370" i="6"/>
  <c r="R370" i="6" s="1"/>
  <c r="P371" i="6"/>
  <c r="R371" i="6" s="1"/>
  <c r="P372" i="6"/>
  <c r="R372" i="6" s="1"/>
  <c r="P373" i="6"/>
  <c r="R373" i="6" s="1"/>
  <c r="P374" i="6"/>
  <c r="R374" i="6" s="1"/>
  <c r="P375" i="6"/>
  <c r="R375" i="6" s="1"/>
  <c r="P376" i="6"/>
  <c r="R376" i="6" s="1"/>
  <c r="P377" i="6"/>
  <c r="R377" i="6" s="1"/>
  <c r="P378" i="6"/>
  <c r="R378" i="6" s="1"/>
  <c r="P379" i="6"/>
  <c r="R379" i="6" s="1"/>
  <c r="U379" i="6" s="1"/>
  <c r="P380" i="6"/>
  <c r="R380" i="6" s="1"/>
  <c r="U380" i="6" s="1"/>
  <c r="P381" i="6"/>
  <c r="R381" i="6" s="1"/>
  <c r="P382" i="6"/>
  <c r="R382" i="6" s="1"/>
  <c r="P383" i="6"/>
  <c r="R383" i="6" s="1"/>
  <c r="P384" i="6"/>
  <c r="R384" i="6" s="1"/>
  <c r="P385" i="6"/>
  <c r="R385" i="6" s="1"/>
  <c r="U385" i="6" s="1"/>
  <c r="P386" i="6"/>
  <c r="R386" i="6" s="1"/>
  <c r="U386" i="6" s="1"/>
  <c r="P387" i="6"/>
  <c r="R387" i="6" s="1"/>
  <c r="P388" i="6"/>
  <c r="R388" i="6" s="1"/>
  <c r="P389" i="6"/>
  <c r="R389" i="6" s="1"/>
  <c r="P390" i="6"/>
  <c r="R390" i="6" s="1"/>
  <c r="P391" i="6"/>
  <c r="R391" i="6" s="1"/>
  <c r="P392" i="6"/>
  <c r="R392" i="6" s="1"/>
  <c r="P393" i="6"/>
  <c r="R393" i="6" s="1"/>
  <c r="P394" i="6"/>
  <c r="R394" i="6" s="1"/>
  <c r="P395" i="6"/>
  <c r="R395" i="6" s="1"/>
  <c r="P396" i="6"/>
  <c r="R396" i="6" s="1"/>
  <c r="P397" i="6"/>
  <c r="R397" i="6" s="1"/>
  <c r="P398" i="6"/>
  <c r="R398" i="6" s="1"/>
  <c r="P399" i="6"/>
  <c r="R399" i="6" s="1"/>
  <c r="P400" i="6"/>
  <c r="R400" i="6" s="1"/>
  <c r="P401" i="6"/>
  <c r="R401" i="6" s="1"/>
  <c r="P402" i="6"/>
  <c r="R402" i="6" s="1"/>
  <c r="P403" i="6"/>
  <c r="R403" i="6" s="1"/>
  <c r="P404" i="6"/>
  <c r="R404" i="6" s="1"/>
  <c r="P405" i="6"/>
  <c r="R405" i="6" s="1"/>
  <c r="P406" i="6"/>
  <c r="R406" i="6" s="1"/>
  <c r="P407" i="6"/>
  <c r="R407" i="6" s="1"/>
  <c r="P408" i="6"/>
  <c r="R408" i="6" s="1"/>
  <c r="P409" i="6"/>
  <c r="R409" i="6" s="1"/>
  <c r="P410" i="6"/>
  <c r="R410" i="6" s="1"/>
  <c r="P411" i="6"/>
  <c r="R411" i="6" s="1"/>
  <c r="P412" i="6"/>
  <c r="R412" i="6" s="1"/>
  <c r="P413" i="6"/>
  <c r="R413" i="6" s="1"/>
  <c r="P414" i="6"/>
  <c r="R414" i="6" s="1"/>
  <c r="P415" i="6"/>
  <c r="R415" i="6" s="1"/>
  <c r="P416" i="6"/>
  <c r="R416" i="6" s="1"/>
  <c r="P417" i="6"/>
  <c r="R417" i="6" s="1"/>
  <c r="P418" i="6"/>
  <c r="R418" i="6" s="1"/>
  <c r="P419" i="6"/>
  <c r="R419" i="6" s="1"/>
  <c r="P420" i="6"/>
  <c r="R420" i="6" s="1"/>
  <c r="P421" i="6"/>
  <c r="R421" i="6" s="1"/>
  <c r="P422" i="6"/>
  <c r="R422" i="6" s="1"/>
  <c r="U422" i="6" s="1"/>
  <c r="P423" i="6"/>
  <c r="R423" i="6" s="1"/>
  <c r="P424" i="6"/>
  <c r="R424" i="6" s="1"/>
  <c r="P425" i="6"/>
  <c r="R425" i="6" s="1"/>
  <c r="P426" i="6"/>
  <c r="R426" i="6" s="1"/>
  <c r="P427" i="6"/>
  <c r="R427" i="6" s="1"/>
  <c r="P428" i="6"/>
  <c r="R428" i="6" s="1"/>
  <c r="U428" i="6" s="1"/>
  <c r="P429" i="6"/>
  <c r="R429" i="6" s="1"/>
  <c r="P430" i="6"/>
  <c r="R430" i="6" s="1"/>
  <c r="P431" i="6"/>
  <c r="R431" i="6" s="1"/>
  <c r="P432" i="6"/>
  <c r="R432" i="6" s="1"/>
  <c r="P433" i="6"/>
  <c r="R433" i="6" s="1"/>
  <c r="U433" i="6" s="1"/>
  <c r="P434" i="6"/>
  <c r="R434" i="6" s="1"/>
  <c r="P435" i="6"/>
  <c r="R435" i="6" s="1"/>
  <c r="P436" i="6"/>
  <c r="R436" i="6" s="1"/>
  <c r="P437" i="6"/>
  <c r="R437" i="6" s="1"/>
  <c r="P438" i="6"/>
  <c r="R438" i="6" s="1"/>
  <c r="P439" i="6"/>
  <c r="R439" i="6" s="1"/>
  <c r="P440" i="6"/>
  <c r="R440" i="6" s="1"/>
  <c r="P441" i="6"/>
  <c r="R441" i="6" s="1"/>
  <c r="P442" i="6"/>
  <c r="R442" i="6" s="1"/>
  <c r="P443" i="6"/>
  <c r="R443" i="6" s="1"/>
  <c r="P444" i="6"/>
  <c r="R444" i="6" s="1"/>
  <c r="P445" i="6"/>
  <c r="R445" i="6" s="1"/>
  <c r="P446" i="6"/>
  <c r="R446" i="6" s="1"/>
  <c r="P447" i="6"/>
  <c r="R447" i="6" s="1"/>
  <c r="P448" i="6"/>
  <c r="R448" i="6" s="1"/>
  <c r="P449" i="6"/>
  <c r="R449" i="6" s="1"/>
  <c r="P450" i="6"/>
  <c r="R450" i="6" s="1"/>
  <c r="P451" i="6"/>
  <c r="R451" i="6" s="1"/>
  <c r="P452" i="6"/>
  <c r="R452" i="6" s="1"/>
  <c r="P453" i="6"/>
  <c r="R453" i="6" s="1"/>
  <c r="P454" i="6"/>
  <c r="R454" i="6" s="1"/>
  <c r="P455" i="6"/>
  <c r="R455" i="6" s="1"/>
  <c r="P456" i="6"/>
  <c r="R456" i="6" s="1"/>
  <c r="P457" i="6"/>
  <c r="R457" i="6" s="1"/>
  <c r="P458" i="6"/>
  <c r="R458" i="6" s="1"/>
  <c r="P459" i="6"/>
  <c r="R459" i="6" s="1"/>
  <c r="P460" i="6"/>
  <c r="R460" i="6" s="1"/>
  <c r="P461" i="6"/>
  <c r="R461" i="6" s="1"/>
  <c r="P462" i="6"/>
  <c r="R462" i="6" s="1"/>
  <c r="P463" i="6"/>
  <c r="R463" i="6" s="1"/>
  <c r="P464" i="6"/>
  <c r="R464" i="6" s="1"/>
  <c r="P465" i="6"/>
  <c r="R465" i="6" s="1"/>
  <c r="P466" i="6"/>
  <c r="R466" i="6" s="1"/>
  <c r="P467" i="6"/>
  <c r="R467" i="6" s="1"/>
  <c r="P468" i="6"/>
  <c r="R468" i="6" s="1"/>
  <c r="P469" i="6"/>
  <c r="R469" i="6" s="1"/>
  <c r="U469" i="6" s="1"/>
  <c r="P470" i="6"/>
  <c r="R470" i="6" s="1"/>
  <c r="P471" i="6"/>
  <c r="R471" i="6" s="1"/>
  <c r="P472" i="6"/>
  <c r="R472" i="6" s="1"/>
  <c r="P473" i="6"/>
  <c r="R473" i="6" s="1"/>
  <c r="P474" i="6"/>
  <c r="R474" i="6" s="1"/>
  <c r="P475" i="6"/>
  <c r="R475" i="6" s="1"/>
  <c r="P476" i="6"/>
  <c r="R476" i="6" s="1"/>
  <c r="P477" i="6"/>
  <c r="R477" i="6" s="1"/>
  <c r="P478" i="6"/>
  <c r="R478" i="6" s="1"/>
  <c r="P479" i="6"/>
  <c r="R479" i="6" s="1"/>
  <c r="P480" i="6"/>
  <c r="R480" i="6" s="1"/>
  <c r="P481" i="6"/>
  <c r="R481" i="6" s="1"/>
  <c r="P482" i="6"/>
  <c r="R482" i="6" s="1"/>
  <c r="T482" i="6" s="1"/>
  <c r="P483" i="6"/>
  <c r="R483" i="6" s="1"/>
  <c r="T483" i="6" s="1"/>
  <c r="P484" i="6"/>
  <c r="R484" i="6" s="1"/>
  <c r="T484" i="6" s="1"/>
  <c r="P485" i="6"/>
  <c r="R485" i="6" s="1"/>
  <c r="T485" i="6" s="1"/>
  <c r="P486" i="6"/>
  <c r="R486" i="6" s="1"/>
  <c r="T486" i="6" s="1"/>
  <c r="P487" i="6"/>
  <c r="R487" i="6" s="1"/>
  <c r="T487" i="6" s="1"/>
  <c r="P488" i="6"/>
  <c r="R488" i="6" s="1"/>
  <c r="T488" i="6" s="1"/>
  <c r="P489" i="6"/>
  <c r="R489" i="6" s="1"/>
  <c r="T489" i="6" s="1"/>
  <c r="P490" i="6"/>
  <c r="R490" i="6" s="1"/>
  <c r="P491" i="6"/>
  <c r="R491" i="6" s="1"/>
  <c r="P492" i="6"/>
  <c r="R492" i="6" s="1"/>
  <c r="P493" i="6"/>
  <c r="R493" i="6" s="1"/>
  <c r="P494" i="6"/>
  <c r="R494" i="6" s="1"/>
  <c r="P495" i="6"/>
  <c r="R495" i="6" s="1"/>
  <c r="P496" i="6"/>
  <c r="R496" i="6" s="1"/>
  <c r="P497" i="6"/>
  <c r="R497" i="6" s="1"/>
  <c r="P498" i="6"/>
  <c r="R498" i="6" s="1"/>
  <c r="P499" i="6"/>
  <c r="R499" i="6" s="1"/>
  <c r="P500" i="6"/>
  <c r="R500" i="6" s="1"/>
  <c r="P501" i="6"/>
  <c r="R501" i="6" s="1"/>
  <c r="P502" i="6"/>
  <c r="R502" i="6" s="1"/>
  <c r="P503" i="6"/>
  <c r="R503" i="6" s="1"/>
  <c r="P504" i="6"/>
  <c r="R504" i="6" s="1"/>
  <c r="P505" i="6"/>
  <c r="R505" i="6" s="1"/>
  <c r="U505" i="6" s="1"/>
  <c r="P506" i="6"/>
  <c r="R506" i="6" s="1"/>
  <c r="P507" i="6"/>
  <c r="R507" i="6" s="1"/>
  <c r="P508" i="6"/>
  <c r="R508" i="6" s="1"/>
  <c r="P509" i="6"/>
  <c r="R509" i="6" s="1"/>
  <c r="P510" i="6"/>
  <c r="R510" i="6" s="1"/>
  <c r="P511" i="6"/>
  <c r="R511" i="6" s="1"/>
  <c r="P512" i="6"/>
  <c r="R512" i="6" s="1"/>
  <c r="P513" i="6"/>
  <c r="R513" i="6" s="1"/>
  <c r="P514" i="6"/>
  <c r="R514" i="6" s="1"/>
  <c r="P515" i="6"/>
  <c r="R515" i="6" s="1"/>
  <c r="P516" i="6"/>
  <c r="R516" i="6" s="1"/>
  <c r="P517" i="6"/>
  <c r="R517" i="6" s="1"/>
  <c r="P518" i="6"/>
  <c r="R518" i="6" s="1"/>
  <c r="P519" i="6"/>
  <c r="R519" i="6" s="1"/>
  <c r="P520" i="6"/>
  <c r="R520" i="6" s="1"/>
  <c r="P521" i="6"/>
  <c r="R521" i="6" s="1"/>
  <c r="P522" i="6"/>
  <c r="R522" i="6" s="1"/>
  <c r="P523" i="6"/>
  <c r="R523" i="6" s="1"/>
  <c r="P524" i="6"/>
  <c r="R524" i="6" s="1"/>
  <c r="P525" i="6"/>
  <c r="R525" i="6" s="1"/>
  <c r="P526" i="6"/>
  <c r="R526" i="6" s="1"/>
  <c r="P527" i="6"/>
  <c r="R527" i="6" s="1"/>
  <c r="P528" i="6"/>
  <c r="R528" i="6" s="1"/>
  <c r="P529" i="6"/>
  <c r="R529" i="6" s="1"/>
  <c r="P530" i="6"/>
  <c r="R530" i="6" s="1"/>
  <c r="P531" i="6"/>
  <c r="R531" i="6" s="1"/>
  <c r="P532" i="6"/>
  <c r="R532" i="6" s="1"/>
  <c r="P533" i="6"/>
  <c r="R533" i="6" s="1"/>
  <c r="P534" i="6"/>
  <c r="R534" i="6" s="1"/>
  <c r="P535" i="6"/>
  <c r="R535" i="6" s="1"/>
  <c r="P536" i="6"/>
  <c r="R536" i="6" s="1"/>
  <c r="P537" i="6"/>
  <c r="R537" i="6" s="1"/>
  <c r="P538" i="6"/>
  <c r="R538" i="6" s="1"/>
  <c r="P539" i="6"/>
  <c r="R539" i="6" s="1"/>
  <c r="P540" i="6"/>
  <c r="R540" i="6" s="1"/>
  <c r="U540" i="6" s="1"/>
  <c r="P541" i="6"/>
  <c r="R541" i="6" s="1"/>
  <c r="P542" i="6"/>
  <c r="R542" i="6" s="1"/>
  <c r="U542" i="6" s="1"/>
  <c r="P543" i="6"/>
  <c r="R543" i="6" s="1"/>
  <c r="P544" i="6"/>
  <c r="R544" i="6" s="1"/>
  <c r="P545" i="6"/>
  <c r="R545" i="6" s="1"/>
  <c r="P546" i="6"/>
  <c r="R546" i="6" s="1"/>
  <c r="P547" i="6"/>
  <c r="R547" i="6" s="1"/>
  <c r="P548" i="6"/>
  <c r="R548" i="6" s="1"/>
  <c r="P549" i="6"/>
  <c r="R549" i="6" s="1"/>
  <c r="P550" i="6"/>
  <c r="R550" i="6" s="1"/>
  <c r="P551" i="6"/>
  <c r="R551" i="6" s="1"/>
  <c r="P552" i="6"/>
  <c r="R552" i="6" s="1"/>
  <c r="P553" i="6"/>
  <c r="R553" i="6" s="1"/>
  <c r="P554" i="6"/>
  <c r="R554" i="6" s="1"/>
  <c r="P555" i="6"/>
  <c r="R555" i="6" s="1"/>
  <c r="P556" i="6"/>
  <c r="R556" i="6" s="1"/>
  <c r="P557" i="6"/>
  <c r="R557" i="6" s="1"/>
  <c r="P558" i="6"/>
  <c r="R558" i="6" s="1"/>
  <c r="P559" i="6"/>
  <c r="R559" i="6" s="1"/>
  <c r="P560" i="6"/>
  <c r="R560" i="6" s="1"/>
  <c r="P561" i="6"/>
  <c r="R561" i="6" s="1"/>
  <c r="P562" i="6"/>
  <c r="R562" i="6" s="1"/>
  <c r="P563" i="6"/>
  <c r="R563" i="6" s="1"/>
  <c r="P564" i="6"/>
  <c r="R564" i="6" s="1"/>
  <c r="P565" i="6"/>
  <c r="R565" i="6" s="1"/>
  <c r="P566" i="6"/>
  <c r="R566" i="6" s="1"/>
  <c r="P567" i="6"/>
  <c r="R567" i="6" s="1"/>
  <c r="P568" i="6"/>
  <c r="R568" i="6" s="1"/>
  <c r="P569" i="6"/>
  <c r="R569" i="6" s="1"/>
  <c r="P570" i="6"/>
  <c r="R570" i="6" s="1"/>
  <c r="P571" i="6"/>
  <c r="R571" i="6" s="1"/>
  <c r="P572" i="6"/>
  <c r="R572" i="6" s="1"/>
  <c r="U572" i="6" s="1"/>
  <c r="P573" i="6"/>
  <c r="R573" i="6" s="1"/>
  <c r="P574" i="6"/>
  <c r="R574" i="6" s="1"/>
  <c r="P575" i="6"/>
  <c r="R575" i="6" s="1"/>
  <c r="P576" i="6"/>
  <c r="R576" i="6" s="1"/>
  <c r="P577" i="6"/>
  <c r="R577" i="6" s="1"/>
  <c r="P578" i="6"/>
  <c r="R578" i="6" s="1"/>
  <c r="P579" i="6"/>
  <c r="R579" i="6" s="1"/>
  <c r="U579" i="6" s="1"/>
  <c r="P580" i="6"/>
  <c r="R580" i="6" s="1"/>
  <c r="P581" i="6"/>
  <c r="R581" i="6" s="1"/>
  <c r="P582" i="6"/>
  <c r="R582" i="6" s="1"/>
  <c r="T582" i="6" s="1"/>
  <c r="P583" i="6"/>
  <c r="R583" i="6" s="1"/>
  <c r="T583" i="6" s="1"/>
  <c r="P584" i="6"/>
  <c r="R584" i="6" s="1"/>
  <c r="T584" i="6" s="1"/>
  <c r="P585" i="6"/>
  <c r="R585" i="6" s="1"/>
  <c r="T585" i="6" s="1"/>
  <c r="P586" i="6"/>
  <c r="R586" i="6" s="1"/>
  <c r="P587" i="6"/>
  <c r="R587" i="6" s="1"/>
  <c r="P588" i="6"/>
  <c r="R588" i="6" s="1"/>
  <c r="T588" i="6" s="1"/>
  <c r="P589" i="6"/>
  <c r="R589" i="6" s="1"/>
  <c r="P590" i="6"/>
  <c r="R590" i="6" s="1"/>
  <c r="P591" i="6"/>
  <c r="R591" i="6" s="1"/>
  <c r="P592" i="6"/>
  <c r="R592" i="6" s="1"/>
  <c r="P593" i="6"/>
  <c r="R593" i="6" s="1"/>
  <c r="T593" i="6" s="1"/>
  <c r="P594" i="6"/>
  <c r="R594" i="6" s="1"/>
  <c r="T594" i="6" s="1"/>
  <c r="P595" i="6"/>
  <c r="R595" i="6" s="1"/>
  <c r="P596" i="6"/>
  <c r="R596" i="6" s="1"/>
  <c r="P597" i="6"/>
  <c r="R597" i="6" s="1"/>
  <c r="P598" i="6"/>
  <c r="R598" i="6" s="1"/>
  <c r="P599" i="6"/>
  <c r="R599" i="6" s="1"/>
  <c r="P600" i="6"/>
  <c r="R600" i="6" s="1"/>
  <c r="P601" i="6"/>
  <c r="R601" i="6" s="1"/>
  <c r="P602" i="6"/>
  <c r="R602" i="6" s="1"/>
  <c r="P603" i="6"/>
  <c r="R603" i="6" s="1"/>
  <c r="P604" i="6"/>
  <c r="R604" i="6" s="1"/>
  <c r="P605" i="6"/>
  <c r="R605" i="6" s="1"/>
  <c r="P606" i="6"/>
  <c r="R606" i="6" s="1"/>
  <c r="P607" i="6"/>
  <c r="R607" i="6" s="1"/>
  <c r="P608" i="6"/>
  <c r="R608" i="6" s="1"/>
  <c r="P609" i="6"/>
  <c r="R609" i="6" s="1"/>
  <c r="P610" i="6"/>
  <c r="R610" i="6" s="1"/>
  <c r="P611" i="6"/>
  <c r="R611" i="6" s="1"/>
  <c r="P612" i="6"/>
  <c r="R612" i="6" s="1"/>
  <c r="P613" i="6"/>
  <c r="R613" i="6" s="1"/>
  <c r="P614" i="6"/>
  <c r="R614" i="6" s="1"/>
  <c r="P615" i="6"/>
  <c r="R615" i="6" s="1"/>
  <c r="U615" i="6" s="1"/>
  <c r="P616" i="6"/>
  <c r="R616" i="6" s="1"/>
  <c r="P617" i="6"/>
  <c r="R617" i="6" s="1"/>
  <c r="P618" i="6"/>
  <c r="R618" i="6" s="1"/>
  <c r="P619" i="6"/>
  <c r="R619" i="6" s="1"/>
  <c r="P620" i="6"/>
  <c r="R620" i="6" s="1"/>
  <c r="P621" i="6"/>
  <c r="R621" i="6" s="1"/>
  <c r="P622" i="6"/>
  <c r="R622" i="6" s="1"/>
  <c r="P623" i="6"/>
  <c r="R623" i="6" s="1"/>
  <c r="P624" i="6"/>
  <c r="R624" i="6" s="1"/>
  <c r="P625" i="6"/>
  <c r="R625" i="6" s="1"/>
  <c r="P626" i="6"/>
  <c r="R626" i="6" s="1"/>
  <c r="P627" i="6"/>
  <c r="R627" i="6" s="1"/>
  <c r="P628" i="6"/>
  <c r="R628" i="6" s="1"/>
  <c r="P629" i="6"/>
  <c r="R629" i="6" s="1"/>
  <c r="P630" i="6"/>
  <c r="R630" i="6" s="1"/>
  <c r="P631" i="6"/>
  <c r="R631" i="6" s="1"/>
  <c r="P632" i="6"/>
  <c r="R632" i="6" s="1"/>
  <c r="P633" i="6"/>
  <c r="R633" i="6" s="1"/>
  <c r="P634" i="6"/>
  <c r="R634" i="6" s="1"/>
  <c r="P635" i="6"/>
  <c r="R635" i="6" s="1"/>
  <c r="P636" i="6"/>
  <c r="R636" i="6" s="1"/>
  <c r="P637" i="6"/>
  <c r="R637" i="6" s="1"/>
  <c r="P638" i="6"/>
  <c r="R638" i="6" s="1"/>
  <c r="P639" i="6"/>
  <c r="R639" i="6" s="1"/>
  <c r="P640" i="6"/>
  <c r="R640" i="6" s="1"/>
  <c r="P641" i="6"/>
  <c r="R641" i="6" s="1"/>
  <c r="P642" i="6"/>
  <c r="R642" i="6" s="1"/>
  <c r="P643" i="6"/>
  <c r="R643" i="6" s="1"/>
  <c r="P644" i="6"/>
  <c r="R644" i="6" s="1"/>
  <c r="P645" i="6"/>
  <c r="R645" i="6" s="1"/>
  <c r="P646" i="6"/>
  <c r="R646" i="6" s="1"/>
  <c r="P647" i="6"/>
  <c r="R647" i="6" s="1"/>
  <c r="P648" i="6"/>
  <c r="R648" i="6" s="1"/>
  <c r="P649" i="6"/>
  <c r="R649" i="6" s="1"/>
  <c r="P650" i="6"/>
  <c r="R650" i="6" s="1"/>
  <c r="P651" i="6"/>
  <c r="R651" i="6" s="1"/>
  <c r="P652" i="6"/>
  <c r="R652" i="6" s="1"/>
  <c r="U652" i="6" s="1"/>
  <c r="P653" i="6"/>
  <c r="R653" i="6" s="1"/>
  <c r="P654" i="6"/>
  <c r="R654" i="6" s="1"/>
  <c r="P655" i="6"/>
  <c r="R655" i="6" s="1"/>
  <c r="P656" i="6"/>
  <c r="R656" i="6" s="1"/>
  <c r="P657" i="6"/>
  <c r="R657" i="6" s="1"/>
  <c r="P658" i="6"/>
  <c r="R658" i="6" s="1"/>
  <c r="P659" i="6"/>
  <c r="R659" i="6" s="1"/>
  <c r="P660" i="6"/>
  <c r="R660" i="6" s="1"/>
  <c r="P661" i="6"/>
  <c r="R661" i="6" s="1"/>
  <c r="P662" i="6"/>
  <c r="R662" i="6" s="1"/>
  <c r="P663" i="6"/>
  <c r="R663" i="6" s="1"/>
  <c r="P664" i="6"/>
  <c r="R664" i="6" s="1"/>
  <c r="P665" i="6"/>
  <c r="R665" i="6" s="1"/>
  <c r="P666" i="6"/>
  <c r="R666" i="6" s="1"/>
  <c r="P667" i="6"/>
  <c r="R667" i="6" s="1"/>
  <c r="P668" i="6"/>
  <c r="R668" i="6" s="1"/>
  <c r="P669" i="6"/>
  <c r="R669" i="6" s="1"/>
  <c r="P670" i="6"/>
  <c r="R670" i="6" s="1"/>
  <c r="T670" i="6" s="1"/>
  <c r="P671" i="6"/>
  <c r="R671" i="6" s="1"/>
  <c r="P672" i="6"/>
  <c r="R672" i="6" s="1"/>
  <c r="P673" i="6"/>
  <c r="R673" i="6" s="1"/>
  <c r="T673" i="6" s="1"/>
  <c r="P674" i="6"/>
  <c r="R674" i="6" s="1"/>
  <c r="T674" i="6" s="1"/>
  <c r="P675" i="6"/>
  <c r="R675" i="6" s="1"/>
  <c r="T675" i="6" s="1"/>
  <c r="P676" i="6"/>
  <c r="R676" i="6" s="1"/>
  <c r="T676" i="6" s="1"/>
  <c r="P677" i="6"/>
  <c r="R677" i="6" s="1"/>
  <c r="T677" i="6" s="1"/>
  <c r="P678" i="6"/>
  <c r="R678" i="6" s="1"/>
  <c r="T678" i="6" s="1"/>
  <c r="P679" i="6"/>
  <c r="R679" i="6" s="1"/>
  <c r="P680" i="6"/>
  <c r="R680" i="6" s="1"/>
  <c r="P681" i="6"/>
  <c r="R681" i="6" s="1"/>
  <c r="P682" i="6"/>
  <c r="R682" i="6" s="1"/>
  <c r="P683" i="6"/>
  <c r="R683" i="6" s="1"/>
  <c r="P684" i="6"/>
  <c r="R684" i="6" s="1"/>
  <c r="U684" i="6" s="1"/>
  <c r="P685" i="6"/>
  <c r="R685" i="6" s="1"/>
  <c r="P686" i="6"/>
  <c r="R686" i="6" s="1"/>
  <c r="P687" i="6"/>
  <c r="R687" i="6" s="1"/>
  <c r="P688" i="6"/>
  <c r="R688" i="6" s="1"/>
  <c r="P689" i="6"/>
  <c r="R689" i="6" s="1"/>
  <c r="U689" i="6" s="1"/>
  <c r="P690" i="6"/>
  <c r="R690" i="6" s="1"/>
  <c r="P691" i="6"/>
  <c r="R691" i="6" s="1"/>
  <c r="P692" i="6"/>
  <c r="R692" i="6" s="1"/>
  <c r="P693" i="6"/>
  <c r="R693" i="6" s="1"/>
  <c r="P694" i="6"/>
  <c r="R694" i="6" s="1"/>
  <c r="P695" i="6"/>
  <c r="R695" i="6" s="1"/>
  <c r="P696" i="6"/>
  <c r="R696" i="6" s="1"/>
  <c r="P697" i="6"/>
  <c r="R697" i="6" s="1"/>
  <c r="P698" i="6"/>
  <c r="R698" i="6" s="1"/>
  <c r="P699" i="6"/>
  <c r="R699" i="6" s="1"/>
  <c r="P700" i="6"/>
  <c r="R700" i="6" s="1"/>
  <c r="P701" i="6"/>
  <c r="R701" i="6" s="1"/>
  <c r="P702" i="6"/>
  <c r="R702" i="6" s="1"/>
  <c r="P703" i="6"/>
  <c r="R703" i="6" s="1"/>
  <c r="P704" i="6"/>
  <c r="R704" i="6" s="1"/>
  <c r="P705" i="6"/>
  <c r="R705" i="6" s="1"/>
  <c r="P706" i="6"/>
  <c r="R706" i="6" s="1"/>
  <c r="P707" i="6"/>
  <c r="R707" i="6" s="1"/>
  <c r="P708" i="6"/>
  <c r="R708" i="6" s="1"/>
  <c r="P709" i="6"/>
  <c r="R709" i="6" s="1"/>
  <c r="P710" i="6"/>
  <c r="R710" i="6" s="1"/>
  <c r="P711" i="6"/>
  <c r="R711" i="6" s="1"/>
  <c r="P712" i="6"/>
  <c r="R712" i="6" s="1"/>
  <c r="P713" i="6"/>
  <c r="R713" i="6" s="1"/>
  <c r="P714" i="6"/>
  <c r="R714" i="6" s="1"/>
  <c r="P715" i="6"/>
  <c r="R715" i="6" s="1"/>
  <c r="P716" i="6"/>
  <c r="R716" i="6" s="1"/>
  <c r="P717" i="6"/>
  <c r="R717" i="6" s="1"/>
  <c r="P718" i="6"/>
  <c r="R718" i="6" s="1"/>
  <c r="P719" i="6"/>
  <c r="R719" i="6" s="1"/>
  <c r="P720" i="6"/>
  <c r="R720" i="6" s="1"/>
  <c r="P721" i="6"/>
  <c r="R721" i="6" s="1"/>
  <c r="P722" i="6"/>
  <c r="R722" i="6" s="1"/>
  <c r="P723" i="6"/>
  <c r="R723" i="6" s="1"/>
  <c r="P724" i="6"/>
  <c r="R724" i="6" s="1"/>
  <c r="P725" i="6"/>
  <c r="R725" i="6" s="1"/>
  <c r="U725" i="6" s="1"/>
  <c r="P726" i="6"/>
  <c r="R726" i="6" s="1"/>
  <c r="P727" i="6"/>
  <c r="R727" i="6" s="1"/>
  <c r="P728" i="6"/>
  <c r="R728" i="6" s="1"/>
  <c r="P729" i="6"/>
  <c r="R729" i="6" s="1"/>
  <c r="P730" i="6"/>
  <c r="R730" i="6" s="1"/>
  <c r="P731" i="6"/>
  <c r="R731" i="6" s="1"/>
  <c r="P732" i="6"/>
  <c r="R732" i="6" s="1"/>
  <c r="P733" i="6"/>
  <c r="R733" i="6" s="1"/>
  <c r="P734" i="6"/>
  <c r="R734" i="6" s="1"/>
  <c r="P735" i="6"/>
  <c r="R735" i="6" s="1"/>
  <c r="P736" i="6"/>
  <c r="R736" i="6" s="1"/>
  <c r="P737" i="6"/>
  <c r="R737" i="6" s="1"/>
  <c r="P738" i="6"/>
  <c r="R738" i="6" s="1"/>
  <c r="P739" i="6"/>
  <c r="R739" i="6" s="1"/>
  <c r="P740" i="6"/>
  <c r="R740" i="6" s="1"/>
  <c r="P741" i="6"/>
  <c r="R741" i="6" s="1"/>
  <c r="P742" i="6"/>
  <c r="R742" i="6" s="1"/>
  <c r="P743" i="6"/>
  <c r="R743" i="6" s="1"/>
  <c r="P744" i="6"/>
  <c r="R744" i="6" s="1"/>
  <c r="T744" i="6" s="1"/>
  <c r="P745" i="6"/>
  <c r="R745" i="6" s="1"/>
  <c r="T745" i="6" s="1"/>
  <c r="P746" i="6"/>
  <c r="R746" i="6" s="1"/>
  <c r="T746" i="6" s="1"/>
  <c r="P747" i="6"/>
  <c r="R747" i="6" s="1"/>
  <c r="P748" i="6"/>
  <c r="R748" i="6" s="1"/>
  <c r="T748" i="6" s="1"/>
  <c r="P749" i="6"/>
  <c r="R749" i="6" s="1"/>
  <c r="T749" i="6" s="1"/>
  <c r="P750" i="6"/>
  <c r="R750" i="6" s="1"/>
  <c r="T750" i="6" s="1"/>
  <c r="P751" i="6"/>
  <c r="R751" i="6" s="1"/>
  <c r="P752" i="6"/>
  <c r="R752" i="6" s="1"/>
  <c r="T752" i="6" s="1"/>
  <c r="P753" i="6"/>
  <c r="R753" i="6" s="1"/>
  <c r="T753" i="6" s="1"/>
  <c r="P754" i="6"/>
  <c r="R754" i="6" s="1"/>
  <c r="P755" i="6"/>
  <c r="R755" i="6" s="1"/>
  <c r="P756" i="6"/>
  <c r="R756" i="6" s="1"/>
  <c r="P757" i="6"/>
  <c r="R757" i="6" s="1"/>
  <c r="P758" i="6"/>
  <c r="R758" i="6" s="1"/>
  <c r="P759" i="6"/>
  <c r="R759" i="6" s="1"/>
  <c r="P760" i="6"/>
  <c r="R760" i="6" s="1"/>
  <c r="P761" i="6"/>
  <c r="R761" i="6" s="1"/>
  <c r="U761" i="6" s="1"/>
  <c r="P762" i="6"/>
  <c r="R762" i="6" s="1"/>
  <c r="P763" i="6"/>
  <c r="R763" i="6" s="1"/>
  <c r="P764" i="6"/>
  <c r="R764" i="6" s="1"/>
  <c r="P765" i="6"/>
  <c r="R765" i="6" s="1"/>
  <c r="P766" i="6"/>
  <c r="R766" i="6" s="1"/>
  <c r="P767" i="6"/>
  <c r="R767" i="6" s="1"/>
  <c r="P768" i="6"/>
  <c r="R768" i="6" s="1"/>
  <c r="P769" i="6"/>
  <c r="R769" i="6" s="1"/>
  <c r="P770" i="6"/>
  <c r="R770" i="6" s="1"/>
  <c r="P771" i="6"/>
  <c r="R771" i="6" s="1"/>
  <c r="P772" i="6"/>
  <c r="R772" i="6" s="1"/>
  <c r="P773" i="6"/>
  <c r="R773" i="6" s="1"/>
  <c r="P774" i="6"/>
  <c r="R774" i="6" s="1"/>
  <c r="P775" i="6"/>
  <c r="R775" i="6" s="1"/>
  <c r="P776" i="6"/>
  <c r="R776" i="6" s="1"/>
  <c r="P777" i="6"/>
  <c r="R777" i="6" s="1"/>
  <c r="P778" i="6"/>
  <c r="R778" i="6" s="1"/>
  <c r="P779" i="6"/>
  <c r="R779" i="6" s="1"/>
  <c r="P780" i="6"/>
  <c r="R780" i="6" s="1"/>
  <c r="P781" i="6"/>
  <c r="R781" i="6" s="1"/>
  <c r="P782" i="6"/>
  <c r="R782" i="6" s="1"/>
  <c r="P783" i="6"/>
  <c r="R783" i="6" s="1"/>
  <c r="P784" i="6"/>
  <c r="R784" i="6" s="1"/>
  <c r="P785" i="6"/>
  <c r="R785" i="6" s="1"/>
  <c r="P786" i="6"/>
  <c r="R786" i="6" s="1"/>
  <c r="P787" i="6"/>
  <c r="R787" i="6" s="1"/>
  <c r="P788" i="6"/>
  <c r="R788" i="6" s="1"/>
  <c r="P789" i="6"/>
  <c r="R789" i="6" s="1"/>
  <c r="P790" i="6"/>
  <c r="R790" i="6" s="1"/>
  <c r="P791" i="6"/>
  <c r="R791" i="6" s="1"/>
  <c r="P792" i="6"/>
  <c r="R792" i="6" s="1"/>
  <c r="P793" i="6"/>
  <c r="R793" i="6" s="1"/>
  <c r="P794" i="6"/>
  <c r="R794" i="6" s="1"/>
  <c r="P795" i="6"/>
  <c r="R795" i="6" s="1"/>
  <c r="P796" i="6"/>
  <c r="R796" i="6" s="1"/>
  <c r="U796" i="6" s="1"/>
  <c r="P797" i="6"/>
  <c r="R797" i="6" s="1"/>
  <c r="P798" i="6"/>
  <c r="R798" i="6" s="1"/>
  <c r="U798" i="6" s="1"/>
  <c r="P799" i="6"/>
  <c r="R799" i="6" s="1"/>
  <c r="P800" i="6"/>
  <c r="R800" i="6" s="1"/>
  <c r="P801" i="6"/>
  <c r="R801" i="6" s="1"/>
  <c r="P802" i="6"/>
  <c r="R802" i="6" s="1"/>
  <c r="P803" i="6"/>
  <c r="R803" i="6" s="1"/>
  <c r="P804" i="6"/>
  <c r="R804" i="6" s="1"/>
  <c r="P805" i="6"/>
  <c r="R805" i="6" s="1"/>
  <c r="P806" i="6"/>
  <c r="R806" i="6" s="1"/>
  <c r="P807" i="6"/>
  <c r="R807" i="6" s="1"/>
  <c r="P808" i="6"/>
  <c r="R808" i="6" s="1"/>
  <c r="P809" i="6"/>
  <c r="R809" i="6" s="1"/>
  <c r="P810" i="6"/>
  <c r="R810" i="6" s="1"/>
  <c r="P811" i="6"/>
  <c r="R811" i="6" s="1"/>
  <c r="P812" i="6"/>
  <c r="R812" i="6" s="1"/>
  <c r="P813" i="6"/>
  <c r="R813" i="6" s="1"/>
  <c r="P814" i="6"/>
  <c r="R814" i="6" s="1"/>
  <c r="P815" i="6"/>
  <c r="R815" i="6" s="1"/>
  <c r="P816" i="6"/>
  <c r="R816" i="6" s="1"/>
  <c r="P817" i="6"/>
  <c r="R817" i="6" s="1"/>
  <c r="P818" i="6"/>
  <c r="R818" i="6" s="1"/>
  <c r="T818" i="6" s="1"/>
  <c r="P819" i="6"/>
  <c r="R819" i="6" s="1"/>
  <c r="T819" i="6" s="1"/>
  <c r="P820" i="6"/>
  <c r="R820" i="6" s="1"/>
  <c r="T820" i="6" s="1"/>
  <c r="P821" i="6"/>
  <c r="R821" i="6" s="1"/>
  <c r="T821" i="6" s="1"/>
  <c r="P822" i="6"/>
  <c r="R822" i="6" s="1"/>
  <c r="T822" i="6" s="1"/>
  <c r="P823" i="6"/>
  <c r="R823" i="6" s="1"/>
  <c r="P824" i="6"/>
  <c r="R824" i="6" s="1"/>
  <c r="P825" i="6"/>
  <c r="R825" i="6" s="1"/>
  <c r="P826" i="6"/>
  <c r="R826" i="6" s="1"/>
  <c r="P827" i="6"/>
  <c r="R827" i="6" s="1"/>
  <c r="P828" i="6"/>
  <c r="R828" i="6" s="1"/>
  <c r="U828" i="6" s="1"/>
  <c r="P829" i="6"/>
  <c r="R829" i="6" s="1"/>
  <c r="P830" i="6"/>
  <c r="R830" i="6" s="1"/>
  <c r="P831" i="6"/>
  <c r="R831" i="6" s="1"/>
  <c r="P832" i="6"/>
  <c r="R832" i="6" s="1"/>
  <c r="P833" i="6"/>
  <c r="R833" i="6" s="1"/>
  <c r="U833" i="6" s="1"/>
  <c r="P834" i="6"/>
  <c r="R834" i="6" s="1"/>
  <c r="U834" i="6" s="1"/>
  <c r="P835" i="6"/>
  <c r="R835" i="6" s="1"/>
  <c r="U835" i="6" s="1"/>
  <c r="P836" i="6"/>
  <c r="R836" i="6" s="1"/>
  <c r="P837" i="6"/>
  <c r="R837" i="6" s="1"/>
  <c r="P838" i="6"/>
  <c r="R838" i="6" s="1"/>
  <c r="P839" i="6"/>
  <c r="R839" i="6" s="1"/>
  <c r="P840" i="6"/>
  <c r="R840" i="6" s="1"/>
  <c r="P841" i="6"/>
  <c r="R841" i="6" s="1"/>
  <c r="P842" i="6"/>
  <c r="R842" i="6" s="1"/>
  <c r="P843" i="6"/>
  <c r="R843" i="6" s="1"/>
  <c r="P844" i="6"/>
  <c r="R844" i="6" s="1"/>
  <c r="P845" i="6"/>
  <c r="R845" i="6" s="1"/>
  <c r="P846" i="6"/>
  <c r="R846" i="6" s="1"/>
  <c r="P847" i="6"/>
  <c r="R847" i="6" s="1"/>
  <c r="P848" i="6"/>
  <c r="R848" i="6" s="1"/>
  <c r="P849" i="6"/>
  <c r="R849" i="6" s="1"/>
  <c r="P850" i="6"/>
  <c r="R850" i="6" s="1"/>
  <c r="P851" i="6"/>
  <c r="R851" i="6" s="1"/>
  <c r="P852" i="6"/>
  <c r="R852" i="6" s="1"/>
  <c r="P853" i="6"/>
  <c r="R853" i="6" s="1"/>
  <c r="P854" i="6"/>
  <c r="R854" i="6" s="1"/>
  <c r="P855" i="6"/>
  <c r="R855" i="6" s="1"/>
  <c r="P856" i="6"/>
  <c r="R856" i="6" s="1"/>
  <c r="P857" i="6"/>
  <c r="R857" i="6" s="1"/>
  <c r="P858" i="6"/>
  <c r="R858" i="6" s="1"/>
  <c r="P859" i="6"/>
  <c r="R859" i="6" s="1"/>
  <c r="P860" i="6"/>
  <c r="R860" i="6" s="1"/>
  <c r="P861" i="6"/>
  <c r="R861" i="6" s="1"/>
  <c r="P862" i="6"/>
  <c r="R862" i="6" s="1"/>
  <c r="P863" i="6"/>
  <c r="R863" i="6" s="1"/>
  <c r="P864" i="6"/>
  <c r="R864" i="6" s="1"/>
  <c r="P865" i="6"/>
  <c r="R865" i="6" s="1"/>
  <c r="P866" i="6"/>
  <c r="R866" i="6" s="1"/>
  <c r="P867" i="6"/>
  <c r="R867" i="6" s="1"/>
  <c r="U867" i="6" s="1"/>
  <c r="P868" i="6"/>
  <c r="R868" i="6" s="1"/>
  <c r="U868" i="6" s="1"/>
  <c r="P869" i="6"/>
  <c r="R869" i="6" s="1"/>
  <c r="U869" i="6" s="1"/>
  <c r="P870" i="6"/>
  <c r="R870" i="6" s="1"/>
  <c r="P871" i="6"/>
  <c r="R871" i="6" s="1"/>
  <c r="U871" i="6" s="1"/>
  <c r="P872" i="6"/>
  <c r="R872" i="6" s="1"/>
  <c r="P873" i="6"/>
  <c r="R873" i="6" s="1"/>
  <c r="P874" i="6"/>
  <c r="R874" i="6" s="1"/>
  <c r="P875" i="6"/>
  <c r="R875" i="6" s="1"/>
  <c r="P876" i="6"/>
  <c r="R876" i="6" s="1"/>
  <c r="P877" i="6"/>
  <c r="R877" i="6" s="1"/>
  <c r="P878" i="6"/>
  <c r="R878" i="6" s="1"/>
  <c r="P879" i="6"/>
  <c r="R879" i="6" s="1"/>
  <c r="P880" i="6"/>
  <c r="R880" i="6" s="1"/>
  <c r="P881" i="6"/>
  <c r="R881" i="6" s="1"/>
  <c r="P882" i="6"/>
  <c r="R882" i="6" s="1"/>
  <c r="P883" i="6"/>
  <c r="R883" i="6" s="1"/>
  <c r="P884" i="6"/>
  <c r="R884" i="6" s="1"/>
  <c r="P885" i="6"/>
  <c r="R885" i="6" s="1"/>
  <c r="P886" i="6"/>
  <c r="R886" i="6" s="1"/>
  <c r="P887" i="6"/>
  <c r="R887" i="6" s="1"/>
  <c r="P888" i="6"/>
  <c r="R888" i="6" s="1"/>
  <c r="P889" i="6"/>
  <c r="R889" i="6" s="1"/>
  <c r="P890" i="6"/>
  <c r="R890" i="6" s="1"/>
  <c r="T890" i="6" s="1"/>
  <c r="P891" i="6"/>
  <c r="R891" i="6" s="1"/>
  <c r="P892" i="6"/>
  <c r="R892" i="6" s="1"/>
  <c r="T892" i="6" s="1"/>
  <c r="P893" i="6"/>
  <c r="R893" i="6" s="1"/>
  <c r="T893" i="6" s="1"/>
  <c r="P894" i="6"/>
  <c r="R894" i="6" s="1"/>
  <c r="T894" i="6" s="1"/>
  <c r="P895" i="6"/>
  <c r="R895" i="6" s="1"/>
  <c r="P896" i="6"/>
  <c r="R896" i="6" s="1"/>
  <c r="P897" i="6"/>
  <c r="R897" i="6" s="1"/>
  <c r="T897" i="6" s="1"/>
  <c r="P898" i="6"/>
  <c r="R898" i="6" s="1"/>
  <c r="T898" i="6" s="1"/>
  <c r="P899" i="6"/>
  <c r="R899" i="6" s="1"/>
  <c r="T899" i="6" s="1"/>
  <c r="P900" i="6"/>
  <c r="R900" i="6" s="1"/>
  <c r="U900" i="6" s="1"/>
  <c r="P901" i="6"/>
  <c r="R901" i="6" s="1"/>
  <c r="U901" i="6" s="1"/>
  <c r="P902" i="6"/>
  <c r="R902" i="6" s="1"/>
  <c r="P903" i="6"/>
  <c r="R903" i="6" s="1"/>
  <c r="P904" i="6"/>
  <c r="R904" i="6" s="1"/>
  <c r="P905" i="6"/>
  <c r="R905" i="6" s="1"/>
  <c r="P906" i="6"/>
  <c r="R906" i="6" s="1"/>
  <c r="P907" i="6"/>
  <c r="R907" i="6" s="1"/>
  <c r="P908" i="6"/>
  <c r="R908" i="6" s="1"/>
  <c r="U908" i="6" s="1"/>
  <c r="P909" i="6"/>
  <c r="R909" i="6" s="1"/>
  <c r="P910" i="6"/>
  <c r="R910" i="6" s="1"/>
  <c r="P911" i="6"/>
  <c r="R911" i="6" s="1"/>
  <c r="P912" i="6"/>
  <c r="R912" i="6" s="1"/>
  <c r="P913" i="6"/>
  <c r="R913" i="6" s="1"/>
  <c r="P914" i="6"/>
  <c r="R914" i="6" s="1"/>
  <c r="P915" i="6"/>
  <c r="R915" i="6" s="1"/>
  <c r="P916" i="6"/>
  <c r="R916" i="6" s="1"/>
  <c r="P917" i="6"/>
  <c r="R917" i="6" s="1"/>
  <c r="P918" i="6"/>
  <c r="R918" i="6" s="1"/>
  <c r="P919" i="6"/>
  <c r="R919" i="6" s="1"/>
  <c r="P920" i="6"/>
  <c r="R920" i="6" s="1"/>
  <c r="P921" i="6"/>
  <c r="R921" i="6" s="1"/>
  <c r="P922" i="6"/>
  <c r="R922" i="6" s="1"/>
  <c r="P923" i="6"/>
  <c r="R923" i="6" s="1"/>
  <c r="P924" i="6"/>
  <c r="R924" i="6" s="1"/>
  <c r="P925" i="6"/>
  <c r="R925" i="6" s="1"/>
  <c r="P926" i="6"/>
  <c r="R926" i="6" s="1"/>
  <c r="P927" i="6"/>
  <c r="R927" i="6" s="1"/>
  <c r="P928" i="6"/>
  <c r="R928" i="6" s="1"/>
  <c r="P929" i="6"/>
  <c r="R929" i="6" s="1"/>
  <c r="P930" i="6"/>
  <c r="R930" i="6" s="1"/>
  <c r="P931" i="6"/>
  <c r="R931" i="6" s="1"/>
  <c r="P932" i="6"/>
  <c r="R932" i="6" s="1"/>
  <c r="P933" i="6"/>
  <c r="R933" i="6" s="1"/>
  <c r="P934" i="6"/>
  <c r="R934" i="6" s="1"/>
  <c r="P935" i="6"/>
  <c r="R935" i="6" s="1"/>
  <c r="P936" i="6"/>
  <c r="R936" i="6" s="1"/>
  <c r="P937" i="6"/>
  <c r="R937" i="6" s="1"/>
  <c r="P938" i="6"/>
  <c r="R938" i="6" s="1"/>
  <c r="P939" i="6"/>
  <c r="R939" i="6" s="1"/>
  <c r="P940" i="6"/>
  <c r="R940" i="6" s="1"/>
  <c r="U940" i="6" s="1"/>
  <c r="P941" i="6"/>
  <c r="R941" i="6" s="1"/>
  <c r="P942" i="6"/>
  <c r="R942" i="6" s="1"/>
  <c r="P943" i="6"/>
  <c r="R943" i="6" s="1"/>
  <c r="P944" i="6"/>
  <c r="R944" i="6" s="1"/>
  <c r="P945" i="6"/>
  <c r="R945" i="6" s="1"/>
  <c r="U945" i="6" s="1"/>
  <c r="P946" i="6"/>
  <c r="R946" i="6" s="1"/>
  <c r="P947" i="6"/>
  <c r="R947" i="6" s="1"/>
  <c r="P948" i="6"/>
  <c r="R948" i="6" s="1"/>
  <c r="P949" i="6"/>
  <c r="R949" i="6" s="1"/>
  <c r="P950" i="6"/>
  <c r="R950" i="6" s="1"/>
  <c r="P951" i="6"/>
  <c r="R951" i="6" s="1"/>
  <c r="P952" i="6"/>
  <c r="R952" i="6" s="1"/>
  <c r="P953" i="6"/>
  <c r="R953" i="6" s="1"/>
  <c r="P954" i="6"/>
  <c r="R954" i="6" s="1"/>
  <c r="P955" i="6"/>
  <c r="R955" i="6" s="1"/>
  <c r="P956" i="6"/>
  <c r="R956" i="6" s="1"/>
  <c r="P957" i="6"/>
  <c r="R957" i="6" s="1"/>
  <c r="P958" i="6"/>
  <c r="R958" i="6" s="1"/>
  <c r="P959" i="6"/>
  <c r="R959" i="6" s="1"/>
  <c r="P960" i="6"/>
  <c r="R960" i="6" s="1"/>
  <c r="P961" i="6"/>
  <c r="R961" i="6" s="1"/>
  <c r="P962" i="6"/>
  <c r="R962" i="6" s="1"/>
  <c r="P963" i="6"/>
  <c r="R963" i="6" s="1"/>
  <c r="P964" i="6"/>
  <c r="R964" i="6" s="1"/>
  <c r="T964" i="6" s="1"/>
  <c r="P965" i="6"/>
  <c r="R965" i="6" s="1"/>
  <c r="P966" i="6"/>
  <c r="R966" i="6" s="1"/>
  <c r="P967" i="6"/>
  <c r="R967" i="6" s="1"/>
  <c r="T967" i="6" s="1"/>
  <c r="P968" i="6"/>
  <c r="R968" i="6" s="1"/>
  <c r="T968" i="6" s="1"/>
  <c r="P969" i="6"/>
  <c r="R969" i="6" s="1"/>
  <c r="P970" i="6"/>
  <c r="R970" i="6" s="1"/>
  <c r="P971" i="6"/>
  <c r="R971" i="6" s="1"/>
  <c r="P972" i="6"/>
  <c r="R972" i="6" s="1"/>
  <c r="T972" i="6" s="1"/>
  <c r="P973" i="6"/>
  <c r="R973" i="6" s="1"/>
  <c r="P974" i="6"/>
  <c r="R974" i="6" s="1"/>
  <c r="P975" i="6"/>
  <c r="R975" i="6" s="1"/>
  <c r="P976" i="6"/>
  <c r="R976" i="6" s="1"/>
  <c r="P977" i="6"/>
  <c r="R977" i="6" s="1"/>
  <c r="U977" i="6" s="1"/>
  <c r="P978" i="6"/>
  <c r="R978" i="6" s="1"/>
  <c r="P979" i="6"/>
  <c r="R979" i="6" s="1"/>
  <c r="P980" i="6"/>
  <c r="R980" i="6" s="1"/>
  <c r="P981" i="6"/>
  <c r="R981" i="6" s="1"/>
  <c r="U981" i="6" s="1"/>
  <c r="P982" i="6"/>
  <c r="R982" i="6" s="1"/>
  <c r="P983" i="6"/>
  <c r="R983" i="6" s="1"/>
  <c r="P984" i="6"/>
  <c r="R984" i="6" s="1"/>
  <c r="P4" i="6"/>
  <c r="R4" i="6" s="1"/>
  <c r="T945" i="6" l="1"/>
  <c r="V945" i="6" s="1"/>
  <c r="W945" i="6" s="1"/>
  <c r="T129" i="6"/>
  <c r="V129" i="6" s="1"/>
  <c r="W129" i="6" s="1"/>
  <c r="U870" i="6"/>
  <c r="T870" i="6"/>
  <c r="T871" i="6"/>
  <c r="V871" i="6" s="1"/>
  <c r="W871" i="6" s="1"/>
  <c r="T869" i="6"/>
  <c r="V869" i="6" s="1"/>
  <c r="W869" i="6" s="1"/>
  <c r="T868" i="6"/>
  <c r="V868" i="6" s="1"/>
  <c r="W868" i="6" s="1"/>
  <c r="T867" i="6"/>
  <c r="V867" i="6" s="1"/>
  <c r="W867" i="6" s="1"/>
  <c r="T422" i="6"/>
  <c r="V422" i="6" s="1"/>
  <c r="W422" i="6" s="1"/>
  <c r="T209" i="6"/>
  <c r="V209" i="6" s="1"/>
  <c r="W209" i="6" s="1"/>
  <c r="T63" i="6"/>
  <c r="V63" i="6" s="1"/>
  <c r="W63" i="6" s="1"/>
  <c r="U745" i="6"/>
  <c r="V745" i="6" s="1"/>
  <c r="W745" i="6" s="1"/>
  <c r="U744" i="6"/>
  <c r="V744" i="6" s="1"/>
  <c r="W744" i="6" s="1"/>
  <c r="U866" i="6"/>
  <c r="T866" i="6"/>
  <c r="U338" i="6"/>
  <c r="T338" i="6"/>
  <c r="U865" i="6"/>
  <c r="T865" i="6"/>
  <c r="T357" i="6"/>
  <c r="U357" i="6"/>
  <c r="U583" i="6"/>
  <c r="V583" i="6" s="1"/>
  <c r="W583" i="6" s="1"/>
  <c r="T798" i="6"/>
  <c r="V798" i="6" s="1"/>
  <c r="W798" i="6" s="1"/>
  <c r="T60" i="6"/>
  <c r="V60" i="6" s="1"/>
  <c r="W60" i="6" s="1"/>
  <c r="U582" i="6"/>
  <c r="V582" i="6" s="1"/>
  <c r="W582" i="6" s="1"/>
  <c r="T796" i="6"/>
  <c r="V796" i="6" s="1"/>
  <c r="W796" i="6" s="1"/>
  <c r="T59" i="6"/>
  <c r="V59" i="6" s="1"/>
  <c r="W59" i="6" s="1"/>
  <c r="U361" i="6"/>
  <c r="V361" i="6" s="1"/>
  <c r="W361" i="6" s="1"/>
  <c r="U593" i="6"/>
  <c r="V593" i="6" s="1"/>
  <c r="W593" i="6" s="1"/>
  <c r="U588" i="6"/>
  <c r="V588" i="6" s="1"/>
  <c r="W588" i="6" s="1"/>
  <c r="U584" i="6"/>
  <c r="V584" i="6" s="1"/>
  <c r="W584" i="6" s="1"/>
  <c r="T61" i="6"/>
  <c r="V61" i="6" s="1"/>
  <c r="W61" i="6" s="1"/>
  <c r="T725" i="6"/>
  <c r="V725" i="6" s="1"/>
  <c r="W725" i="6" s="1"/>
  <c r="T57" i="6"/>
  <c r="V57" i="6" s="1"/>
  <c r="W57" i="6" s="1"/>
  <c r="U360" i="6"/>
  <c r="T652" i="6"/>
  <c r="V652" i="6" s="1"/>
  <c r="W652" i="6" s="1"/>
  <c r="T56" i="6"/>
  <c r="V56" i="6" s="1"/>
  <c r="W56" i="6" s="1"/>
  <c r="U359" i="6"/>
  <c r="V359" i="6" s="1"/>
  <c r="W359" i="6" s="1"/>
  <c r="T337" i="6"/>
  <c r="V337" i="6" s="1"/>
  <c r="W337" i="6" s="1"/>
  <c r="T579" i="6"/>
  <c r="V579" i="6" s="1"/>
  <c r="W579" i="6" s="1"/>
  <c r="U899" i="6"/>
  <c r="V899" i="6" s="1"/>
  <c r="W899" i="6" s="1"/>
  <c r="U594" i="6"/>
  <c r="V594" i="6" s="1"/>
  <c r="W594" i="6" s="1"/>
  <c r="T62" i="6"/>
  <c r="V62" i="6" s="1"/>
  <c r="W62" i="6" s="1"/>
  <c r="T505" i="6"/>
  <c r="V505" i="6" s="1"/>
  <c r="W505" i="6" s="1"/>
  <c r="U898" i="6"/>
  <c r="V898" i="6" s="1"/>
  <c r="W898" i="6" s="1"/>
  <c r="U81" i="6"/>
  <c r="V81" i="6" s="1"/>
  <c r="W81" i="6" s="1"/>
  <c r="T433" i="6"/>
  <c r="V433" i="6" s="1"/>
  <c r="W433" i="6" s="1"/>
  <c r="U897" i="6"/>
  <c r="V897" i="6" s="1"/>
  <c r="W897" i="6" s="1"/>
  <c r="U75" i="6"/>
  <c r="V75" i="6" s="1"/>
  <c r="W75" i="6" s="1"/>
  <c r="U585" i="6"/>
  <c r="V585" i="6" s="1"/>
  <c r="W585" i="6" s="1"/>
  <c r="T428" i="6"/>
  <c r="V428" i="6" s="1"/>
  <c r="W428" i="6" s="1"/>
  <c r="U746" i="6"/>
  <c r="U74" i="6"/>
  <c r="U64" i="6"/>
  <c r="T64" i="6"/>
  <c r="U879" i="6"/>
  <c r="T879" i="6"/>
  <c r="U815" i="6"/>
  <c r="T815" i="6"/>
  <c r="U607" i="6"/>
  <c r="T607" i="6"/>
  <c r="U722" i="6"/>
  <c r="T722" i="6"/>
  <c r="U626" i="6"/>
  <c r="T626" i="6"/>
  <c r="U625" i="6"/>
  <c r="T625" i="6"/>
  <c r="U465" i="6"/>
  <c r="T465" i="6"/>
  <c r="U944" i="6"/>
  <c r="T944" i="6"/>
  <c r="U816" i="6"/>
  <c r="T816" i="6"/>
  <c r="U704" i="6"/>
  <c r="T704" i="6"/>
  <c r="U576" i="6"/>
  <c r="T576" i="6"/>
  <c r="U448" i="6"/>
  <c r="T448" i="6"/>
  <c r="U304" i="6"/>
  <c r="T304" i="6"/>
  <c r="U144" i="6"/>
  <c r="T144" i="6"/>
  <c r="U751" i="6"/>
  <c r="T751" i="6"/>
  <c r="U623" i="6"/>
  <c r="T623" i="6"/>
  <c r="U511" i="6"/>
  <c r="T511" i="6"/>
  <c r="U383" i="6"/>
  <c r="T383" i="6"/>
  <c r="U255" i="6"/>
  <c r="T255" i="6"/>
  <c r="U680" i="6"/>
  <c r="T680" i="6"/>
  <c r="U478" i="6"/>
  <c r="T478" i="6"/>
  <c r="U573" i="6"/>
  <c r="T573" i="6"/>
  <c r="U971" i="6"/>
  <c r="T971" i="6"/>
  <c r="U939" i="6"/>
  <c r="T939" i="6"/>
  <c r="U891" i="6"/>
  <c r="T891" i="6"/>
  <c r="U859" i="6"/>
  <c r="T859" i="6"/>
  <c r="U827" i="6"/>
  <c r="T827" i="6"/>
  <c r="U795" i="6"/>
  <c r="T795" i="6"/>
  <c r="U699" i="6"/>
  <c r="T699" i="6"/>
  <c r="U683" i="6"/>
  <c r="T683" i="6"/>
  <c r="U587" i="6"/>
  <c r="T587" i="6"/>
  <c r="U571" i="6"/>
  <c r="T571" i="6"/>
  <c r="U555" i="6"/>
  <c r="T555" i="6"/>
  <c r="U539" i="6"/>
  <c r="T539" i="6"/>
  <c r="U443" i="6"/>
  <c r="T443" i="6"/>
  <c r="U427" i="6"/>
  <c r="T427" i="6"/>
  <c r="U331" i="6"/>
  <c r="T331" i="6"/>
  <c r="U315" i="6"/>
  <c r="T315" i="6"/>
  <c r="U299" i="6"/>
  <c r="T299" i="6"/>
  <c r="U283" i="6"/>
  <c r="T283" i="6"/>
  <c r="T187" i="6"/>
  <c r="U187" i="6"/>
  <c r="U171" i="6"/>
  <c r="T171" i="6"/>
  <c r="U139" i="6"/>
  <c r="T139" i="6"/>
  <c r="U123" i="6"/>
  <c r="T123" i="6"/>
  <c r="U91" i="6"/>
  <c r="T91" i="6"/>
  <c r="T43" i="6"/>
  <c r="U43" i="6"/>
  <c r="U754" i="6"/>
  <c r="T754" i="6"/>
  <c r="U388" i="6"/>
  <c r="T388" i="6"/>
  <c r="U723" i="6"/>
  <c r="T723" i="6"/>
  <c r="T355" i="6"/>
  <c r="U355" i="6"/>
  <c r="U424" i="6"/>
  <c r="T424" i="6"/>
  <c r="U466" i="6"/>
  <c r="T466" i="6"/>
  <c r="T166" i="6"/>
  <c r="U166" i="6"/>
  <c r="U849" i="6"/>
  <c r="T849" i="6"/>
  <c r="U955" i="6"/>
  <c r="T955" i="6"/>
  <c r="T928" i="6"/>
  <c r="U928" i="6"/>
  <c r="U624" i="6"/>
  <c r="T624" i="6"/>
  <c r="U528" i="6"/>
  <c r="T528" i="6"/>
  <c r="U400" i="6"/>
  <c r="T400" i="6"/>
  <c r="U272" i="6"/>
  <c r="T272" i="6"/>
  <c r="U160" i="6"/>
  <c r="T160" i="6"/>
  <c r="U48" i="6"/>
  <c r="T48" i="6"/>
  <c r="U959" i="6"/>
  <c r="T959" i="6"/>
  <c r="U671" i="6"/>
  <c r="T671" i="6"/>
  <c r="U543" i="6"/>
  <c r="T543" i="6"/>
  <c r="U415" i="6"/>
  <c r="T415" i="6"/>
  <c r="U287" i="6"/>
  <c r="T287" i="6"/>
  <c r="U143" i="6"/>
  <c r="T143" i="6"/>
  <c r="U15" i="6"/>
  <c r="T15" i="6"/>
  <c r="T862" i="6"/>
  <c r="U862" i="6"/>
  <c r="U797" i="6"/>
  <c r="T797" i="6"/>
  <c r="U938" i="6"/>
  <c r="T938" i="6"/>
  <c r="U794" i="6"/>
  <c r="T794" i="6"/>
  <c r="U698" i="6"/>
  <c r="T698" i="6"/>
  <c r="U650" i="6"/>
  <c r="T650" i="6"/>
  <c r="U554" i="6"/>
  <c r="T554" i="6"/>
  <c r="U538" i="6"/>
  <c r="T538" i="6"/>
  <c r="U442" i="6"/>
  <c r="T442" i="6"/>
  <c r="U426" i="6"/>
  <c r="T426" i="6"/>
  <c r="U394" i="6"/>
  <c r="T394" i="6"/>
  <c r="U298" i="6"/>
  <c r="T298" i="6"/>
  <c r="U282" i="6"/>
  <c r="T282" i="6"/>
  <c r="T186" i="6"/>
  <c r="U186" i="6"/>
  <c r="T170" i="6"/>
  <c r="U170" i="6"/>
  <c r="U122" i="6"/>
  <c r="T122" i="6"/>
  <c r="T42" i="6"/>
  <c r="U42" i="6"/>
  <c r="T933" i="6"/>
  <c r="U933" i="6"/>
  <c r="U878" i="6"/>
  <c r="T878" i="6"/>
  <c r="U814" i="6"/>
  <c r="T814" i="6"/>
  <c r="U387" i="6"/>
  <c r="T387" i="6"/>
  <c r="U119" i="6"/>
  <c r="T119" i="6"/>
  <c r="U851" i="6"/>
  <c r="T851" i="6"/>
  <c r="U211" i="6"/>
  <c r="T211" i="6"/>
  <c r="U130" i="6"/>
  <c r="T130" i="6"/>
  <c r="U577" i="6"/>
  <c r="T577" i="6"/>
  <c r="U880" i="6"/>
  <c r="T880" i="6"/>
  <c r="U768" i="6"/>
  <c r="T768" i="6"/>
  <c r="T640" i="6"/>
  <c r="U640" i="6"/>
  <c r="U496" i="6"/>
  <c r="T496" i="6"/>
  <c r="U336" i="6"/>
  <c r="T336" i="6"/>
  <c r="U192" i="6"/>
  <c r="T192" i="6"/>
  <c r="U863" i="6"/>
  <c r="T863" i="6"/>
  <c r="U735" i="6"/>
  <c r="T735" i="6"/>
  <c r="U591" i="6"/>
  <c r="T591" i="6"/>
  <c r="U447" i="6"/>
  <c r="T447" i="6"/>
  <c r="U303" i="6"/>
  <c r="T303" i="6"/>
  <c r="T191" i="6"/>
  <c r="U191" i="6"/>
  <c r="U47" i="6"/>
  <c r="T47" i="6"/>
  <c r="U942" i="6"/>
  <c r="T942" i="6"/>
  <c r="U430" i="6"/>
  <c r="T430" i="6"/>
  <c r="U334" i="6"/>
  <c r="T334" i="6"/>
  <c r="U302" i="6"/>
  <c r="T302" i="6"/>
  <c r="U190" i="6"/>
  <c r="T190" i="6"/>
  <c r="U94" i="6"/>
  <c r="T94" i="6"/>
  <c r="U679" i="6"/>
  <c r="T679" i="6"/>
  <c r="U957" i="6"/>
  <c r="T957" i="6"/>
  <c r="U829" i="6"/>
  <c r="T829" i="6"/>
  <c r="U701" i="6"/>
  <c r="T701" i="6"/>
  <c r="U589" i="6"/>
  <c r="T589" i="6"/>
  <c r="U557" i="6"/>
  <c r="T557" i="6"/>
  <c r="U333" i="6"/>
  <c r="T333" i="6"/>
  <c r="U317" i="6"/>
  <c r="T317" i="6"/>
  <c r="U285" i="6"/>
  <c r="T285" i="6"/>
  <c r="T189" i="6"/>
  <c r="U189" i="6"/>
  <c r="U173" i="6"/>
  <c r="T173" i="6"/>
  <c r="T77" i="6"/>
  <c r="U77" i="6"/>
  <c r="U45" i="6"/>
  <c r="T45" i="6"/>
  <c r="U13" i="6"/>
  <c r="T13" i="6"/>
  <c r="T44" i="6"/>
  <c r="U44" i="6"/>
  <c r="U12" i="6"/>
  <c r="T12" i="6"/>
  <c r="T970" i="6"/>
  <c r="U970" i="6"/>
  <c r="U906" i="6"/>
  <c r="T906" i="6"/>
  <c r="U826" i="6"/>
  <c r="T826" i="6"/>
  <c r="U682" i="6"/>
  <c r="T682" i="6"/>
  <c r="U4" i="6"/>
  <c r="T4" i="6"/>
  <c r="T969" i="6"/>
  <c r="U969" i="6"/>
  <c r="U937" i="6"/>
  <c r="T937" i="6"/>
  <c r="U905" i="6"/>
  <c r="T905" i="6"/>
  <c r="T825" i="6"/>
  <c r="U825" i="6"/>
  <c r="U793" i="6"/>
  <c r="T793" i="6"/>
  <c r="U697" i="6"/>
  <c r="T697" i="6"/>
  <c r="U681" i="6"/>
  <c r="T681" i="6"/>
  <c r="U649" i="6"/>
  <c r="T649" i="6"/>
  <c r="U553" i="6"/>
  <c r="T553" i="6"/>
  <c r="U537" i="6"/>
  <c r="T537" i="6"/>
  <c r="U441" i="6"/>
  <c r="T441" i="6"/>
  <c r="U425" i="6"/>
  <c r="T425" i="6"/>
  <c r="T393" i="6"/>
  <c r="U393" i="6"/>
  <c r="T297" i="6"/>
  <c r="U297" i="6"/>
  <c r="U281" i="6"/>
  <c r="T281" i="6"/>
  <c r="T185" i="6"/>
  <c r="U185" i="6"/>
  <c r="U169" i="6"/>
  <c r="T169" i="6"/>
  <c r="U121" i="6"/>
  <c r="T121" i="6"/>
  <c r="T73" i="6"/>
  <c r="U73" i="6"/>
  <c r="T41" i="6"/>
  <c r="U41" i="6"/>
  <c r="T929" i="6"/>
  <c r="U929" i="6"/>
  <c r="U570" i="6"/>
  <c r="T570" i="6"/>
  <c r="U314" i="6"/>
  <c r="T314" i="6"/>
  <c r="U753" i="6"/>
  <c r="V753" i="6" s="1"/>
  <c r="W753" i="6" s="1"/>
  <c r="U883" i="6"/>
  <c r="T883" i="6"/>
  <c r="U515" i="6"/>
  <c r="T515" i="6"/>
  <c r="U717" i="6"/>
  <c r="T717" i="6"/>
  <c r="U882" i="6"/>
  <c r="T882" i="6"/>
  <c r="T322" i="6"/>
  <c r="U322" i="6"/>
  <c r="U66" i="6"/>
  <c r="T66" i="6"/>
  <c r="U715" i="6"/>
  <c r="T715" i="6"/>
  <c r="U912" i="6"/>
  <c r="T912" i="6"/>
  <c r="T784" i="6"/>
  <c r="U784" i="6"/>
  <c r="T656" i="6"/>
  <c r="U656" i="6"/>
  <c r="U512" i="6"/>
  <c r="T512" i="6"/>
  <c r="U384" i="6"/>
  <c r="T384" i="6"/>
  <c r="U240" i="6"/>
  <c r="T240" i="6"/>
  <c r="T112" i="6"/>
  <c r="U112" i="6"/>
  <c r="U895" i="6"/>
  <c r="T895" i="6"/>
  <c r="U767" i="6"/>
  <c r="T767" i="6"/>
  <c r="U639" i="6"/>
  <c r="T639" i="6"/>
  <c r="U479" i="6"/>
  <c r="T479" i="6"/>
  <c r="U335" i="6"/>
  <c r="T335" i="6"/>
  <c r="U175" i="6"/>
  <c r="T175" i="6"/>
  <c r="U31" i="6"/>
  <c r="T31" i="6"/>
  <c r="U830" i="6"/>
  <c r="T830" i="6"/>
  <c r="U574" i="6"/>
  <c r="T574" i="6"/>
  <c r="U984" i="6"/>
  <c r="T984" i="6"/>
  <c r="U936" i="6"/>
  <c r="T936" i="6"/>
  <c r="U904" i="6"/>
  <c r="T904" i="6"/>
  <c r="U888" i="6"/>
  <c r="T888" i="6"/>
  <c r="T824" i="6"/>
  <c r="U824" i="6"/>
  <c r="U792" i="6"/>
  <c r="T792" i="6"/>
  <c r="U760" i="6"/>
  <c r="T760" i="6"/>
  <c r="U648" i="6"/>
  <c r="T648" i="6"/>
  <c r="U552" i="6"/>
  <c r="T552" i="6"/>
  <c r="U536" i="6"/>
  <c r="T536" i="6"/>
  <c r="U504" i="6"/>
  <c r="T504" i="6"/>
  <c r="T392" i="6"/>
  <c r="U392" i="6"/>
  <c r="T296" i="6"/>
  <c r="U296" i="6"/>
  <c r="U280" i="6"/>
  <c r="T280" i="6"/>
  <c r="U248" i="6"/>
  <c r="T248" i="6"/>
  <c r="T184" i="6"/>
  <c r="U184" i="6"/>
  <c r="U168" i="6"/>
  <c r="T168" i="6"/>
  <c r="U120" i="6"/>
  <c r="T120" i="6"/>
  <c r="T40" i="6"/>
  <c r="U40" i="6"/>
  <c r="U24" i="6"/>
  <c r="T24" i="6"/>
  <c r="U569" i="6"/>
  <c r="T569" i="6"/>
  <c r="U313" i="6"/>
  <c r="T313" i="6"/>
  <c r="U752" i="6"/>
  <c r="V752" i="6" s="1"/>
  <c r="W752" i="6" s="1"/>
  <c r="U80" i="6"/>
  <c r="V80" i="6" s="1"/>
  <c r="W80" i="6" s="1"/>
  <c r="U915" i="6"/>
  <c r="T915" i="6"/>
  <c r="U771" i="6"/>
  <c r="T771" i="6"/>
  <c r="U467" i="6"/>
  <c r="T467" i="6"/>
  <c r="U243" i="6"/>
  <c r="T243" i="6"/>
  <c r="U978" i="6"/>
  <c r="T978" i="6"/>
  <c r="U850" i="6"/>
  <c r="T850" i="6"/>
  <c r="U18" i="6"/>
  <c r="T18" i="6"/>
  <c r="U423" i="6"/>
  <c r="T423" i="6"/>
  <c r="U609" i="6"/>
  <c r="T609" i="6"/>
  <c r="U960" i="6"/>
  <c r="T960" i="6"/>
  <c r="U832" i="6"/>
  <c r="T832" i="6"/>
  <c r="U720" i="6"/>
  <c r="T720" i="6"/>
  <c r="T592" i="6"/>
  <c r="U592" i="6"/>
  <c r="U480" i="6"/>
  <c r="T480" i="6"/>
  <c r="U368" i="6"/>
  <c r="T368" i="6"/>
  <c r="U256" i="6"/>
  <c r="T256" i="6"/>
  <c r="U16" i="6"/>
  <c r="T16" i="6"/>
  <c r="U943" i="6"/>
  <c r="T943" i="6"/>
  <c r="U831" i="6"/>
  <c r="T831" i="6"/>
  <c r="U703" i="6"/>
  <c r="T703" i="6"/>
  <c r="U559" i="6"/>
  <c r="T559" i="6"/>
  <c r="U431" i="6"/>
  <c r="T431" i="6"/>
  <c r="U319" i="6"/>
  <c r="T319" i="6"/>
  <c r="U207" i="6"/>
  <c r="T207" i="6"/>
  <c r="T79" i="6"/>
  <c r="U79" i="6"/>
  <c r="U910" i="6"/>
  <c r="T910" i="6"/>
  <c r="U718" i="6"/>
  <c r="T718" i="6"/>
  <c r="U558" i="6"/>
  <c r="T558" i="6"/>
  <c r="U606" i="6"/>
  <c r="T606" i="6"/>
  <c r="U983" i="6"/>
  <c r="T983" i="6"/>
  <c r="T935" i="6"/>
  <c r="U935" i="6"/>
  <c r="U887" i="6"/>
  <c r="T887" i="6"/>
  <c r="T823" i="6"/>
  <c r="U823" i="6"/>
  <c r="U791" i="6"/>
  <c r="T791" i="6"/>
  <c r="U759" i="6"/>
  <c r="T759" i="6"/>
  <c r="U647" i="6"/>
  <c r="T647" i="6"/>
  <c r="U551" i="6"/>
  <c r="T551" i="6"/>
  <c r="U535" i="6"/>
  <c r="T535" i="6"/>
  <c r="U503" i="6"/>
  <c r="T503" i="6"/>
  <c r="T391" i="6"/>
  <c r="U391" i="6"/>
  <c r="T295" i="6"/>
  <c r="U295" i="6"/>
  <c r="U279" i="6"/>
  <c r="T279" i="6"/>
  <c r="U247" i="6"/>
  <c r="T247" i="6"/>
  <c r="U167" i="6"/>
  <c r="T167" i="6"/>
  <c r="U23" i="6"/>
  <c r="T23" i="6"/>
  <c r="U644" i="6"/>
  <c r="T644" i="6"/>
  <c r="U534" i="6"/>
  <c r="T534" i="6"/>
  <c r="U461" i="6"/>
  <c r="T461" i="6"/>
  <c r="T278" i="6"/>
  <c r="U278" i="6"/>
  <c r="T210" i="6"/>
  <c r="V210" i="6" s="1"/>
  <c r="W210" i="6" s="1"/>
  <c r="U259" i="6"/>
  <c r="T259" i="6"/>
  <c r="U847" i="6"/>
  <c r="T847" i="6"/>
  <c r="U962" i="6"/>
  <c r="T962" i="6"/>
  <c r="U578" i="6"/>
  <c r="T578" i="6"/>
  <c r="T354" i="6"/>
  <c r="U354" i="6"/>
  <c r="U846" i="6"/>
  <c r="T846" i="6"/>
  <c r="U10" i="6"/>
  <c r="T10" i="6"/>
  <c r="U902" i="6"/>
  <c r="T902" i="6"/>
  <c r="T896" i="6"/>
  <c r="U896" i="6"/>
  <c r="U800" i="6"/>
  <c r="T800" i="6"/>
  <c r="T672" i="6"/>
  <c r="U672" i="6"/>
  <c r="U560" i="6"/>
  <c r="T560" i="6"/>
  <c r="U432" i="6"/>
  <c r="T432" i="6"/>
  <c r="U352" i="6"/>
  <c r="T352" i="6"/>
  <c r="T224" i="6"/>
  <c r="U224" i="6"/>
  <c r="U96" i="6"/>
  <c r="T96" i="6"/>
  <c r="U351" i="6"/>
  <c r="T351" i="6"/>
  <c r="U927" i="6"/>
  <c r="T927" i="6"/>
  <c r="U799" i="6"/>
  <c r="T799" i="6"/>
  <c r="U687" i="6"/>
  <c r="T687" i="6"/>
  <c r="U575" i="6"/>
  <c r="T575" i="6"/>
  <c r="U495" i="6"/>
  <c r="T495" i="6"/>
  <c r="U399" i="6"/>
  <c r="T399" i="6"/>
  <c r="U271" i="6"/>
  <c r="T271" i="6"/>
  <c r="U159" i="6"/>
  <c r="T159" i="6"/>
  <c r="U95" i="6"/>
  <c r="T95" i="6"/>
  <c r="U350" i="6"/>
  <c r="T350" i="6"/>
  <c r="U958" i="6"/>
  <c r="T958" i="6"/>
  <c r="U686" i="6"/>
  <c r="T686" i="6"/>
  <c r="U445" i="6"/>
  <c r="T445" i="6"/>
  <c r="T966" i="6"/>
  <c r="U966" i="6"/>
  <c r="T934" i="6"/>
  <c r="U934" i="6"/>
  <c r="U918" i="6"/>
  <c r="T918" i="6"/>
  <c r="U886" i="6"/>
  <c r="T886" i="6"/>
  <c r="U790" i="6"/>
  <c r="T790" i="6"/>
  <c r="U758" i="6"/>
  <c r="T758" i="6"/>
  <c r="U662" i="6"/>
  <c r="T662" i="6"/>
  <c r="U646" i="6"/>
  <c r="T646" i="6"/>
  <c r="U614" i="6"/>
  <c r="T614" i="6"/>
  <c r="U502" i="6"/>
  <c r="T502" i="6"/>
  <c r="U406" i="6"/>
  <c r="T406" i="6"/>
  <c r="T390" i="6"/>
  <c r="U390" i="6"/>
  <c r="T358" i="6"/>
  <c r="U358" i="6"/>
  <c r="T246" i="6"/>
  <c r="U246" i="6"/>
  <c r="U643" i="6"/>
  <c r="T643" i="6"/>
  <c r="U533" i="6"/>
  <c r="T533" i="6"/>
  <c r="U459" i="6"/>
  <c r="T459" i="6"/>
  <c r="U277" i="6"/>
  <c r="T277" i="6"/>
  <c r="U499" i="6"/>
  <c r="T499" i="6"/>
  <c r="U610" i="6"/>
  <c r="T610" i="6"/>
  <c r="U370" i="6"/>
  <c r="T370" i="6"/>
  <c r="U903" i="6"/>
  <c r="T903" i="6"/>
  <c r="U961" i="6"/>
  <c r="T961" i="6"/>
  <c r="U864" i="6"/>
  <c r="T864" i="6"/>
  <c r="U736" i="6"/>
  <c r="T736" i="6"/>
  <c r="U608" i="6"/>
  <c r="T608" i="6"/>
  <c r="U464" i="6"/>
  <c r="T464" i="6"/>
  <c r="U320" i="6"/>
  <c r="T320" i="6"/>
  <c r="U208" i="6"/>
  <c r="T208" i="6"/>
  <c r="U128" i="6"/>
  <c r="T128" i="6"/>
  <c r="U954" i="6"/>
  <c r="T954" i="6"/>
  <c r="U911" i="6"/>
  <c r="T911" i="6"/>
  <c r="U783" i="6"/>
  <c r="T783" i="6"/>
  <c r="U655" i="6"/>
  <c r="T655" i="6"/>
  <c r="U527" i="6"/>
  <c r="T527" i="6"/>
  <c r="U367" i="6"/>
  <c r="T367" i="6"/>
  <c r="U239" i="6"/>
  <c r="T239" i="6"/>
  <c r="U127" i="6"/>
  <c r="T127" i="6"/>
  <c r="U702" i="6"/>
  <c r="T702" i="6"/>
  <c r="U590" i="6"/>
  <c r="T590" i="6"/>
  <c r="U446" i="6"/>
  <c r="T446" i="6"/>
  <c r="U318" i="6"/>
  <c r="T318" i="6"/>
  <c r="U222" i="6"/>
  <c r="T222" i="6"/>
  <c r="U206" i="6"/>
  <c r="T206" i="6"/>
  <c r="U46" i="6"/>
  <c r="T46" i="6"/>
  <c r="U497" i="6"/>
  <c r="T497" i="6"/>
  <c r="U242" i="6"/>
  <c r="T242" i="6"/>
  <c r="U973" i="6"/>
  <c r="T973" i="6"/>
  <c r="U941" i="6"/>
  <c r="T941" i="6"/>
  <c r="T861" i="6"/>
  <c r="U861" i="6"/>
  <c r="U685" i="6"/>
  <c r="T685" i="6"/>
  <c r="U541" i="6"/>
  <c r="T541" i="6"/>
  <c r="U429" i="6"/>
  <c r="T429" i="6"/>
  <c r="U301" i="6"/>
  <c r="T301" i="6"/>
  <c r="T76" i="6"/>
  <c r="U76" i="6"/>
  <c r="T965" i="6"/>
  <c r="U965" i="6"/>
  <c r="U917" i="6"/>
  <c r="T917" i="6"/>
  <c r="U885" i="6"/>
  <c r="T885" i="6"/>
  <c r="U805" i="6"/>
  <c r="T805" i="6"/>
  <c r="U757" i="6"/>
  <c r="T757" i="6"/>
  <c r="U661" i="6"/>
  <c r="T661" i="6"/>
  <c r="U645" i="6"/>
  <c r="T645" i="6"/>
  <c r="U613" i="6"/>
  <c r="T613" i="6"/>
  <c r="U501" i="6"/>
  <c r="T501" i="6"/>
  <c r="U405" i="6"/>
  <c r="T405" i="6"/>
  <c r="T389" i="6"/>
  <c r="U389" i="6"/>
  <c r="U205" i="6"/>
  <c r="T205" i="6"/>
  <c r="U755" i="6"/>
  <c r="T755" i="6"/>
  <c r="U611" i="6"/>
  <c r="T611" i="6"/>
  <c r="U67" i="6"/>
  <c r="T67" i="6"/>
  <c r="T789" i="6"/>
  <c r="U789" i="6"/>
  <c r="T787" i="6"/>
  <c r="U787" i="6"/>
  <c r="U881" i="6"/>
  <c r="T881" i="6"/>
  <c r="U721" i="6"/>
  <c r="T721" i="6"/>
  <c r="U976" i="6"/>
  <c r="T976" i="6"/>
  <c r="U848" i="6"/>
  <c r="T848" i="6"/>
  <c r="U688" i="6"/>
  <c r="T688" i="6"/>
  <c r="T544" i="6"/>
  <c r="U544" i="6"/>
  <c r="U416" i="6"/>
  <c r="T416" i="6"/>
  <c r="U288" i="6"/>
  <c r="T288" i="6"/>
  <c r="U176" i="6"/>
  <c r="T176" i="6"/>
  <c r="U32" i="6"/>
  <c r="T32" i="6"/>
  <c r="U975" i="6"/>
  <c r="T975" i="6"/>
  <c r="U719" i="6"/>
  <c r="T719" i="6"/>
  <c r="U463" i="6"/>
  <c r="T463" i="6"/>
  <c r="T223" i="6"/>
  <c r="U223" i="6"/>
  <c r="T111" i="6"/>
  <c r="U111" i="6"/>
  <c r="U498" i="6"/>
  <c r="T498" i="6"/>
  <c r="U974" i="6"/>
  <c r="T974" i="6"/>
  <c r="U734" i="6"/>
  <c r="T734" i="6"/>
  <c r="U462" i="6"/>
  <c r="T462" i="6"/>
  <c r="U980" i="6"/>
  <c r="T980" i="6"/>
  <c r="U916" i="6"/>
  <c r="T916" i="6"/>
  <c r="U884" i="6"/>
  <c r="T884" i="6"/>
  <c r="U852" i="6"/>
  <c r="T852" i="6"/>
  <c r="U772" i="6"/>
  <c r="T772" i="6"/>
  <c r="U756" i="6"/>
  <c r="T756" i="6"/>
  <c r="U724" i="6"/>
  <c r="T724" i="6"/>
  <c r="U612" i="6"/>
  <c r="T612" i="6"/>
  <c r="U516" i="6"/>
  <c r="T516" i="6"/>
  <c r="U500" i="6"/>
  <c r="T500" i="6"/>
  <c r="U468" i="6"/>
  <c r="T468" i="6"/>
  <c r="T356" i="6"/>
  <c r="U356" i="6"/>
  <c r="U260" i="6"/>
  <c r="T260" i="6"/>
  <c r="U244" i="6"/>
  <c r="T244" i="6"/>
  <c r="U212" i="6"/>
  <c r="T212" i="6"/>
  <c r="U68" i="6"/>
  <c r="T68" i="6"/>
  <c r="U979" i="6"/>
  <c r="T979" i="6"/>
  <c r="T782" i="6"/>
  <c r="U782" i="6"/>
  <c r="U142" i="6"/>
  <c r="T142" i="6"/>
  <c r="U637" i="6"/>
  <c r="T637" i="6"/>
  <c r="U253" i="6"/>
  <c r="T253" i="6"/>
  <c r="U749" i="6"/>
  <c r="V749" i="6" s="1"/>
  <c r="W749" i="6" s="1"/>
  <c r="U956" i="6"/>
  <c r="T956" i="6"/>
  <c r="U748" i="6"/>
  <c r="V748" i="6" s="1"/>
  <c r="W748" i="6" s="1"/>
  <c r="U235" i="6"/>
  <c r="T235" i="6"/>
  <c r="T858" i="6"/>
  <c r="U858" i="6"/>
  <c r="U892" i="6"/>
  <c r="V892" i="6" s="1"/>
  <c r="W892" i="6" s="1"/>
  <c r="U233" i="6"/>
  <c r="T233" i="6"/>
  <c r="U872" i="6"/>
  <c r="T872" i="6"/>
  <c r="T856" i="6"/>
  <c r="U856" i="6"/>
  <c r="U840" i="6"/>
  <c r="T840" i="6"/>
  <c r="U728" i="6"/>
  <c r="T728" i="6"/>
  <c r="T712" i="6"/>
  <c r="U712" i="6"/>
  <c r="U696" i="6"/>
  <c r="T696" i="6"/>
  <c r="U616" i="6"/>
  <c r="T616" i="6"/>
  <c r="U600" i="6"/>
  <c r="T600" i="6"/>
  <c r="T568" i="6"/>
  <c r="U568" i="6"/>
  <c r="U472" i="6"/>
  <c r="T472" i="6"/>
  <c r="T456" i="6"/>
  <c r="U456" i="6"/>
  <c r="U440" i="6"/>
  <c r="T440" i="6"/>
  <c r="V360" i="6"/>
  <c r="W360" i="6" s="1"/>
  <c r="T344" i="6"/>
  <c r="U344" i="6"/>
  <c r="U328" i="6"/>
  <c r="T328" i="6"/>
  <c r="U312" i="6"/>
  <c r="T312" i="6"/>
  <c r="U232" i="6"/>
  <c r="T232" i="6"/>
  <c r="U216" i="6"/>
  <c r="T216" i="6"/>
  <c r="U200" i="6"/>
  <c r="T200" i="6"/>
  <c r="T152" i="6"/>
  <c r="U152" i="6"/>
  <c r="U104" i="6"/>
  <c r="T104" i="6"/>
  <c r="U88" i="6"/>
  <c r="T88" i="6"/>
  <c r="U72" i="6"/>
  <c r="T72" i="6"/>
  <c r="T8" i="6"/>
  <c r="U8" i="6"/>
  <c r="T981" i="6"/>
  <c r="V981" i="6" s="1"/>
  <c r="W981" i="6" s="1"/>
  <c r="T908" i="6"/>
  <c r="V908" i="6" s="1"/>
  <c r="W908" i="6" s="1"/>
  <c r="T835" i="6"/>
  <c r="V835" i="6" s="1"/>
  <c r="W835" i="6" s="1"/>
  <c r="T761" i="6"/>
  <c r="V761" i="6" s="1"/>
  <c r="W761" i="6" s="1"/>
  <c r="T689" i="6"/>
  <c r="V689" i="6" s="1"/>
  <c r="W689" i="6" s="1"/>
  <c r="T615" i="6"/>
  <c r="V615" i="6" s="1"/>
  <c r="W615" i="6" s="1"/>
  <c r="T542" i="6"/>
  <c r="V542" i="6" s="1"/>
  <c r="W542" i="6" s="1"/>
  <c r="T469" i="6"/>
  <c r="V469" i="6" s="1"/>
  <c r="W469" i="6" s="1"/>
  <c r="T137" i="6"/>
  <c r="V137" i="6" s="1"/>
  <c r="W137" i="6" s="1"/>
  <c r="U972" i="6"/>
  <c r="V972" i="6" s="1"/>
  <c r="W972" i="6" s="1"/>
  <c r="U678" i="6"/>
  <c r="V678" i="6" s="1"/>
  <c r="W678" i="6" s="1"/>
  <c r="U489" i="6"/>
  <c r="V489" i="6" s="1"/>
  <c r="W489" i="6" s="1"/>
  <c r="U228" i="6"/>
  <c r="V228" i="6" s="1"/>
  <c r="W228" i="6" s="1"/>
  <c r="U622" i="6"/>
  <c r="T622" i="6"/>
  <c r="U174" i="6"/>
  <c r="T174" i="6"/>
  <c r="U764" i="6"/>
  <c r="T764" i="6"/>
  <c r="U763" i="6"/>
  <c r="T763" i="6"/>
  <c r="U618" i="6"/>
  <c r="T618" i="6"/>
  <c r="T202" i="6"/>
  <c r="U202" i="6"/>
  <c r="U329" i="6"/>
  <c r="T329" i="6"/>
  <c r="U890" i="6"/>
  <c r="V890" i="6" s="1"/>
  <c r="W890" i="6" s="1"/>
  <c r="U727" i="6"/>
  <c r="T727" i="6"/>
  <c r="U599" i="6"/>
  <c r="T599" i="6"/>
  <c r="T567" i="6"/>
  <c r="U567" i="6"/>
  <c r="U471" i="6"/>
  <c r="T471" i="6"/>
  <c r="T455" i="6"/>
  <c r="U455" i="6"/>
  <c r="U439" i="6"/>
  <c r="T439" i="6"/>
  <c r="U343" i="6"/>
  <c r="T343" i="6"/>
  <c r="T327" i="6"/>
  <c r="U327" i="6"/>
  <c r="U311" i="6"/>
  <c r="T311" i="6"/>
  <c r="U231" i="6"/>
  <c r="T231" i="6"/>
  <c r="U215" i="6"/>
  <c r="T215" i="6"/>
  <c r="U199" i="6"/>
  <c r="T199" i="6"/>
  <c r="T183" i="6"/>
  <c r="U183" i="6"/>
  <c r="U103" i="6"/>
  <c r="T103" i="6"/>
  <c r="U87" i="6"/>
  <c r="T87" i="6"/>
  <c r="U71" i="6"/>
  <c r="T71" i="6"/>
  <c r="U55" i="6"/>
  <c r="T55" i="6"/>
  <c r="T39" i="6"/>
  <c r="U39" i="6"/>
  <c r="U369" i="6"/>
  <c r="T369" i="6"/>
  <c r="T834" i="6"/>
  <c r="V834" i="6" s="1"/>
  <c r="W834" i="6" s="1"/>
  <c r="T136" i="6"/>
  <c r="V136" i="6" s="1"/>
  <c r="W136" i="6" s="1"/>
  <c r="U677" i="6"/>
  <c r="V677" i="6" s="1"/>
  <c r="W677" i="6" s="1"/>
  <c r="U488" i="6"/>
  <c r="V488" i="6" s="1"/>
  <c r="W488" i="6" s="1"/>
  <c r="U227" i="6"/>
  <c r="V227" i="6" s="1"/>
  <c r="W227" i="6" s="1"/>
  <c r="U241" i="6"/>
  <c r="T241" i="6"/>
  <c r="U165" i="6"/>
  <c r="T165" i="6"/>
  <c r="T118" i="6"/>
  <c r="U118" i="6"/>
  <c r="U9" i="6"/>
  <c r="T9" i="6"/>
  <c r="U766" i="6"/>
  <c r="T766" i="6"/>
  <c r="U526" i="6"/>
  <c r="T526" i="6"/>
  <c r="U494" i="6"/>
  <c r="T494" i="6"/>
  <c r="U398" i="6"/>
  <c r="T398" i="6"/>
  <c r="U366" i="6"/>
  <c r="T366" i="6"/>
  <c r="U286" i="6"/>
  <c r="T286" i="6"/>
  <c r="U158" i="6"/>
  <c r="T158" i="6"/>
  <c r="U110" i="6"/>
  <c r="T110" i="6"/>
  <c r="U78" i="6"/>
  <c r="T78" i="6"/>
  <c r="U14" i="6"/>
  <c r="T14" i="6"/>
  <c r="U953" i="6"/>
  <c r="T953" i="6"/>
  <c r="U925" i="6"/>
  <c r="T925" i="6"/>
  <c r="U813" i="6"/>
  <c r="T813" i="6"/>
  <c r="U742" i="6"/>
  <c r="T742" i="6"/>
  <c r="U669" i="6"/>
  <c r="T669" i="6"/>
  <c r="U596" i="6"/>
  <c r="T596" i="6"/>
  <c r="U522" i="6"/>
  <c r="T522" i="6"/>
  <c r="U450" i="6"/>
  <c r="T450" i="6"/>
  <c r="T376" i="6"/>
  <c r="U376" i="6"/>
  <c r="U230" i="6"/>
  <c r="T230" i="6"/>
  <c r="U102" i="6"/>
  <c r="T102" i="6"/>
  <c r="T781" i="6"/>
  <c r="U781" i="6"/>
  <c r="T653" i="6"/>
  <c r="U653" i="6"/>
  <c r="U605" i="6"/>
  <c r="T605" i="6"/>
  <c r="U509" i="6"/>
  <c r="T509" i="6"/>
  <c r="U477" i="6"/>
  <c r="T477" i="6"/>
  <c r="U381" i="6"/>
  <c r="T381" i="6"/>
  <c r="U269" i="6"/>
  <c r="T269" i="6"/>
  <c r="U125" i="6"/>
  <c r="T125" i="6"/>
  <c r="U93" i="6"/>
  <c r="T93" i="6"/>
  <c r="U29" i="6"/>
  <c r="T29" i="6"/>
  <c r="U923" i="6"/>
  <c r="T923" i="6"/>
  <c r="U811" i="6"/>
  <c r="T811" i="6"/>
  <c r="U741" i="6"/>
  <c r="T741" i="6"/>
  <c r="U667" i="6"/>
  <c r="T667" i="6"/>
  <c r="U595" i="6"/>
  <c r="T595" i="6"/>
  <c r="U521" i="6"/>
  <c r="T521" i="6"/>
  <c r="U449" i="6"/>
  <c r="T449" i="6"/>
  <c r="U375" i="6"/>
  <c r="T375" i="6"/>
  <c r="T150" i="6"/>
  <c r="U150" i="6"/>
  <c r="U876" i="6"/>
  <c r="T876" i="6"/>
  <c r="U812" i="6"/>
  <c r="T812" i="6"/>
  <c r="U732" i="6"/>
  <c r="T732" i="6"/>
  <c r="U700" i="6"/>
  <c r="T700" i="6"/>
  <c r="U556" i="6"/>
  <c r="T556" i="6"/>
  <c r="U524" i="6"/>
  <c r="T524" i="6"/>
  <c r="U508" i="6"/>
  <c r="T508" i="6"/>
  <c r="U476" i="6"/>
  <c r="T476" i="6"/>
  <c r="U444" i="6"/>
  <c r="T444" i="6"/>
  <c r="U412" i="6"/>
  <c r="T412" i="6"/>
  <c r="U348" i="6"/>
  <c r="T348" i="6"/>
  <c r="U300" i="6"/>
  <c r="T300" i="6"/>
  <c r="U268" i="6"/>
  <c r="T268" i="6"/>
  <c r="T188" i="6"/>
  <c r="U188" i="6"/>
  <c r="U124" i="6"/>
  <c r="T124" i="6"/>
  <c r="U92" i="6"/>
  <c r="T92" i="6"/>
  <c r="U28" i="6"/>
  <c r="T28" i="6"/>
  <c r="U842" i="6"/>
  <c r="T842" i="6"/>
  <c r="U776" i="6"/>
  <c r="T776" i="6"/>
  <c r="U520" i="6"/>
  <c r="T520" i="6"/>
  <c r="T374" i="6"/>
  <c r="U374" i="6"/>
  <c r="T149" i="6"/>
  <c r="U149" i="6"/>
  <c r="U99" i="6"/>
  <c r="T99" i="6"/>
  <c r="T940" i="6"/>
  <c r="V940" i="6" s="1"/>
  <c r="W940" i="6" s="1"/>
  <c r="U747" i="6"/>
  <c r="T747" i="6"/>
  <c r="U651" i="6"/>
  <c r="T651" i="6"/>
  <c r="U603" i="6"/>
  <c r="T603" i="6"/>
  <c r="U507" i="6"/>
  <c r="T507" i="6"/>
  <c r="U475" i="6"/>
  <c r="T475" i="6"/>
  <c r="U27" i="6"/>
  <c r="T27" i="6"/>
  <c r="U841" i="6"/>
  <c r="T841" i="6"/>
  <c r="U775" i="6"/>
  <c r="T775" i="6"/>
  <c r="U519" i="6"/>
  <c r="T519" i="6"/>
  <c r="U373" i="6"/>
  <c r="T373" i="6"/>
  <c r="T148" i="6"/>
  <c r="U148" i="6"/>
  <c r="U730" i="6"/>
  <c r="T730" i="6"/>
  <c r="U602" i="6"/>
  <c r="T602" i="6"/>
  <c r="U506" i="6"/>
  <c r="T506" i="6"/>
  <c r="U474" i="6"/>
  <c r="T474" i="6"/>
  <c r="U378" i="6"/>
  <c r="T378" i="6"/>
  <c r="U330" i="6"/>
  <c r="T330" i="6"/>
  <c r="T218" i="6"/>
  <c r="U218" i="6"/>
  <c r="U138" i="6"/>
  <c r="T138" i="6"/>
  <c r="V74" i="6"/>
  <c r="W74" i="6" s="1"/>
  <c r="U738" i="6"/>
  <c r="T738" i="6"/>
  <c r="U664" i="6"/>
  <c r="T664" i="6"/>
  <c r="U408" i="6"/>
  <c r="T408" i="6"/>
  <c r="T262" i="6"/>
  <c r="U262" i="6"/>
  <c r="T147" i="6"/>
  <c r="U147" i="6"/>
  <c r="T572" i="6"/>
  <c r="V572" i="6" s="1"/>
  <c r="W572" i="6" s="1"/>
  <c r="T332" i="6"/>
  <c r="V332" i="6" s="1"/>
  <c r="W332" i="6" s="1"/>
  <c r="U889" i="6"/>
  <c r="T889" i="6"/>
  <c r="T713" i="6"/>
  <c r="U713" i="6"/>
  <c r="U633" i="6"/>
  <c r="T633" i="6"/>
  <c r="U473" i="6"/>
  <c r="T473" i="6"/>
  <c r="U249" i="6"/>
  <c r="T249" i="6"/>
  <c r="U201" i="6"/>
  <c r="T201" i="6"/>
  <c r="U105" i="6"/>
  <c r="T105" i="6"/>
  <c r="U773" i="6"/>
  <c r="T773" i="6"/>
  <c r="U627" i="6"/>
  <c r="T627" i="6"/>
  <c r="U517" i="6"/>
  <c r="T517" i="6"/>
  <c r="U371" i="6"/>
  <c r="T371" i="6"/>
  <c r="T855" i="6"/>
  <c r="U855" i="6"/>
  <c r="U839" i="6"/>
  <c r="T839" i="6"/>
  <c r="U743" i="6"/>
  <c r="T743" i="6"/>
  <c r="T711" i="6"/>
  <c r="U711" i="6"/>
  <c r="U695" i="6"/>
  <c r="T695" i="6"/>
  <c r="U982" i="6"/>
  <c r="T982" i="6"/>
  <c r="U950" i="6"/>
  <c r="T950" i="6"/>
  <c r="T854" i="6"/>
  <c r="U854" i="6"/>
  <c r="U838" i="6"/>
  <c r="T838" i="6"/>
  <c r="U806" i="6"/>
  <c r="T806" i="6"/>
  <c r="U726" i="6"/>
  <c r="T726" i="6"/>
  <c r="T710" i="6"/>
  <c r="U710" i="6"/>
  <c r="U694" i="6"/>
  <c r="T694" i="6"/>
  <c r="U598" i="6"/>
  <c r="T598" i="6"/>
  <c r="T566" i="6"/>
  <c r="U566" i="6"/>
  <c r="U550" i="6"/>
  <c r="T550" i="6"/>
  <c r="U470" i="6"/>
  <c r="T470" i="6"/>
  <c r="T454" i="6"/>
  <c r="U454" i="6"/>
  <c r="U438" i="6"/>
  <c r="T438" i="6"/>
  <c r="T342" i="6"/>
  <c r="U342" i="6"/>
  <c r="T326" i="6"/>
  <c r="U326" i="6"/>
  <c r="T310" i="6"/>
  <c r="U310" i="6"/>
  <c r="T294" i="6"/>
  <c r="U294" i="6"/>
  <c r="T214" i="6"/>
  <c r="U214" i="6"/>
  <c r="T198" i="6"/>
  <c r="U198" i="6"/>
  <c r="T182" i="6"/>
  <c r="U182" i="6"/>
  <c r="T134" i="6"/>
  <c r="U134" i="6"/>
  <c r="T86" i="6"/>
  <c r="U86" i="6"/>
  <c r="T70" i="6"/>
  <c r="U70" i="6"/>
  <c r="T54" i="6"/>
  <c r="U54" i="6"/>
  <c r="T38" i="6"/>
  <c r="U38" i="6"/>
  <c r="T22" i="6"/>
  <c r="U22" i="6"/>
  <c r="T6" i="6"/>
  <c r="U6" i="6"/>
  <c r="T833" i="6"/>
  <c r="V833" i="6" s="1"/>
  <c r="W833" i="6" s="1"/>
  <c r="T540" i="6"/>
  <c r="V540" i="6" s="1"/>
  <c r="W540" i="6" s="1"/>
  <c r="T386" i="6"/>
  <c r="V386" i="6" s="1"/>
  <c r="W386" i="6" s="1"/>
  <c r="T135" i="6"/>
  <c r="V135" i="6" s="1"/>
  <c r="W135" i="6" s="1"/>
  <c r="U676" i="6"/>
  <c r="V676" i="6" s="1"/>
  <c r="W676" i="6" s="1"/>
  <c r="U487" i="6"/>
  <c r="V487" i="6" s="1"/>
  <c r="W487" i="6" s="1"/>
  <c r="U225" i="6"/>
  <c r="V225" i="6" s="1"/>
  <c r="W225" i="6" s="1"/>
  <c r="U270" i="6"/>
  <c r="T270" i="6"/>
  <c r="U365" i="6"/>
  <c r="T365" i="6"/>
  <c r="U924" i="6"/>
  <c r="T924" i="6"/>
  <c r="U252" i="6"/>
  <c r="T252" i="6"/>
  <c r="U894" i="6"/>
  <c r="V894" i="6" s="1"/>
  <c r="W894" i="6" s="1"/>
  <c r="U363" i="6"/>
  <c r="T363" i="6"/>
  <c r="U634" i="6"/>
  <c r="T634" i="6"/>
  <c r="U949" i="6"/>
  <c r="T949" i="6"/>
  <c r="U853" i="6"/>
  <c r="T853" i="6"/>
  <c r="U837" i="6"/>
  <c r="T837" i="6"/>
  <c r="T709" i="6"/>
  <c r="U709" i="6"/>
  <c r="U693" i="6"/>
  <c r="T693" i="6"/>
  <c r="U597" i="6"/>
  <c r="T597" i="6"/>
  <c r="U581" i="6"/>
  <c r="T581" i="6"/>
  <c r="T565" i="6"/>
  <c r="U565" i="6"/>
  <c r="U549" i="6"/>
  <c r="T549" i="6"/>
  <c r="T453" i="6"/>
  <c r="U453" i="6"/>
  <c r="U437" i="6"/>
  <c r="T437" i="6"/>
  <c r="T421" i="6"/>
  <c r="U421" i="6"/>
  <c r="U341" i="6"/>
  <c r="T341" i="6"/>
  <c r="T325" i="6"/>
  <c r="U325" i="6"/>
  <c r="U309" i="6"/>
  <c r="T309" i="6"/>
  <c r="T293" i="6"/>
  <c r="U293" i="6"/>
  <c r="U213" i="6"/>
  <c r="T213" i="6"/>
  <c r="U197" i="6"/>
  <c r="T197" i="6"/>
  <c r="U181" i="6"/>
  <c r="T181" i="6"/>
  <c r="V357" i="6"/>
  <c r="W357" i="6" s="1"/>
  <c r="U321" i="6"/>
  <c r="T321" i="6"/>
  <c r="T385" i="6"/>
  <c r="V385" i="6" s="1"/>
  <c r="W385" i="6" s="1"/>
  <c r="T133" i="6"/>
  <c r="V133" i="6" s="1"/>
  <c r="W133" i="6" s="1"/>
  <c r="U968" i="6"/>
  <c r="V968" i="6" s="1"/>
  <c r="W968" i="6" s="1"/>
  <c r="U822" i="6"/>
  <c r="V822" i="6" s="1"/>
  <c r="W822" i="6" s="1"/>
  <c r="U675" i="6"/>
  <c r="V675" i="6" s="1"/>
  <c r="W675" i="6" s="1"/>
  <c r="U486" i="6"/>
  <c r="V486" i="6" s="1"/>
  <c r="W486" i="6" s="1"/>
  <c r="T638" i="6"/>
  <c r="U638" i="6"/>
  <c r="U750" i="6"/>
  <c r="V750" i="6" s="1"/>
  <c r="W750" i="6" s="1"/>
  <c r="U157" i="6"/>
  <c r="T157" i="6"/>
  <c r="U620" i="6"/>
  <c r="T620" i="6"/>
  <c r="U156" i="6"/>
  <c r="T156" i="6"/>
  <c r="U267" i="6"/>
  <c r="T267" i="6"/>
  <c r="U893" i="6"/>
  <c r="V893" i="6" s="1"/>
  <c r="W893" i="6" s="1"/>
  <c r="V746" i="6"/>
  <c r="W746" i="6" s="1"/>
  <c r="U250" i="6"/>
  <c r="T250" i="6"/>
  <c r="T932" i="6"/>
  <c r="U932" i="6"/>
  <c r="U836" i="6"/>
  <c r="T836" i="6"/>
  <c r="U804" i="6"/>
  <c r="T804" i="6"/>
  <c r="T788" i="6"/>
  <c r="U788" i="6"/>
  <c r="T708" i="6"/>
  <c r="U708" i="6"/>
  <c r="U692" i="6"/>
  <c r="T692" i="6"/>
  <c r="U660" i="6"/>
  <c r="T660" i="6"/>
  <c r="U580" i="6"/>
  <c r="T580" i="6"/>
  <c r="T564" i="6"/>
  <c r="U564" i="6"/>
  <c r="U548" i="6"/>
  <c r="T548" i="6"/>
  <c r="U532" i="6"/>
  <c r="T532" i="6"/>
  <c r="T452" i="6"/>
  <c r="U452" i="6"/>
  <c r="U436" i="6"/>
  <c r="T436" i="6"/>
  <c r="T420" i="6"/>
  <c r="U420" i="6"/>
  <c r="U404" i="6"/>
  <c r="T404" i="6"/>
  <c r="U324" i="6"/>
  <c r="T324" i="6"/>
  <c r="U308" i="6"/>
  <c r="T308" i="6"/>
  <c r="T292" i="6"/>
  <c r="U292" i="6"/>
  <c r="U196" i="6"/>
  <c r="T196" i="6"/>
  <c r="U180" i="6"/>
  <c r="T180" i="6"/>
  <c r="U164" i="6"/>
  <c r="T164" i="6"/>
  <c r="U116" i="6"/>
  <c r="T116" i="6"/>
  <c r="U84" i="6"/>
  <c r="T84" i="6"/>
  <c r="U52" i="6"/>
  <c r="T52" i="6"/>
  <c r="U36" i="6"/>
  <c r="T36" i="6"/>
  <c r="U20" i="6"/>
  <c r="T20" i="6"/>
  <c r="T977" i="6"/>
  <c r="V977" i="6" s="1"/>
  <c r="W977" i="6" s="1"/>
  <c r="T684" i="6"/>
  <c r="V684" i="6" s="1"/>
  <c r="W684" i="6" s="1"/>
  <c r="T276" i="6"/>
  <c r="V276" i="6" s="1"/>
  <c r="W276" i="6" s="1"/>
  <c r="T132" i="6"/>
  <c r="V132" i="6" s="1"/>
  <c r="W132" i="6" s="1"/>
  <c r="U967" i="6"/>
  <c r="V967" i="6" s="1"/>
  <c r="W967" i="6" s="1"/>
  <c r="U821" i="6"/>
  <c r="V821" i="6" s="1"/>
  <c r="W821" i="6" s="1"/>
  <c r="U674" i="6"/>
  <c r="V674" i="6" s="1"/>
  <c r="W674" i="6" s="1"/>
  <c r="U485" i="6"/>
  <c r="V485" i="6" s="1"/>
  <c r="W485" i="6" s="1"/>
  <c r="U780" i="6"/>
  <c r="T780" i="6"/>
  <c r="U236" i="6"/>
  <c r="T236" i="6"/>
  <c r="U875" i="6"/>
  <c r="T875" i="6"/>
  <c r="U635" i="6"/>
  <c r="T635" i="6"/>
  <c r="U729" i="6"/>
  <c r="T729" i="6"/>
  <c r="T931" i="6"/>
  <c r="U931" i="6"/>
  <c r="U707" i="6"/>
  <c r="T707" i="6"/>
  <c r="U691" i="6"/>
  <c r="T691" i="6"/>
  <c r="T563" i="6"/>
  <c r="U563" i="6"/>
  <c r="T547" i="6"/>
  <c r="U547" i="6"/>
  <c r="U531" i="6"/>
  <c r="T531" i="6"/>
  <c r="U451" i="6"/>
  <c r="T451" i="6"/>
  <c r="U435" i="6"/>
  <c r="T435" i="6"/>
  <c r="T419" i="6"/>
  <c r="U419" i="6"/>
  <c r="U403" i="6"/>
  <c r="T403" i="6"/>
  <c r="U323" i="6"/>
  <c r="T323" i="6"/>
  <c r="U307" i="6"/>
  <c r="T307" i="6"/>
  <c r="T291" i="6"/>
  <c r="U291" i="6"/>
  <c r="U195" i="6"/>
  <c r="T195" i="6"/>
  <c r="U179" i="6"/>
  <c r="T179" i="6"/>
  <c r="U163" i="6"/>
  <c r="T163" i="6"/>
  <c r="U115" i="6"/>
  <c r="T115" i="6"/>
  <c r="U83" i="6"/>
  <c r="T83" i="6"/>
  <c r="U51" i="6"/>
  <c r="T51" i="6"/>
  <c r="U35" i="6"/>
  <c r="T35" i="6"/>
  <c r="U19" i="6"/>
  <c r="T19" i="6"/>
  <c r="U245" i="6"/>
  <c r="T245" i="6"/>
  <c r="T275" i="6"/>
  <c r="V275" i="6" s="1"/>
  <c r="W275" i="6" s="1"/>
  <c r="T131" i="6"/>
  <c r="V131" i="6" s="1"/>
  <c r="W131" i="6" s="1"/>
  <c r="U820" i="6"/>
  <c r="V820" i="6" s="1"/>
  <c r="W820" i="6" s="1"/>
  <c r="U673" i="6"/>
  <c r="V673" i="6" s="1"/>
  <c r="W673" i="6" s="1"/>
  <c r="U484" i="6"/>
  <c r="V484" i="6" s="1"/>
  <c r="W484" i="6" s="1"/>
  <c r="U221" i="6"/>
  <c r="V221" i="6" s="1"/>
  <c r="W221" i="6" s="1"/>
  <c r="U926" i="6"/>
  <c r="T926" i="6"/>
  <c r="T654" i="6"/>
  <c r="U654" i="6"/>
  <c r="U510" i="6"/>
  <c r="T510" i="6"/>
  <c r="U414" i="6"/>
  <c r="T414" i="6"/>
  <c r="U382" i="6"/>
  <c r="T382" i="6"/>
  <c r="U254" i="6"/>
  <c r="T254" i="6"/>
  <c r="U126" i="6"/>
  <c r="T126" i="6"/>
  <c r="U30" i="6"/>
  <c r="T30" i="6"/>
  <c r="U845" i="6"/>
  <c r="T845" i="6"/>
  <c r="U778" i="6"/>
  <c r="T778" i="6"/>
  <c r="U706" i="6"/>
  <c r="T706" i="6"/>
  <c r="U632" i="6"/>
  <c r="T632" i="6"/>
  <c r="U413" i="6"/>
  <c r="T413" i="6"/>
  <c r="T340" i="6"/>
  <c r="U340" i="6"/>
  <c r="U266" i="6"/>
  <c r="T266" i="6"/>
  <c r="U194" i="6"/>
  <c r="T194" i="6"/>
  <c r="T151" i="6"/>
  <c r="U151" i="6"/>
  <c r="U877" i="6"/>
  <c r="T877" i="6"/>
  <c r="U765" i="6"/>
  <c r="T765" i="6"/>
  <c r="U733" i="6"/>
  <c r="T733" i="6"/>
  <c r="U621" i="6"/>
  <c r="T621" i="6"/>
  <c r="U525" i="6"/>
  <c r="T525" i="6"/>
  <c r="U493" i="6"/>
  <c r="T493" i="6"/>
  <c r="U397" i="6"/>
  <c r="T397" i="6"/>
  <c r="U349" i="6"/>
  <c r="T349" i="6"/>
  <c r="U141" i="6"/>
  <c r="T141" i="6"/>
  <c r="T109" i="6"/>
  <c r="U109" i="6"/>
  <c r="U952" i="6"/>
  <c r="T952" i="6"/>
  <c r="U843" i="6"/>
  <c r="T843" i="6"/>
  <c r="U777" i="6"/>
  <c r="T777" i="6"/>
  <c r="U705" i="6"/>
  <c r="T705" i="6"/>
  <c r="U631" i="6"/>
  <c r="T631" i="6"/>
  <c r="U411" i="6"/>
  <c r="T411" i="6"/>
  <c r="T339" i="6"/>
  <c r="U339" i="6"/>
  <c r="U229" i="6"/>
  <c r="T229" i="6"/>
  <c r="U100" i="6"/>
  <c r="T100" i="6"/>
  <c r="T860" i="6"/>
  <c r="U860" i="6"/>
  <c r="T716" i="6"/>
  <c r="U716" i="6"/>
  <c r="U668" i="6"/>
  <c r="T668" i="6"/>
  <c r="U604" i="6"/>
  <c r="T604" i="6"/>
  <c r="U492" i="6"/>
  <c r="T492" i="6"/>
  <c r="U460" i="6"/>
  <c r="T460" i="6"/>
  <c r="U396" i="6"/>
  <c r="T396" i="6"/>
  <c r="U364" i="6"/>
  <c r="T364" i="6"/>
  <c r="U316" i="6"/>
  <c r="T316" i="6"/>
  <c r="U284" i="6"/>
  <c r="T284" i="6"/>
  <c r="U140" i="6"/>
  <c r="T140" i="6"/>
  <c r="U108" i="6"/>
  <c r="T108" i="6"/>
  <c r="U951" i="6"/>
  <c r="T951" i="6"/>
  <c r="U922" i="6"/>
  <c r="T922" i="6"/>
  <c r="U810" i="6"/>
  <c r="T810" i="6"/>
  <c r="U740" i="6"/>
  <c r="T740" i="6"/>
  <c r="U666" i="6"/>
  <c r="T666" i="6"/>
  <c r="U630" i="6"/>
  <c r="T630" i="6"/>
  <c r="U410" i="6"/>
  <c r="T410" i="6"/>
  <c r="U264" i="6"/>
  <c r="T264" i="6"/>
  <c r="U907" i="6"/>
  <c r="T907" i="6"/>
  <c r="U779" i="6"/>
  <c r="T779" i="6"/>
  <c r="U731" i="6"/>
  <c r="T731" i="6"/>
  <c r="U619" i="6"/>
  <c r="T619" i="6"/>
  <c r="U523" i="6"/>
  <c r="T523" i="6"/>
  <c r="U491" i="6"/>
  <c r="T491" i="6"/>
  <c r="U395" i="6"/>
  <c r="T395" i="6"/>
  <c r="U347" i="6"/>
  <c r="T347" i="6"/>
  <c r="U155" i="6"/>
  <c r="T155" i="6"/>
  <c r="U107" i="6"/>
  <c r="T107" i="6"/>
  <c r="U948" i="6"/>
  <c r="T948" i="6"/>
  <c r="U921" i="6"/>
  <c r="T921" i="6"/>
  <c r="U809" i="6"/>
  <c r="T809" i="6"/>
  <c r="U739" i="6"/>
  <c r="T739" i="6"/>
  <c r="U665" i="6"/>
  <c r="T665" i="6"/>
  <c r="U629" i="6"/>
  <c r="T629" i="6"/>
  <c r="U409" i="6"/>
  <c r="T409" i="6"/>
  <c r="U263" i="6"/>
  <c r="T263" i="6"/>
  <c r="U98" i="6"/>
  <c r="T98" i="6"/>
  <c r="U874" i="6"/>
  <c r="T874" i="6"/>
  <c r="U762" i="6"/>
  <c r="T762" i="6"/>
  <c r="T714" i="6"/>
  <c r="U714" i="6"/>
  <c r="U586" i="6"/>
  <c r="T586" i="6"/>
  <c r="U490" i="6"/>
  <c r="T490" i="6"/>
  <c r="U458" i="6"/>
  <c r="T458" i="6"/>
  <c r="U362" i="6"/>
  <c r="T362" i="6"/>
  <c r="U234" i="6"/>
  <c r="T234" i="6"/>
  <c r="T154" i="6"/>
  <c r="U154" i="6"/>
  <c r="U106" i="6"/>
  <c r="T106" i="6"/>
  <c r="T90" i="6"/>
  <c r="U90" i="6"/>
  <c r="T58" i="6"/>
  <c r="U58" i="6"/>
  <c r="T26" i="6"/>
  <c r="U26" i="6"/>
  <c r="U947" i="6"/>
  <c r="T947" i="6"/>
  <c r="U920" i="6"/>
  <c r="T920" i="6"/>
  <c r="U808" i="6"/>
  <c r="T808" i="6"/>
  <c r="U774" i="6"/>
  <c r="T774" i="6"/>
  <c r="U628" i="6"/>
  <c r="T628" i="6"/>
  <c r="U518" i="6"/>
  <c r="T518" i="6"/>
  <c r="U372" i="6"/>
  <c r="T372" i="6"/>
  <c r="U226" i="6"/>
  <c r="T226" i="6"/>
  <c r="T204" i="6"/>
  <c r="V204" i="6" s="1"/>
  <c r="W204" i="6" s="1"/>
  <c r="T857" i="6"/>
  <c r="U857" i="6"/>
  <c r="U617" i="6"/>
  <c r="T617" i="6"/>
  <c r="U601" i="6"/>
  <c r="T601" i="6"/>
  <c r="T457" i="6"/>
  <c r="U457" i="6"/>
  <c r="T377" i="6"/>
  <c r="U377" i="6"/>
  <c r="U217" i="6"/>
  <c r="T217" i="6"/>
  <c r="T153" i="6"/>
  <c r="U153" i="6"/>
  <c r="U89" i="6"/>
  <c r="T89" i="6"/>
  <c r="U25" i="6"/>
  <c r="T25" i="6"/>
  <c r="U919" i="6"/>
  <c r="T919" i="6"/>
  <c r="U807" i="6"/>
  <c r="T807" i="6"/>
  <c r="U737" i="6"/>
  <c r="T737" i="6"/>
  <c r="U663" i="6"/>
  <c r="T663" i="6"/>
  <c r="U481" i="6"/>
  <c r="T481" i="6"/>
  <c r="U407" i="6"/>
  <c r="T407" i="6"/>
  <c r="U261" i="6"/>
  <c r="T261" i="6"/>
  <c r="U146" i="6"/>
  <c r="T146" i="6"/>
  <c r="T203" i="6"/>
  <c r="V203" i="6" s="1"/>
  <c r="W203" i="6" s="1"/>
  <c r="U963" i="6"/>
  <c r="T963" i="6"/>
  <c r="U803" i="6"/>
  <c r="T803" i="6"/>
  <c r="T659" i="6"/>
  <c r="U659" i="6"/>
  <c r="U946" i="6"/>
  <c r="T946" i="6"/>
  <c r="T930" i="6"/>
  <c r="U930" i="6"/>
  <c r="U914" i="6"/>
  <c r="T914" i="6"/>
  <c r="U802" i="6"/>
  <c r="T802" i="6"/>
  <c r="T786" i="6"/>
  <c r="U786" i="6"/>
  <c r="U770" i="6"/>
  <c r="T770" i="6"/>
  <c r="U690" i="6"/>
  <c r="T690" i="6"/>
  <c r="T658" i="6"/>
  <c r="U658" i="6"/>
  <c r="U642" i="6"/>
  <c r="T642" i="6"/>
  <c r="T562" i="6"/>
  <c r="U562" i="6"/>
  <c r="T546" i="6"/>
  <c r="U546" i="6"/>
  <c r="U530" i="6"/>
  <c r="T530" i="6"/>
  <c r="U514" i="6"/>
  <c r="T514" i="6"/>
  <c r="U434" i="6"/>
  <c r="T434" i="6"/>
  <c r="T418" i="6"/>
  <c r="U418" i="6"/>
  <c r="U402" i="6"/>
  <c r="T402" i="6"/>
  <c r="U306" i="6"/>
  <c r="T306" i="6"/>
  <c r="T290" i="6"/>
  <c r="U290" i="6"/>
  <c r="U258" i="6"/>
  <c r="T258" i="6"/>
  <c r="U178" i="6"/>
  <c r="T178" i="6"/>
  <c r="U162" i="6"/>
  <c r="T162" i="6"/>
  <c r="U114" i="6"/>
  <c r="T114" i="6"/>
  <c r="U82" i="6"/>
  <c r="T82" i="6"/>
  <c r="U50" i="6"/>
  <c r="T50" i="6"/>
  <c r="U34" i="6"/>
  <c r="T34" i="6"/>
  <c r="T901" i="6"/>
  <c r="V901" i="6" s="1"/>
  <c r="W901" i="6" s="1"/>
  <c r="T828" i="6"/>
  <c r="V828" i="6" s="1"/>
  <c r="W828" i="6" s="1"/>
  <c r="T380" i="6"/>
  <c r="V380" i="6" s="1"/>
  <c r="W380" i="6" s="1"/>
  <c r="T274" i="6"/>
  <c r="V274" i="6" s="1"/>
  <c r="W274" i="6" s="1"/>
  <c r="U819" i="6"/>
  <c r="V819" i="6" s="1"/>
  <c r="W819" i="6" s="1"/>
  <c r="U483" i="6"/>
  <c r="V483" i="6" s="1"/>
  <c r="W483" i="6" s="1"/>
  <c r="U220" i="6"/>
  <c r="V220" i="6" s="1"/>
  <c r="W220" i="6" s="1"/>
  <c r="U238" i="6"/>
  <c r="T238" i="6"/>
  <c r="U909" i="6"/>
  <c r="T909" i="6"/>
  <c r="U237" i="6"/>
  <c r="T237" i="6"/>
  <c r="U844" i="6"/>
  <c r="T844" i="6"/>
  <c r="T636" i="6"/>
  <c r="U636" i="6"/>
  <c r="U172" i="6"/>
  <c r="T172" i="6"/>
  <c r="U251" i="6"/>
  <c r="T251" i="6"/>
  <c r="U346" i="6"/>
  <c r="T346" i="6"/>
  <c r="U873" i="6"/>
  <c r="T873" i="6"/>
  <c r="T345" i="6"/>
  <c r="U345" i="6"/>
  <c r="U913" i="6"/>
  <c r="T913" i="6"/>
  <c r="U817" i="6"/>
  <c r="T817" i="6"/>
  <c r="U801" i="6"/>
  <c r="T801" i="6"/>
  <c r="T785" i="6"/>
  <c r="U785" i="6"/>
  <c r="U769" i="6"/>
  <c r="T769" i="6"/>
  <c r="T657" i="6"/>
  <c r="U657" i="6"/>
  <c r="U641" i="6"/>
  <c r="T641" i="6"/>
  <c r="U561" i="6"/>
  <c r="T561" i="6"/>
  <c r="U545" i="6"/>
  <c r="T545" i="6"/>
  <c r="U529" i="6"/>
  <c r="T529" i="6"/>
  <c r="U513" i="6"/>
  <c r="T513" i="6"/>
  <c r="U417" i="6"/>
  <c r="T417" i="6"/>
  <c r="U401" i="6"/>
  <c r="T401" i="6"/>
  <c r="U305" i="6"/>
  <c r="T305" i="6"/>
  <c r="U289" i="6"/>
  <c r="T289" i="6"/>
  <c r="U273" i="6"/>
  <c r="T273" i="6"/>
  <c r="U257" i="6"/>
  <c r="T257" i="6"/>
  <c r="U353" i="6"/>
  <c r="T353" i="6"/>
  <c r="U11" i="6"/>
  <c r="T11" i="6"/>
  <c r="T900" i="6"/>
  <c r="V900" i="6" s="1"/>
  <c r="W900" i="6" s="1"/>
  <c r="T379" i="6"/>
  <c r="V379" i="6" s="1"/>
  <c r="W379" i="6" s="1"/>
  <c r="T265" i="6"/>
  <c r="V265" i="6" s="1"/>
  <c r="W265" i="6" s="1"/>
  <c r="U964" i="6"/>
  <c r="V964" i="6" s="1"/>
  <c r="W964" i="6" s="1"/>
  <c r="U818" i="6"/>
  <c r="V818" i="6" s="1"/>
  <c r="W818" i="6" s="1"/>
  <c r="U670" i="6"/>
  <c r="V670" i="6" s="1"/>
  <c r="W670" i="6" s="1"/>
  <c r="U482" i="6"/>
  <c r="V482" i="6" s="1"/>
  <c r="W482" i="6" s="1"/>
  <c r="U219" i="6"/>
  <c r="V219" i="6" s="1"/>
  <c r="W219" i="6" s="1"/>
  <c r="U7" i="6"/>
  <c r="V7" i="6" s="1"/>
  <c r="W7" i="6" s="1"/>
  <c r="U117" i="6"/>
  <c r="T117" i="6"/>
  <c r="U101" i="6"/>
  <c r="T101" i="6"/>
  <c r="U85" i="6"/>
  <c r="T85" i="6"/>
  <c r="U69" i="6"/>
  <c r="T69" i="6"/>
  <c r="U53" i="6"/>
  <c r="T53" i="6"/>
  <c r="U37" i="6"/>
  <c r="T37" i="6"/>
  <c r="T97" i="6"/>
  <c r="V97" i="6" s="1"/>
  <c r="W97" i="6" s="1"/>
  <c r="U5" i="6"/>
  <c r="V5" i="6" s="1"/>
  <c r="W5" i="6" s="1"/>
  <c r="T21" i="6"/>
  <c r="V21" i="6" s="1"/>
  <c r="W21" i="6" s="1"/>
  <c r="U193" i="6"/>
  <c r="T193" i="6"/>
  <c r="U177" i="6"/>
  <c r="T177" i="6"/>
  <c r="U161" i="6"/>
  <c r="T161" i="6"/>
  <c r="U145" i="6"/>
  <c r="T145" i="6"/>
  <c r="T113" i="6"/>
  <c r="U113" i="6"/>
  <c r="U65" i="6"/>
  <c r="T65" i="6"/>
  <c r="U49" i="6"/>
  <c r="T49" i="6"/>
  <c r="U33" i="6"/>
  <c r="T33" i="6"/>
  <c r="U17" i="6"/>
  <c r="T17" i="6"/>
  <c r="V368" i="6" l="1"/>
  <c r="W368" i="6" s="1"/>
  <c r="V18" i="6"/>
  <c r="W18" i="6" s="1"/>
  <c r="V313" i="6"/>
  <c r="W313" i="6" s="1"/>
  <c r="V280" i="6"/>
  <c r="W280" i="6" s="1"/>
  <c r="V792" i="6"/>
  <c r="W792" i="6" s="1"/>
  <c r="V31" i="6"/>
  <c r="W31" i="6" s="1"/>
  <c r="V240" i="6"/>
  <c r="W240" i="6" s="1"/>
  <c r="V442" i="6"/>
  <c r="W442" i="6" s="1"/>
  <c r="V48" i="6"/>
  <c r="W48" i="6" s="1"/>
  <c r="V982" i="6"/>
  <c r="W982" i="6" s="1"/>
  <c r="V253" i="6"/>
  <c r="W253" i="6" s="1"/>
  <c r="V260" i="6"/>
  <c r="W260" i="6" s="1"/>
  <c r="V772" i="6"/>
  <c r="W772" i="6" s="1"/>
  <c r="V498" i="6"/>
  <c r="W498" i="6" s="1"/>
  <c r="V288" i="6"/>
  <c r="W288" i="6" s="1"/>
  <c r="V501" i="6"/>
  <c r="W501" i="6" s="1"/>
  <c r="V973" i="6"/>
  <c r="W973" i="6" s="1"/>
  <c r="V590" i="6"/>
  <c r="W590" i="6" s="1"/>
  <c r="V911" i="6"/>
  <c r="W911" i="6" s="1"/>
  <c r="V864" i="6"/>
  <c r="W864" i="6" s="1"/>
  <c r="V533" i="6"/>
  <c r="W533" i="6" s="1"/>
  <c r="V646" i="6"/>
  <c r="W646" i="6" s="1"/>
  <c r="V445" i="6"/>
  <c r="W445" i="6" s="1"/>
  <c r="V495" i="6"/>
  <c r="W495" i="6" s="1"/>
  <c r="V352" i="6"/>
  <c r="W352" i="6" s="1"/>
  <c r="V846" i="6"/>
  <c r="W846" i="6" s="1"/>
  <c r="V554" i="6"/>
  <c r="W554" i="6" s="1"/>
  <c r="V143" i="6"/>
  <c r="W143" i="6" s="1"/>
  <c r="V272" i="6"/>
  <c r="W272" i="6" s="1"/>
  <c r="V466" i="6"/>
  <c r="W466" i="6" s="1"/>
  <c r="V123" i="6"/>
  <c r="W123" i="6" s="1"/>
  <c r="V427" i="6"/>
  <c r="W427" i="6" s="1"/>
  <c r="V795" i="6"/>
  <c r="W795" i="6" s="1"/>
  <c r="V680" i="6"/>
  <c r="W680" i="6" s="1"/>
  <c r="V448" i="6"/>
  <c r="W448" i="6" s="1"/>
  <c r="V722" i="6"/>
  <c r="W722" i="6" s="1"/>
  <c r="V866" i="6"/>
  <c r="W866" i="6" s="1"/>
  <c r="V668" i="6"/>
  <c r="W668" i="6" s="1"/>
  <c r="V705" i="6"/>
  <c r="W705" i="6" s="1"/>
  <c r="V493" i="6"/>
  <c r="W493" i="6" s="1"/>
  <c r="V266" i="6"/>
  <c r="W266" i="6" s="1"/>
  <c r="V126" i="6"/>
  <c r="W126" i="6" s="1"/>
  <c r="V163" i="6"/>
  <c r="W163" i="6" s="1"/>
  <c r="V435" i="6"/>
  <c r="W435" i="6" s="1"/>
  <c r="V729" i="6"/>
  <c r="W729" i="6" s="1"/>
  <c r="V694" i="6"/>
  <c r="W694" i="6" s="1"/>
  <c r="V889" i="6"/>
  <c r="W889" i="6" s="1"/>
  <c r="V412" i="6"/>
  <c r="W412" i="6" s="1"/>
  <c r="V812" i="6"/>
  <c r="W812" i="6" s="1"/>
  <c r="V741" i="6"/>
  <c r="W741" i="6" s="1"/>
  <c r="V477" i="6"/>
  <c r="W477" i="6" s="1"/>
  <c r="V637" i="6"/>
  <c r="W637" i="6" s="1"/>
  <c r="V852" i="6"/>
  <c r="W852" i="6" s="1"/>
  <c r="V416" i="6"/>
  <c r="W416" i="6" s="1"/>
  <c r="V613" i="6"/>
  <c r="W613" i="6" s="1"/>
  <c r="V242" i="6"/>
  <c r="W242" i="6" s="1"/>
  <c r="V702" i="6"/>
  <c r="W702" i="6" s="1"/>
  <c r="V954" i="6"/>
  <c r="W954" i="6" s="1"/>
  <c r="V961" i="6"/>
  <c r="W961" i="6" s="1"/>
  <c r="V643" i="6"/>
  <c r="W643" i="6" s="1"/>
  <c r="V662" i="6"/>
  <c r="W662" i="6" s="1"/>
  <c r="V686" i="6"/>
  <c r="W686" i="6" s="1"/>
  <c r="V575" i="6"/>
  <c r="W575" i="6" s="1"/>
  <c r="V432" i="6"/>
  <c r="W432" i="6" s="1"/>
  <c r="V425" i="6"/>
  <c r="W425" i="6" s="1"/>
  <c r="V285" i="6"/>
  <c r="W285" i="6" s="1"/>
  <c r="V679" i="6"/>
  <c r="W679" i="6" s="1"/>
  <c r="V496" i="6"/>
  <c r="W496" i="6" s="1"/>
  <c r="V119" i="6"/>
  <c r="W119" i="6" s="1"/>
  <c r="V609" i="6"/>
  <c r="W609" i="6" s="1"/>
  <c r="V915" i="6"/>
  <c r="W915" i="6" s="1"/>
  <c r="V648" i="6"/>
  <c r="W648" i="6" s="1"/>
  <c r="V574" i="6"/>
  <c r="W574" i="6" s="1"/>
  <c r="V895" i="6"/>
  <c r="W895" i="6" s="1"/>
  <c r="V715" i="6"/>
  <c r="W715" i="6" s="1"/>
  <c r="V518" i="6"/>
  <c r="W518" i="6" s="1"/>
  <c r="V491" i="6"/>
  <c r="W491" i="6" s="1"/>
  <c r="V369" i="6"/>
  <c r="W369" i="6" s="1"/>
  <c r="V215" i="6"/>
  <c r="W215" i="6" s="1"/>
  <c r="V764" i="6"/>
  <c r="W764" i="6" s="1"/>
  <c r="V644" i="6"/>
  <c r="W644" i="6" s="1"/>
  <c r="V535" i="6"/>
  <c r="W535" i="6" s="1"/>
  <c r="V983" i="6"/>
  <c r="W983" i="6" s="1"/>
  <c r="V849" i="6"/>
  <c r="W849" i="6" s="1"/>
  <c r="V315" i="6"/>
  <c r="W315" i="6" s="1"/>
  <c r="V683" i="6"/>
  <c r="W683" i="6" s="1"/>
  <c r="V573" i="6"/>
  <c r="W573" i="6" s="1"/>
  <c r="V144" i="6"/>
  <c r="W144" i="6" s="1"/>
  <c r="V625" i="6"/>
  <c r="W625" i="6" s="1"/>
  <c r="V633" i="6"/>
  <c r="W633" i="6" s="1"/>
  <c r="V738" i="6"/>
  <c r="W738" i="6" s="1"/>
  <c r="V244" i="6"/>
  <c r="W244" i="6" s="1"/>
  <c r="V756" i="6"/>
  <c r="W756" i="6" s="1"/>
  <c r="V634" i="6"/>
  <c r="W634" i="6" s="1"/>
  <c r="V438" i="6"/>
  <c r="W438" i="6" s="1"/>
  <c r="V121" i="6"/>
  <c r="W121" i="6" s="1"/>
  <c r="V537" i="6"/>
  <c r="W537" i="6" s="1"/>
  <c r="V937" i="6"/>
  <c r="W937" i="6" s="1"/>
  <c r="V333" i="6"/>
  <c r="W333" i="6" s="1"/>
  <c r="V190" i="6"/>
  <c r="W190" i="6" s="1"/>
  <c r="V447" i="6"/>
  <c r="W447" i="6" s="1"/>
  <c r="V768" i="6"/>
  <c r="W768" i="6" s="1"/>
  <c r="V974" i="6"/>
  <c r="W974" i="6" s="1"/>
  <c r="V176" i="6"/>
  <c r="W176" i="6" s="1"/>
  <c r="V881" i="6"/>
  <c r="W881" i="6" s="1"/>
  <c r="V405" i="6"/>
  <c r="W405" i="6" s="1"/>
  <c r="V917" i="6"/>
  <c r="W917" i="6" s="1"/>
  <c r="V941" i="6"/>
  <c r="W941" i="6" s="1"/>
  <c r="V446" i="6"/>
  <c r="W446" i="6" s="1"/>
  <c r="V783" i="6"/>
  <c r="W783" i="6" s="1"/>
  <c r="V736" i="6"/>
  <c r="W736" i="6" s="1"/>
  <c r="V743" i="6"/>
  <c r="W743" i="6" s="1"/>
  <c r="V201" i="6"/>
  <c r="W201" i="6" s="1"/>
  <c r="V775" i="6"/>
  <c r="W775" i="6" s="1"/>
  <c r="V616" i="6"/>
  <c r="W616" i="6" s="1"/>
  <c r="V167" i="6"/>
  <c r="W167" i="6" s="1"/>
  <c r="V647" i="6"/>
  <c r="W647" i="6" s="1"/>
  <c r="V558" i="6"/>
  <c r="W558" i="6" s="1"/>
  <c r="V703" i="6"/>
  <c r="W703" i="6" s="1"/>
  <c r="V247" i="6"/>
  <c r="W247" i="6" s="1"/>
  <c r="V759" i="6"/>
  <c r="W759" i="6" s="1"/>
  <c r="V718" i="6"/>
  <c r="W718" i="6" s="1"/>
  <c r="V831" i="6"/>
  <c r="W831" i="6" s="1"/>
  <c r="V963" i="6"/>
  <c r="W963" i="6" s="1"/>
  <c r="V810" i="6"/>
  <c r="W810" i="6" s="1"/>
  <c r="V71" i="6"/>
  <c r="W71" i="6" s="1"/>
  <c r="V250" i="6"/>
  <c r="W250" i="6" s="1"/>
  <c r="V309" i="6"/>
  <c r="W309" i="6" s="1"/>
  <c r="V581" i="6"/>
  <c r="W581" i="6" s="1"/>
  <c r="V101" i="6"/>
  <c r="W101" i="6" s="1"/>
  <c r="V649" i="6"/>
  <c r="W649" i="6" s="1"/>
  <c r="V4" i="6"/>
  <c r="W4" i="6" s="1"/>
  <c r="V37" i="6"/>
  <c r="W37" i="6" s="1"/>
  <c r="V178" i="6"/>
  <c r="W178" i="6" s="1"/>
  <c r="V530" i="6"/>
  <c r="W530" i="6" s="1"/>
  <c r="V802" i="6"/>
  <c r="W802" i="6" s="1"/>
  <c r="V947" i="6"/>
  <c r="W947" i="6" s="1"/>
  <c r="V458" i="6"/>
  <c r="W458" i="6" s="1"/>
  <c r="V409" i="6"/>
  <c r="W409" i="6" s="1"/>
  <c r="V907" i="6"/>
  <c r="W907" i="6" s="1"/>
  <c r="V460" i="6"/>
  <c r="W460" i="6" s="1"/>
  <c r="V778" i="6"/>
  <c r="W778" i="6" s="1"/>
  <c r="V51" i="6"/>
  <c r="W51" i="6" s="1"/>
  <c r="V323" i="6"/>
  <c r="W323" i="6" s="1"/>
  <c r="V870" i="6"/>
  <c r="W870" i="6" s="1"/>
  <c r="V459" i="6"/>
  <c r="W459" i="6" s="1"/>
  <c r="V614" i="6"/>
  <c r="W614" i="6" s="1"/>
  <c r="V399" i="6"/>
  <c r="W399" i="6" s="1"/>
  <c r="V193" i="6"/>
  <c r="W193" i="6" s="1"/>
  <c r="V273" i="6"/>
  <c r="W273" i="6" s="1"/>
  <c r="V561" i="6"/>
  <c r="W561" i="6" s="1"/>
  <c r="V740" i="6"/>
  <c r="W740" i="6" s="1"/>
  <c r="V105" i="6"/>
  <c r="W105" i="6" s="1"/>
  <c r="V747" i="6"/>
  <c r="W747" i="6" s="1"/>
  <c r="V231" i="6"/>
  <c r="W231" i="6" s="1"/>
  <c r="V174" i="6"/>
  <c r="W174" i="6" s="1"/>
  <c r="V920" i="6"/>
  <c r="W920" i="6" s="1"/>
  <c r="V362" i="6"/>
  <c r="W362" i="6" s="1"/>
  <c r="V263" i="6"/>
  <c r="W263" i="6" s="1"/>
  <c r="V107" i="6"/>
  <c r="W107" i="6" s="1"/>
  <c r="V779" i="6"/>
  <c r="W779" i="6" s="1"/>
  <c r="V229" i="6"/>
  <c r="W229" i="6" s="1"/>
  <c r="V706" i="6"/>
  <c r="W706" i="6" s="1"/>
  <c r="V510" i="6"/>
  <c r="W510" i="6" s="1"/>
  <c r="V35" i="6"/>
  <c r="W35" i="6" s="1"/>
  <c r="V307" i="6"/>
  <c r="W307" i="6" s="1"/>
  <c r="V124" i="6"/>
  <c r="W124" i="6" s="1"/>
  <c r="V508" i="6"/>
  <c r="W508" i="6" s="1"/>
  <c r="V375" i="6"/>
  <c r="W375" i="6" s="1"/>
  <c r="V29" i="6"/>
  <c r="W29" i="6" s="1"/>
  <c r="V669" i="6"/>
  <c r="W669" i="6" s="1"/>
  <c r="V158" i="6"/>
  <c r="W158" i="6" s="1"/>
  <c r="V727" i="6"/>
  <c r="W727" i="6" s="1"/>
  <c r="V72" i="6"/>
  <c r="W72" i="6" s="1"/>
  <c r="V328" i="6"/>
  <c r="W328" i="6" s="1"/>
  <c r="V45" i="6"/>
  <c r="W45" i="6" s="1"/>
  <c r="V116" i="6"/>
  <c r="W116" i="6" s="1"/>
  <c r="V692" i="6"/>
  <c r="W692" i="6" s="1"/>
  <c r="V267" i="6"/>
  <c r="W267" i="6" s="1"/>
  <c r="V341" i="6"/>
  <c r="W341" i="6" s="1"/>
  <c r="V329" i="6"/>
  <c r="W329" i="6" s="1"/>
  <c r="V164" i="6"/>
  <c r="W164" i="6" s="1"/>
  <c r="V436" i="6"/>
  <c r="W436" i="6" s="1"/>
  <c r="V854" i="6"/>
  <c r="W854" i="6" s="1"/>
  <c r="V371" i="6"/>
  <c r="W371" i="6" s="1"/>
  <c r="V602" i="6"/>
  <c r="W602" i="6" s="1"/>
  <c r="V10" i="6"/>
  <c r="W10" i="6" s="1"/>
  <c r="V346" i="6"/>
  <c r="W346" i="6" s="1"/>
  <c r="V146" i="6"/>
  <c r="W146" i="6" s="1"/>
  <c r="V25" i="6"/>
  <c r="W25" i="6" s="1"/>
  <c r="V839" i="6"/>
  <c r="W839" i="6" s="1"/>
  <c r="V249" i="6"/>
  <c r="W249" i="6" s="1"/>
  <c r="V474" i="6"/>
  <c r="W474" i="6" s="1"/>
  <c r="V171" i="6"/>
  <c r="W171" i="6" s="1"/>
  <c r="V539" i="6"/>
  <c r="W539" i="6" s="1"/>
  <c r="V859" i="6"/>
  <c r="W859" i="6" s="1"/>
  <c r="V383" i="6"/>
  <c r="W383" i="6" s="1"/>
  <c r="V704" i="6"/>
  <c r="W704" i="6" s="1"/>
  <c r="V815" i="6"/>
  <c r="W815" i="6" s="1"/>
  <c r="V53" i="6"/>
  <c r="W53" i="6" s="1"/>
  <c r="V226" i="6"/>
  <c r="W226" i="6" s="1"/>
  <c r="V490" i="6"/>
  <c r="W490" i="6" s="1"/>
  <c r="V347" i="6"/>
  <c r="W347" i="6" s="1"/>
  <c r="V264" i="6"/>
  <c r="W264" i="6" s="1"/>
  <c r="V492" i="6"/>
  <c r="W492" i="6" s="1"/>
  <c r="V411" i="6"/>
  <c r="W411" i="6" s="1"/>
  <c r="V845" i="6"/>
  <c r="W845" i="6" s="1"/>
  <c r="V926" i="6"/>
  <c r="W926" i="6" s="1"/>
  <c r="V83" i="6"/>
  <c r="W83" i="6" s="1"/>
  <c r="V403" i="6"/>
  <c r="W403" i="6" s="1"/>
  <c r="V707" i="6"/>
  <c r="W707" i="6" s="1"/>
  <c r="V321" i="6"/>
  <c r="W321" i="6" s="1"/>
  <c r="V693" i="6"/>
  <c r="W693" i="6" s="1"/>
  <c r="V169" i="6"/>
  <c r="W169" i="6" s="1"/>
  <c r="V553" i="6"/>
  <c r="W553" i="6" s="1"/>
  <c r="V13" i="6"/>
  <c r="W13" i="6" s="1"/>
  <c r="V557" i="6"/>
  <c r="W557" i="6" s="1"/>
  <c r="V302" i="6"/>
  <c r="W302" i="6" s="1"/>
  <c r="V591" i="6"/>
  <c r="W591" i="6" s="1"/>
  <c r="V880" i="6"/>
  <c r="W880" i="6" s="1"/>
  <c r="V145" i="6"/>
  <c r="W145" i="6" s="1"/>
  <c r="V11" i="6"/>
  <c r="W11" i="6" s="1"/>
  <c r="V513" i="6"/>
  <c r="W513" i="6" s="1"/>
  <c r="V801" i="6"/>
  <c r="W801" i="6" s="1"/>
  <c r="V730" i="6"/>
  <c r="W730" i="6" s="1"/>
  <c r="V440" i="6"/>
  <c r="W440" i="6" s="1"/>
  <c r="V279" i="6"/>
  <c r="W279" i="6" s="1"/>
  <c r="V791" i="6"/>
  <c r="W791" i="6" s="1"/>
  <c r="V910" i="6"/>
  <c r="W910" i="6" s="1"/>
  <c r="V943" i="6"/>
  <c r="W943" i="6" s="1"/>
  <c r="V955" i="6"/>
  <c r="W955" i="6" s="1"/>
  <c r="V754" i="6"/>
  <c r="W754" i="6" s="1"/>
  <c r="V299" i="6"/>
  <c r="W299" i="6" s="1"/>
  <c r="V587" i="6"/>
  <c r="W587" i="6" s="1"/>
  <c r="V971" i="6"/>
  <c r="W971" i="6" s="1"/>
  <c r="V751" i="6"/>
  <c r="W751" i="6" s="1"/>
  <c r="V465" i="6"/>
  <c r="W465" i="6" s="1"/>
  <c r="V630" i="6"/>
  <c r="W630" i="6" s="1"/>
  <c r="V196" i="6"/>
  <c r="W196" i="6" s="1"/>
  <c r="V532" i="6"/>
  <c r="W532" i="6" s="1"/>
  <c r="V138" i="6"/>
  <c r="W138" i="6" s="1"/>
  <c r="V618" i="6"/>
  <c r="W618" i="6" s="1"/>
  <c r="V177" i="6"/>
  <c r="W177" i="6" s="1"/>
  <c r="V257" i="6"/>
  <c r="W257" i="6" s="1"/>
  <c r="V545" i="6"/>
  <c r="W545" i="6" s="1"/>
  <c r="V666" i="6"/>
  <c r="W666" i="6" s="1"/>
  <c r="V603" i="6"/>
  <c r="W603" i="6" s="1"/>
  <c r="V256" i="6"/>
  <c r="W256" i="6" s="1"/>
  <c r="V423" i="6"/>
  <c r="W423" i="6" s="1"/>
  <c r="V248" i="6"/>
  <c r="W248" i="6" s="1"/>
  <c r="V760" i="6"/>
  <c r="W760" i="6" s="1"/>
  <c r="V830" i="6"/>
  <c r="W830" i="6" s="1"/>
  <c r="V66" i="6"/>
  <c r="W66" i="6" s="1"/>
  <c r="V122" i="6"/>
  <c r="W122" i="6" s="1"/>
  <c r="V538" i="6"/>
  <c r="W538" i="6" s="1"/>
  <c r="V15" i="6"/>
  <c r="W15" i="6" s="1"/>
  <c r="V160" i="6"/>
  <c r="W160" i="6" s="1"/>
  <c r="V91" i="6"/>
  <c r="W91" i="6" s="1"/>
  <c r="V331" i="6"/>
  <c r="W331" i="6" s="1"/>
  <c r="V699" i="6"/>
  <c r="W699" i="6" s="1"/>
  <c r="V478" i="6"/>
  <c r="W478" i="6" s="1"/>
  <c r="V262" i="6"/>
  <c r="W262" i="6" s="1"/>
  <c r="V85" i="6"/>
  <c r="W85" i="6" s="1"/>
  <c r="V372" i="6"/>
  <c r="W372" i="6" s="1"/>
  <c r="V586" i="6"/>
  <c r="W586" i="6" s="1"/>
  <c r="V395" i="6"/>
  <c r="W395" i="6" s="1"/>
  <c r="V410" i="6"/>
  <c r="W410" i="6" s="1"/>
  <c r="V604" i="6"/>
  <c r="W604" i="6" s="1"/>
  <c r="V631" i="6"/>
  <c r="W631" i="6" s="1"/>
  <c r="V397" i="6"/>
  <c r="W397" i="6" s="1"/>
  <c r="V194" i="6"/>
  <c r="W194" i="6" s="1"/>
  <c r="V30" i="6"/>
  <c r="W30" i="6" s="1"/>
  <c r="V115" i="6"/>
  <c r="W115" i="6" s="1"/>
  <c r="V924" i="6"/>
  <c r="W924" i="6" s="1"/>
  <c r="V550" i="6"/>
  <c r="W550" i="6" s="1"/>
  <c r="V473" i="6"/>
  <c r="W473" i="6" s="1"/>
  <c r="V92" i="6"/>
  <c r="W92" i="6" s="1"/>
  <c r="V476" i="6"/>
  <c r="W476" i="6" s="1"/>
  <c r="V923" i="6"/>
  <c r="W923" i="6" s="1"/>
  <c r="V605" i="6"/>
  <c r="W605" i="6" s="1"/>
  <c r="V596" i="6"/>
  <c r="W596" i="6" s="1"/>
  <c r="V110" i="6"/>
  <c r="W110" i="6" s="1"/>
  <c r="V9" i="6"/>
  <c r="W9" i="6" s="1"/>
  <c r="V599" i="6"/>
  <c r="W599" i="6" s="1"/>
  <c r="V161" i="6"/>
  <c r="W161" i="6" s="1"/>
  <c r="V353" i="6"/>
  <c r="W353" i="6" s="1"/>
  <c r="V529" i="6"/>
  <c r="W529" i="6" s="1"/>
  <c r="V180" i="6"/>
  <c r="W180" i="6" s="1"/>
  <c r="V620" i="6"/>
  <c r="W620" i="6" s="1"/>
  <c r="V99" i="6"/>
  <c r="W99" i="6" s="1"/>
  <c r="V233" i="6"/>
  <c r="W233" i="6" s="1"/>
  <c r="V23" i="6"/>
  <c r="W23" i="6" s="1"/>
  <c r="V551" i="6"/>
  <c r="W551" i="6" s="1"/>
  <c r="V606" i="6"/>
  <c r="W606" i="6" s="1"/>
  <c r="V559" i="6"/>
  <c r="W559" i="6" s="1"/>
  <c r="V441" i="6"/>
  <c r="W441" i="6" s="1"/>
  <c r="V905" i="6"/>
  <c r="W905" i="6" s="1"/>
  <c r="V12" i="6"/>
  <c r="W12" i="6" s="1"/>
  <c r="V317" i="6"/>
  <c r="W317" i="6" s="1"/>
  <c r="V94" i="6"/>
  <c r="W94" i="6" s="1"/>
  <c r="V303" i="6"/>
  <c r="W303" i="6" s="1"/>
  <c r="V387" i="6"/>
  <c r="W387" i="6" s="1"/>
  <c r="V117" i="6"/>
  <c r="W117" i="6" s="1"/>
  <c r="V690" i="6"/>
  <c r="W690" i="6" s="1"/>
  <c r="V777" i="6"/>
  <c r="W777" i="6" s="1"/>
  <c r="V525" i="6"/>
  <c r="W525" i="6" s="1"/>
  <c r="V254" i="6"/>
  <c r="W254" i="6" s="1"/>
  <c r="V179" i="6"/>
  <c r="W179" i="6" s="1"/>
  <c r="V451" i="6"/>
  <c r="W451" i="6" s="1"/>
  <c r="V635" i="6"/>
  <c r="W635" i="6" s="1"/>
  <c r="V453" i="6"/>
  <c r="W453" i="6" s="1"/>
  <c r="V270" i="6"/>
  <c r="W270" i="6" s="1"/>
  <c r="V524" i="6"/>
  <c r="W524" i="6" s="1"/>
  <c r="V449" i="6"/>
  <c r="W449" i="6" s="1"/>
  <c r="V93" i="6"/>
  <c r="W93" i="6" s="1"/>
  <c r="V742" i="6"/>
  <c r="W742" i="6" s="1"/>
  <c r="V286" i="6"/>
  <c r="W286" i="6" s="1"/>
  <c r="V165" i="6"/>
  <c r="W165" i="6" s="1"/>
  <c r="V696" i="6"/>
  <c r="W696" i="6" s="1"/>
  <c r="V723" i="6"/>
  <c r="W723" i="6" s="1"/>
  <c r="V555" i="6"/>
  <c r="W555" i="6" s="1"/>
  <c r="V891" i="6"/>
  <c r="W891" i="6" s="1"/>
  <c r="V511" i="6"/>
  <c r="W511" i="6" s="1"/>
  <c r="V816" i="6"/>
  <c r="W816" i="6" s="1"/>
  <c r="V879" i="6"/>
  <c r="W879" i="6" s="1"/>
  <c r="V770" i="6"/>
  <c r="W770" i="6" s="1"/>
  <c r="V807" i="6"/>
  <c r="W807" i="6" s="1"/>
  <c r="V601" i="6"/>
  <c r="W601" i="6" s="1"/>
  <c r="V774" i="6"/>
  <c r="W774" i="6" s="1"/>
  <c r="V843" i="6"/>
  <c r="W843" i="6" s="1"/>
  <c r="V621" i="6"/>
  <c r="W621" i="6" s="1"/>
  <c r="V413" i="6"/>
  <c r="W413" i="6" s="1"/>
  <c r="V382" i="6"/>
  <c r="W382" i="6" s="1"/>
  <c r="V245" i="6"/>
  <c r="W245" i="6" s="1"/>
  <c r="V195" i="6"/>
  <c r="W195" i="6" s="1"/>
  <c r="V531" i="6"/>
  <c r="W531" i="6" s="1"/>
  <c r="V627" i="6"/>
  <c r="W627" i="6" s="1"/>
  <c r="V475" i="6"/>
  <c r="W475" i="6" s="1"/>
  <c r="V268" i="6"/>
  <c r="W268" i="6" s="1"/>
  <c r="V556" i="6"/>
  <c r="W556" i="6" s="1"/>
  <c r="V521" i="6"/>
  <c r="W521" i="6" s="1"/>
  <c r="V125" i="6"/>
  <c r="W125" i="6" s="1"/>
  <c r="V241" i="6"/>
  <c r="W241" i="6" s="1"/>
  <c r="V388" i="6"/>
  <c r="W388" i="6" s="1"/>
  <c r="V283" i="6"/>
  <c r="W283" i="6" s="1"/>
  <c r="V571" i="6"/>
  <c r="W571" i="6" s="1"/>
  <c r="V939" i="6"/>
  <c r="W939" i="6" s="1"/>
  <c r="V623" i="6"/>
  <c r="W623" i="6" s="1"/>
  <c r="V944" i="6"/>
  <c r="W944" i="6" s="1"/>
  <c r="V64" i="6"/>
  <c r="W64" i="6" s="1"/>
  <c r="V589" i="6"/>
  <c r="W589" i="6" s="1"/>
  <c r="V334" i="6"/>
  <c r="W334" i="6" s="1"/>
  <c r="V735" i="6"/>
  <c r="W735" i="6" s="1"/>
  <c r="V577" i="6"/>
  <c r="W577" i="6" s="1"/>
  <c r="V162" i="6"/>
  <c r="W162" i="6" s="1"/>
  <c r="V514" i="6"/>
  <c r="W514" i="6" s="1"/>
  <c r="V919" i="6"/>
  <c r="W919" i="6" s="1"/>
  <c r="V564" i="6"/>
  <c r="W564" i="6" s="1"/>
  <c r="V695" i="6"/>
  <c r="W695" i="6" s="1"/>
  <c r="V773" i="6"/>
  <c r="W773" i="6" s="1"/>
  <c r="V507" i="6"/>
  <c r="W507" i="6" s="1"/>
  <c r="V520" i="6"/>
  <c r="W520" i="6" s="1"/>
  <c r="V300" i="6"/>
  <c r="W300" i="6" s="1"/>
  <c r="V700" i="6"/>
  <c r="W700" i="6" s="1"/>
  <c r="V595" i="6"/>
  <c r="W595" i="6" s="1"/>
  <c r="V269" i="6"/>
  <c r="W269" i="6" s="1"/>
  <c r="V439" i="6"/>
  <c r="W439" i="6" s="1"/>
  <c r="V728" i="6"/>
  <c r="W728" i="6" s="1"/>
  <c r="V769" i="6"/>
  <c r="W769" i="6" s="1"/>
  <c r="V251" i="6"/>
  <c r="W251" i="6" s="1"/>
  <c r="V597" i="6"/>
  <c r="W597" i="6" s="1"/>
  <c r="V363" i="6"/>
  <c r="W363" i="6" s="1"/>
  <c r="V726" i="6"/>
  <c r="W726" i="6" s="1"/>
  <c r="V330" i="6"/>
  <c r="W330" i="6" s="1"/>
  <c r="V376" i="6"/>
  <c r="W376" i="6" s="1"/>
  <c r="V763" i="6"/>
  <c r="W763" i="6" s="1"/>
  <c r="V472" i="6"/>
  <c r="W472" i="6" s="1"/>
  <c r="V461" i="6"/>
  <c r="W461" i="6" s="1"/>
  <c r="V570" i="6"/>
  <c r="W570" i="6" s="1"/>
  <c r="V697" i="6"/>
  <c r="W697" i="6" s="1"/>
  <c r="V826" i="6"/>
  <c r="W826" i="6" s="1"/>
  <c r="V173" i="6"/>
  <c r="W173" i="6" s="1"/>
  <c r="V829" i="6"/>
  <c r="W829" i="6" s="1"/>
  <c r="V942" i="6"/>
  <c r="W942" i="6" s="1"/>
  <c r="V192" i="6"/>
  <c r="W192" i="6" s="1"/>
  <c r="V211" i="6"/>
  <c r="W211" i="6" s="1"/>
  <c r="V865" i="6"/>
  <c r="W865" i="6" s="1"/>
  <c r="V658" i="6"/>
  <c r="W658" i="6" s="1"/>
  <c r="V289" i="6"/>
  <c r="W289" i="6" s="1"/>
  <c r="V641" i="6"/>
  <c r="W641" i="6" s="1"/>
  <c r="V345" i="6"/>
  <c r="W345" i="6" s="1"/>
  <c r="V418" i="6"/>
  <c r="W418" i="6" s="1"/>
  <c r="V457" i="6"/>
  <c r="W457" i="6" s="1"/>
  <c r="V628" i="6"/>
  <c r="W628" i="6" s="1"/>
  <c r="V106" i="6"/>
  <c r="W106" i="6" s="1"/>
  <c r="V762" i="6"/>
  <c r="W762" i="6" s="1"/>
  <c r="V809" i="6"/>
  <c r="W809" i="6" s="1"/>
  <c r="V523" i="6"/>
  <c r="W523" i="6" s="1"/>
  <c r="V284" i="6"/>
  <c r="W284" i="6" s="1"/>
  <c r="V156" i="6"/>
  <c r="W156" i="6" s="1"/>
  <c r="V252" i="6"/>
  <c r="W252" i="6" s="1"/>
  <c r="V470" i="6"/>
  <c r="W470" i="6" s="1"/>
  <c r="V806" i="6"/>
  <c r="W806" i="6" s="1"/>
  <c r="V378" i="6"/>
  <c r="W378" i="6" s="1"/>
  <c r="V651" i="6"/>
  <c r="W651" i="6" s="1"/>
  <c r="V348" i="6"/>
  <c r="W348" i="6" s="1"/>
  <c r="V732" i="6"/>
  <c r="W732" i="6" s="1"/>
  <c r="V667" i="6"/>
  <c r="W667" i="6" s="1"/>
  <c r="V381" i="6"/>
  <c r="W381" i="6" s="1"/>
  <c r="V183" i="6"/>
  <c r="W183" i="6" s="1"/>
  <c r="V956" i="6"/>
  <c r="W956" i="6" s="1"/>
  <c r="V389" i="6"/>
  <c r="W389" i="6" s="1"/>
  <c r="V861" i="6"/>
  <c r="W861" i="6" s="1"/>
  <c r="V934" i="6"/>
  <c r="W934" i="6" s="1"/>
  <c r="V16" i="6"/>
  <c r="W16" i="6" s="1"/>
  <c r="V314" i="6"/>
  <c r="W314" i="6" s="1"/>
  <c r="V281" i="6"/>
  <c r="W281" i="6" s="1"/>
  <c r="V681" i="6"/>
  <c r="W681" i="6" s="1"/>
  <c r="V682" i="6"/>
  <c r="W682" i="6" s="1"/>
  <c r="V701" i="6"/>
  <c r="W701" i="6" s="1"/>
  <c r="V430" i="6"/>
  <c r="W430" i="6" s="1"/>
  <c r="V863" i="6"/>
  <c r="W863" i="6" s="1"/>
  <c r="V130" i="6"/>
  <c r="W130" i="6" s="1"/>
  <c r="V933" i="6"/>
  <c r="W933" i="6" s="1"/>
  <c r="V293" i="6"/>
  <c r="W293" i="6" s="1"/>
  <c r="V392" i="6"/>
  <c r="W392" i="6" s="1"/>
  <c r="V656" i="6"/>
  <c r="W656" i="6" s="1"/>
  <c r="V147" i="6"/>
  <c r="W147" i="6" s="1"/>
  <c r="V305" i="6"/>
  <c r="W305" i="6" s="1"/>
  <c r="V874" i="6"/>
  <c r="W874" i="6" s="1"/>
  <c r="V921" i="6"/>
  <c r="W921" i="6" s="1"/>
  <c r="V619" i="6"/>
  <c r="W619" i="6" s="1"/>
  <c r="V316" i="6"/>
  <c r="W316" i="6" s="1"/>
  <c r="V471" i="6"/>
  <c r="W471" i="6" s="1"/>
  <c r="V216" i="6"/>
  <c r="W216" i="6" s="1"/>
  <c r="V840" i="6"/>
  <c r="W840" i="6" s="1"/>
  <c r="V887" i="6"/>
  <c r="W887" i="6" s="1"/>
  <c r="V207" i="6"/>
  <c r="W207" i="6" s="1"/>
  <c r="V153" i="6"/>
  <c r="W153" i="6" s="1"/>
  <c r="V782" i="6"/>
  <c r="W782" i="6" s="1"/>
  <c r="V672" i="6"/>
  <c r="W672" i="6" s="1"/>
  <c r="V377" i="6"/>
  <c r="W377" i="6" s="1"/>
  <c r="V304" i="6"/>
  <c r="W304" i="6" s="1"/>
  <c r="V626" i="6"/>
  <c r="W626" i="6" s="1"/>
  <c r="V565" i="6"/>
  <c r="W565" i="6" s="1"/>
  <c r="V930" i="6"/>
  <c r="W930" i="6" s="1"/>
  <c r="V358" i="6"/>
  <c r="W358" i="6" s="1"/>
  <c r="V40" i="6"/>
  <c r="W40" i="6" s="1"/>
  <c r="V784" i="6"/>
  <c r="W784" i="6" s="1"/>
  <c r="V401" i="6"/>
  <c r="W401" i="6" s="1"/>
  <c r="V617" i="6"/>
  <c r="W617" i="6" s="1"/>
  <c r="V808" i="6"/>
  <c r="W808" i="6" s="1"/>
  <c r="V234" i="6"/>
  <c r="W234" i="6" s="1"/>
  <c r="V98" i="6"/>
  <c r="W98" i="6" s="1"/>
  <c r="V948" i="6"/>
  <c r="W948" i="6" s="1"/>
  <c r="V731" i="6"/>
  <c r="W731" i="6" s="1"/>
  <c r="V364" i="6"/>
  <c r="W364" i="6" s="1"/>
  <c r="V804" i="6"/>
  <c r="W804" i="6" s="1"/>
  <c r="V157" i="6"/>
  <c r="W157" i="6" s="1"/>
  <c r="V365" i="6"/>
  <c r="W365" i="6" s="1"/>
  <c r="V664" i="6"/>
  <c r="W664" i="6" s="1"/>
  <c r="V506" i="6"/>
  <c r="W506" i="6" s="1"/>
  <c r="V841" i="6"/>
  <c r="W841" i="6" s="1"/>
  <c r="V28" i="6"/>
  <c r="W28" i="6" s="1"/>
  <c r="V444" i="6"/>
  <c r="W444" i="6" s="1"/>
  <c r="V876" i="6"/>
  <c r="W876" i="6" s="1"/>
  <c r="V811" i="6"/>
  <c r="W811" i="6" s="1"/>
  <c r="V509" i="6"/>
  <c r="W509" i="6" s="1"/>
  <c r="V522" i="6"/>
  <c r="W522" i="6" s="1"/>
  <c r="V78" i="6"/>
  <c r="W78" i="6" s="1"/>
  <c r="V766" i="6"/>
  <c r="W766" i="6" s="1"/>
  <c r="V232" i="6"/>
  <c r="W232" i="6" s="1"/>
  <c r="V534" i="6"/>
  <c r="W534" i="6" s="1"/>
  <c r="V503" i="6"/>
  <c r="W503" i="6" s="1"/>
  <c r="V319" i="6"/>
  <c r="W319" i="6" s="1"/>
  <c r="V793" i="6"/>
  <c r="W793" i="6" s="1"/>
  <c r="V906" i="6"/>
  <c r="W906" i="6" s="1"/>
  <c r="V957" i="6"/>
  <c r="W957" i="6" s="1"/>
  <c r="V47" i="6"/>
  <c r="W47" i="6" s="1"/>
  <c r="V336" i="6"/>
  <c r="W336" i="6" s="1"/>
  <c r="V851" i="6"/>
  <c r="W851" i="6" s="1"/>
  <c r="V338" i="6"/>
  <c r="W338" i="6" s="1"/>
  <c r="V390" i="6"/>
  <c r="W390" i="6" s="1"/>
  <c r="V659" i="6"/>
  <c r="W659" i="6" s="1"/>
  <c r="V151" i="6"/>
  <c r="W151" i="6" s="1"/>
  <c r="V896" i="6"/>
  <c r="W896" i="6" s="1"/>
  <c r="V152" i="6"/>
  <c r="W152" i="6" s="1"/>
  <c r="V932" i="6"/>
  <c r="W932" i="6" s="1"/>
  <c r="V109" i="6"/>
  <c r="W109" i="6" s="1"/>
  <c r="V417" i="6"/>
  <c r="W417" i="6" s="1"/>
  <c r="V396" i="6"/>
  <c r="W396" i="6" s="1"/>
  <c r="V100" i="6"/>
  <c r="W100" i="6" s="1"/>
  <c r="V292" i="6"/>
  <c r="W292" i="6" s="1"/>
  <c r="V312" i="6"/>
  <c r="W312" i="6" s="1"/>
  <c r="V872" i="6"/>
  <c r="W872" i="6" s="1"/>
  <c r="V431" i="6"/>
  <c r="W431" i="6" s="1"/>
  <c r="V592" i="6"/>
  <c r="W592" i="6" s="1"/>
  <c r="V344" i="6"/>
  <c r="W344" i="6" s="1"/>
  <c r="V858" i="6"/>
  <c r="W858" i="6" s="1"/>
  <c r="V69" i="6"/>
  <c r="W69" i="6" s="1"/>
  <c r="V172" i="6"/>
  <c r="W172" i="6" s="1"/>
  <c r="V258" i="6"/>
  <c r="W258" i="6" s="1"/>
  <c r="V914" i="6"/>
  <c r="W914" i="6" s="1"/>
  <c r="V261" i="6"/>
  <c r="W261" i="6" s="1"/>
  <c r="V89" i="6"/>
  <c r="W89" i="6" s="1"/>
  <c r="V632" i="6"/>
  <c r="W632" i="6" s="1"/>
  <c r="V414" i="6"/>
  <c r="W414" i="6" s="1"/>
  <c r="V19" i="6"/>
  <c r="W19" i="6" s="1"/>
  <c r="V517" i="6"/>
  <c r="W517" i="6" s="1"/>
  <c r="V27" i="6"/>
  <c r="W27" i="6" s="1"/>
  <c r="V55" i="6"/>
  <c r="W55" i="6" s="1"/>
  <c r="V311" i="6"/>
  <c r="W311" i="6" s="1"/>
  <c r="V622" i="6"/>
  <c r="W622" i="6" s="1"/>
  <c r="V600" i="6"/>
  <c r="W600" i="6" s="1"/>
  <c r="V142" i="6"/>
  <c r="W142" i="6" s="1"/>
  <c r="V468" i="6"/>
  <c r="W468" i="6" s="1"/>
  <c r="V884" i="6"/>
  <c r="W884" i="6" s="1"/>
  <c r="V67" i="6"/>
  <c r="W67" i="6" s="1"/>
  <c r="V645" i="6"/>
  <c r="W645" i="6" s="1"/>
  <c r="V301" i="6"/>
  <c r="W301" i="6" s="1"/>
  <c r="V497" i="6"/>
  <c r="W497" i="6" s="1"/>
  <c r="V127" i="6"/>
  <c r="W127" i="6" s="1"/>
  <c r="V128" i="6"/>
  <c r="W128" i="6" s="1"/>
  <c r="V903" i="6"/>
  <c r="W903" i="6" s="1"/>
  <c r="V758" i="6"/>
  <c r="W758" i="6" s="1"/>
  <c r="V958" i="6"/>
  <c r="W958" i="6" s="1"/>
  <c r="V687" i="6"/>
  <c r="W687" i="6" s="1"/>
  <c r="V560" i="6"/>
  <c r="W560" i="6" s="1"/>
  <c r="V578" i="6"/>
  <c r="W578" i="6" s="1"/>
  <c r="V480" i="6"/>
  <c r="W480" i="6" s="1"/>
  <c r="V850" i="6"/>
  <c r="W850" i="6" s="1"/>
  <c r="V569" i="6"/>
  <c r="W569" i="6" s="1"/>
  <c r="V175" i="6"/>
  <c r="W175" i="6" s="1"/>
  <c r="V384" i="6"/>
  <c r="W384" i="6" s="1"/>
  <c r="V882" i="6"/>
  <c r="W882" i="6" s="1"/>
  <c r="V650" i="6"/>
  <c r="W650" i="6" s="1"/>
  <c r="V287" i="6"/>
  <c r="W287" i="6" s="1"/>
  <c r="V400" i="6"/>
  <c r="W400" i="6" s="1"/>
  <c r="V424" i="6"/>
  <c r="W424" i="6" s="1"/>
  <c r="V139" i="6"/>
  <c r="W139" i="6" s="1"/>
  <c r="V443" i="6"/>
  <c r="W443" i="6" s="1"/>
  <c r="V827" i="6"/>
  <c r="W827" i="6" s="1"/>
  <c r="V255" i="6"/>
  <c r="W255" i="6" s="1"/>
  <c r="V576" i="6"/>
  <c r="W576" i="6" s="1"/>
  <c r="V607" i="6"/>
  <c r="W607" i="6" s="1"/>
  <c r="V823" i="6"/>
  <c r="W823" i="6" s="1"/>
  <c r="V966" i="6"/>
  <c r="W966" i="6" s="1"/>
  <c r="V419" i="6"/>
  <c r="W419" i="6" s="1"/>
  <c r="V39" i="6"/>
  <c r="W39" i="6" s="1"/>
  <c r="V189" i="6"/>
  <c r="W189" i="6" s="1"/>
  <c r="V340" i="6"/>
  <c r="W340" i="6" s="1"/>
  <c r="V789" i="6"/>
  <c r="W789" i="6" s="1"/>
  <c r="V322" i="6"/>
  <c r="W322" i="6" s="1"/>
  <c r="V970" i="6"/>
  <c r="W970" i="6" s="1"/>
  <c r="V636" i="6"/>
  <c r="W636" i="6" s="1"/>
  <c r="V290" i="6"/>
  <c r="W290" i="6" s="1"/>
  <c r="V562" i="6"/>
  <c r="W562" i="6" s="1"/>
  <c r="V857" i="6"/>
  <c r="W857" i="6" s="1"/>
  <c r="V421" i="6"/>
  <c r="W421" i="6" s="1"/>
  <c r="V781" i="6"/>
  <c r="W781" i="6" s="1"/>
  <c r="V327" i="6"/>
  <c r="W327" i="6" s="1"/>
  <c r="V223" i="6"/>
  <c r="W223" i="6" s="1"/>
  <c r="V544" i="6"/>
  <c r="W544" i="6" s="1"/>
  <c r="V246" i="6"/>
  <c r="W246" i="6" s="1"/>
  <c r="V296" i="6"/>
  <c r="W296" i="6" s="1"/>
  <c r="V824" i="6"/>
  <c r="W824" i="6" s="1"/>
  <c r="V186" i="6"/>
  <c r="W186" i="6" s="1"/>
  <c r="V77" i="6"/>
  <c r="W77" i="6" s="1"/>
  <c r="V420" i="6"/>
  <c r="W420" i="6" s="1"/>
  <c r="V184" i="6"/>
  <c r="W184" i="6" s="1"/>
  <c r="V42" i="6"/>
  <c r="W42" i="6" s="1"/>
  <c r="V862" i="6"/>
  <c r="W862" i="6" s="1"/>
  <c r="V150" i="6"/>
  <c r="W150" i="6" s="1"/>
  <c r="V567" i="6"/>
  <c r="W567" i="6" s="1"/>
  <c r="V112" i="6"/>
  <c r="W112" i="6" s="1"/>
  <c r="V708" i="6"/>
  <c r="W708" i="6" s="1"/>
  <c r="V929" i="6"/>
  <c r="W929" i="6" s="1"/>
  <c r="V785" i="6"/>
  <c r="W785" i="6" s="1"/>
  <c r="V8" i="6"/>
  <c r="W8" i="6" s="1"/>
  <c r="V356" i="6"/>
  <c r="W356" i="6" s="1"/>
  <c r="V17" i="6"/>
  <c r="W17" i="6" s="1"/>
  <c r="V817" i="6"/>
  <c r="W817" i="6" s="1"/>
  <c r="V844" i="6"/>
  <c r="W844" i="6" s="1"/>
  <c r="V34" i="6"/>
  <c r="W34" i="6" s="1"/>
  <c r="V306" i="6"/>
  <c r="W306" i="6" s="1"/>
  <c r="V642" i="6"/>
  <c r="W642" i="6" s="1"/>
  <c r="V407" i="6"/>
  <c r="W407" i="6" s="1"/>
  <c r="V155" i="6"/>
  <c r="W155" i="6" s="1"/>
  <c r="V922" i="6"/>
  <c r="W922" i="6" s="1"/>
  <c r="V952" i="6"/>
  <c r="W952" i="6" s="1"/>
  <c r="V733" i="6"/>
  <c r="W733" i="6" s="1"/>
  <c r="V875" i="6"/>
  <c r="W875" i="6" s="1"/>
  <c r="V20" i="6"/>
  <c r="W20" i="6" s="1"/>
  <c r="V548" i="6"/>
  <c r="W548" i="6" s="1"/>
  <c r="V181" i="6"/>
  <c r="W181" i="6" s="1"/>
  <c r="V437" i="6"/>
  <c r="W437" i="6" s="1"/>
  <c r="V709" i="6"/>
  <c r="W709" i="6" s="1"/>
  <c r="V6" i="6"/>
  <c r="W6" i="6" s="1"/>
  <c r="V198" i="6"/>
  <c r="W198" i="6" s="1"/>
  <c r="V218" i="6"/>
  <c r="W218" i="6" s="1"/>
  <c r="V373" i="6"/>
  <c r="W373" i="6" s="1"/>
  <c r="V102" i="6"/>
  <c r="W102" i="6" s="1"/>
  <c r="V813" i="6"/>
  <c r="W813" i="6" s="1"/>
  <c r="V366" i="6"/>
  <c r="W366" i="6" s="1"/>
  <c r="V87" i="6"/>
  <c r="W87" i="6" s="1"/>
  <c r="V343" i="6"/>
  <c r="W343" i="6" s="1"/>
  <c r="V88" i="6"/>
  <c r="W88" i="6" s="1"/>
  <c r="V500" i="6"/>
  <c r="W500" i="6" s="1"/>
  <c r="V916" i="6"/>
  <c r="W916" i="6" s="1"/>
  <c r="V463" i="6"/>
  <c r="W463" i="6" s="1"/>
  <c r="V688" i="6"/>
  <c r="W688" i="6" s="1"/>
  <c r="V611" i="6"/>
  <c r="W611" i="6" s="1"/>
  <c r="V661" i="6"/>
  <c r="W661" i="6" s="1"/>
  <c r="V429" i="6"/>
  <c r="W429" i="6" s="1"/>
  <c r="V46" i="6"/>
  <c r="W46" i="6" s="1"/>
  <c r="V239" i="6"/>
  <c r="W239" i="6" s="1"/>
  <c r="V208" i="6"/>
  <c r="W208" i="6" s="1"/>
  <c r="V370" i="6"/>
  <c r="W370" i="6" s="1"/>
  <c r="V790" i="6"/>
  <c r="W790" i="6" s="1"/>
  <c r="V350" i="6"/>
  <c r="W350" i="6" s="1"/>
  <c r="V799" i="6"/>
  <c r="W799" i="6" s="1"/>
  <c r="V962" i="6"/>
  <c r="W962" i="6" s="1"/>
  <c r="V978" i="6"/>
  <c r="W978" i="6" s="1"/>
  <c r="V24" i="6"/>
  <c r="W24" i="6" s="1"/>
  <c r="V888" i="6"/>
  <c r="W888" i="6" s="1"/>
  <c r="V335" i="6"/>
  <c r="W335" i="6" s="1"/>
  <c r="V512" i="6"/>
  <c r="W512" i="6" s="1"/>
  <c r="V717" i="6"/>
  <c r="W717" i="6" s="1"/>
  <c r="V73" i="6"/>
  <c r="W73" i="6" s="1"/>
  <c r="V640" i="6"/>
  <c r="W640" i="6" s="1"/>
  <c r="V282" i="6"/>
  <c r="W282" i="6" s="1"/>
  <c r="V698" i="6"/>
  <c r="W698" i="6" s="1"/>
  <c r="V415" i="6"/>
  <c r="W415" i="6" s="1"/>
  <c r="V528" i="6"/>
  <c r="W528" i="6" s="1"/>
  <c r="V657" i="6"/>
  <c r="W657" i="6" s="1"/>
  <c r="V79" i="6"/>
  <c r="W79" i="6" s="1"/>
  <c r="V713" i="6"/>
  <c r="W713" i="6" s="1"/>
  <c r="V134" i="6"/>
  <c r="W134" i="6" s="1"/>
  <c r="V354" i="6"/>
  <c r="W354" i="6" s="1"/>
  <c r="V711" i="6"/>
  <c r="W711" i="6" s="1"/>
  <c r="V374" i="6"/>
  <c r="W374" i="6" s="1"/>
  <c r="V825" i="6"/>
  <c r="W825" i="6" s="1"/>
  <c r="V70" i="6"/>
  <c r="W70" i="6" s="1"/>
  <c r="V295" i="6"/>
  <c r="W295" i="6" s="1"/>
  <c r="V154" i="6"/>
  <c r="W154" i="6" s="1"/>
  <c r="V86" i="6"/>
  <c r="W86" i="6" s="1"/>
  <c r="V297" i="6"/>
  <c r="W297" i="6" s="1"/>
  <c r="V965" i="6"/>
  <c r="W965" i="6" s="1"/>
  <c r="V546" i="6"/>
  <c r="W546" i="6" s="1"/>
  <c r="V452" i="6"/>
  <c r="W452" i="6" s="1"/>
  <c r="V454" i="6"/>
  <c r="W454" i="6" s="1"/>
  <c r="V188" i="6"/>
  <c r="W188" i="6" s="1"/>
  <c r="V118" i="6"/>
  <c r="W118" i="6" s="1"/>
  <c r="V33" i="6"/>
  <c r="W33" i="6" s="1"/>
  <c r="V913" i="6"/>
  <c r="W913" i="6" s="1"/>
  <c r="V237" i="6"/>
  <c r="W237" i="6" s="1"/>
  <c r="V50" i="6"/>
  <c r="W50" i="6" s="1"/>
  <c r="V402" i="6"/>
  <c r="W402" i="6" s="1"/>
  <c r="V946" i="6"/>
  <c r="W946" i="6" s="1"/>
  <c r="V481" i="6"/>
  <c r="W481" i="6" s="1"/>
  <c r="V217" i="6"/>
  <c r="W217" i="6" s="1"/>
  <c r="V26" i="6"/>
  <c r="W26" i="6" s="1"/>
  <c r="V629" i="6"/>
  <c r="W629" i="6" s="1"/>
  <c r="V951" i="6"/>
  <c r="W951" i="6" s="1"/>
  <c r="V765" i="6"/>
  <c r="W765" i="6" s="1"/>
  <c r="V291" i="6"/>
  <c r="W291" i="6" s="1"/>
  <c r="V547" i="6"/>
  <c r="W547" i="6" s="1"/>
  <c r="V236" i="6"/>
  <c r="W236" i="6" s="1"/>
  <c r="V36" i="6"/>
  <c r="W36" i="6" s="1"/>
  <c r="V308" i="6"/>
  <c r="W308" i="6" s="1"/>
  <c r="V836" i="6"/>
  <c r="W836" i="6" s="1"/>
  <c r="V197" i="6"/>
  <c r="W197" i="6" s="1"/>
  <c r="V837" i="6"/>
  <c r="W837" i="6" s="1"/>
  <c r="V22" i="6"/>
  <c r="W22" i="6" s="1"/>
  <c r="V214" i="6"/>
  <c r="W214" i="6" s="1"/>
  <c r="V838" i="6"/>
  <c r="W838" i="6" s="1"/>
  <c r="V519" i="6"/>
  <c r="W519" i="6" s="1"/>
  <c r="V776" i="6"/>
  <c r="W776" i="6" s="1"/>
  <c r="V230" i="6"/>
  <c r="W230" i="6" s="1"/>
  <c r="V925" i="6"/>
  <c r="W925" i="6" s="1"/>
  <c r="V398" i="6"/>
  <c r="W398" i="6" s="1"/>
  <c r="V103" i="6"/>
  <c r="W103" i="6" s="1"/>
  <c r="V104" i="6"/>
  <c r="W104" i="6" s="1"/>
  <c r="V979" i="6"/>
  <c r="W979" i="6" s="1"/>
  <c r="V516" i="6"/>
  <c r="W516" i="6" s="1"/>
  <c r="V980" i="6"/>
  <c r="W980" i="6" s="1"/>
  <c r="V719" i="6"/>
  <c r="W719" i="6" s="1"/>
  <c r="V848" i="6"/>
  <c r="W848" i="6" s="1"/>
  <c r="V755" i="6"/>
  <c r="W755" i="6" s="1"/>
  <c r="V757" i="6"/>
  <c r="W757" i="6" s="1"/>
  <c r="V541" i="6"/>
  <c r="W541" i="6" s="1"/>
  <c r="V206" i="6"/>
  <c r="W206" i="6" s="1"/>
  <c r="V367" i="6"/>
  <c r="W367" i="6" s="1"/>
  <c r="V320" i="6"/>
  <c r="W320" i="6" s="1"/>
  <c r="V610" i="6"/>
  <c r="W610" i="6" s="1"/>
  <c r="V886" i="6"/>
  <c r="W886" i="6" s="1"/>
  <c r="V95" i="6"/>
  <c r="W95" i="6" s="1"/>
  <c r="V927" i="6"/>
  <c r="W927" i="6" s="1"/>
  <c r="V800" i="6"/>
  <c r="W800" i="6" s="1"/>
  <c r="V847" i="6"/>
  <c r="W847" i="6" s="1"/>
  <c r="V720" i="6"/>
  <c r="W720" i="6" s="1"/>
  <c r="V243" i="6"/>
  <c r="W243" i="6" s="1"/>
  <c r="V504" i="6"/>
  <c r="W504" i="6" s="1"/>
  <c r="V904" i="6"/>
  <c r="W904" i="6" s="1"/>
  <c r="V479" i="6"/>
  <c r="W479" i="6" s="1"/>
  <c r="V515" i="6"/>
  <c r="W515" i="6" s="1"/>
  <c r="V44" i="6"/>
  <c r="W44" i="6" s="1"/>
  <c r="V814" i="6"/>
  <c r="W814" i="6" s="1"/>
  <c r="V298" i="6"/>
  <c r="W298" i="6" s="1"/>
  <c r="V794" i="6"/>
  <c r="W794" i="6" s="1"/>
  <c r="V543" i="6"/>
  <c r="W543" i="6" s="1"/>
  <c r="V624" i="6"/>
  <c r="W624" i="6" s="1"/>
  <c r="V355" i="6"/>
  <c r="W355" i="6" s="1"/>
  <c r="V278" i="6"/>
  <c r="W278" i="6" s="1"/>
  <c r="V391" i="6"/>
  <c r="W391" i="6" s="1"/>
  <c r="V149" i="6"/>
  <c r="W149" i="6" s="1"/>
  <c r="V653" i="6"/>
  <c r="W653" i="6" s="1"/>
  <c r="V935" i="6"/>
  <c r="W935" i="6" s="1"/>
  <c r="V860" i="6"/>
  <c r="W860" i="6" s="1"/>
  <c r="V170" i="6"/>
  <c r="W170" i="6" s="1"/>
  <c r="V788" i="6"/>
  <c r="W788" i="6" s="1"/>
  <c r="V182" i="6"/>
  <c r="W182" i="6" s="1"/>
  <c r="V191" i="6"/>
  <c r="W191" i="6" s="1"/>
  <c r="V113" i="6"/>
  <c r="W113" i="6" s="1"/>
  <c r="V342" i="6"/>
  <c r="W342" i="6" s="1"/>
  <c r="V43" i="6"/>
  <c r="W43" i="6" s="1"/>
  <c r="V787" i="6"/>
  <c r="W787" i="6" s="1"/>
  <c r="V710" i="6"/>
  <c r="W710" i="6" s="1"/>
  <c r="V393" i="6"/>
  <c r="W393" i="6" s="1"/>
  <c r="V111" i="6"/>
  <c r="W111" i="6" s="1"/>
  <c r="V148" i="6"/>
  <c r="W148" i="6" s="1"/>
  <c r="V49" i="6"/>
  <c r="W49" i="6" s="1"/>
  <c r="V909" i="6"/>
  <c r="W909" i="6" s="1"/>
  <c r="V82" i="6"/>
  <c r="W82" i="6" s="1"/>
  <c r="V663" i="6"/>
  <c r="W663" i="6" s="1"/>
  <c r="V58" i="6"/>
  <c r="W58" i="6" s="1"/>
  <c r="V665" i="6"/>
  <c r="W665" i="6" s="1"/>
  <c r="V108" i="6"/>
  <c r="W108" i="6" s="1"/>
  <c r="V339" i="6"/>
  <c r="W339" i="6" s="1"/>
  <c r="V141" i="6"/>
  <c r="W141" i="6" s="1"/>
  <c r="V877" i="6"/>
  <c r="W877" i="6" s="1"/>
  <c r="V563" i="6"/>
  <c r="W563" i="6" s="1"/>
  <c r="V780" i="6"/>
  <c r="W780" i="6" s="1"/>
  <c r="V52" i="6"/>
  <c r="W52" i="6" s="1"/>
  <c r="V324" i="6"/>
  <c r="W324" i="6" s="1"/>
  <c r="V580" i="6"/>
  <c r="W580" i="6" s="1"/>
  <c r="V213" i="6"/>
  <c r="W213" i="6" s="1"/>
  <c r="V549" i="6"/>
  <c r="W549" i="6" s="1"/>
  <c r="V853" i="6"/>
  <c r="W853" i="6" s="1"/>
  <c r="V38" i="6"/>
  <c r="W38" i="6" s="1"/>
  <c r="V294" i="6"/>
  <c r="W294" i="6" s="1"/>
  <c r="V566" i="6"/>
  <c r="W566" i="6" s="1"/>
  <c r="V855" i="6"/>
  <c r="W855" i="6" s="1"/>
  <c r="V408" i="6"/>
  <c r="W408" i="6" s="1"/>
  <c r="V842" i="6"/>
  <c r="W842" i="6" s="1"/>
  <c r="V953" i="6"/>
  <c r="W953" i="6" s="1"/>
  <c r="V494" i="6"/>
  <c r="W494" i="6" s="1"/>
  <c r="V202" i="6"/>
  <c r="W202" i="6" s="1"/>
  <c r="V712" i="6"/>
  <c r="W712" i="6" s="1"/>
  <c r="V235" i="6"/>
  <c r="W235" i="6" s="1"/>
  <c r="V68" i="6"/>
  <c r="W68" i="6" s="1"/>
  <c r="V612" i="6"/>
  <c r="W612" i="6" s="1"/>
  <c r="V462" i="6"/>
  <c r="W462" i="6" s="1"/>
  <c r="V975" i="6"/>
  <c r="W975" i="6" s="1"/>
  <c r="V976" i="6"/>
  <c r="W976" i="6" s="1"/>
  <c r="V205" i="6"/>
  <c r="W205" i="6" s="1"/>
  <c r="V805" i="6"/>
  <c r="W805" i="6" s="1"/>
  <c r="V685" i="6"/>
  <c r="W685" i="6" s="1"/>
  <c r="V222" i="6"/>
  <c r="W222" i="6" s="1"/>
  <c r="V527" i="6"/>
  <c r="W527" i="6" s="1"/>
  <c r="V464" i="6"/>
  <c r="W464" i="6" s="1"/>
  <c r="V499" i="6"/>
  <c r="W499" i="6" s="1"/>
  <c r="V406" i="6"/>
  <c r="W406" i="6" s="1"/>
  <c r="V918" i="6"/>
  <c r="W918" i="6" s="1"/>
  <c r="V159" i="6"/>
  <c r="W159" i="6" s="1"/>
  <c r="V351" i="6"/>
  <c r="W351" i="6" s="1"/>
  <c r="V259" i="6"/>
  <c r="W259" i="6" s="1"/>
  <c r="V832" i="6"/>
  <c r="W832" i="6" s="1"/>
  <c r="V467" i="6"/>
  <c r="W467" i="6" s="1"/>
  <c r="V120" i="6"/>
  <c r="W120" i="6" s="1"/>
  <c r="V536" i="6"/>
  <c r="W536" i="6" s="1"/>
  <c r="V936" i="6"/>
  <c r="W936" i="6" s="1"/>
  <c r="V639" i="6"/>
  <c r="W639" i="6" s="1"/>
  <c r="V883" i="6"/>
  <c r="W883" i="6" s="1"/>
  <c r="V969" i="6"/>
  <c r="W969" i="6" s="1"/>
  <c r="V878" i="6"/>
  <c r="W878" i="6" s="1"/>
  <c r="V394" i="6"/>
  <c r="W394" i="6" s="1"/>
  <c r="V938" i="6"/>
  <c r="W938" i="6" s="1"/>
  <c r="V671" i="6"/>
  <c r="W671" i="6" s="1"/>
  <c r="V187" i="6"/>
  <c r="W187" i="6" s="1"/>
  <c r="V326" i="6"/>
  <c r="W326" i="6" s="1"/>
  <c r="V224" i="6"/>
  <c r="W224" i="6" s="1"/>
  <c r="V931" i="6"/>
  <c r="W931" i="6" s="1"/>
  <c r="V325" i="6"/>
  <c r="W325" i="6" s="1"/>
  <c r="V568" i="6"/>
  <c r="W568" i="6" s="1"/>
  <c r="V166" i="6"/>
  <c r="W166" i="6" s="1"/>
  <c r="V76" i="6"/>
  <c r="W76" i="6" s="1"/>
  <c r="V41" i="6"/>
  <c r="W41" i="6" s="1"/>
  <c r="V786" i="6"/>
  <c r="W786" i="6" s="1"/>
  <c r="V716" i="6"/>
  <c r="W716" i="6" s="1"/>
  <c r="V856" i="6"/>
  <c r="W856" i="6" s="1"/>
  <c r="V65" i="6"/>
  <c r="W65" i="6" s="1"/>
  <c r="V873" i="6"/>
  <c r="W873" i="6" s="1"/>
  <c r="V238" i="6"/>
  <c r="W238" i="6" s="1"/>
  <c r="V114" i="6"/>
  <c r="W114" i="6" s="1"/>
  <c r="V434" i="6"/>
  <c r="W434" i="6" s="1"/>
  <c r="V803" i="6"/>
  <c r="W803" i="6" s="1"/>
  <c r="V737" i="6"/>
  <c r="W737" i="6" s="1"/>
  <c r="V90" i="6"/>
  <c r="W90" i="6" s="1"/>
  <c r="V714" i="6"/>
  <c r="W714" i="6" s="1"/>
  <c r="V739" i="6"/>
  <c r="W739" i="6" s="1"/>
  <c r="V140" i="6"/>
  <c r="W140" i="6" s="1"/>
  <c r="V349" i="6"/>
  <c r="W349" i="6" s="1"/>
  <c r="V654" i="6"/>
  <c r="W654" i="6" s="1"/>
  <c r="V691" i="6"/>
  <c r="W691" i="6" s="1"/>
  <c r="V84" i="6"/>
  <c r="W84" i="6" s="1"/>
  <c r="V404" i="6"/>
  <c r="W404" i="6" s="1"/>
  <c r="V660" i="6"/>
  <c r="W660" i="6" s="1"/>
  <c r="V638" i="6"/>
  <c r="W638" i="6" s="1"/>
  <c r="V949" i="6"/>
  <c r="W949" i="6" s="1"/>
  <c r="V54" i="6"/>
  <c r="W54" i="6" s="1"/>
  <c r="V310" i="6"/>
  <c r="W310" i="6" s="1"/>
  <c r="V598" i="6"/>
  <c r="W598" i="6" s="1"/>
  <c r="V950" i="6"/>
  <c r="W950" i="6" s="1"/>
  <c r="V450" i="6"/>
  <c r="W450" i="6" s="1"/>
  <c r="V14" i="6"/>
  <c r="W14" i="6" s="1"/>
  <c r="V526" i="6"/>
  <c r="W526" i="6" s="1"/>
  <c r="V199" i="6"/>
  <c r="W199" i="6" s="1"/>
  <c r="V455" i="6"/>
  <c r="W455" i="6" s="1"/>
  <c r="V200" i="6"/>
  <c r="W200" i="6" s="1"/>
  <c r="V456" i="6"/>
  <c r="W456" i="6" s="1"/>
  <c r="V212" i="6"/>
  <c r="W212" i="6" s="1"/>
  <c r="V724" i="6"/>
  <c r="W724" i="6" s="1"/>
  <c r="V734" i="6"/>
  <c r="W734" i="6" s="1"/>
  <c r="V32" i="6"/>
  <c r="W32" i="6" s="1"/>
  <c r="V721" i="6"/>
  <c r="W721" i="6" s="1"/>
  <c r="V885" i="6"/>
  <c r="W885" i="6" s="1"/>
  <c r="V318" i="6"/>
  <c r="W318" i="6" s="1"/>
  <c r="V655" i="6"/>
  <c r="W655" i="6" s="1"/>
  <c r="V608" i="6"/>
  <c r="W608" i="6" s="1"/>
  <c r="V277" i="6"/>
  <c r="W277" i="6" s="1"/>
  <c r="V502" i="6"/>
  <c r="W502" i="6" s="1"/>
  <c r="V271" i="6"/>
  <c r="W271" i="6" s="1"/>
  <c r="V96" i="6"/>
  <c r="W96" i="6" s="1"/>
  <c r="V902" i="6"/>
  <c r="W902" i="6" s="1"/>
  <c r="V960" i="6"/>
  <c r="W960" i="6" s="1"/>
  <c r="V771" i="6"/>
  <c r="W771" i="6" s="1"/>
  <c r="V168" i="6"/>
  <c r="W168" i="6" s="1"/>
  <c r="V552" i="6"/>
  <c r="W552" i="6" s="1"/>
  <c r="V984" i="6"/>
  <c r="W984" i="6" s="1"/>
  <c r="V767" i="6"/>
  <c r="W767" i="6" s="1"/>
  <c r="V912" i="6"/>
  <c r="W912" i="6" s="1"/>
  <c r="V185" i="6"/>
  <c r="W185" i="6" s="1"/>
  <c r="V426" i="6"/>
  <c r="W426" i="6" s="1"/>
  <c r="V797" i="6"/>
  <c r="W797" i="6" s="1"/>
  <c r="V959" i="6"/>
  <c r="W959" i="6" s="1"/>
  <c r="V928" i="6"/>
  <c r="W928" i="6" s="1"/>
  <c r="X1" i="6" l="1"/>
</calcChain>
</file>

<file path=xl/sharedStrings.xml><?xml version="1.0" encoding="utf-8"?>
<sst xmlns="http://schemas.openxmlformats.org/spreadsheetml/2006/main" count="166" uniqueCount="85">
  <si>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</si>
  <si>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</si>
  <si>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</si>
  <si>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</si>
  <si>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</si>
  <si>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</si>
  <si>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</si>
  <si>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</si>
  <si>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</si>
  <si>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</si>
  <si>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</si>
  <si>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</si>
  <si>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</si>
  <si>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</si>
  <si>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</si>
  <si>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</si>
  <si>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</si>
  <si>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</si>
  <si>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</si>
  <si>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</si>
  <si>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</si>
  <si>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Estimates</t>
  </si>
  <si>
    <t>uB</t>
  </si>
  <si>
    <t>uNB</t>
  </si>
  <si>
    <t>prob(B)</t>
  </si>
  <si>
    <t>prob(NB)</t>
  </si>
  <si>
    <t>likelihood</t>
  </si>
  <si>
    <t>LL</t>
  </si>
  <si>
    <t>Total LL</t>
  </si>
  <si>
    <t>None</t>
  </si>
  <si>
    <t>Price</t>
  </si>
  <si>
    <t>exp(B)</t>
  </si>
  <si>
    <t>exp(NB)</t>
  </si>
  <si>
    <t>salamon</t>
  </si>
  <si>
    <t>farm_go</t>
  </si>
  <si>
    <t>Attributes</t>
  </si>
  <si>
    <t>Max Utility</t>
  </si>
  <si>
    <t>Min Utility</t>
  </si>
  <si>
    <t>Range</t>
  </si>
  <si>
    <t>Importance</t>
  </si>
  <si>
    <t>Type</t>
  </si>
  <si>
    <t>Method</t>
  </si>
  <si>
    <t>Constant Production Method</t>
  </si>
  <si>
    <t>tuna relative to salmon</t>
  </si>
  <si>
    <t>halibut relative to salmon</t>
  </si>
  <si>
    <t>Diff in Utility</t>
  </si>
  <si>
    <t>Dollar value</t>
  </si>
  <si>
    <t>Coefficient of Price</t>
  </si>
  <si>
    <t>Constant Type</t>
  </si>
  <si>
    <t>Wild relative to Farm/GMO</t>
  </si>
  <si>
    <t>Farm relative to Farm/GMO</t>
  </si>
  <si>
    <t xml:space="preserve">Dollar value in tens of dollars </t>
  </si>
  <si>
    <t>$23.6 less for Farm/GMO in relation to Wild</t>
  </si>
  <si>
    <t>$10 less for Farm/GMO in relation to Farm</t>
  </si>
  <si>
    <t>$3.3 more for salmon in relation to Tuna</t>
  </si>
  <si>
    <t>$4.9 more for salmon in relation to Halibut</t>
  </si>
  <si>
    <t>Part 1</t>
  </si>
  <si>
    <t>Product</t>
  </si>
  <si>
    <t>Tuna</t>
  </si>
  <si>
    <t>Wild</t>
  </si>
  <si>
    <t>Halibut</t>
  </si>
  <si>
    <t>Salmon</t>
  </si>
  <si>
    <t xml:space="preserve">Salmon </t>
  </si>
  <si>
    <t>Farm</t>
  </si>
  <si>
    <t>---</t>
  </si>
  <si>
    <t>Utility</t>
  </si>
  <si>
    <t>Exp(Utility)</t>
  </si>
  <si>
    <t>Logit Prob</t>
  </si>
  <si>
    <t>Farm /GMO</t>
  </si>
  <si>
    <t>Changing the Method from Farm to Farm/GMO for Product 4</t>
  </si>
  <si>
    <t>The Share fell from 12% to 5%</t>
  </si>
  <si>
    <t>Part 2</t>
  </si>
  <si>
    <t>Price of Product 3</t>
  </si>
  <si>
    <t>Product 1</t>
  </si>
  <si>
    <t>Product 2</t>
  </si>
  <si>
    <t>Product 3</t>
  </si>
  <si>
    <t>Product 4</t>
  </si>
  <si>
    <t>Share Analysis</t>
  </si>
  <si>
    <t>Inference</t>
  </si>
  <si>
    <t>% change in share</t>
  </si>
  <si>
    <t>% change in price</t>
  </si>
  <si>
    <t>Elasticity Analysis</t>
  </si>
  <si>
    <t>Cross Elasticity</t>
  </si>
  <si>
    <t>Own Elasiticity</t>
  </si>
  <si>
    <t>`% Change in price` is 35% across all products with `cross elasticity` being 0.59 for product 1,2,4 and None. It makes sense theoritically but in real world scenario this case is not feasible as price change of product 3 will lead to change in price for product 1,2 and 4 generating different share analysis and different cross and own elasticities.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</si>
</sst>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i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/>
    <xf numFmtId="0" fontId="3" fillId="0" borderId="0" xfId="0" applyFont="1" applyBorder="1" applyAlignment="1">
      <alignment horizontal="right" vertical="center" wrapText="1"/>
    </xf>
    <xf numFmtId="8" fontId="3" fillId="0" borderId="0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9" fontId="0" fillId="0" borderId="6" xfId="1" applyFont="1" applyBorder="1"/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2" fontId="0" fillId="0" borderId="12" xfId="0" applyNumberFormat="1" applyBorder="1"/>
    <xf numFmtId="9" fontId="0" fillId="0" borderId="5" xfId="1" applyFont="1" applyBorder="1"/>
    <xf numFmtId="9" fontId="0" fillId="0" borderId="0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1" fillId="0" borderId="18" xfId="0" applyFont="1" applyBorder="1"/>
    <xf numFmtId="0" fontId="1" fillId="0" borderId="19" xfId="0" applyFon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3" fillId="0" borderId="5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9" fontId="3" fillId="0" borderId="0" xfId="1" applyFont="1" applyBorder="1" applyAlignment="1">
      <alignment vertical="center" wrapText="1"/>
    </xf>
    <xf numFmtId="8" fontId="4" fillId="0" borderId="8" xfId="0" applyNumberFormat="1" applyFont="1" applyBorder="1" applyAlignment="1">
      <alignment horizontal="right" vertical="center" wrapText="1"/>
    </xf>
    <xf numFmtId="2" fontId="3" fillId="0" borderId="10" xfId="0" applyNumberFormat="1" applyFont="1" applyBorder="1" applyAlignment="1">
      <alignment vertical="center" wrapText="1"/>
    </xf>
    <xf numFmtId="0" fontId="1" fillId="0" borderId="6" xfId="0" applyFont="1" applyBorder="1"/>
    <xf numFmtId="0" fontId="5" fillId="0" borderId="10" xfId="0" applyFont="1" applyBorder="1" applyAlignment="1">
      <alignment vertical="center" wrapText="1"/>
    </xf>
    <xf numFmtId="2" fontId="3" fillId="0" borderId="6" xfId="0" applyNumberFormat="1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2" fontId="3" fillId="0" borderId="12" xfId="0" applyNumberFormat="1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9" fontId="3" fillId="0" borderId="12" xfId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8" fontId="4" fillId="0" borderId="9" xfId="0" applyNumberFormat="1" applyFont="1" applyBorder="1" applyAlignment="1">
      <alignment horizontal="right" vertical="center" wrapText="1"/>
    </xf>
    <xf numFmtId="0" fontId="1" fillId="0" borderId="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3" xfId="0" applyFont="1" applyBorder="1"/>
    <xf numFmtId="0" fontId="1" fillId="0" borderId="26" xfId="0" applyFont="1" applyBorder="1"/>
    <xf numFmtId="0" fontId="1" fillId="0" borderId="4" xfId="0" applyFont="1" applyBorder="1"/>
    <xf numFmtId="2" fontId="0" fillId="0" borderId="0" xfId="0" applyNumberFormat="1" applyFont="1" applyBorder="1"/>
    <xf numFmtId="0" fontId="0" fillId="0" borderId="6" xfId="0" applyFont="1" applyBorder="1"/>
    <xf numFmtId="2" fontId="0" fillId="0" borderId="12" xfId="0" applyNumberFormat="1" applyFont="1" applyBorder="1"/>
    <xf numFmtId="0" fontId="0" fillId="0" borderId="5" xfId="0" applyFont="1" applyBorder="1"/>
    <xf numFmtId="0" fontId="1" fillId="2" borderId="2" xfId="0" applyFont="1" applyFill="1" applyBorder="1"/>
    <xf numFmtId="2" fontId="0" fillId="0" borderId="3" xfId="0" applyNumberFormat="1" applyBorder="1"/>
    <xf numFmtId="2" fontId="0" fillId="0" borderId="6" xfId="0" applyNumberFormat="1" applyBorder="1"/>
    <xf numFmtId="2" fontId="0" fillId="0" borderId="5" xfId="0" applyNumberFormat="1" applyBorder="1"/>
    <xf numFmtId="8" fontId="4" fillId="0" borderId="14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9" fontId="1" fillId="0" borderId="13" xfId="1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8" fontId="4" fillId="0" borderId="13" xfId="0" applyNumberFormat="1" applyFont="1" applyBorder="1" applyAlignment="1">
      <alignment horizontal="center" vertical="center" wrapText="1"/>
    </xf>
    <xf numFmtId="8" fontId="4" fillId="0" borderId="14" xfId="0" applyNumberFormat="1" applyFont="1" applyBorder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3" xfId="0" applyFont="1" applyFill="1" applyBorder="1"/>
    <xf numFmtId="9" fontId="3" fillId="0" borderId="10" xfId="1" applyFont="1" applyFill="1" applyBorder="1" applyAlignment="1">
      <alignment horizontal="right" vertical="center" wrapText="1"/>
    </xf>
    <xf numFmtId="9" fontId="3" fillId="0" borderId="11" xfId="1" applyFont="1" applyFill="1" applyBorder="1" applyAlignment="1">
      <alignment horizontal="right" vertical="center" wrapText="1"/>
    </xf>
    <xf numFmtId="9" fontId="3" fillId="0" borderId="0" xfId="1" applyFont="1" applyFill="1" applyBorder="1" applyAlignment="1">
      <alignment horizontal="right" vertical="center" wrapText="1"/>
    </xf>
    <xf numFmtId="9" fontId="3" fillId="0" borderId="12" xfId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topLeftCell="A962" workbookViewId="0">
      <selection sqref="A1:J982"/>
    </sheetView>
  </sheetViews>
  <sheetFormatPr defaultRowHeight="14.5" x14ac:dyDescent="0.35"/>
  <cols>
    <col min="1" max="1" width="3.81640625" bestFit="1" customWidth="1"/>
    <col min="2" max="2" width="4.1796875" bestFit="1" customWidth="1"/>
    <col min="3" max="3" width="3.90625" bestFit="1" customWidth="1"/>
    <col min="4" max="4" width="4.6328125" bestFit="1" customWidth="1"/>
    <col min="5" max="5" width="6.6328125" bestFit="1" customWidth="1"/>
    <col min="6" max="6" width="6.90625" bestFit="1" customWidth="1"/>
    <col min="7" max="7" width="4.26953125" bestFit="1" customWidth="1"/>
    <col min="8" max="8" width="4.81640625" bestFit="1" customWidth="1"/>
    <col min="9" max="9" width="9.453125" bestFit="1" customWidth="1"/>
    <col min="10" max="10" width="13" bestFit="1" customWidth="1"/>
    <col min="13" max="13" width="9.453125" bestFit="1" customWidth="1"/>
    <col min="14" max="14" width="46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3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35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35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3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35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35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35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35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35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35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35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35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35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35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35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35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35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35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35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35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35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35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35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35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35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35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35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35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35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35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35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35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35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35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35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35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35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35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35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35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35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35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35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35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35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35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35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35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35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35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35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35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35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35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35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35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35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35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35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35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35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35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35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35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35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35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35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35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35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35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35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35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35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35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35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35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35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35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35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35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35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35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35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35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35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35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35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35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35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35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35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35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35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35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35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35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35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35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35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35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35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35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35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35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35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35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35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35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35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35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35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35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35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35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35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35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35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35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35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35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35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35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35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35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35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35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35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35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35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35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35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35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35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35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35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35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35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35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35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35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35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35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35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35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35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35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35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35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35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35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35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35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35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35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35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35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35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35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35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35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35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35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35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35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35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35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35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35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35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35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35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35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35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35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35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35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35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35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35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35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35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35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35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35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35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35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35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35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35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35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35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35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35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35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35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35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35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35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35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35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35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35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35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35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35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35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35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35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35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35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35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35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35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35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35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35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35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35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35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35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35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35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35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35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35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35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35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35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35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35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35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35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35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35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35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35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35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35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35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35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35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35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35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35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35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35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35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35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35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35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35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35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35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35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35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35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35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35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35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35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35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35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35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35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35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35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35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35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35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35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35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35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35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35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35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35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35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35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35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35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35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35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35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35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35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35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35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35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35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35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35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35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35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35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35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35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35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35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35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35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35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35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35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35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35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35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35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35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35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35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35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35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35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35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35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35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35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35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35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35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35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35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35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35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35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35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35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35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35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35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35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35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35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35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35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35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35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35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35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35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35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35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35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35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35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35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35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35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35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35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35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35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35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35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35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35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35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35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35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35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35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35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35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35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35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35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35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35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35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35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35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35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35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35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35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35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35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35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35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35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35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35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35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35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35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35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35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35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35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35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35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35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35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35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35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35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35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35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35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35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35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35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35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35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35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35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35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35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35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35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35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35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35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35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35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35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35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35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35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35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35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35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35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35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35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35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35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35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35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35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35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35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35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35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35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35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35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35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35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35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35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35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35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35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35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35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35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35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35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35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35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35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35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35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35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35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35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35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35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35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35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35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35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35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35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35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35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35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35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35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35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35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35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35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35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35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35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35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35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35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35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35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35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35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35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35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35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35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35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35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35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35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35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35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35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35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35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35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35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35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35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35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35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35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35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35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35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35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35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35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35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35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35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35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35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35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35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35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35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35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35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35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35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35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35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35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35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35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35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35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35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35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35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35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35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35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35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35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35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35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35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35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35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35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35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35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35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35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35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35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35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35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35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35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35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35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35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35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35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35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35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35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35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35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35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35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35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35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35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35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35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35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35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35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35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35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35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35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35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35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35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35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35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35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35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35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35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35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35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35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35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35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35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35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35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35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35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35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35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35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35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35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35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35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35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35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35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35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35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35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35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35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35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35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35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35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35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35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35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35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35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35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35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35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35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35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35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35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35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35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35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35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35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35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35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35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35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35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35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35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35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35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35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35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35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35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35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35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35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35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35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35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35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35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35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35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35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35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35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35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35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35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35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35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35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35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35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35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35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35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35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35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35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35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35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35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35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35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35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35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35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35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35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35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35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35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35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35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35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35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35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35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35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35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35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35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35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35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35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35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35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35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35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35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35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35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35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35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35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35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35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35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35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35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35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35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35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35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35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35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35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35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35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35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35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35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35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35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35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35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35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35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35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35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35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35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35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35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35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35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35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35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35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35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35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35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35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35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35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35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35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35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35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35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35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35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35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35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35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35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35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35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35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35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35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35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35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35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35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35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35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35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35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35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35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35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35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35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35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35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35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35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35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35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35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35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35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35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35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35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35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35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35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35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35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35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35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35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35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35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35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35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35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35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35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35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35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35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35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35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35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35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35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35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35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35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35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35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35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35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35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35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35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35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35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35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35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35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35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35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35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35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35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35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35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35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35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35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35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35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35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35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35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35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35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35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35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35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35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35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35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35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35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35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35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35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35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35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35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35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35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35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35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35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35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35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35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35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35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35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35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35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35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35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35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35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35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35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35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35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35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35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35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35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35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35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35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35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35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35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35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35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35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35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35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35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35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35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35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35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35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35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35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35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35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35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35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35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35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35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35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35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35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35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35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35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35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35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35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35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35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35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35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35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35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35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35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35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35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35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35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35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35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35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35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35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35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35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35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35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35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35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35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35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35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35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35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35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35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35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35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35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35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35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35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35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35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35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35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35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35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35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35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35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35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35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35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35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35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35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35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35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35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35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35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35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35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35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35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35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35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8D6C-338F-4C85-8015-1FCE7BCADD9F}">
  <dimension ref="A1:X984"/>
  <sheetViews>
    <sheetView workbookViewId="0">
      <selection activeCell="X1" sqref="X1"/>
    </sheetView>
  </sheetViews>
  <sheetFormatPr defaultRowHeight="14.5" x14ac:dyDescent="0.35"/>
  <cols>
    <col min="1" max="1" width="5.26953125" bestFit="1" customWidth="1"/>
    <col min="2" max="2" width="5" bestFit="1" customWidth="1"/>
    <col min="3" max="3" width="6.7265625" bestFit="1" customWidth="1"/>
    <col min="4" max="4" width="4.36328125" bestFit="1" customWidth="1"/>
    <col min="5" max="5" width="4.81640625" bestFit="1" customWidth="1"/>
    <col min="6" max="6" width="5" bestFit="1" customWidth="1"/>
    <col min="8" max="8" width="3.81640625" bestFit="1" customWidth="1"/>
    <col min="9" max="9" width="4.36328125" bestFit="1" customWidth="1"/>
    <col min="10" max="10" width="3.90625" bestFit="1" customWidth="1"/>
    <col min="11" max="11" width="4.7265625" bestFit="1" customWidth="1"/>
    <col min="12" max="12" width="6.7265625" bestFit="1" customWidth="1"/>
    <col min="13" max="13" width="4.26953125" bestFit="1" customWidth="1"/>
    <col min="14" max="14" width="4.81640625" bestFit="1" customWidth="1"/>
    <col min="15" max="15" width="13" bestFit="1" customWidth="1"/>
    <col min="16" max="16" width="5" bestFit="1" customWidth="1"/>
    <col min="17" max="17" width="4.36328125" bestFit="1" customWidth="1"/>
    <col min="18" max="18" width="6.1796875" bestFit="1" customWidth="1"/>
    <col min="19" max="19" width="7.453125" bestFit="1" customWidth="1"/>
    <col min="20" max="20" width="7.1796875" bestFit="1" customWidth="1"/>
    <col min="21" max="21" width="8.453125" bestFit="1" customWidth="1"/>
    <col min="22" max="22" width="9" bestFit="1" customWidth="1"/>
    <col min="23" max="23" width="7.1796875" bestFit="1" customWidth="1"/>
    <col min="24" max="24" width="7" bestFit="1" customWidth="1"/>
  </cols>
  <sheetData>
    <row r="1" spans="1:24" x14ac:dyDescent="0.35">
      <c r="W1" s="1" t="s">
        <v>28</v>
      </c>
      <c r="X1" s="5">
        <f>SUM(W4:W984)</f>
        <v>-477.07726785640261</v>
      </c>
    </row>
    <row r="2" spans="1:24" ht="15" thickBot="1" x14ac:dyDescent="0.4">
      <c r="A2" s="68" t="s">
        <v>21</v>
      </c>
      <c r="B2" s="68"/>
      <c r="C2" s="68"/>
      <c r="D2" s="68"/>
      <c r="E2" s="68"/>
      <c r="F2" s="68"/>
    </row>
    <row r="3" spans="1:24" ht="15" thickBot="1" x14ac:dyDescent="0.4">
      <c r="A3" s="2" t="s">
        <v>29</v>
      </c>
      <c r="B3" s="2" t="s">
        <v>3</v>
      </c>
      <c r="C3" s="2" t="s">
        <v>4</v>
      </c>
      <c r="D3" s="2" t="s">
        <v>6</v>
      </c>
      <c r="E3" s="2" t="s">
        <v>7</v>
      </c>
      <c r="F3" s="2" t="s">
        <v>9</v>
      </c>
      <c r="H3" s="51" t="s">
        <v>0</v>
      </c>
      <c r="I3" s="52" t="s">
        <v>1</v>
      </c>
      <c r="J3" s="52" t="s">
        <v>2</v>
      </c>
      <c r="K3" s="52" t="s">
        <v>3</v>
      </c>
      <c r="L3" s="52" t="s">
        <v>4</v>
      </c>
      <c r="M3" s="52" t="s">
        <v>6</v>
      </c>
      <c r="N3" s="52" t="s">
        <v>7</v>
      </c>
      <c r="O3" s="52" t="s">
        <v>10</v>
      </c>
      <c r="P3" s="52" t="s">
        <v>22</v>
      </c>
      <c r="Q3" s="52" t="s">
        <v>23</v>
      </c>
      <c r="R3" s="52" t="s">
        <v>31</v>
      </c>
      <c r="S3" s="52" t="s">
        <v>32</v>
      </c>
      <c r="T3" s="52" t="s">
        <v>24</v>
      </c>
      <c r="U3" s="52" t="s">
        <v>25</v>
      </c>
      <c r="V3" s="52" t="s">
        <v>26</v>
      </c>
      <c r="W3" s="53" t="s">
        <v>27</v>
      </c>
    </row>
    <row r="4" spans="1:24" x14ac:dyDescent="0.35">
      <c r="A4" s="8">
        <v>-0.5001137374864042</v>
      </c>
      <c r="B4" s="8">
        <v>-0.31253728762191446</v>
      </c>
      <c r="C4" s="8">
        <v>-0.46308288383168</v>
      </c>
      <c r="D4" s="8">
        <v>2.2347673375450503</v>
      </c>
      <c r="E4" s="8">
        <v>0.94992520513162293</v>
      </c>
      <c r="F4" s="8">
        <v>-0.94818775900374153</v>
      </c>
      <c r="H4" s="23">
        <v>1</v>
      </c>
      <c r="I4" s="3">
        <v>1</v>
      </c>
      <c r="J4" s="3">
        <v>1</v>
      </c>
      <c r="K4" s="3">
        <v>1</v>
      </c>
      <c r="L4" s="3">
        <v>0</v>
      </c>
      <c r="M4" s="3">
        <v>0</v>
      </c>
      <c r="N4" s="3">
        <v>1</v>
      </c>
      <c r="O4" s="3">
        <v>1.9989999999999999</v>
      </c>
      <c r="P4" s="4">
        <f>SUMPRODUCT(K4:O4, $B$4:$F$4) + $A$4</f>
        <v>-1.758153150225175</v>
      </c>
      <c r="Q4" s="4">
        <v>0</v>
      </c>
      <c r="R4" s="4">
        <f>EXP(P4)</f>
        <v>0.17236289843173716</v>
      </c>
      <c r="S4" s="4">
        <f>EXP(Q4)</f>
        <v>1</v>
      </c>
      <c r="T4" s="4">
        <f>R4/(R4+S4)</f>
        <v>0.14702179560808856</v>
      </c>
      <c r="U4" s="4">
        <f>S4/(S4+R4)</f>
        <v>0.85297820439191141</v>
      </c>
      <c r="V4" s="4">
        <f>T4^J4*U4^(1-J4)</f>
        <v>0.14702179560808856</v>
      </c>
      <c r="W4" s="62">
        <f>LN(V4)</f>
        <v>-1.9171744337514489</v>
      </c>
    </row>
    <row r="5" spans="1:24" x14ac:dyDescent="0.35">
      <c r="H5" s="23">
        <v>1</v>
      </c>
      <c r="I5" s="3">
        <v>2</v>
      </c>
      <c r="J5" s="3">
        <v>1</v>
      </c>
      <c r="K5" s="3">
        <v>0</v>
      </c>
      <c r="L5" s="3">
        <v>1</v>
      </c>
      <c r="M5" s="3">
        <v>0</v>
      </c>
      <c r="N5" s="3">
        <v>0</v>
      </c>
      <c r="O5" s="3">
        <v>1.399</v>
      </c>
      <c r="P5" s="4">
        <f t="shared" ref="P5:P68" si="0">SUMPRODUCT(K5:O5, $B$4:$F$4) + $A$4</f>
        <v>-2.2897112961643185</v>
      </c>
      <c r="Q5" s="4">
        <v>0</v>
      </c>
      <c r="R5" s="4">
        <f t="shared" ref="R5:R68" si="1">EXP(P5)</f>
        <v>0.10129570209052766</v>
      </c>
      <c r="S5" s="4">
        <f t="shared" ref="S5:S68" si="2">EXP(Q5)</f>
        <v>1</v>
      </c>
      <c r="T5" s="4">
        <f t="shared" ref="T5:T68" si="3">R5/(R5+S5)</f>
        <v>9.1978659226803233E-2</v>
      </c>
      <c r="U5" s="4">
        <f t="shared" ref="U5:U68" si="4">S5/(S5+R5)</f>
        <v>0.90802134077319674</v>
      </c>
      <c r="V5" s="4">
        <f t="shared" ref="V5:V68" si="5">T5^J5*U5^(1-J5)</f>
        <v>9.1978659226803233E-2</v>
      </c>
      <c r="W5" s="62">
        <f t="shared" ref="W5:W68" si="6">LN(V5)</f>
        <v>-2.3861986937671733</v>
      </c>
    </row>
    <row r="6" spans="1:24" x14ac:dyDescent="0.35">
      <c r="H6" s="23">
        <v>1</v>
      </c>
      <c r="I6" s="3">
        <v>3</v>
      </c>
      <c r="J6" s="3">
        <v>1</v>
      </c>
      <c r="K6" s="3">
        <v>0</v>
      </c>
      <c r="L6" s="3">
        <v>1</v>
      </c>
      <c r="M6" s="3">
        <v>1</v>
      </c>
      <c r="N6" s="3">
        <v>0</v>
      </c>
      <c r="O6" s="3">
        <v>1.9989999999999999</v>
      </c>
      <c r="P6" s="4">
        <f t="shared" si="0"/>
        <v>-0.62385661402151316</v>
      </c>
      <c r="Q6" s="4">
        <v>0</v>
      </c>
      <c r="R6" s="4">
        <f t="shared" si="1"/>
        <v>0.53587378894663384</v>
      </c>
      <c r="S6" s="4">
        <f t="shared" si="2"/>
        <v>1</v>
      </c>
      <c r="T6" s="4">
        <f t="shared" si="3"/>
        <v>0.34890483371954567</v>
      </c>
      <c r="U6" s="4">
        <f t="shared" si="4"/>
        <v>0.65109516628045438</v>
      </c>
      <c r="V6" s="4">
        <f t="shared" si="5"/>
        <v>0.34890483371954567</v>
      </c>
      <c r="W6" s="62">
        <f t="shared" si="6"/>
        <v>-1.0529560767164297</v>
      </c>
    </row>
    <row r="7" spans="1:24" x14ac:dyDescent="0.35">
      <c r="H7" s="23">
        <v>1</v>
      </c>
      <c r="I7" s="3">
        <v>4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1.6989999999999998</v>
      </c>
      <c r="P7" s="4">
        <f t="shared" si="0"/>
        <v>0.1236825975112894</v>
      </c>
      <c r="Q7" s="4">
        <v>0</v>
      </c>
      <c r="R7" s="4">
        <f t="shared" si="1"/>
        <v>1.1316566233605234</v>
      </c>
      <c r="S7" s="4">
        <f t="shared" si="2"/>
        <v>1</v>
      </c>
      <c r="T7" s="4">
        <f t="shared" si="3"/>
        <v>0.5308812924928239</v>
      </c>
      <c r="U7" s="4">
        <f t="shared" si="4"/>
        <v>0.46911870750717605</v>
      </c>
      <c r="V7" s="4">
        <f t="shared" si="5"/>
        <v>0.46911870750717605</v>
      </c>
      <c r="W7" s="62">
        <f t="shared" si="6"/>
        <v>-0.75689943487099842</v>
      </c>
    </row>
    <row r="8" spans="1:24" x14ac:dyDescent="0.35">
      <c r="H8" s="23">
        <v>1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1.9989999999999999</v>
      </c>
      <c r="P8" s="4">
        <f t="shared" si="0"/>
        <v>-2.3955410677348832</v>
      </c>
      <c r="Q8" s="4">
        <v>0</v>
      </c>
      <c r="R8" s="4">
        <f t="shared" si="1"/>
        <v>9.1123361670919958E-2</v>
      </c>
      <c r="S8" s="4">
        <f t="shared" si="2"/>
        <v>1</v>
      </c>
      <c r="T8" s="4">
        <f t="shared" si="3"/>
        <v>8.3513344935971165E-2</v>
      </c>
      <c r="U8" s="4">
        <f t="shared" si="4"/>
        <v>0.91648665506402882</v>
      </c>
      <c r="V8" s="4">
        <f t="shared" si="5"/>
        <v>0.91648665506402882</v>
      </c>
      <c r="W8" s="62">
        <f t="shared" si="6"/>
        <v>-8.7207772567765587E-2</v>
      </c>
    </row>
    <row r="9" spans="1:24" x14ac:dyDescent="0.35">
      <c r="H9" s="23">
        <v>1</v>
      </c>
      <c r="I9" s="3">
        <v>6</v>
      </c>
      <c r="J9" s="3">
        <v>1</v>
      </c>
      <c r="K9" s="3">
        <v>1</v>
      </c>
      <c r="L9" s="3">
        <v>0</v>
      </c>
      <c r="M9" s="3">
        <v>1</v>
      </c>
      <c r="N9" s="3">
        <v>0</v>
      </c>
      <c r="O9" s="3">
        <v>1.399</v>
      </c>
      <c r="P9" s="4">
        <f t="shared" si="0"/>
        <v>9.5601637590497113E-2</v>
      </c>
      <c r="Q9" s="4">
        <v>0</v>
      </c>
      <c r="R9" s="4">
        <f t="shared" si="1"/>
        <v>1.1003206502905316</v>
      </c>
      <c r="S9" s="4">
        <f t="shared" si="2"/>
        <v>1</v>
      </c>
      <c r="T9" s="4">
        <f t="shared" si="3"/>
        <v>0.52388222252555927</v>
      </c>
      <c r="U9" s="4">
        <f t="shared" si="4"/>
        <v>0.47611777747444073</v>
      </c>
      <c r="V9" s="4">
        <f t="shared" si="5"/>
        <v>0.52388222252555927</v>
      </c>
      <c r="W9" s="62">
        <f t="shared" si="6"/>
        <v>-0.64648838609739356</v>
      </c>
    </row>
    <row r="10" spans="1:24" x14ac:dyDescent="0.35">
      <c r="H10" s="23">
        <v>1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1.399</v>
      </c>
      <c r="P10" s="4">
        <f t="shared" si="0"/>
        <v>-0.87670320720101569</v>
      </c>
      <c r="Q10" s="4">
        <v>0</v>
      </c>
      <c r="R10" s="4">
        <f t="shared" si="1"/>
        <v>0.41615262158222693</v>
      </c>
      <c r="S10" s="4">
        <f t="shared" si="2"/>
        <v>1</v>
      </c>
      <c r="T10" s="4">
        <f t="shared" si="3"/>
        <v>0.29386142089492551</v>
      </c>
      <c r="U10" s="4">
        <f t="shared" si="4"/>
        <v>0.70613857910507449</v>
      </c>
      <c r="V10" s="4">
        <f t="shared" si="5"/>
        <v>0.70613857910507449</v>
      </c>
      <c r="W10" s="62">
        <f t="shared" si="6"/>
        <v>-0.34794377306656044</v>
      </c>
    </row>
    <row r="11" spans="1:24" x14ac:dyDescent="0.35">
      <c r="H11" s="23">
        <v>1</v>
      </c>
      <c r="I11" s="3">
        <v>8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1.6989999999999998</v>
      </c>
      <c r="P11" s="4">
        <f t="shared" si="0"/>
        <v>-2.4236220276556755</v>
      </c>
      <c r="Q11" s="4">
        <v>0</v>
      </c>
      <c r="R11" s="4">
        <f t="shared" si="1"/>
        <v>8.8600123483272827E-2</v>
      </c>
      <c r="S11" s="4">
        <f t="shared" si="2"/>
        <v>1</v>
      </c>
      <c r="T11" s="4">
        <f t="shared" si="3"/>
        <v>8.1389044123725232E-2</v>
      </c>
      <c r="U11" s="4">
        <f t="shared" si="4"/>
        <v>0.91861095587627484</v>
      </c>
      <c r="V11" s="4">
        <f t="shared" si="5"/>
        <v>8.1389044123725232E-2</v>
      </c>
      <c r="W11" s="62">
        <f t="shared" si="6"/>
        <v>-2.5085146081067315</v>
      </c>
    </row>
    <row r="12" spans="1:24" x14ac:dyDescent="0.35">
      <c r="H12" s="23">
        <v>1</v>
      </c>
      <c r="I12" s="3">
        <v>9</v>
      </c>
      <c r="J12" s="3">
        <v>1</v>
      </c>
      <c r="K12" s="3">
        <v>0</v>
      </c>
      <c r="L12" s="3">
        <v>1</v>
      </c>
      <c r="M12" s="3">
        <v>0</v>
      </c>
      <c r="N12" s="3">
        <v>1</v>
      </c>
      <c r="O12" s="3">
        <v>1.6989999999999998</v>
      </c>
      <c r="P12" s="4">
        <f t="shared" si="0"/>
        <v>-1.624242418733818</v>
      </c>
      <c r="Q12" s="4">
        <v>0</v>
      </c>
      <c r="R12" s="4">
        <f t="shared" si="1"/>
        <v>0.19706090832139075</v>
      </c>
      <c r="S12" s="4">
        <f t="shared" si="2"/>
        <v>1</v>
      </c>
      <c r="T12" s="4">
        <f t="shared" si="3"/>
        <v>0.16462061951193815</v>
      </c>
      <c r="U12" s="4">
        <f t="shared" si="4"/>
        <v>0.83537938048806182</v>
      </c>
      <c r="V12" s="4">
        <f t="shared" si="5"/>
        <v>0.16462061951193815</v>
      </c>
      <c r="W12" s="62">
        <f t="shared" si="6"/>
        <v>-1.8041117281599544</v>
      </c>
    </row>
    <row r="13" spans="1:24" x14ac:dyDescent="0.35">
      <c r="H13" s="23">
        <v>2</v>
      </c>
      <c r="I13" s="3">
        <v>1</v>
      </c>
      <c r="J13" s="3">
        <v>0</v>
      </c>
      <c r="K13" s="3">
        <v>1</v>
      </c>
      <c r="L13" s="3">
        <v>0</v>
      </c>
      <c r="M13" s="3">
        <v>0</v>
      </c>
      <c r="N13" s="3">
        <v>1</v>
      </c>
      <c r="O13" s="3">
        <v>1.9989999999999999</v>
      </c>
      <c r="P13" s="4">
        <f t="shared" si="0"/>
        <v>-1.758153150225175</v>
      </c>
      <c r="Q13" s="4">
        <v>0</v>
      </c>
      <c r="R13" s="4">
        <f t="shared" si="1"/>
        <v>0.17236289843173716</v>
      </c>
      <c r="S13" s="4">
        <f t="shared" si="2"/>
        <v>1</v>
      </c>
      <c r="T13" s="4">
        <f t="shared" si="3"/>
        <v>0.14702179560808856</v>
      </c>
      <c r="U13" s="4">
        <f t="shared" si="4"/>
        <v>0.85297820439191141</v>
      </c>
      <c r="V13" s="4">
        <f t="shared" si="5"/>
        <v>0.85297820439191141</v>
      </c>
      <c r="W13" s="62">
        <f t="shared" si="6"/>
        <v>-0.1590212835262737</v>
      </c>
    </row>
    <row r="14" spans="1:24" x14ac:dyDescent="0.35">
      <c r="H14" s="23">
        <v>2</v>
      </c>
      <c r="I14" s="3">
        <v>2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1.399</v>
      </c>
      <c r="P14" s="4">
        <f t="shared" si="0"/>
        <v>-2.2897112961643185</v>
      </c>
      <c r="Q14" s="4">
        <v>0</v>
      </c>
      <c r="R14" s="4">
        <f t="shared" si="1"/>
        <v>0.10129570209052766</v>
      </c>
      <c r="S14" s="4">
        <f t="shared" si="2"/>
        <v>1</v>
      </c>
      <c r="T14" s="4">
        <f t="shared" si="3"/>
        <v>9.1978659226803233E-2</v>
      </c>
      <c r="U14" s="4">
        <f t="shared" si="4"/>
        <v>0.90802134077319674</v>
      </c>
      <c r="V14" s="4">
        <f t="shared" si="5"/>
        <v>0.90802134077319674</v>
      </c>
      <c r="W14" s="62">
        <f t="shared" si="6"/>
        <v>-9.6487397602854783E-2</v>
      </c>
    </row>
    <row r="15" spans="1:24" x14ac:dyDescent="0.35">
      <c r="H15" s="23">
        <v>2</v>
      </c>
      <c r="I15" s="3">
        <v>3</v>
      </c>
      <c r="J15" s="3">
        <v>1</v>
      </c>
      <c r="K15" s="3">
        <v>0</v>
      </c>
      <c r="L15" s="3">
        <v>1</v>
      </c>
      <c r="M15" s="3">
        <v>1</v>
      </c>
      <c r="N15" s="3">
        <v>0</v>
      </c>
      <c r="O15" s="3">
        <v>1.9989999999999999</v>
      </c>
      <c r="P15" s="4">
        <f t="shared" si="0"/>
        <v>-0.62385661402151316</v>
      </c>
      <c r="Q15" s="4">
        <v>0</v>
      </c>
      <c r="R15" s="4">
        <f t="shared" si="1"/>
        <v>0.53587378894663384</v>
      </c>
      <c r="S15" s="4">
        <f t="shared" si="2"/>
        <v>1</v>
      </c>
      <c r="T15" s="4">
        <f t="shared" si="3"/>
        <v>0.34890483371954567</v>
      </c>
      <c r="U15" s="4">
        <f t="shared" si="4"/>
        <v>0.65109516628045438</v>
      </c>
      <c r="V15" s="4">
        <f t="shared" si="5"/>
        <v>0.34890483371954567</v>
      </c>
      <c r="W15" s="62">
        <f t="shared" si="6"/>
        <v>-1.0529560767164297</v>
      </c>
    </row>
    <row r="16" spans="1:24" x14ac:dyDescent="0.35">
      <c r="H16" s="23">
        <v>2</v>
      </c>
      <c r="I16" s="3">
        <v>4</v>
      </c>
      <c r="J16" s="3">
        <v>1</v>
      </c>
      <c r="K16" s="3">
        <v>0</v>
      </c>
      <c r="L16" s="3">
        <v>0</v>
      </c>
      <c r="M16" s="3">
        <v>1</v>
      </c>
      <c r="N16" s="3">
        <v>0</v>
      </c>
      <c r="O16" s="3">
        <v>1.6989999999999998</v>
      </c>
      <c r="P16" s="4">
        <f t="shared" si="0"/>
        <v>0.1236825975112894</v>
      </c>
      <c r="Q16" s="4">
        <v>0</v>
      </c>
      <c r="R16" s="4">
        <f t="shared" si="1"/>
        <v>1.1316566233605234</v>
      </c>
      <c r="S16" s="4">
        <f t="shared" si="2"/>
        <v>1</v>
      </c>
      <c r="T16" s="4">
        <f t="shared" si="3"/>
        <v>0.5308812924928239</v>
      </c>
      <c r="U16" s="4">
        <f t="shared" si="4"/>
        <v>0.46911870750717605</v>
      </c>
      <c r="V16" s="4">
        <f t="shared" si="5"/>
        <v>0.5308812924928239</v>
      </c>
      <c r="W16" s="62">
        <f t="shared" si="6"/>
        <v>-0.63321683735970902</v>
      </c>
    </row>
    <row r="17" spans="8:23" x14ac:dyDescent="0.35">
      <c r="H17" s="23">
        <v>2</v>
      </c>
      <c r="I17" s="3">
        <v>5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1.9989999999999999</v>
      </c>
      <c r="P17" s="4">
        <f t="shared" si="0"/>
        <v>-2.3955410677348832</v>
      </c>
      <c r="Q17" s="4">
        <v>0</v>
      </c>
      <c r="R17" s="4">
        <f t="shared" si="1"/>
        <v>9.1123361670919958E-2</v>
      </c>
      <c r="S17" s="4">
        <f t="shared" si="2"/>
        <v>1</v>
      </c>
      <c r="T17" s="4">
        <f t="shared" si="3"/>
        <v>8.3513344935971165E-2</v>
      </c>
      <c r="U17" s="4">
        <f t="shared" si="4"/>
        <v>0.91648665506402882</v>
      </c>
      <c r="V17" s="4">
        <f t="shared" si="5"/>
        <v>0.91648665506402882</v>
      </c>
      <c r="W17" s="62">
        <f t="shared" si="6"/>
        <v>-8.7207772567765587E-2</v>
      </c>
    </row>
    <row r="18" spans="8:23" x14ac:dyDescent="0.35">
      <c r="H18" s="23">
        <v>2</v>
      </c>
      <c r="I18" s="3">
        <v>6</v>
      </c>
      <c r="J18" s="3">
        <v>0</v>
      </c>
      <c r="K18" s="3">
        <v>1</v>
      </c>
      <c r="L18" s="3">
        <v>0</v>
      </c>
      <c r="M18" s="3">
        <v>1</v>
      </c>
      <c r="N18" s="3">
        <v>0</v>
      </c>
      <c r="O18" s="3">
        <v>1.399</v>
      </c>
      <c r="P18" s="4">
        <f t="shared" si="0"/>
        <v>9.5601637590497113E-2</v>
      </c>
      <c r="Q18" s="4">
        <v>0</v>
      </c>
      <c r="R18" s="4">
        <f t="shared" si="1"/>
        <v>1.1003206502905316</v>
      </c>
      <c r="S18" s="4">
        <f t="shared" si="2"/>
        <v>1</v>
      </c>
      <c r="T18" s="4">
        <f t="shared" si="3"/>
        <v>0.52388222252555927</v>
      </c>
      <c r="U18" s="4">
        <f t="shared" si="4"/>
        <v>0.47611777747444073</v>
      </c>
      <c r="V18" s="4">
        <f t="shared" si="5"/>
        <v>0.47611777747444073</v>
      </c>
      <c r="W18" s="62">
        <f t="shared" si="6"/>
        <v>-0.74209002368789079</v>
      </c>
    </row>
    <row r="19" spans="8:23" x14ac:dyDescent="0.35">
      <c r="H19" s="23">
        <v>2</v>
      </c>
      <c r="I19" s="3">
        <v>7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1.399</v>
      </c>
      <c r="P19" s="4">
        <f t="shared" si="0"/>
        <v>-0.87670320720101569</v>
      </c>
      <c r="Q19" s="4">
        <v>0</v>
      </c>
      <c r="R19" s="4">
        <f t="shared" si="1"/>
        <v>0.41615262158222693</v>
      </c>
      <c r="S19" s="4">
        <f t="shared" si="2"/>
        <v>1</v>
      </c>
      <c r="T19" s="4">
        <f t="shared" si="3"/>
        <v>0.29386142089492551</v>
      </c>
      <c r="U19" s="4">
        <f t="shared" si="4"/>
        <v>0.70613857910507449</v>
      </c>
      <c r="V19" s="4">
        <f t="shared" si="5"/>
        <v>0.70613857910507449</v>
      </c>
      <c r="W19" s="62">
        <f t="shared" si="6"/>
        <v>-0.34794377306656044</v>
      </c>
    </row>
    <row r="20" spans="8:23" x14ac:dyDescent="0.35">
      <c r="H20" s="23">
        <v>2</v>
      </c>
      <c r="I20" s="3">
        <v>8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>
        <v>1.6989999999999998</v>
      </c>
      <c r="P20" s="4">
        <f t="shared" si="0"/>
        <v>-2.4236220276556755</v>
      </c>
      <c r="Q20" s="4">
        <v>0</v>
      </c>
      <c r="R20" s="4">
        <f t="shared" si="1"/>
        <v>8.8600123483272827E-2</v>
      </c>
      <c r="S20" s="4">
        <f t="shared" si="2"/>
        <v>1</v>
      </c>
      <c r="T20" s="4">
        <f t="shared" si="3"/>
        <v>8.1389044123725232E-2</v>
      </c>
      <c r="U20" s="4">
        <f t="shared" si="4"/>
        <v>0.91861095587627484</v>
      </c>
      <c r="V20" s="4">
        <f t="shared" si="5"/>
        <v>0.91861095587627484</v>
      </c>
      <c r="W20" s="62">
        <f t="shared" si="6"/>
        <v>-8.4892580451056243E-2</v>
      </c>
    </row>
    <row r="21" spans="8:23" x14ac:dyDescent="0.35">
      <c r="H21" s="23">
        <v>2</v>
      </c>
      <c r="I21" s="3">
        <v>9</v>
      </c>
      <c r="J21" s="3">
        <v>0</v>
      </c>
      <c r="K21" s="3">
        <v>0</v>
      </c>
      <c r="L21" s="3">
        <v>1</v>
      </c>
      <c r="M21" s="3">
        <v>0</v>
      </c>
      <c r="N21" s="3">
        <v>1</v>
      </c>
      <c r="O21" s="3">
        <v>1.6989999999999998</v>
      </c>
      <c r="P21" s="4">
        <f t="shared" si="0"/>
        <v>-1.624242418733818</v>
      </c>
      <c r="Q21" s="4">
        <v>0</v>
      </c>
      <c r="R21" s="4">
        <f t="shared" si="1"/>
        <v>0.19706090832139075</v>
      </c>
      <c r="S21" s="4">
        <f t="shared" si="2"/>
        <v>1</v>
      </c>
      <c r="T21" s="4">
        <f t="shared" si="3"/>
        <v>0.16462061951193815</v>
      </c>
      <c r="U21" s="4">
        <f t="shared" si="4"/>
        <v>0.83537938048806182</v>
      </c>
      <c r="V21" s="4">
        <f t="shared" si="5"/>
        <v>0.83537938048806182</v>
      </c>
      <c r="W21" s="62">
        <f t="shared" si="6"/>
        <v>-0.17986930942613638</v>
      </c>
    </row>
    <row r="22" spans="8:23" x14ac:dyDescent="0.35">
      <c r="H22" s="23">
        <v>3</v>
      </c>
      <c r="I22" s="3">
        <v>1</v>
      </c>
      <c r="J22" s="3">
        <v>0</v>
      </c>
      <c r="K22" s="3">
        <v>1</v>
      </c>
      <c r="L22" s="3">
        <v>0</v>
      </c>
      <c r="M22" s="3">
        <v>0</v>
      </c>
      <c r="N22" s="3">
        <v>1</v>
      </c>
      <c r="O22" s="3">
        <v>1.9989999999999999</v>
      </c>
      <c r="P22" s="4">
        <f t="shared" si="0"/>
        <v>-1.758153150225175</v>
      </c>
      <c r="Q22" s="4">
        <v>0</v>
      </c>
      <c r="R22" s="4">
        <f t="shared" si="1"/>
        <v>0.17236289843173716</v>
      </c>
      <c r="S22" s="4">
        <f t="shared" si="2"/>
        <v>1</v>
      </c>
      <c r="T22" s="4">
        <f t="shared" si="3"/>
        <v>0.14702179560808856</v>
      </c>
      <c r="U22" s="4">
        <f t="shared" si="4"/>
        <v>0.85297820439191141</v>
      </c>
      <c r="V22" s="4">
        <f t="shared" si="5"/>
        <v>0.85297820439191141</v>
      </c>
      <c r="W22" s="62">
        <f t="shared" si="6"/>
        <v>-0.1590212835262737</v>
      </c>
    </row>
    <row r="23" spans="8:23" x14ac:dyDescent="0.35">
      <c r="H23" s="23">
        <v>3</v>
      </c>
      <c r="I23" s="3">
        <v>2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1.399</v>
      </c>
      <c r="P23" s="4">
        <f t="shared" si="0"/>
        <v>-2.2897112961643185</v>
      </c>
      <c r="Q23" s="4">
        <v>0</v>
      </c>
      <c r="R23" s="4">
        <f t="shared" si="1"/>
        <v>0.10129570209052766</v>
      </c>
      <c r="S23" s="4">
        <f t="shared" si="2"/>
        <v>1</v>
      </c>
      <c r="T23" s="4">
        <f t="shared" si="3"/>
        <v>9.1978659226803233E-2</v>
      </c>
      <c r="U23" s="4">
        <f t="shared" si="4"/>
        <v>0.90802134077319674</v>
      </c>
      <c r="V23" s="4">
        <f t="shared" si="5"/>
        <v>0.90802134077319674</v>
      </c>
      <c r="W23" s="62">
        <f t="shared" si="6"/>
        <v>-9.6487397602854783E-2</v>
      </c>
    </row>
    <row r="24" spans="8:23" x14ac:dyDescent="0.35">
      <c r="H24" s="23">
        <v>3</v>
      </c>
      <c r="I24" s="3">
        <v>3</v>
      </c>
      <c r="J24" s="3">
        <v>0</v>
      </c>
      <c r="K24" s="3">
        <v>0</v>
      </c>
      <c r="L24" s="3">
        <v>1</v>
      </c>
      <c r="M24" s="3">
        <v>1</v>
      </c>
      <c r="N24" s="3">
        <v>0</v>
      </c>
      <c r="O24" s="3">
        <v>1.9989999999999999</v>
      </c>
      <c r="P24" s="4">
        <f t="shared" si="0"/>
        <v>-0.62385661402151316</v>
      </c>
      <c r="Q24" s="4">
        <v>0</v>
      </c>
      <c r="R24" s="4">
        <f t="shared" si="1"/>
        <v>0.53587378894663384</v>
      </c>
      <c r="S24" s="4">
        <f t="shared" si="2"/>
        <v>1</v>
      </c>
      <c r="T24" s="4">
        <f t="shared" si="3"/>
        <v>0.34890483371954567</v>
      </c>
      <c r="U24" s="4">
        <f t="shared" si="4"/>
        <v>0.65109516628045438</v>
      </c>
      <c r="V24" s="4">
        <f t="shared" si="5"/>
        <v>0.65109516628045438</v>
      </c>
      <c r="W24" s="62">
        <f t="shared" si="6"/>
        <v>-0.42909946269491628</v>
      </c>
    </row>
    <row r="25" spans="8:23" x14ac:dyDescent="0.35">
      <c r="H25" s="23">
        <v>3</v>
      </c>
      <c r="I25" s="3">
        <v>4</v>
      </c>
      <c r="J25" s="3">
        <v>1</v>
      </c>
      <c r="K25" s="3">
        <v>0</v>
      </c>
      <c r="L25" s="3">
        <v>0</v>
      </c>
      <c r="M25" s="3">
        <v>1</v>
      </c>
      <c r="N25" s="3">
        <v>0</v>
      </c>
      <c r="O25" s="3">
        <v>1.6989999999999998</v>
      </c>
      <c r="P25" s="4">
        <f t="shared" si="0"/>
        <v>0.1236825975112894</v>
      </c>
      <c r="Q25" s="4">
        <v>0</v>
      </c>
      <c r="R25" s="4">
        <f t="shared" si="1"/>
        <v>1.1316566233605234</v>
      </c>
      <c r="S25" s="4">
        <f t="shared" si="2"/>
        <v>1</v>
      </c>
      <c r="T25" s="4">
        <f t="shared" si="3"/>
        <v>0.5308812924928239</v>
      </c>
      <c r="U25" s="4">
        <f t="shared" si="4"/>
        <v>0.46911870750717605</v>
      </c>
      <c r="V25" s="4">
        <f t="shared" si="5"/>
        <v>0.5308812924928239</v>
      </c>
      <c r="W25" s="62">
        <f t="shared" si="6"/>
        <v>-0.63321683735970902</v>
      </c>
    </row>
    <row r="26" spans="8:23" x14ac:dyDescent="0.35">
      <c r="H26" s="23">
        <v>3</v>
      </c>
      <c r="I26" s="3">
        <v>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1.9989999999999999</v>
      </c>
      <c r="P26" s="4">
        <f t="shared" si="0"/>
        <v>-2.3955410677348832</v>
      </c>
      <c r="Q26" s="4">
        <v>0</v>
      </c>
      <c r="R26" s="4">
        <f t="shared" si="1"/>
        <v>9.1123361670919958E-2</v>
      </c>
      <c r="S26" s="4">
        <f t="shared" si="2"/>
        <v>1</v>
      </c>
      <c r="T26" s="4">
        <f t="shared" si="3"/>
        <v>8.3513344935971165E-2</v>
      </c>
      <c r="U26" s="4">
        <f t="shared" si="4"/>
        <v>0.91648665506402882</v>
      </c>
      <c r="V26" s="4">
        <f t="shared" si="5"/>
        <v>0.91648665506402882</v>
      </c>
      <c r="W26" s="62">
        <f t="shared" si="6"/>
        <v>-8.7207772567765587E-2</v>
      </c>
    </row>
    <row r="27" spans="8:23" x14ac:dyDescent="0.35">
      <c r="H27" s="23">
        <v>3</v>
      </c>
      <c r="I27" s="3">
        <v>6</v>
      </c>
      <c r="J27" s="3">
        <v>1</v>
      </c>
      <c r="K27" s="3">
        <v>1</v>
      </c>
      <c r="L27" s="3">
        <v>0</v>
      </c>
      <c r="M27" s="3">
        <v>1</v>
      </c>
      <c r="N27" s="3">
        <v>0</v>
      </c>
      <c r="O27" s="3">
        <v>1.399</v>
      </c>
      <c r="P27" s="4">
        <f t="shared" si="0"/>
        <v>9.5601637590497113E-2</v>
      </c>
      <c r="Q27" s="4">
        <v>0</v>
      </c>
      <c r="R27" s="4">
        <f t="shared" si="1"/>
        <v>1.1003206502905316</v>
      </c>
      <c r="S27" s="4">
        <f t="shared" si="2"/>
        <v>1</v>
      </c>
      <c r="T27" s="4">
        <f t="shared" si="3"/>
        <v>0.52388222252555927</v>
      </c>
      <c r="U27" s="4">
        <f t="shared" si="4"/>
        <v>0.47611777747444073</v>
      </c>
      <c r="V27" s="4">
        <f t="shared" si="5"/>
        <v>0.52388222252555927</v>
      </c>
      <c r="W27" s="62">
        <f t="shared" si="6"/>
        <v>-0.64648838609739356</v>
      </c>
    </row>
    <row r="28" spans="8:23" x14ac:dyDescent="0.35">
      <c r="H28" s="23">
        <v>3</v>
      </c>
      <c r="I28" s="3">
        <v>7</v>
      </c>
      <c r="J28" s="3">
        <v>1</v>
      </c>
      <c r="K28" s="3">
        <v>0</v>
      </c>
      <c r="L28" s="3">
        <v>0</v>
      </c>
      <c r="M28" s="3">
        <v>0</v>
      </c>
      <c r="N28" s="3">
        <v>1</v>
      </c>
      <c r="O28" s="3">
        <v>1.399</v>
      </c>
      <c r="P28" s="4">
        <f t="shared" si="0"/>
        <v>-0.87670320720101569</v>
      </c>
      <c r="Q28" s="4">
        <v>0</v>
      </c>
      <c r="R28" s="4">
        <f t="shared" si="1"/>
        <v>0.41615262158222693</v>
      </c>
      <c r="S28" s="4">
        <f t="shared" si="2"/>
        <v>1</v>
      </c>
      <c r="T28" s="4">
        <f t="shared" si="3"/>
        <v>0.29386142089492551</v>
      </c>
      <c r="U28" s="4">
        <f t="shared" si="4"/>
        <v>0.70613857910507449</v>
      </c>
      <c r="V28" s="4">
        <f t="shared" si="5"/>
        <v>0.29386142089492551</v>
      </c>
      <c r="W28" s="62">
        <f t="shared" si="6"/>
        <v>-1.2246469802675761</v>
      </c>
    </row>
    <row r="29" spans="8:23" x14ac:dyDescent="0.35">
      <c r="H29" s="23">
        <v>3</v>
      </c>
      <c r="I29" s="3">
        <v>8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1.6989999999999998</v>
      </c>
      <c r="P29" s="4">
        <f t="shared" si="0"/>
        <v>-2.4236220276556755</v>
      </c>
      <c r="Q29" s="4">
        <v>0</v>
      </c>
      <c r="R29" s="4">
        <f t="shared" si="1"/>
        <v>8.8600123483272827E-2</v>
      </c>
      <c r="S29" s="4">
        <f t="shared" si="2"/>
        <v>1</v>
      </c>
      <c r="T29" s="4">
        <f t="shared" si="3"/>
        <v>8.1389044123725232E-2</v>
      </c>
      <c r="U29" s="4">
        <f t="shared" si="4"/>
        <v>0.91861095587627484</v>
      </c>
      <c r="V29" s="4">
        <f t="shared" si="5"/>
        <v>0.91861095587627484</v>
      </c>
      <c r="W29" s="62">
        <f t="shared" si="6"/>
        <v>-8.4892580451056243E-2</v>
      </c>
    </row>
    <row r="30" spans="8:23" x14ac:dyDescent="0.35">
      <c r="H30" s="23">
        <v>3</v>
      </c>
      <c r="I30" s="3">
        <v>9</v>
      </c>
      <c r="J30" s="3">
        <v>0</v>
      </c>
      <c r="K30" s="3">
        <v>0</v>
      </c>
      <c r="L30" s="3">
        <v>1</v>
      </c>
      <c r="M30" s="3">
        <v>0</v>
      </c>
      <c r="N30" s="3">
        <v>1</v>
      </c>
      <c r="O30" s="3">
        <v>1.6989999999999998</v>
      </c>
      <c r="P30" s="4">
        <f t="shared" si="0"/>
        <v>-1.624242418733818</v>
      </c>
      <c r="Q30" s="4">
        <v>0</v>
      </c>
      <c r="R30" s="4">
        <f t="shared" si="1"/>
        <v>0.19706090832139075</v>
      </c>
      <c r="S30" s="4">
        <f t="shared" si="2"/>
        <v>1</v>
      </c>
      <c r="T30" s="4">
        <f t="shared" si="3"/>
        <v>0.16462061951193815</v>
      </c>
      <c r="U30" s="4">
        <f t="shared" si="4"/>
        <v>0.83537938048806182</v>
      </c>
      <c r="V30" s="4">
        <f t="shared" si="5"/>
        <v>0.83537938048806182</v>
      </c>
      <c r="W30" s="62">
        <f t="shared" si="6"/>
        <v>-0.17986930942613638</v>
      </c>
    </row>
    <row r="31" spans="8:23" x14ac:dyDescent="0.35">
      <c r="H31" s="23">
        <v>4</v>
      </c>
      <c r="I31" s="3">
        <v>1</v>
      </c>
      <c r="J31" s="3">
        <v>1</v>
      </c>
      <c r="K31" s="3">
        <v>1</v>
      </c>
      <c r="L31" s="3">
        <v>0</v>
      </c>
      <c r="M31" s="3">
        <v>0</v>
      </c>
      <c r="N31" s="3">
        <v>1</v>
      </c>
      <c r="O31" s="3">
        <v>1.9989999999999999</v>
      </c>
      <c r="P31" s="4">
        <f t="shared" si="0"/>
        <v>-1.758153150225175</v>
      </c>
      <c r="Q31" s="4">
        <v>0</v>
      </c>
      <c r="R31" s="4">
        <f t="shared" si="1"/>
        <v>0.17236289843173716</v>
      </c>
      <c r="S31" s="4">
        <f t="shared" si="2"/>
        <v>1</v>
      </c>
      <c r="T31" s="4">
        <f t="shared" si="3"/>
        <v>0.14702179560808856</v>
      </c>
      <c r="U31" s="4">
        <f t="shared" si="4"/>
        <v>0.85297820439191141</v>
      </c>
      <c r="V31" s="4">
        <f t="shared" si="5"/>
        <v>0.14702179560808856</v>
      </c>
      <c r="W31" s="62">
        <f t="shared" si="6"/>
        <v>-1.9171744337514489</v>
      </c>
    </row>
    <row r="32" spans="8:23" x14ac:dyDescent="0.35">
      <c r="H32" s="23">
        <v>4</v>
      </c>
      <c r="I32" s="3">
        <v>2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1.399</v>
      </c>
      <c r="P32" s="4">
        <f t="shared" si="0"/>
        <v>-2.2897112961643185</v>
      </c>
      <c r="Q32" s="4">
        <v>0</v>
      </c>
      <c r="R32" s="4">
        <f t="shared" si="1"/>
        <v>0.10129570209052766</v>
      </c>
      <c r="S32" s="4">
        <f t="shared" si="2"/>
        <v>1</v>
      </c>
      <c r="T32" s="4">
        <f t="shared" si="3"/>
        <v>9.1978659226803233E-2</v>
      </c>
      <c r="U32" s="4">
        <f t="shared" si="4"/>
        <v>0.90802134077319674</v>
      </c>
      <c r="V32" s="4">
        <f t="shared" si="5"/>
        <v>0.90802134077319674</v>
      </c>
      <c r="W32" s="62">
        <f t="shared" si="6"/>
        <v>-9.6487397602854783E-2</v>
      </c>
    </row>
    <row r="33" spans="8:23" x14ac:dyDescent="0.35">
      <c r="H33" s="23">
        <v>4</v>
      </c>
      <c r="I33" s="3">
        <v>3</v>
      </c>
      <c r="J33" s="3">
        <v>1</v>
      </c>
      <c r="K33" s="3">
        <v>0</v>
      </c>
      <c r="L33" s="3">
        <v>1</v>
      </c>
      <c r="M33" s="3">
        <v>1</v>
      </c>
      <c r="N33" s="3">
        <v>0</v>
      </c>
      <c r="O33" s="3">
        <v>1.9989999999999999</v>
      </c>
      <c r="P33" s="4">
        <f t="shared" si="0"/>
        <v>-0.62385661402151316</v>
      </c>
      <c r="Q33" s="4">
        <v>0</v>
      </c>
      <c r="R33" s="4">
        <f t="shared" si="1"/>
        <v>0.53587378894663384</v>
      </c>
      <c r="S33" s="4">
        <f t="shared" si="2"/>
        <v>1</v>
      </c>
      <c r="T33" s="4">
        <f t="shared" si="3"/>
        <v>0.34890483371954567</v>
      </c>
      <c r="U33" s="4">
        <f t="shared" si="4"/>
        <v>0.65109516628045438</v>
      </c>
      <c r="V33" s="4">
        <f t="shared" si="5"/>
        <v>0.34890483371954567</v>
      </c>
      <c r="W33" s="62">
        <f t="shared" si="6"/>
        <v>-1.0529560767164297</v>
      </c>
    </row>
    <row r="34" spans="8:23" x14ac:dyDescent="0.35">
      <c r="H34" s="23">
        <v>4</v>
      </c>
      <c r="I34" s="3">
        <v>4</v>
      </c>
      <c r="J34" s="3">
        <v>1</v>
      </c>
      <c r="K34" s="3">
        <v>0</v>
      </c>
      <c r="L34" s="3">
        <v>0</v>
      </c>
      <c r="M34" s="3">
        <v>1</v>
      </c>
      <c r="N34" s="3">
        <v>0</v>
      </c>
      <c r="O34" s="3">
        <v>1.6989999999999998</v>
      </c>
      <c r="P34" s="4">
        <f t="shared" si="0"/>
        <v>0.1236825975112894</v>
      </c>
      <c r="Q34" s="4">
        <v>0</v>
      </c>
      <c r="R34" s="4">
        <f t="shared" si="1"/>
        <v>1.1316566233605234</v>
      </c>
      <c r="S34" s="4">
        <f t="shared" si="2"/>
        <v>1</v>
      </c>
      <c r="T34" s="4">
        <f t="shared" si="3"/>
        <v>0.5308812924928239</v>
      </c>
      <c r="U34" s="4">
        <f t="shared" si="4"/>
        <v>0.46911870750717605</v>
      </c>
      <c r="V34" s="4">
        <f t="shared" si="5"/>
        <v>0.5308812924928239</v>
      </c>
      <c r="W34" s="62">
        <f t="shared" si="6"/>
        <v>-0.63321683735970902</v>
      </c>
    </row>
    <row r="35" spans="8:23" x14ac:dyDescent="0.35">
      <c r="H35" s="23">
        <v>4</v>
      </c>
      <c r="I35" s="3">
        <v>5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1.9989999999999999</v>
      </c>
      <c r="P35" s="4">
        <f t="shared" si="0"/>
        <v>-2.3955410677348832</v>
      </c>
      <c r="Q35" s="4">
        <v>0</v>
      </c>
      <c r="R35" s="4">
        <f t="shared" si="1"/>
        <v>9.1123361670919958E-2</v>
      </c>
      <c r="S35" s="4">
        <f t="shared" si="2"/>
        <v>1</v>
      </c>
      <c r="T35" s="4">
        <f t="shared" si="3"/>
        <v>8.3513344935971165E-2</v>
      </c>
      <c r="U35" s="4">
        <f t="shared" si="4"/>
        <v>0.91648665506402882</v>
      </c>
      <c r="V35" s="4">
        <f t="shared" si="5"/>
        <v>8.3513344935971165E-2</v>
      </c>
      <c r="W35" s="62">
        <f t="shared" si="6"/>
        <v>-2.4827488403026488</v>
      </c>
    </row>
    <row r="36" spans="8:23" x14ac:dyDescent="0.35">
      <c r="H36" s="23">
        <v>4</v>
      </c>
      <c r="I36" s="3">
        <v>6</v>
      </c>
      <c r="J36" s="3">
        <v>1</v>
      </c>
      <c r="K36" s="3">
        <v>1</v>
      </c>
      <c r="L36" s="3">
        <v>0</v>
      </c>
      <c r="M36" s="3">
        <v>1</v>
      </c>
      <c r="N36" s="3">
        <v>0</v>
      </c>
      <c r="O36" s="3">
        <v>1.399</v>
      </c>
      <c r="P36" s="4">
        <f t="shared" si="0"/>
        <v>9.5601637590497113E-2</v>
      </c>
      <c r="Q36" s="4">
        <v>0</v>
      </c>
      <c r="R36" s="4">
        <f t="shared" si="1"/>
        <v>1.1003206502905316</v>
      </c>
      <c r="S36" s="4">
        <f t="shared" si="2"/>
        <v>1</v>
      </c>
      <c r="T36" s="4">
        <f t="shared" si="3"/>
        <v>0.52388222252555927</v>
      </c>
      <c r="U36" s="4">
        <f t="shared" si="4"/>
        <v>0.47611777747444073</v>
      </c>
      <c r="V36" s="4">
        <f t="shared" si="5"/>
        <v>0.52388222252555927</v>
      </c>
      <c r="W36" s="62">
        <f t="shared" si="6"/>
        <v>-0.64648838609739356</v>
      </c>
    </row>
    <row r="37" spans="8:23" x14ac:dyDescent="0.35">
      <c r="H37" s="23">
        <v>4</v>
      </c>
      <c r="I37" s="3">
        <v>7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1.399</v>
      </c>
      <c r="P37" s="4">
        <f t="shared" si="0"/>
        <v>-0.87670320720101569</v>
      </c>
      <c r="Q37" s="4">
        <v>0</v>
      </c>
      <c r="R37" s="4">
        <f t="shared" si="1"/>
        <v>0.41615262158222693</v>
      </c>
      <c r="S37" s="4">
        <f t="shared" si="2"/>
        <v>1</v>
      </c>
      <c r="T37" s="4">
        <f t="shared" si="3"/>
        <v>0.29386142089492551</v>
      </c>
      <c r="U37" s="4">
        <f t="shared" si="4"/>
        <v>0.70613857910507449</v>
      </c>
      <c r="V37" s="4">
        <f t="shared" si="5"/>
        <v>0.70613857910507449</v>
      </c>
      <c r="W37" s="62">
        <f t="shared" si="6"/>
        <v>-0.34794377306656044</v>
      </c>
    </row>
    <row r="38" spans="8:23" x14ac:dyDescent="0.35">
      <c r="H38" s="23">
        <v>4</v>
      </c>
      <c r="I38" s="3">
        <v>8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1.6989999999999998</v>
      </c>
      <c r="P38" s="4">
        <f t="shared" si="0"/>
        <v>-2.4236220276556755</v>
      </c>
      <c r="Q38" s="4">
        <v>0</v>
      </c>
      <c r="R38" s="4">
        <f t="shared" si="1"/>
        <v>8.8600123483272827E-2</v>
      </c>
      <c r="S38" s="4">
        <f t="shared" si="2"/>
        <v>1</v>
      </c>
      <c r="T38" s="4">
        <f t="shared" si="3"/>
        <v>8.1389044123725232E-2</v>
      </c>
      <c r="U38" s="4">
        <f t="shared" si="4"/>
        <v>0.91861095587627484</v>
      </c>
      <c r="V38" s="4">
        <f t="shared" si="5"/>
        <v>8.1389044123725232E-2</v>
      </c>
      <c r="W38" s="62">
        <f t="shared" si="6"/>
        <v>-2.5085146081067315</v>
      </c>
    </row>
    <row r="39" spans="8:23" x14ac:dyDescent="0.35">
      <c r="H39" s="23">
        <v>4</v>
      </c>
      <c r="I39" s="3">
        <v>9</v>
      </c>
      <c r="J39" s="3">
        <v>0</v>
      </c>
      <c r="K39" s="3">
        <v>0</v>
      </c>
      <c r="L39" s="3">
        <v>1</v>
      </c>
      <c r="M39" s="3">
        <v>0</v>
      </c>
      <c r="N39" s="3">
        <v>1</v>
      </c>
      <c r="O39" s="3">
        <v>1.6989999999999998</v>
      </c>
      <c r="P39" s="4">
        <f t="shared" si="0"/>
        <v>-1.624242418733818</v>
      </c>
      <c r="Q39" s="4">
        <v>0</v>
      </c>
      <c r="R39" s="4">
        <f t="shared" si="1"/>
        <v>0.19706090832139075</v>
      </c>
      <c r="S39" s="4">
        <f t="shared" si="2"/>
        <v>1</v>
      </c>
      <c r="T39" s="4">
        <f t="shared" si="3"/>
        <v>0.16462061951193815</v>
      </c>
      <c r="U39" s="4">
        <f t="shared" si="4"/>
        <v>0.83537938048806182</v>
      </c>
      <c r="V39" s="4">
        <f t="shared" si="5"/>
        <v>0.83537938048806182</v>
      </c>
      <c r="W39" s="62">
        <f t="shared" si="6"/>
        <v>-0.17986930942613638</v>
      </c>
    </row>
    <row r="40" spans="8:23" x14ac:dyDescent="0.35">
      <c r="H40" s="23">
        <v>5</v>
      </c>
      <c r="I40" s="3">
        <v>1</v>
      </c>
      <c r="J40" s="3">
        <v>0</v>
      </c>
      <c r="K40" s="3">
        <v>1</v>
      </c>
      <c r="L40" s="3">
        <v>0</v>
      </c>
      <c r="M40" s="3">
        <v>0</v>
      </c>
      <c r="N40" s="3">
        <v>1</v>
      </c>
      <c r="O40" s="3">
        <v>1.9989999999999999</v>
      </c>
      <c r="P40" s="4">
        <f t="shared" si="0"/>
        <v>-1.758153150225175</v>
      </c>
      <c r="Q40" s="4">
        <v>0</v>
      </c>
      <c r="R40" s="4">
        <f t="shared" si="1"/>
        <v>0.17236289843173716</v>
      </c>
      <c r="S40" s="4">
        <f t="shared" si="2"/>
        <v>1</v>
      </c>
      <c r="T40" s="4">
        <f t="shared" si="3"/>
        <v>0.14702179560808856</v>
      </c>
      <c r="U40" s="4">
        <f t="shared" si="4"/>
        <v>0.85297820439191141</v>
      </c>
      <c r="V40" s="4">
        <f t="shared" si="5"/>
        <v>0.85297820439191141</v>
      </c>
      <c r="W40" s="62">
        <f t="shared" si="6"/>
        <v>-0.1590212835262737</v>
      </c>
    </row>
    <row r="41" spans="8:23" x14ac:dyDescent="0.35">
      <c r="H41" s="23">
        <v>5</v>
      </c>
      <c r="I41" s="3">
        <v>2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1.399</v>
      </c>
      <c r="P41" s="4">
        <f t="shared" si="0"/>
        <v>-2.2897112961643185</v>
      </c>
      <c r="Q41" s="4">
        <v>0</v>
      </c>
      <c r="R41" s="4">
        <f t="shared" si="1"/>
        <v>0.10129570209052766</v>
      </c>
      <c r="S41" s="4">
        <f t="shared" si="2"/>
        <v>1</v>
      </c>
      <c r="T41" s="4">
        <f t="shared" si="3"/>
        <v>9.1978659226803233E-2</v>
      </c>
      <c r="U41" s="4">
        <f t="shared" si="4"/>
        <v>0.90802134077319674</v>
      </c>
      <c r="V41" s="4">
        <f t="shared" si="5"/>
        <v>0.90802134077319674</v>
      </c>
      <c r="W41" s="62">
        <f t="shared" si="6"/>
        <v>-9.6487397602854783E-2</v>
      </c>
    </row>
    <row r="42" spans="8:23" x14ac:dyDescent="0.35">
      <c r="H42" s="23">
        <v>5</v>
      </c>
      <c r="I42" s="3">
        <v>3</v>
      </c>
      <c r="J42" s="3">
        <v>1</v>
      </c>
      <c r="K42" s="3">
        <v>0</v>
      </c>
      <c r="L42" s="3">
        <v>1</v>
      </c>
      <c r="M42" s="3">
        <v>1</v>
      </c>
      <c r="N42" s="3">
        <v>0</v>
      </c>
      <c r="O42" s="3">
        <v>1.9989999999999999</v>
      </c>
      <c r="P42" s="4">
        <f t="shared" si="0"/>
        <v>-0.62385661402151316</v>
      </c>
      <c r="Q42" s="4">
        <v>0</v>
      </c>
      <c r="R42" s="4">
        <f t="shared" si="1"/>
        <v>0.53587378894663384</v>
      </c>
      <c r="S42" s="4">
        <f t="shared" si="2"/>
        <v>1</v>
      </c>
      <c r="T42" s="4">
        <f t="shared" si="3"/>
        <v>0.34890483371954567</v>
      </c>
      <c r="U42" s="4">
        <f t="shared" si="4"/>
        <v>0.65109516628045438</v>
      </c>
      <c r="V42" s="4">
        <f t="shared" si="5"/>
        <v>0.34890483371954567</v>
      </c>
      <c r="W42" s="62">
        <f t="shared" si="6"/>
        <v>-1.0529560767164297</v>
      </c>
    </row>
    <row r="43" spans="8:23" x14ac:dyDescent="0.35">
      <c r="H43" s="23">
        <v>5</v>
      </c>
      <c r="I43" s="3">
        <v>4</v>
      </c>
      <c r="J43" s="3">
        <v>1</v>
      </c>
      <c r="K43" s="3">
        <v>0</v>
      </c>
      <c r="L43" s="3">
        <v>0</v>
      </c>
      <c r="M43" s="3">
        <v>1</v>
      </c>
      <c r="N43" s="3">
        <v>0</v>
      </c>
      <c r="O43" s="3">
        <v>1.6989999999999998</v>
      </c>
      <c r="P43" s="4">
        <f t="shared" si="0"/>
        <v>0.1236825975112894</v>
      </c>
      <c r="Q43" s="4">
        <v>0</v>
      </c>
      <c r="R43" s="4">
        <f t="shared" si="1"/>
        <v>1.1316566233605234</v>
      </c>
      <c r="S43" s="4">
        <f t="shared" si="2"/>
        <v>1</v>
      </c>
      <c r="T43" s="4">
        <f t="shared" si="3"/>
        <v>0.5308812924928239</v>
      </c>
      <c r="U43" s="4">
        <f t="shared" si="4"/>
        <v>0.46911870750717605</v>
      </c>
      <c r="V43" s="4">
        <f t="shared" si="5"/>
        <v>0.5308812924928239</v>
      </c>
      <c r="W43" s="62">
        <f t="shared" si="6"/>
        <v>-0.63321683735970902</v>
      </c>
    </row>
    <row r="44" spans="8:23" x14ac:dyDescent="0.35">
      <c r="H44" s="23">
        <v>5</v>
      </c>
      <c r="I44" s="3">
        <v>5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1.9989999999999999</v>
      </c>
      <c r="P44" s="4">
        <f t="shared" si="0"/>
        <v>-2.3955410677348832</v>
      </c>
      <c r="Q44" s="4">
        <v>0</v>
      </c>
      <c r="R44" s="4">
        <f t="shared" si="1"/>
        <v>9.1123361670919958E-2</v>
      </c>
      <c r="S44" s="4">
        <f t="shared" si="2"/>
        <v>1</v>
      </c>
      <c r="T44" s="4">
        <f t="shared" si="3"/>
        <v>8.3513344935971165E-2</v>
      </c>
      <c r="U44" s="4">
        <f t="shared" si="4"/>
        <v>0.91648665506402882</v>
      </c>
      <c r="V44" s="4">
        <f t="shared" si="5"/>
        <v>0.91648665506402882</v>
      </c>
      <c r="W44" s="62">
        <f t="shared" si="6"/>
        <v>-8.7207772567765587E-2</v>
      </c>
    </row>
    <row r="45" spans="8:23" x14ac:dyDescent="0.35">
      <c r="H45" s="23">
        <v>5</v>
      </c>
      <c r="I45" s="3">
        <v>6</v>
      </c>
      <c r="J45" s="3">
        <v>1</v>
      </c>
      <c r="K45" s="3">
        <v>1</v>
      </c>
      <c r="L45" s="3">
        <v>0</v>
      </c>
      <c r="M45" s="3">
        <v>1</v>
      </c>
      <c r="N45" s="3">
        <v>0</v>
      </c>
      <c r="O45" s="3">
        <v>1.399</v>
      </c>
      <c r="P45" s="4">
        <f t="shared" si="0"/>
        <v>9.5601637590497113E-2</v>
      </c>
      <c r="Q45" s="4">
        <v>0</v>
      </c>
      <c r="R45" s="4">
        <f t="shared" si="1"/>
        <v>1.1003206502905316</v>
      </c>
      <c r="S45" s="4">
        <f t="shared" si="2"/>
        <v>1</v>
      </c>
      <c r="T45" s="4">
        <f t="shared" si="3"/>
        <v>0.52388222252555927</v>
      </c>
      <c r="U45" s="4">
        <f t="shared" si="4"/>
        <v>0.47611777747444073</v>
      </c>
      <c r="V45" s="4">
        <f t="shared" si="5"/>
        <v>0.52388222252555927</v>
      </c>
      <c r="W45" s="62">
        <f t="shared" si="6"/>
        <v>-0.64648838609739356</v>
      </c>
    </row>
    <row r="46" spans="8:23" x14ac:dyDescent="0.35">
      <c r="H46" s="23">
        <v>5</v>
      </c>
      <c r="I46" s="3">
        <v>7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1.399</v>
      </c>
      <c r="P46" s="4">
        <f t="shared" si="0"/>
        <v>-0.87670320720101569</v>
      </c>
      <c r="Q46" s="4">
        <v>0</v>
      </c>
      <c r="R46" s="4">
        <f t="shared" si="1"/>
        <v>0.41615262158222693</v>
      </c>
      <c r="S46" s="4">
        <f t="shared" si="2"/>
        <v>1</v>
      </c>
      <c r="T46" s="4">
        <f t="shared" si="3"/>
        <v>0.29386142089492551</v>
      </c>
      <c r="U46" s="4">
        <f t="shared" si="4"/>
        <v>0.70613857910507449</v>
      </c>
      <c r="V46" s="4">
        <f t="shared" si="5"/>
        <v>0.70613857910507449</v>
      </c>
      <c r="W46" s="62">
        <f t="shared" si="6"/>
        <v>-0.34794377306656044</v>
      </c>
    </row>
    <row r="47" spans="8:23" x14ac:dyDescent="0.35">
      <c r="H47" s="23">
        <v>5</v>
      </c>
      <c r="I47" s="3">
        <v>8</v>
      </c>
      <c r="J47" s="3">
        <v>0</v>
      </c>
      <c r="K47" s="3">
        <v>1</v>
      </c>
      <c r="L47" s="3">
        <v>0</v>
      </c>
      <c r="M47" s="3">
        <v>0</v>
      </c>
      <c r="N47" s="3">
        <v>0</v>
      </c>
      <c r="O47" s="3">
        <v>1.6989999999999998</v>
      </c>
      <c r="P47" s="4">
        <f t="shared" si="0"/>
        <v>-2.4236220276556755</v>
      </c>
      <c r="Q47" s="4">
        <v>0</v>
      </c>
      <c r="R47" s="4">
        <f t="shared" si="1"/>
        <v>8.8600123483272827E-2</v>
      </c>
      <c r="S47" s="4">
        <f t="shared" si="2"/>
        <v>1</v>
      </c>
      <c r="T47" s="4">
        <f t="shared" si="3"/>
        <v>8.1389044123725232E-2</v>
      </c>
      <c r="U47" s="4">
        <f t="shared" si="4"/>
        <v>0.91861095587627484</v>
      </c>
      <c r="V47" s="4">
        <f t="shared" si="5"/>
        <v>0.91861095587627484</v>
      </c>
      <c r="W47" s="62">
        <f t="shared" si="6"/>
        <v>-8.4892580451056243E-2</v>
      </c>
    </row>
    <row r="48" spans="8:23" x14ac:dyDescent="0.35">
      <c r="H48" s="23">
        <v>5</v>
      </c>
      <c r="I48" s="3">
        <v>9</v>
      </c>
      <c r="J48" s="3">
        <v>0</v>
      </c>
      <c r="K48" s="3">
        <v>0</v>
      </c>
      <c r="L48" s="3">
        <v>1</v>
      </c>
      <c r="M48" s="3">
        <v>0</v>
      </c>
      <c r="N48" s="3">
        <v>1</v>
      </c>
      <c r="O48" s="3">
        <v>1.6989999999999998</v>
      </c>
      <c r="P48" s="4">
        <f t="shared" si="0"/>
        <v>-1.624242418733818</v>
      </c>
      <c r="Q48" s="4">
        <v>0</v>
      </c>
      <c r="R48" s="4">
        <f t="shared" si="1"/>
        <v>0.19706090832139075</v>
      </c>
      <c r="S48" s="4">
        <f t="shared" si="2"/>
        <v>1</v>
      </c>
      <c r="T48" s="4">
        <f t="shared" si="3"/>
        <v>0.16462061951193815</v>
      </c>
      <c r="U48" s="4">
        <f t="shared" si="4"/>
        <v>0.83537938048806182</v>
      </c>
      <c r="V48" s="4">
        <f t="shared" si="5"/>
        <v>0.83537938048806182</v>
      </c>
      <c r="W48" s="62">
        <f t="shared" si="6"/>
        <v>-0.17986930942613638</v>
      </c>
    </row>
    <row r="49" spans="8:23" x14ac:dyDescent="0.35">
      <c r="H49" s="23">
        <v>6</v>
      </c>
      <c r="I49" s="3">
        <v>1</v>
      </c>
      <c r="J49" s="3">
        <v>0</v>
      </c>
      <c r="K49" s="3">
        <v>1</v>
      </c>
      <c r="L49" s="3">
        <v>0</v>
      </c>
      <c r="M49" s="3">
        <v>0</v>
      </c>
      <c r="N49" s="3">
        <v>1</v>
      </c>
      <c r="O49" s="3">
        <v>1.9989999999999999</v>
      </c>
      <c r="P49" s="4">
        <f t="shared" si="0"/>
        <v>-1.758153150225175</v>
      </c>
      <c r="Q49" s="4">
        <v>0</v>
      </c>
      <c r="R49" s="4">
        <f t="shared" si="1"/>
        <v>0.17236289843173716</v>
      </c>
      <c r="S49" s="4">
        <f t="shared" si="2"/>
        <v>1</v>
      </c>
      <c r="T49" s="4">
        <f t="shared" si="3"/>
        <v>0.14702179560808856</v>
      </c>
      <c r="U49" s="4">
        <f t="shared" si="4"/>
        <v>0.85297820439191141</v>
      </c>
      <c r="V49" s="4">
        <f t="shared" si="5"/>
        <v>0.85297820439191141</v>
      </c>
      <c r="W49" s="62">
        <f t="shared" si="6"/>
        <v>-0.1590212835262737</v>
      </c>
    </row>
    <row r="50" spans="8:23" x14ac:dyDescent="0.35">
      <c r="H50" s="23">
        <v>6</v>
      </c>
      <c r="I50" s="3">
        <v>2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1.399</v>
      </c>
      <c r="P50" s="4">
        <f t="shared" si="0"/>
        <v>-2.2897112961643185</v>
      </c>
      <c r="Q50" s="4">
        <v>0</v>
      </c>
      <c r="R50" s="4">
        <f t="shared" si="1"/>
        <v>0.10129570209052766</v>
      </c>
      <c r="S50" s="4">
        <f t="shared" si="2"/>
        <v>1</v>
      </c>
      <c r="T50" s="4">
        <f t="shared" si="3"/>
        <v>9.1978659226803233E-2</v>
      </c>
      <c r="U50" s="4">
        <f t="shared" si="4"/>
        <v>0.90802134077319674</v>
      </c>
      <c r="V50" s="4">
        <f t="shared" si="5"/>
        <v>0.90802134077319674</v>
      </c>
      <c r="W50" s="62">
        <f t="shared" si="6"/>
        <v>-9.6487397602854783E-2</v>
      </c>
    </row>
    <row r="51" spans="8:23" x14ac:dyDescent="0.35">
      <c r="H51" s="23">
        <v>6</v>
      </c>
      <c r="I51" s="3">
        <v>3</v>
      </c>
      <c r="J51" s="3">
        <v>1</v>
      </c>
      <c r="K51" s="3">
        <v>0</v>
      </c>
      <c r="L51" s="3">
        <v>1</v>
      </c>
      <c r="M51" s="3">
        <v>1</v>
      </c>
      <c r="N51" s="3">
        <v>0</v>
      </c>
      <c r="O51" s="3">
        <v>1.9989999999999999</v>
      </c>
      <c r="P51" s="4">
        <f t="shared" si="0"/>
        <v>-0.62385661402151316</v>
      </c>
      <c r="Q51" s="4">
        <v>0</v>
      </c>
      <c r="R51" s="4">
        <f t="shared" si="1"/>
        <v>0.53587378894663384</v>
      </c>
      <c r="S51" s="4">
        <f t="shared" si="2"/>
        <v>1</v>
      </c>
      <c r="T51" s="4">
        <f t="shared" si="3"/>
        <v>0.34890483371954567</v>
      </c>
      <c r="U51" s="4">
        <f t="shared" si="4"/>
        <v>0.65109516628045438</v>
      </c>
      <c r="V51" s="4">
        <f t="shared" si="5"/>
        <v>0.34890483371954567</v>
      </c>
      <c r="W51" s="62">
        <f t="shared" si="6"/>
        <v>-1.0529560767164297</v>
      </c>
    </row>
    <row r="52" spans="8:23" x14ac:dyDescent="0.35">
      <c r="H52" s="23">
        <v>6</v>
      </c>
      <c r="I52" s="3">
        <v>4</v>
      </c>
      <c r="J52" s="3">
        <v>1</v>
      </c>
      <c r="K52" s="3">
        <v>0</v>
      </c>
      <c r="L52" s="3">
        <v>0</v>
      </c>
      <c r="M52" s="3">
        <v>1</v>
      </c>
      <c r="N52" s="3">
        <v>0</v>
      </c>
      <c r="O52" s="3">
        <v>1.6989999999999998</v>
      </c>
      <c r="P52" s="4">
        <f t="shared" si="0"/>
        <v>0.1236825975112894</v>
      </c>
      <c r="Q52" s="4">
        <v>0</v>
      </c>
      <c r="R52" s="4">
        <f t="shared" si="1"/>
        <v>1.1316566233605234</v>
      </c>
      <c r="S52" s="4">
        <f t="shared" si="2"/>
        <v>1</v>
      </c>
      <c r="T52" s="4">
        <f t="shared" si="3"/>
        <v>0.5308812924928239</v>
      </c>
      <c r="U52" s="4">
        <f t="shared" si="4"/>
        <v>0.46911870750717605</v>
      </c>
      <c r="V52" s="4">
        <f t="shared" si="5"/>
        <v>0.5308812924928239</v>
      </c>
      <c r="W52" s="62">
        <f t="shared" si="6"/>
        <v>-0.63321683735970902</v>
      </c>
    </row>
    <row r="53" spans="8:23" x14ac:dyDescent="0.35">
      <c r="H53" s="23">
        <v>6</v>
      </c>
      <c r="I53" s="3">
        <v>5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1.9989999999999999</v>
      </c>
      <c r="P53" s="4">
        <f t="shared" si="0"/>
        <v>-2.3955410677348832</v>
      </c>
      <c r="Q53" s="4">
        <v>0</v>
      </c>
      <c r="R53" s="4">
        <f t="shared" si="1"/>
        <v>9.1123361670919958E-2</v>
      </c>
      <c r="S53" s="4">
        <f t="shared" si="2"/>
        <v>1</v>
      </c>
      <c r="T53" s="4">
        <f t="shared" si="3"/>
        <v>8.3513344935971165E-2</v>
      </c>
      <c r="U53" s="4">
        <f t="shared" si="4"/>
        <v>0.91648665506402882</v>
      </c>
      <c r="V53" s="4">
        <f t="shared" si="5"/>
        <v>0.91648665506402882</v>
      </c>
      <c r="W53" s="62">
        <f t="shared" si="6"/>
        <v>-8.7207772567765587E-2</v>
      </c>
    </row>
    <row r="54" spans="8:23" x14ac:dyDescent="0.35">
      <c r="H54" s="23">
        <v>6</v>
      </c>
      <c r="I54" s="3">
        <v>6</v>
      </c>
      <c r="J54" s="3">
        <v>0</v>
      </c>
      <c r="K54" s="3">
        <v>1</v>
      </c>
      <c r="L54" s="3">
        <v>0</v>
      </c>
      <c r="M54" s="3">
        <v>1</v>
      </c>
      <c r="N54" s="3">
        <v>0</v>
      </c>
      <c r="O54" s="3">
        <v>1.399</v>
      </c>
      <c r="P54" s="4">
        <f t="shared" si="0"/>
        <v>9.5601637590497113E-2</v>
      </c>
      <c r="Q54" s="4">
        <v>0</v>
      </c>
      <c r="R54" s="4">
        <f t="shared" si="1"/>
        <v>1.1003206502905316</v>
      </c>
      <c r="S54" s="4">
        <f t="shared" si="2"/>
        <v>1</v>
      </c>
      <c r="T54" s="4">
        <f t="shared" si="3"/>
        <v>0.52388222252555927</v>
      </c>
      <c r="U54" s="4">
        <f t="shared" si="4"/>
        <v>0.47611777747444073</v>
      </c>
      <c r="V54" s="4">
        <f t="shared" si="5"/>
        <v>0.47611777747444073</v>
      </c>
      <c r="W54" s="62">
        <f t="shared" si="6"/>
        <v>-0.74209002368789079</v>
      </c>
    </row>
    <row r="55" spans="8:23" x14ac:dyDescent="0.35">
      <c r="H55" s="23">
        <v>6</v>
      </c>
      <c r="I55" s="3">
        <v>7</v>
      </c>
      <c r="J55" s="3">
        <v>0</v>
      </c>
      <c r="K55" s="3">
        <v>0</v>
      </c>
      <c r="L55" s="3">
        <v>0</v>
      </c>
      <c r="M55" s="3">
        <v>0</v>
      </c>
      <c r="N55" s="3">
        <v>1</v>
      </c>
      <c r="O55" s="3">
        <v>1.399</v>
      </c>
      <c r="P55" s="4">
        <f t="shared" si="0"/>
        <v>-0.87670320720101569</v>
      </c>
      <c r="Q55" s="4">
        <v>0</v>
      </c>
      <c r="R55" s="4">
        <f t="shared" si="1"/>
        <v>0.41615262158222693</v>
      </c>
      <c r="S55" s="4">
        <f t="shared" si="2"/>
        <v>1</v>
      </c>
      <c r="T55" s="4">
        <f t="shared" si="3"/>
        <v>0.29386142089492551</v>
      </c>
      <c r="U55" s="4">
        <f t="shared" si="4"/>
        <v>0.70613857910507449</v>
      </c>
      <c r="V55" s="4">
        <f t="shared" si="5"/>
        <v>0.70613857910507449</v>
      </c>
      <c r="W55" s="62">
        <f t="shared" si="6"/>
        <v>-0.34794377306656044</v>
      </c>
    </row>
    <row r="56" spans="8:23" x14ac:dyDescent="0.35">
      <c r="H56" s="23">
        <v>6</v>
      </c>
      <c r="I56" s="3">
        <v>8</v>
      </c>
      <c r="J56" s="3">
        <v>0</v>
      </c>
      <c r="K56" s="3">
        <v>1</v>
      </c>
      <c r="L56" s="3">
        <v>0</v>
      </c>
      <c r="M56" s="3">
        <v>0</v>
      </c>
      <c r="N56" s="3">
        <v>0</v>
      </c>
      <c r="O56" s="3">
        <v>1.6989999999999998</v>
      </c>
      <c r="P56" s="4">
        <f t="shared" si="0"/>
        <v>-2.4236220276556755</v>
      </c>
      <c r="Q56" s="4">
        <v>0</v>
      </c>
      <c r="R56" s="4">
        <f t="shared" si="1"/>
        <v>8.8600123483272827E-2</v>
      </c>
      <c r="S56" s="4">
        <f t="shared" si="2"/>
        <v>1</v>
      </c>
      <c r="T56" s="4">
        <f t="shared" si="3"/>
        <v>8.1389044123725232E-2</v>
      </c>
      <c r="U56" s="4">
        <f t="shared" si="4"/>
        <v>0.91861095587627484</v>
      </c>
      <c r="V56" s="4">
        <f t="shared" si="5"/>
        <v>0.91861095587627484</v>
      </c>
      <c r="W56" s="62">
        <f t="shared" si="6"/>
        <v>-8.4892580451056243E-2</v>
      </c>
    </row>
    <row r="57" spans="8:23" x14ac:dyDescent="0.35">
      <c r="H57" s="23">
        <v>6</v>
      </c>
      <c r="I57" s="3">
        <v>9</v>
      </c>
      <c r="J57" s="3">
        <v>0</v>
      </c>
      <c r="K57" s="3">
        <v>0</v>
      </c>
      <c r="L57" s="3">
        <v>1</v>
      </c>
      <c r="M57" s="3">
        <v>0</v>
      </c>
      <c r="N57" s="3">
        <v>1</v>
      </c>
      <c r="O57" s="3">
        <v>1.6989999999999998</v>
      </c>
      <c r="P57" s="4">
        <f t="shared" si="0"/>
        <v>-1.624242418733818</v>
      </c>
      <c r="Q57" s="4">
        <v>0</v>
      </c>
      <c r="R57" s="4">
        <f t="shared" si="1"/>
        <v>0.19706090832139075</v>
      </c>
      <c r="S57" s="4">
        <f t="shared" si="2"/>
        <v>1</v>
      </c>
      <c r="T57" s="4">
        <f t="shared" si="3"/>
        <v>0.16462061951193815</v>
      </c>
      <c r="U57" s="4">
        <f t="shared" si="4"/>
        <v>0.83537938048806182</v>
      </c>
      <c r="V57" s="4">
        <f t="shared" si="5"/>
        <v>0.83537938048806182</v>
      </c>
      <c r="W57" s="62">
        <f t="shared" si="6"/>
        <v>-0.17986930942613638</v>
      </c>
    </row>
    <row r="58" spans="8:23" x14ac:dyDescent="0.35">
      <c r="H58" s="23">
        <v>7</v>
      </c>
      <c r="I58" s="3">
        <v>1</v>
      </c>
      <c r="J58" s="3">
        <v>0</v>
      </c>
      <c r="K58" s="3">
        <v>1</v>
      </c>
      <c r="L58" s="3">
        <v>0</v>
      </c>
      <c r="M58" s="3">
        <v>0</v>
      </c>
      <c r="N58" s="3">
        <v>1</v>
      </c>
      <c r="O58" s="3">
        <v>1.9989999999999999</v>
      </c>
      <c r="P58" s="4">
        <f t="shared" si="0"/>
        <v>-1.758153150225175</v>
      </c>
      <c r="Q58" s="4">
        <v>0</v>
      </c>
      <c r="R58" s="4">
        <f t="shared" si="1"/>
        <v>0.17236289843173716</v>
      </c>
      <c r="S58" s="4">
        <f t="shared" si="2"/>
        <v>1</v>
      </c>
      <c r="T58" s="4">
        <f t="shared" si="3"/>
        <v>0.14702179560808856</v>
      </c>
      <c r="U58" s="4">
        <f t="shared" si="4"/>
        <v>0.85297820439191141</v>
      </c>
      <c r="V58" s="4">
        <f t="shared" si="5"/>
        <v>0.85297820439191141</v>
      </c>
      <c r="W58" s="62">
        <f t="shared" si="6"/>
        <v>-0.1590212835262737</v>
      </c>
    </row>
    <row r="59" spans="8:23" x14ac:dyDescent="0.35">
      <c r="H59" s="23">
        <v>7</v>
      </c>
      <c r="I59" s="3">
        <v>2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1.399</v>
      </c>
      <c r="P59" s="4">
        <f t="shared" si="0"/>
        <v>-2.2897112961643185</v>
      </c>
      <c r="Q59" s="4">
        <v>0</v>
      </c>
      <c r="R59" s="4">
        <f t="shared" si="1"/>
        <v>0.10129570209052766</v>
      </c>
      <c r="S59" s="4">
        <f t="shared" si="2"/>
        <v>1</v>
      </c>
      <c r="T59" s="4">
        <f t="shared" si="3"/>
        <v>9.1978659226803233E-2</v>
      </c>
      <c r="U59" s="4">
        <f t="shared" si="4"/>
        <v>0.90802134077319674</v>
      </c>
      <c r="V59" s="4">
        <f t="shared" si="5"/>
        <v>0.90802134077319674</v>
      </c>
      <c r="W59" s="62">
        <f t="shared" si="6"/>
        <v>-9.6487397602854783E-2</v>
      </c>
    </row>
    <row r="60" spans="8:23" x14ac:dyDescent="0.35">
      <c r="H60" s="23">
        <v>7</v>
      </c>
      <c r="I60" s="3">
        <v>3</v>
      </c>
      <c r="J60" s="3">
        <v>0</v>
      </c>
      <c r="K60" s="3">
        <v>0</v>
      </c>
      <c r="L60" s="3">
        <v>1</v>
      </c>
      <c r="M60" s="3">
        <v>1</v>
      </c>
      <c r="N60" s="3">
        <v>0</v>
      </c>
      <c r="O60" s="3">
        <v>1.9989999999999999</v>
      </c>
      <c r="P60" s="4">
        <f t="shared" si="0"/>
        <v>-0.62385661402151316</v>
      </c>
      <c r="Q60" s="4">
        <v>0</v>
      </c>
      <c r="R60" s="4">
        <f t="shared" si="1"/>
        <v>0.53587378894663384</v>
      </c>
      <c r="S60" s="4">
        <f t="shared" si="2"/>
        <v>1</v>
      </c>
      <c r="T60" s="4">
        <f t="shared" si="3"/>
        <v>0.34890483371954567</v>
      </c>
      <c r="U60" s="4">
        <f t="shared" si="4"/>
        <v>0.65109516628045438</v>
      </c>
      <c r="V60" s="4">
        <f t="shared" si="5"/>
        <v>0.65109516628045438</v>
      </c>
      <c r="W60" s="62">
        <f t="shared" si="6"/>
        <v>-0.42909946269491628</v>
      </c>
    </row>
    <row r="61" spans="8:23" x14ac:dyDescent="0.35">
      <c r="H61" s="23">
        <v>7</v>
      </c>
      <c r="I61" s="3">
        <v>4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1.6989999999999998</v>
      </c>
      <c r="P61" s="4">
        <f t="shared" si="0"/>
        <v>0.1236825975112894</v>
      </c>
      <c r="Q61" s="4">
        <v>0</v>
      </c>
      <c r="R61" s="4">
        <f t="shared" si="1"/>
        <v>1.1316566233605234</v>
      </c>
      <c r="S61" s="4">
        <f t="shared" si="2"/>
        <v>1</v>
      </c>
      <c r="T61" s="4">
        <f t="shared" si="3"/>
        <v>0.5308812924928239</v>
      </c>
      <c r="U61" s="4">
        <f t="shared" si="4"/>
        <v>0.46911870750717605</v>
      </c>
      <c r="V61" s="4">
        <f t="shared" si="5"/>
        <v>0.46911870750717605</v>
      </c>
      <c r="W61" s="62">
        <f t="shared" si="6"/>
        <v>-0.75689943487099842</v>
      </c>
    </row>
    <row r="62" spans="8:23" x14ac:dyDescent="0.35">
      <c r="H62" s="23">
        <v>7</v>
      </c>
      <c r="I62" s="3">
        <v>5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1.9989999999999999</v>
      </c>
      <c r="P62" s="4">
        <f t="shared" si="0"/>
        <v>-2.3955410677348832</v>
      </c>
      <c r="Q62" s="4">
        <v>0</v>
      </c>
      <c r="R62" s="4">
        <f t="shared" si="1"/>
        <v>9.1123361670919958E-2</v>
      </c>
      <c r="S62" s="4">
        <f t="shared" si="2"/>
        <v>1</v>
      </c>
      <c r="T62" s="4">
        <f t="shared" si="3"/>
        <v>8.3513344935971165E-2</v>
      </c>
      <c r="U62" s="4">
        <f t="shared" si="4"/>
        <v>0.91648665506402882</v>
      </c>
      <c r="V62" s="4">
        <f t="shared" si="5"/>
        <v>0.91648665506402882</v>
      </c>
      <c r="W62" s="62">
        <f t="shared" si="6"/>
        <v>-8.7207772567765587E-2</v>
      </c>
    </row>
    <row r="63" spans="8:23" x14ac:dyDescent="0.35">
      <c r="H63" s="23">
        <v>7</v>
      </c>
      <c r="I63" s="3">
        <v>6</v>
      </c>
      <c r="J63" s="3">
        <v>1</v>
      </c>
      <c r="K63" s="3">
        <v>1</v>
      </c>
      <c r="L63" s="3">
        <v>0</v>
      </c>
      <c r="M63" s="3">
        <v>1</v>
      </c>
      <c r="N63" s="3">
        <v>0</v>
      </c>
      <c r="O63" s="3">
        <v>1.399</v>
      </c>
      <c r="P63" s="4">
        <f t="shared" si="0"/>
        <v>9.5601637590497113E-2</v>
      </c>
      <c r="Q63" s="4">
        <v>0</v>
      </c>
      <c r="R63" s="4">
        <f t="shared" si="1"/>
        <v>1.1003206502905316</v>
      </c>
      <c r="S63" s="4">
        <f t="shared" si="2"/>
        <v>1</v>
      </c>
      <c r="T63" s="4">
        <f t="shared" si="3"/>
        <v>0.52388222252555927</v>
      </c>
      <c r="U63" s="4">
        <f t="shared" si="4"/>
        <v>0.47611777747444073</v>
      </c>
      <c r="V63" s="4">
        <f t="shared" si="5"/>
        <v>0.52388222252555927</v>
      </c>
      <c r="W63" s="62">
        <f t="shared" si="6"/>
        <v>-0.64648838609739356</v>
      </c>
    </row>
    <row r="64" spans="8:23" x14ac:dyDescent="0.35">
      <c r="H64" s="23">
        <v>7</v>
      </c>
      <c r="I64" s="3">
        <v>7</v>
      </c>
      <c r="J64" s="3">
        <v>1</v>
      </c>
      <c r="K64" s="3">
        <v>0</v>
      </c>
      <c r="L64" s="3">
        <v>0</v>
      </c>
      <c r="M64" s="3">
        <v>0</v>
      </c>
      <c r="N64" s="3">
        <v>1</v>
      </c>
      <c r="O64" s="3">
        <v>1.399</v>
      </c>
      <c r="P64" s="4">
        <f t="shared" si="0"/>
        <v>-0.87670320720101569</v>
      </c>
      <c r="Q64" s="4">
        <v>0</v>
      </c>
      <c r="R64" s="4">
        <f t="shared" si="1"/>
        <v>0.41615262158222693</v>
      </c>
      <c r="S64" s="4">
        <f t="shared" si="2"/>
        <v>1</v>
      </c>
      <c r="T64" s="4">
        <f t="shared" si="3"/>
        <v>0.29386142089492551</v>
      </c>
      <c r="U64" s="4">
        <f t="shared" si="4"/>
        <v>0.70613857910507449</v>
      </c>
      <c r="V64" s="4">
        <f t="shared" si="5"/>
        <v>0.29386142089492551</v>
      </c>
      <c r="W64" s="62">
        <f t="shared" si="6"/>
        <v>-1.2246469802675761</v>
      </c>
    </row>
    <row r="65" spans="8:23" x14ac:dyDescent="0.35">
      <c r="H65" s="23">
        <v>7</v>
      </c>
      <c r="I65" s="3">
        <v>8</v>
      </c>
      <c r="J65" s="3">
        <v>0</v>
      </c>
      <c r="K65" s="3">
        <v>1</v>
      </c>
      <c r="L65" s="3">
        <v>0</v>
      </c>
      <c r="M65" s="3">
        <v>0</v>
      </c>
      <c r="N65" s="3">
        <v>0</v>
      </c>
      <c r="O65" s="3">
        <v>1.6989999999999998</v>
      </c>
      <c r="P65" s="4">
        <f t="shared" si="0"/>
        <v>-2.4236220276556755</v>
      </c>
      <c r="Q65" s="4">
        <v>0</v>
      </c>
      <c r="R65" s="4">
        <f t="shared" si="1"/>
        <v>8.8600123483272827E-2</v>
      </c>
      <c r="S65" s="4">
        <f t="shared" si="2"/>
        <v>1</v>
      </c>
      <c r="T65" s="4">
        <f t="shared" si="3"/>
        <v>8.1389044123725232E-2</v>
      </c>
      <c r="U65" s="4">
        <f t="shared" si="4"/>
        <v>0.91861095587627484</v>
      </c>
      <c r="V65" s="4">
        <f t="shared" si="5"/>
        <v>0.91861095587627484</v>
      </c>
      <c r="W65" s="62">
        <f t="shared" si="6"/>
        <v>-8.4892580451056243E-2</v>
      </c>
    </row>
    <row r="66" spans="8:23" x14ac:dyDescent="0.35">
      <c r="H66" s="23">
        <v>7</v>
      </c>
      <c r="I66" s="3">
        <v>9</v>
      </c>
      <c r="J66" s="3">
        <v>1</v>
      </c>
      <c r="K66" s="3">
        <v>0</v>
      </c>
      <c r="L66" s="3">
        <v>1</v>
      </c>
      <c r="M66" s="3">
        <v>0</v>
      </c>
      <c r="N66" s="3">
        <v>1</v>
      </c>
      <c r="O66" s="3">
        <v>1.6989999999999998</v>
      </c>
      <c r="P66" s="4">
        <f t="shared" si="0"/>
        <v>-1.624242418733818</v>
      </c>
      <c r="Q66" s="4">
        <v>0</v>
      </c>
      <c r="R66" s="4">
        <f t="shared" si="1"/>
        <v>0.19706090832139075</v>
      </c>
      <c r="S66" s="4">
        <f t="shared" si="2"/>
        <v>1</v>
      </c>
      <c r="T66" s="4">
        <f t="shared" si="3"/>
        <v>0.16462061951193815</v>
      </c>
      <c r="U66" s="4">
        <f t="shared" si="4"/>
        <v>0.83537938048806182</v>
      </c>
      <c r="V66" s="4">
        <f t="shared" si="5"/>
        <v>0.16462061951193815</v>
      </c>
      <c r="W66" s="62">
        <f t="shared" si="6"/>
        <v>-1.8041117281599544</v>
      </c>
    </row>
    <row r="67" spans="8:23" x14ac:dyDescent="0.35">
      <c r="H67" s="23">
        <v>8</v>
      </c>
      <c r="I67" s="3">
        <v>1</v>
      </c>
      <c r="J67" s="3">
        <v>0</v>
      </c>
      <c r="K67" s="3">
        <v>1</v>
      </c>
      <c r="L67" s="3">
        <v>0</v>
      </c>
      <c r="M67" s="3">
        <v>0</v>
      </c>
      <c r="N67" s="3">
        <v>1</v>
      </c>
      <c r="O67" s="3">
        <v>1.9989999999999999</v>
      </c>
      <c r="P67" s="4">
        <f t="shared" si="0"/>
        <v>-1.758153150225175</v>
      </c>
      <c r="Q67" s="4">
        <v>0</v>
      </c>
      <c r="R67" s="4">
        <f t="shared" si="1"/>
        <v>0.17236289843173716</v>
      </c>
      <c r="S67" s="4">
        <f t="shared" si="2"/>
        <v>1</v>
      </c>
      <c r="T67" s="4">
        <f t="shared" si="3"/>
        <v>0.14702179560808856</v>
      </c>
      <c r="U67" s="4">
        <f t="shared" si="4"/>
        <v>0.85297820439191141</v>
      </c>
      <c r="V67" s="4">
        <f t="shared" si="5"/>
        <v>0.85297820439191141</v>
      </c>
      <c r="W67" s="62">
        <f t="shared" si="6"/>
        <v>-0.1590212835262737</v>
      </c>
    </row>
    <row r="68" spans="8:23" x14ac:dyDescent="0.35">
      <c r="H68" s="23">
        <v>8</v>
      </c>
      <c r="I68" s="3">
        <v>2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>
        <v>1.399</v>
      </c>
      <c r="P68" s="4">
        <f t="shared" si="0"/>
        <v>-2.2897112961643185</v>
      </c>
      <c r="Q68" s="4">
        <v>0</v>
      </c>
      <c r="R68" s="4">
        <f t="shared" si="1"/>
        <v>0.10129570209052766</v>
      </c>
      <c r="S68" s="4">
        <f t="shared" si="2"/>
        <v>1</v>
      </c>
      <c r="T68" s="4">
        <f t="shared" si="3"/>
        <v>9.1978659226803233E-2</v>
      </c>
      <c r="U68" s="4">
        <f t="shared" si="4"/>
        <v>0.90802134077319674</v>
      </c>
      <c r="V68" s="4">
        <f t="shared" si="5"/>
        <v>0.90802134077319674</v>
      </c>
      <c r="W68" s="62">
        <f t="shared" si="6"/>
        <v>-9.6487397602854783E-2</v>
      </c>
    </row>
    <row r="69" spans="8:23" x14ac:dyDescent="0.35">
      <c r="H69" s="23">
        <v>8</v>
      </c>
      <c r="I69" s="3">
        <v>3</v>
      </c>
      <c r="J69" s="3">
        <v>0</v>
      </c>
      <c r="K69" s="3">
        <v>0</v>
      </c>
      <c r="L69" s="3">
        <v>1</v>
      </c>
      <c r="M69" s="3">
        <v>1</v>
      </c>
      <c r="N69" s="3">
        <v>0</v>
      </c>
      <c r="O69" s="3">
        <v>1.9989999999999999</v>
      </c>
      <c r="P69" s="4">
        <f t="shared" ref="P69:P132" si="7">SUMPRODUCT(K69:O69, $B$4:$F$4) + $A$4</f>
        <v>-0.62385661402151316</v>
      </c>
      <c r="Q69" s="4">
        <v>0</v>
      </c>
      <c r="R69" s="4">
        <f t="shared" ref="R69:R132" si="8">EXP(P69)</f>
        <v>0.53587378894663384</v>
      </c>
      <c r="S69" s="4">
        <f t="shared" ref="S69:S132" si="9">EXP(Q69)</f>
        <v>1</v>
      </c>
      <c r="T69" s="4">
        <f t="shared" ref="T69:T132" si="10">R69/(R69+S69)</f>
        <v>0.34890483371954567</v>
      </c>
      <c r="U69" s="4">
        <f t="shared" ref="U69:U132" si="11">S69/(S69+R69)</f>
        <v>0.65109516628045438</v>
      </c>
      <c r="V69" s="4">
        <f t="shared" ref="V69:V132" si="12">T69^J69*U69^(1-J69)</f>
        <v>0.65109516628045438</v>
      </c>
      <c r="W69" s="62">
        <f t="shared" ref="W69:W132" si="13">LN(V69)</f>
        <v>-0.42909946269491628</v>
      </c>
    </row>
    <row r="70" spans="8:23" x14ac:dyDescent="0.35">
      <c r="H70" s="23">
        <v>8</v>
      </c>
      <c r="I70" s="3">
        <v>4</v>
      </c>
      <c r="J70" s="3">
        <v>0</v>
      </c>
      <c r="K70" s="3">
        <v>0</v>
      </c>
      <c r="L70" s="3">
        <v>0</v>
      </c>
      <c r="M70" s="3">
        <v>1</v>
      </c>
      <c r="N70" s="3">
        <v>0</v>
      </c>
      <c r="O70" s="3">
        <v>1.6989999999999998</v>
      </c>
      <c r="P70" s="4">
        <f t="shared" si="7"/>
        <v>0.1236825975112894</v>
      </c>
      <c r="Q70" s="4">
        <v>0</v>
      </c>
      <c r="R70" s="4">
        <f t="shared" si="8"/>
        <v>1.1316566233605234</v>
      </c>
      <c r="S70" s="4">
        <f t="shared" si="9"/>
        <v>1</v>
      </c>
      <c r="T70" s="4">
        <f t="shared" si="10"/>
        <v>0.5308812924928239</v>
      </c>
      <c r="U70" s="4">
        <f t="shared" si="11"/>
        <v>0.46911870750717605</v>
      </c>
      <c r="V70" s="4">
        <f t="shared" si="12"/>
        <v>0.46911870750717605</v>
      </c>
      <c r="W70" s="62">
        <f t="shared" si="13"/>
        <v>-0.75689943487099842</v>
      </c>
    </row>
    <row r="71" spans="8:23" x14ac:dyDescent="0.35">
      <c r="H71" s="23">
        <v>8</v>
      </c>
      <c r="I71" s="3">
        <v>5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1.9989999999999999</v>
      </c>
      <c r="P71" s="4">
        <f t="shared" si="7"/>
        <v>-2.3955410677348832</v>
      </c>
      <c r="Q71" s="4">
        <v>0</v>
      </c>
      <c r="R71" s="4">
        <f t="shared" si="8"/>
        <v>9.1123361670919958E-2</v>
      </c>
      <c r="S71" s="4">
        <f t="shared" si="9"/>
        <v>1</v>
      </c>
      <c r="T71" s="4">
        <f t="shared" si="10"/>
        <v>8.3513344935971165E-2</v>
      </c>
      <c r="U71" s="4">
        <f t="shared" si="11"/>
        <v>0.91648665506402882</v>
      </c>
      <c r="V71" s="4">
        <f t="shared" si="12"/>
        <v>0.91648665506402882</v>
      </c>
      <c r="W71" s="62">
        <f t="shared" si="13"/>
        <v>-8.7207772567765587E-2</v>
      </c>
    </row>
    <row r="72" spans="8:23" x14ac:dyDescent="0.35">
      <c r="H72" s="23">
        <v>8</v>
      </c>
      <c r="I72" s="3">
        <v>6</v>
      </c>
      <c r="J72" s="3">
        <v>0</v>
      </c>
      <c r="K72" s="3">
        <v>1</v>
      </c>
      <c r="L72" s="3">
        <v>0</v>
      </c>
      <c r="M72" s="3">
        <v>1</v>
      </c>
      <c r="N72" s="3">
        <v>0</v>
      </c>
      <c r="O72" s="3">
        <v>1.399</v>
      </c>
      <c r="P72" s="4">
        <f t="shared" si="7"/>
        <v>9.5601637590497113E-2</v>
      </c>
      <c r="Q72" s="4">
        <v>0</v>
      </c>
      <c r="R72" s="4">
        <f t="shared" si="8"/>
        <v>1.1003206502905316</v>
      </c>
      <c r="S72" s="4">
        <f t="shared" si="9"/>
        <v>1</v>
      </c>
      <c r="T72" s="4">
        <f t="shared" si="10"/>
        <v>0.52388222252555927</v>
      </c>
      <c r="U72" s="4">
        <f t="shared" si="11"/>
        <v>0.47611777747444073</v>
      </c>
      <c r="V72" s="4">
        <f t="shared" si="12"/>
        <v>0.47611777747444073</v>
      </c>
      <c r="W72" s="62">
        <f t="shared" si="13"/>
        <v>-0.74209002368789079</v>
      </c>
    </row>
    <row r="73" spans="8:23" x14ac:dyDescent="0.35">
      <c r="H73" s="23">
        <v>8</v>
      </c>
      <c r="I73" s="3">
        <v>7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1.399</v>
      </c>
      <c r="P73" s="4">
        <f t="shared" si="7"/>
        <v>-0.87670320720101569</v>
      </c>
      <c r="Q73" s="4">
        <v>0</v>
      </c>
      <c r="R73" s="4">
        <f t="shared" si="8"/>
        <v>0.41615262158222693</v>
      </c>
      <c r="S73" s="4">
        <f t="shared" si="9"/>
        <v>1</v>
      </c>
      <c r="T73" s="4">
        <f t="shared" si="10"/>
        <v>0.29386142089492551</v>
      </c>
      <c r="U73" s="4">
        <f t="shared" si="11"/>
        <v>0.70613857910507449</v>
      </c>
      <c r="V73" s="4">
        <f t="shared" si="12"/>
        <v>0.70613857910507449</v>
      </c>
      <c r="W73" s="62">
        <f t="shared" si="13"/>
        <v>-0.34794377306656044</v>
      </c>
    </row>
    <row r="74" spans="8:23" x14ac:dyDescent="0.35">
      <c r="H74" s="23">
        <v>8</v>
      </c>
      <c r="I74" s="3">
        <v>8</v>
      </c>
      <c r="J74" s="3">
        <v>0</v>
      </c>
      <c r="K74" s="3">
        <v>1</v>
      </c>
      <c r="L74" s="3">
        <v>0</v>
      </c>
      <c r="M74" s="3">
        <v>0</v>
      </c>
      <c r="N74" s="3">
        <v>0</v>
      </c>
      <c r="O74" s="3">
        <v>1.6989999999999998</v>
      </c>
      <c r="P74" s="4">
        <f t="shared" si="7"/>
        <v>-2.4236220276556755</v>
      </c>
      <c r="Q74" s="4">
        <v>0</v>
      </c>
      <c r="R74" s="4">
        <f t="shared" si="8"/>
        <v>8.8600123483272827E-2</v>
      </c>
      <c r="S74" s="4">
        <f t="shared" si="9"/>
        <v>1</v>
      </c>
      <c r="T74" s="4">
        <f t="shared" si="10"/>
        <v>8.1389044123725232E-2</v>
      </c>
      <c r="U74" s="4">
        <f t="shared" si="11"/>
        <v>0.91861095587627484</v>
      </c>
      <c r="V74" s="4">
        <f t="shared" si="12"/>
        <v>0.91861095587627484</v>
      </c>
      <c r="W74" s="62">
        <f t="shared" si="13"/>
        <v>-8.4892580451056243E-2</v>
      </c>
    </row>
    <row r="75" spans="8:23" x14ac:dyDescent="0.35">
      <c r="H75" s="23">
        <v>8</v>
      </c>
      <c r="I75" s="3">
        <v>9</v>
      </c>
      <c r="J75" s="3">
        <v>0</v>
      </c>
      <c r="K75" s="3">
        <v>0</v>
      </c>
      <c r="L75" s="3">
        <v>1</v>
      </c>
      <c r="M75" s="3">
        <v>0</v>
      </c>
      <c r="N75" s="3">
        <v>1</v>
      </c>
      <c r="O75" s="3">
        <v>1.6989999999999998</v>
      </c>
      <c r="P75" s="4">
        <f t="shared" si="7"/>
        <v>-1.624242418733818</v>
      </c>
      <c r="Q75" s="4">
        <v>0</v>
      </c>
      <c r="R75" s="4">
        <f t="shared" si="8"/>
        <v>0.19706090832139075</v>
      </c>
      <c r="S75" s="4">
        <f t="shared" si="9"/>
        <v>1</v>
      </c>
      <c r="T75" s="4">
        <f t="shared" si="10"/>
        <v>0.16462061951193815</v>
      </c>
      <c r="U75" s="4">
        <f t="shared" si="11"/>
        <v>0.83537938048806182</v>
      </c>
      <c r="V75" s="4">
        <f t="shared" si="12"/>
        <v>0.83537938048806182</v>
      </c>
      <c r="W75" s="62">
        <f t="shared" si="13"/>
        <v>-0.17986930942613638</v>
      </c>
    </row>
    <row r="76" spans="8:23" x14ac:dyDescent="0.35">
      <c r="H76" s="23">
        <v>9</v>
      </c>
      <c r="I76" s="3">
        <v>1</v>
      </c>
      <c r="J76" s="3">
        <v>0</v>
      </c>
      <c r="K76" s="3">
        <v>1</v>
      </c>
      <c r="L76" s="3">
        <v>0</v>
      </c>
      <c r="M76" s="3">
        <v>0</v>
      </c>
      <c r="N76" s="3">
        <v>1</v>
      </c>
      <c r="O76" s="3">
        <v>1.9989999999999999</v>
      </c>
      <c r="P76" s="4">
        <f t="shared" si="7"/>
        <v>-1.758153150225175</v>
      </c>
      <c r="Q76" s="4">
        <v>0</v>
      </c>
      <c r="R76" s="4">
        <f t="shared" si="8"/>
        <v>0.17236289843173716</v>
      </c>
      <c r="S76" s="4">
        <f t="shared" si="9"/>
        <v>1</v>
      </c>
      <c r="T76" s="4">
        <f t="shared" si="10"/>
        <v>0.14702179560808856</v>
      </c>
      <c r="U76" s="4">
        <f t="shared" si="11"/>
        <v>0.85297820439191141</v>
      </c>
      <c r="V76" s="4">
        <f t="shared" si="12"/>
        <v>0.85297820439191141</v>
      </c>
      <c r="W76" s="62">
        <f t="shared" si="13"/>
        <v>-0.1590212835262737</v>
      </c>
    </row>
    <row r="77" spans="8:23" x14ac:dyDescent="0.35">
      <c r="H77" s="23">
        <v>9</v>
      </c>
      <c r="I77" s="3">
        <v>2</v>
      </c>
      <c r="J77" s="3">
        <v>0</v>
      </c>
      <c r="K77" s="3">
        <v>0</v>
      </c>
      <c r="L77" s="3">
        <v>1</v>
      </c>
      <c r="M77" s="3">
        <v>0</v>
      </c>
      <c r="N77" s="3">
        <v>0</v>
      </c>
      <c r="O77" s="3">
        <v>1.399</v>
      </c>
      <c r="P77" s="4">
        <f t="shared" si="7"/>
        <v>-2.2897112961643185</v>
      </c>
      <c r="Q77" s="4">
        <v>0</v>
      </c>
      <c r="R77" s="4">
        <f t="shared" si="8"/>
        <v>0.10129570209052766</v>
      </c>
      <c r="S77" s="4">
        <f t="shared" si="9"/>
        <v>1</v>
      </c>
      <c r="T77" s="4">
        <f t="shared" si="10"/>
        <v>9.1978659226803233E-2</v>
      </c>
      <c r="U77" s="4">
        <f t="shared" si="11"/>
        <v>0.90802134077319674</v>
      </c>
      <c r="V77" s="4">
        <f t="shared" si="12"/>
        <v>0.90802134077319674</v>
      </c>
      <c r="W77" s="62">
        <f t="shared" si="13"/>
        <v>-9.6487397602854783E-2</v>
      </c>
    </row>
    <row r="78" spans="8:23" x14ac:dyDescent="0.35">
      <c r="H78" s="23">
        <v>9</v>
      </c>
      <c r="I78" s="3">
        <v>3</v>
      </c>
      <c r="J78" s="3">
        <v>0</v>
      </c>
      <c r="K78" s="3">
        <v>0</v>
      </c>
      <c r="L78" s="3">
        <v>1</v>
      </c>
      <c r="M78" s="3">
        <v>1</v>
      </c>
      <c r="N78" s="3">
        <v>0</v>
      </c>
      <c r="O78" s="3">
        <v>1.9989999999999999</v>
      </c>
      <c r="P78" s="4">
        <f t="shared" si="7"/>
        <v>-0.62385661402151316</v>
      </c>
      <c r="Q78" s="4">
        <v>0</v>
      </c>
      <c r="R78" s="4">
        <f t="shared" si="8"/>
        <v>0.53587378894663384</v>
      </c>
      <c r="S78" s="4">
        <f t="shared" si="9"/>
        <v>1</v>
      </c>
      <c r="T78" s="4">
        <f t="shared" si="10"/>
        <v>0.34890483371954567</v>
      </c>
      <c r="U78" s="4">
        <f t="shared" si="11"/>
        <v>0.65109516628045438</v>
      </c>
      <c r="V78" s="4">
        <f t="shared" si="12"/>
        <v>0.65109516628045438</v>
      </c>
      <c r="W78" s="62">
        <f t="shared" si="13"/>
        <v>-0.42909946269491628</v>
      </c>
    </row>
    <row r="79" spans="8:23" x14ac:dyDescent="0.35">
      <c r="H79" s="23">
        <v>9</v>
      </c>
      <c r="I79" s="3">
        <v>4</v>
      </c>
      <c r="J79" s="3">
        <v>0</v>
      </c>
      <c r="K79" s="3">
        <v>0</v>
      </c>
      <c r="L79" s="3">
        <v>0</v>
      </c>
      <c r="M79" s="3">
        <v>1</v>
      </c>
      <c r="N79" s="3">
        <v>0</v>
      </c>
      <c r="O79" s="3">
        <v>1.6989999999999998</v>
      </c>
      <c r="P79" s="4">
        <f t="shared" si="7"/>
        <v>0.1236825975112894</v>
      </c>
      <c r="Q79" s="4">
        <v>0</v>
      </c>
      <c r="R79" s="4">
        <f t="shared" si="8"/>
        <v>1.1316566233605234</v>
      </c>
      <c r="S79" s="4">
        <f t="shared" si="9"/>
        <v>1</v>
      </c>
      <c r="T79" s="4">
        <f t="shared" si="10"/>
        <v>0.5308812924928239</v>
      </c>
      <c r="U79" s="4">
        <f t="shared" si="11"/>
        <v>0.46911870750717605</v>
      </c>
      <c r="V79" s="4">
        <f t="shared" si="12"/>
        <v>0.46911870750717605</v>
      </c>
      <c r="W79" s="62">
        <f t="shared" si="13"/>
        <v>-0.75689943487099842</v>
      </c>
    </row>
    <row r="80" spans="8:23" x14ac:dyDescent="0.35">
      <c r="H80" s="23">
        <v>9</v>
      </c>
      <c r="I80" s="3">
        <v>5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1.9989999999999999</v>
      </c>
      <c r="P80" s="4">
        <f t="shared" si="7"/>
        <v>-2.3955410677348832</v>
      </c>
      <c r="Q80" s="4">
        <v>0</v>
      </c>
      <c r="R80" s="4">
        <f t="shared" si="8"/>
        <v>9.1123361670919958E-2</v>
      </c>
      <c r="S80" s="4">
        <f t="shared" si="9"/>
        <v>1</v>
      </c>
      <c r="T80" s="4">
        <f t="shared" si="10"/>
        <v>8.3513344935971165E-2</v>
      </c>
      <c r="U80" s="4">
        <f t="shared" si="11"/>
        <v>0.91648665506402882</v>
      </c>
      <c r="V80" s="4">
        <f t="shared" si="12"/>
        <v>0.91648665506402882</v>
      </c>
      <c r="W80" s="62">
        <f t="shared" si="13"/>
        <v>-8.7207772567765587E-2</v>
      </c>
    </row>
    <row r="81" spans="8:23" x14ac:dyDescent="0.35">
      <c r="H81" s="23">
        <v>9</v>
      </c>
      <c r="I81" s="3">
        <v>6</v>
      </c>
      <c r="J81" s="3">
        <v>1</v>
      </c>
      <c r="K81" s="3">
        <v>1</v>
      </c>
      <c r="L81" s="3">
        <v>0</v>
      </c>
      <c r="M81" s="3">
        <v>1</v>
      </c>
      <c r="N81" s="3">
        <v>0</v>
      </c>
      <c r="O81" s="3">
        <v>1.399</v>
      </c>
      <c r="P81" s="4">
        <f t="shared" si="7"/>
        <v>9.5601637590497113E-2</v>
      </c>
      <c r="Q81" s="4">
        <v>0</v>
      </c>
      <c r="R81" s="4">
        <f t="shared" si="8"/>
        <v>1.1003206502905316</v>
      </c>
      <c r="S81" s="4">
        <f t="shared" si="9"/>
        <v>1</v>
      </c>
      <c r="T81" s="4">
        <f t="shared" si="10"/>
        <v>0.52388222252555927</v>
      </c>
      <c r="U81" s="4">
        <f t="shared" si="11"/>
        <v>0.47611777747444073</v>
      </c>
      <c r="V81" s="4">
        <f t="shared" si="12"/>
        <v>0.52388222252555927</v>
      </c>
      <c r="W81" s="62">
        <f t="shared" si="13"/>
        <v>-0.64648838609739356</v>
      </c>
    </row>
    <row r="82" spans="8:23" x14ac:dyDescent="0.35">
      <c r="H82" s="23">
        <v>9</v>
      </c>
      <c r="I82" s="3">
        <v>7</v>
      </c>
      <c r="J82" s="3">
        <v>0</v>
      </c>
      <c r="K82" s="3">
        <v>0</v>
      </c>
      <c r="L82" s="3">
        <v>0</v>
      </c>
      <c r="M82" s="3">
        <v>0</v>
      </c>
      <c r="N82" s="3">
        <v>1</v>
      </c>
      <c r="O82" s="3">
        <v>1.399</v>
      </c>
      <c r="P82" s="4">
        <f t="shared" si="7"/>
        <v>-0.87670320720101569</v>
      </c>
      <c r="Q82" s="4">
        <v>0</v>
      </c>
      <c r="R82" s="4">
        <f t="shared" si="8"/>
        <v>0.41615262158222693</v>
      </c>
      <c r="S82" s="4">
        <f t="shared" si="9"/>
        <v>1</v>
      </c>
      <c r="T82" s="4">
        <f t="shared" si="10"/>
        <v>0.29386142089492551</v>
      </c>
      <c r="U82" s="4">
        <f t="shared" si="11"/>
        <v>0.70613857910507449</v>
      </c>
      <c r="V82" s="4">
        <f t="shared" si="12"/>
        <v>0.70613857910507449</v>
      </c>
      <c r="W82" s="62">
        <f t="shared" si="13"/>
        <v>-0.34794377306656044</v>
      </c>
    </row>
    <row r="83" spans="8:23" x14ac:dyDescent="0.35">
      <c r="H83" s="23">
        <v>9</v>
      </c>
      <c r="I83" s="3">
        <v>8</v>
      </c>
      <c r="J83" s="3">
        <v>0</v>
      </c>
      <c r="K83" s="3">
        <v>1</v>
      </c>
      <c r="L83" s="3">
        <v>0</v>
      </c>
      <c r="M83" s="3">
        <v>0</v>
      </c>
      <c r="N83" s="3">
        <v>0</v>
      </c>
      <c r="O83" s="3">
        <v>1.6989999999999998</v>
      </c>
      <c r="P83" s="4">
        <f t="shared" si="7"/>
        <v>-2.4236220276556755</v>
      </c>
      <c r="Q83" s="4">
        <v>0</v>
      </c>
      <c r="R83" s="4">
        <f t="shared" si="8"/>
        <v>8.8600123483272827E-2</v>
      </c>
      <c r="S83" s="4">
        <f t="shared" si="9"/>
        <v>1</v>
      </c>
      <c r="T83" s="4">
        <f t="shared" si="10"/>
        <v>8.1389044123725232E-2</v>
      </c>
      <c r="U83" s="4">
        <f t="shared" si="11"/>
        <v>0.91861095587627484</v>
      </c>
      <c r="V83" s="4">
        <f t="shared" si="12"/>
        <v>0.91861095587627484</v>
      </c>
      <c r="W83" s="62">
        <f t="shared" si="13"/>
        <v>-8.4892580451056243E-2</v>
      </c>
    </row>
    <row r="84" spans="8:23" x14ac:dyDescent="0.35">
      <c r="H84" s="23">
        <v>9</v>
      </c>
      <c r="I84" s="3">
        <v>9</v>
      </c>
      <c r="J84" s="3">
        <v>0</v>
      </c>
      <c r="K84" s="3">
        <v>0</v>
      </c>
      <c r="L84" s="3">
        <v>1</v>
      </c>
      <c r="M84" s="3">
        <v>0</v>
      </c>
      <c r="N84" s="3">
        <v>1</v>
      </c>
      <c r="O84" s="3">
        <v>1.6989999999999998</v>
      </c>
      <c r="P84" s="4">
        <f t="shared" si="7"/>
        <v>-1.624242418733818</v>
      </c>
      <c r="Q84" s="4">
        <v>0</v>
      </c>
      <c r="R84" s="4">
        <f t="shared" si="8"/>
        <v>0.19706090832139075</v>
      </c>
      <c r="S84" s="4">
        <f t="shared" si="9"/>
        <v>1</v>
      </c>
      <c r="T84" s="4">
        <f t="shared" si="10"/>
        <v>0.16462061951193815</v>
      </c>
      <c r="U84" s="4">
        <f t="shared" si="11"/>
        <v>0.83537938048806182</v>
      </c>
      <c r="V84" s="4">
        <f t="shared" si="12"/>
        <v>0.83537938048806182</v>
      </c>
      <c r="W84" s="62">
        <f t="shared" si="13"/>
        <v>-0.17986930942613638</v>
      </c>
    </row>
    <row r="85" spans="8:23" x14ac:dyDescent="0.35">
      <c r="H85" s="23">
        <v>10</v>
      </c>
      <c r="I85" s="3">
        <v>1</v>
      </c>
      <c r="J85" s="3">
        <v>0</v>
      </c>
      <c r="K85" s="3">
        <v>1</v>
      </c>
      <c r="L85" s="3">
        <v>0</v>
      </c>
      <c r="M85" s="3">
        <v>0</v>
      </c>
      <c r="N85" s="3">
        <v>1</v>
      </c>
      <c r="O85" s="3">
        <v>1.9989999999999999</v>
      </c>
      <c r="P85" s="4">
        <f t="shared" si="7"/>
        <v>-1.758153150225175</v>
      </c>
      <c r="Q85" s="4">
        <v>0</v>
      </c>
      <c r="R85" s="4">
        <f t="shared" si="8"/>
        <v>0.17236289843173716</v>
      </c>
      <c r="S85" s="4">
        <f t="shared" si="9"/>
        <v>1</v>
      </c>
      <c r="T85" s="4">
        <f t="shared" si="10"/>
        <v>0.14702179560808856</v>
      </c>
      <c r="U85" s="4">
        <f t="shared" si="11"/>
        <v>0.85297820439191141</v>
      </c>
      <c r="V85" s="4">
        <f t="shared" si="12"/>
        <v>0.85297820439191141</v>
      </c>
      <c r="W85" s="62">
        <f t="shared" si="13"/>
        <v>-0.1590212835262737</v>
      </c>
    </row>
    <row r="86" spans="8:23" x14ac:dyDescent="0.35">
      <c r="H86" s="23">
        <v>10</v>
      </c>
      <c r="I86" s="3">
        <v>2</v>
      </c>
      <c r="J86" s="3">
        <v>0</v>
      </c>
      <c r="K86" s="3">
        <v>0</v>
      </c>
      <c r="L86" s="3">
        <v>1</v>
      </c>
      <c r="M86" s="3">
        <v>0</v>
      </c>
      <c r="N86" s="3">
        <v>0</v>
      </c>
      <c r="O86" s="3">
        <v>1.399</v>
      </c>
      <c r="P86" s="4">
        <f t="shared" si="7"/>
        <v>-2.2897112961643185</v>
      </c>
      <c r="Q86" s="4">
        <v>0</v>
      </c>
      <c r="R86" s="4">
        <f t="shared" si="8"/>
        <v>0.10129570209052766</v>
      </c>
      <c r="S86" s="4">
        <f t="shared" si="9"/>
        <v>1</v>
      </c>
      <c r="T86" s="4">
        <f t="shared" si="10"/>
        <v>9.1978659226803233E-2</v>
      </c>
      <c r="U86" s="4">
        <f t="shared" si="11"/>
        <v>0.90802134077319674</v>
      </c>
      <c r="V86" s="4">
        <f t="shared" si="12"/>
        <v>0.90802134077319674</v>
      </c>
      <c r="W86" s="62">
        <f t="shared" si="13"/>
        <v>-9.6487397602854783E-2</v>
      </c>
    </row>
    <row r="87" spans="8:23" x14ac:dyDescent="0.35">
      <c r="H87" s="23">
        <v>10</v>
      </c>
      <c r="I87" s="3">
        <v>3</v>
      </c>
      <c r="J87" s="3">
        <v>0</v>
      </c>
      <c r="K87" s="3">
        <v>0</v>
      </c>
      <c r="L87" s="3">
        <v>1</v>
      </c>
      <c r="M87" s="3">
        <v>1</v>
      </c>
      <c r="N87" s="3">
        <v>0</v>
      </c>
      <c r="O87" s="3">
        <v>1.9989999999999999</v>
      </c>
      <c r="P87" s="4">
        <f t="shared" si="7"/>
        <v>-0.62385661402151316</v>
      </c>
      <c r="Q87" s="4">
        <v>0</v>
      </c>
      <c r="R87" s="4">
        <f t="shared" si="8"/>
        <v>0.53587378894663384</v>
      </c>
      <c r="S87" s="4">
        <f t="shared" si="9"/>
        <v>1</v>
      </c>
      <c r="T87" s="4">
        <f t="shared" si="10"/>
        <v>0.34890483371954567</v>
      </c>
      <c r="U87" s="4">
        <f t="shared" si="11"/>
        <v>0.65109516628045438</v>
      </c>
      <c r="V87" s="4">
        <f t="shared" si="12"/>
        <v>0.65109516628045438</v>
      </c>
      <c r="W87" s="62">
        <f t="shared" si="13"/>
        <v>-0.42909946269491628</v>
      </c>
    </row>
    <row r="88" spans="8:23" x14ac:dyDescent="0.35">
      <c r="H88" s="23">
        <v>10</v>
      </c>
      <c r="I88" s="3">
        <v>4</v>
      </c>
      <c r="J88" s="3">
        <v>1</v>
      </c>
      <c r="K88" s="3">
        <v>0</v>
      </c>
      <c r="L88" s="3">
        <v>0</v>
      </c>
      <c r="M88" s="3">
        <v>1</v>
      </c>
      <c r="N88" s="3">
        <v>0</v>
      </c>
      <c r="O88" s="3">
        <v>1.6989999999999998</v>
      </c>
      <c r="P88" s="4">
        <f t="shared" si="7"/>
        <v>0.1236825975112894</v>
      </c>
      <c r="Q88" s="4">
        <v>0</v>
      </c>
      <c r="R88" s="4">
        <f t="shared" si="8"/>
        <v>1.1316566233605234</v>
      </c>
      <c r="S88" s="4">
        <f t="shared" si="9"/>
        <v>1</v>
      </c>
      <c r="T88" s="4">
        <f t="shared" si="10"/>
        <v>0.5308812924928239</v>
      </c>
      <c r="U88" s="4">
        <f t="shared" si="11"/>
        <v>0.46911870750717605</v>
      </c>
      <c r="V88" s="4">
        <f t="shared" si="12"/>
        <v>0.5308812924928239</v>
      </c>
      <c r="W88" s="62">
        <f t="shared" si="13"/>
        <v>-0.63321683735970902</v>
      </c>
    </row>
    <row r="89" spans="8:23" x14ac:dyDescent="0.35">
      <c r="H89" s="23">
        <v>10</v>
      </c>
      <c r="I89" s="3">
        <v>5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1.9989999999999999</v>
      </c>
      <c r="P89" s="4">
        <f t="shared" si="7"/>
        <v>-2.3955410677348832</v>
      </c>
      <c r="Q89" s="4">
        <v>0</v>
      </c>
      <c r="R89" s="4">
        <f t="shared" si="8"/>
        <v>9.1123361670919958E-2</v>
      </c>
      <c r="S89" s="4">
        <f t="shared" si="9"/>
        <v>1</v>
      </c>
      <c r="T89" s="4">
        <f t="shared" si="10"/>
        <v>8.3513344935971165E-2</v>
      </c>
      <c r="U89" s="4">
        <f t="shared" si="11"/>
        <v>0.91648665506402882</v>
      </c>
      <c r="V89" s="4">
        <f t="shared" si="12"/>
        <v>0.91648665506402882</v>
      </c>
      <c r="W89" s="62">
        <f t="shared" si="13"/>
        <v>-8.7207772567765587E-2</v>
      </c>
    </row>
    <row r="90" spans="8:23" x14ac:dyDescent="0.35">
      <c r="H90" s="23">
        <v>10</v>
      </c>
      <c r="I90" s="3">
        <v>6</v>
      </c>
      <c r="J90" s="3">
        <v>1</v>
      </c>
      <c r="K90" s="3">
        <v>1</v>
      </c>
      <c r="L90" s="3">
        <v>0</v>
      </c>
      <c r="M90" s="3">
        <v>1</v>
      </c>
      <c r="N90" s="3">
        <v>0</v>
      </c>
      <c r="O90" s="3">
        <v>1.399</v>
      </c>
      <c r="P90" s="4">
        <f t="shared" si="7"/>
        <v>9.5601637590497113E-2</v>
      </c>
      <c r="Q90" s="4">
        <v>0</v>
      </c>
      <c r="R90" s="4">
        <f t="shared" si="8"/>
        <v>1.1003206502905316</v>
      </c>
      <c r="S90" s="4">
        <f t="shared" si="9"/>
        <v>1</v>
      </c>
      <c r="T90" s="4">
        <f t="shared" si="10"/>
        <v>0.52388222252555927</v>
      </c>
      <c r="U90" s="4">
        <f t="shared" si="11"/>
        <v>0.47611777747444073</v>
      </c>
      <c r="V90" s="4">
        <f t="shared" si="12"/>
        <v>0.52388222252555927</v>
      </c>
      <c r="W90" s="62">
        <f t="shared" si="13"/>
        <v>-0.64648838609739356</v>
      </c>
    </row>
    <row r="91" spans="8:23" x14ac:dyDescent="0.35">
      <c r="H91" s="23">
        <v>10</v>
      </c>
      <c r="I91" s="3">
        <v>7</v>
      </c>
      <c r="J91" s="3">
        <v>0</v>
      </c>
      <c r="K91" s="3">
        <v>0</v>
      </c>
      <c r="L91" s="3">
        <v>0</v>
      </c>
      <c r="M91" s="3">
        <v>0</v>
      </c>
      <c r="N91" s="3">
        <v>1</v>
      </c>
      <c r="O91" s="3">
        <v>1.399</v>
      </c>
      <c r="P91" s="4">
        <f t="shared" si="7"/>
        <v>-0.87670320720101569</v>
      </c>
      <c r="Q91" s="4">
        <v>0</v>
      </c>
      <c r="R91" s="4">
        <f t="shared" si="8"/>
        <v>0.41615262158222693</v>
      </c>
      <c r="S91" s="4">
        <f t="shared" si="9"/>
        <v>1</v>
      </c>
      <c r="T91" s="4">
        <f t="shared" si="10"/>
        <v>0.29386142089492551</v>
      </c>
      <c r="U91" s="4">
        <f t="shared" si="11"/>
        <v>0.70613857910507449</v>
      </c>
      <c r="V91" s="4">
        <f t="shared" si="12"/>
        <v>0.70613857910507449</v>
      </c>
      <c r="W91" s="62">
        <f t="shared" si="13"/>
        <v>-0.34794377306656044</v>
      </c>
    </row>
    <row r="92" spans="8:23" x14ac:dyDescent="0.35">
      <c r="H92" s="23">
        <v>10</v>
      </c>
      <c r="I92" s="3">
        <v>8</v>
      </c>
      <c r="J92" s="3">
        <v>0</v>
      </c>
      <c r="K92" s="3">
        <v>1</v>
      </c>
      <c r="L92" s="3">
        <v>0</v>
      </c>
      <c r="M92" s="3">
        <v>0</v>
      </c>
      <c r="N92" s="3">
        <v>0</v>
      </c>
      <c r="O92" s="3">
        <v>1.6989999999999998</v>
      </c>
      <c r="P92" s="4">
        <f t="shared" si="7"/>
        <v>-2.4236220276556755</v>
      </c>
      <c r="Q92" s="4">
        <v>0</v>
      </c>
      <c r="R92" s="4">
        <f t="shared" si="8"/>
        <v>8.8600123483272827E-2</v>
      </c>
      <c r="S92" s="4">
        <f t="shared" si="9"/>
        <v>1</v>
      </c>
      <c r="T92" s="4">
        <f t="shared" si="10"/>
        <v>8.1389044123725232E-2</v>
      </c>
      <c r="U92" s="4">
        <f t="shared" si="11"/>
        <v>0.91861095587627484</v>
      </c>
      <c r="V92" s="4">
        <f t="shared" si="12"/>
        <v>0.91861095587627484</v>
      </c>
      <c r="W92" s="62">
        <f t="shared" si="13"/>
        <v>-8.4892580451056243E-2</v>
      </c>
    </row>
    <row r="93" spans="8:23" x14ac:dyDescent="0.35">
      <c r="H93" s="23">
        <v>10</v>
      </c>
      <c r="I93" s="3">
        <v>9</v>
      </c>
      <c r="J93" s="3">
        <v>0</v>
      </c>
      <c r="K93" s="3">
        <v>0</v>
      </c>
      <c r="L93" s="3">
        <v>1</v>
      </c>
      <c r="M93" s="3">
        <v>0</v>
      </c>
      <c r="N93" s="3">
        <v>1</v>
      </c>
      <c r="O93" s="3">
        <v>1.6989999999999998</v>
      </c>
      <c r="P93" s="4">
        <f t="shared" si="7"/>
        <v>-1.624242418733818</v>
      </c>
      <c r="Q93" s="4">
        <v>0</v>
      </c>
      <c r="R93" s="4">
        <f t="shared" si="8"/>
        <v>0.19706090832139075</v>
      </c>
      <c r="S93" s="4">
        <f t="shared" si="9"/>
        <v>1</v>
      </c>
      <c r="T93" s="4">
        <f t="shared" si="10"/>
        <v>0.16462061951193815</v>
      </c>
      <c r="U93" s="4">
        <f t="shared" si="11"/>
        <v>0.83537938048806182</v>
      </c>
      <c r="V93" s="4">
        <f t="shared" si="12"/>
        <v>0.83537938048806182</v>
      </c>
      <c r="W93" s="62">
        <f t="shared" si="13"/>
        <v>-0.17986930942613638</v>
      </c>
    </row>
    <row r="94" spans="8:23" x14ac:dyDescent="0.35">
      <c r="H94" s="23">
        <v>11</v>
      </c>
      <c r="I94" s="3">
        <v>1</v>
      </c>
      <c r="J94" s="3">
        <v>1</v>
      </c>
      <c r="K94" s="3">
        <v>1</v>
      </c>
      <c r="L94" s="3">
        <v>0</v>
      </c>
      <c r="M94" s="3">
        <v>0</v>
      </c>
      <c r="N94" s="3">
        <v>1</v>
      </c>
      <c r="O94" s="3">
        <v>1.9989999999999999</v>
      </c>
      <c r="P94" s="4">
        <f t="shared" si="7"/>
        <v>-1.758153150225175</v>
      </c>
      <c r="Q94" s="4">
        <v>0</v>
      </c>
      <c r="R94" s="4">
        <f t="shared" si="8"/>
        <v>0.17236289843173716</v>
      </c>
      <c r="S94" s="4">
        <f t="shared" si="9"/>
        <v>1</v>
      </c>
      <c r="T94" s="4">
        <f t="shared" si="10"/>
        <v>0.14702179560808856</v>
      </c>
      <c r="U94" s="4">
        <f t="shared" si="11"/>
        <v>0.85297820439191141</v>
      </c>
      <c r="V94" s="4">
        <f t="shared" si="12"/>
        <v>0.14702179560808856</v>
      </c>
      <c r="W94" s="62">
        <f t="shared" si="13"/>
        <v>-1.9171744337514489</v>
      </c>
    </row>
    <row r="95" spans="8:23" x14ac:dyDescent="0.35">
      <c r="H95" s="23">
        <v>11</v>
      </c>
      <c r="I95" s="3">
        <v>2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>
        <v>1.399</v>
      </c>
      <c r="P95" s="4">
        <f t="shared" si="7"/>
        <v>-2.2897112961643185</v>
      </c>
      <c r="Q95" s="4">
        <v>0</v>
      </c>
      <c r="R95" s="4">
        <f t="shared" si="8"/>
        <v>0.10129570209052766</v>
      </c>
      <c r="S95" s="4">
        <f t="shared" si="9"/>
        <v>1</v>
      </c>
      <c r="T95" s="4">
        <f t="shared" si="10"/>
        <v>9.1978659226803233E-2</v>
      </c>
      <c r="U95" s="4">
        <f t="shared" si="11"/>
        <v>0.90802134077319674</v>
      </c>
      <c r="V95" s="4">
        <f t="shared" si="12"/>
        <v>0.90802134077319674</v>
      </c>
      <c r="W95" s="62">
        <f t="shared" si="13"/>
        <v>-9.6487397602854783E-2</v>
      </c>
    </row>
    <row r="96" spans="8:23" x14ac:dyDescent="0.35">
      <c r="H96" s="23">
        <v>11</v>
      </c>
      <c r="I96" s="3">
        <v>3</v>
      </c>
      <c r="J96" s="3">
        <v>1</v>
      </c>
      <c r="K96" s="3">
        <v>0</v>
      </c>
      <c r="L96" s="3">
        <v>1</v>
      </c>
      <c r="M96" s="3">
        <v>1</v>
      </c>
      <c r="N96" s="3">
        <v>0</v>
      </c>
      <c r="O96" s="3">
        <v>1.9989999999999999</v>
      </c>
      <c r="P96" s="4">
        <f t="shared" si="7"/>
        <v>-0.62385661402151316</v>
      </c>
      <c r="Q96" s="4">
        <v>0</v>
      </c>
      <c r="R96" s="4">
        <f t="shared" si="8"/>
        <v>0.53587378894663384</v>
      </c>
      <c r="S96" s="4">
        <f t="shared" si="9"/>
        <v>1</v>
      </c>
      <c r="T96" s="4">
        <f t="shared" si="10"/>
        <v>0.34890483371954567</v>
      </c>
      <c r="U96" s="4">
        <f t="shared" si="11"/>
        <v>0.65109516628045438</v>
      </c>
      <c r="V96" s="4">
        <f t="shared" si="12"/>
        <v>0.34890483371954567</v>
      </c>
      <c r="W96" s="62">
        <f t="shared" si="13"/>
        <v>-1.0529560767164297</v>
      </c>
    </row>
    <row r="97" spans="8:23" x14ac:dyDescent="0.35">
      <c r="H97" s="23">
        <v>11</v>
      </c>
      <c r="I97" s="3">
        <v>4</v>
      </c>
      <c r="J97" s="3">
        <v>1</v>
      </c>
      <c r="K97" s="3">
        <v>0</v>
      </c>
      <c r="L97" s="3">
        <v>0</v>
      </c>
      <c r="M97" s="3">
        <v>1</v>
      </c>
      <c r="N97" s="3">
        <v>0</v>
      </c>
      <c r="O97" s="3">
        <v>1.6989999999999998</v>
      </c>
      <c r="P97" s="4">
        <f t="shared" si="7"/>
        <v>0.1236825975112894</v>
      </c>
      <c r="Q97" s="4">
        <v>0</v>
      </c>
      <c r="R97" s="4">
        <f t="shared" si="8"/>
        <v>1.1316566233605234</v>
      </c>
      <c r="S97" s="4">
        <f t="shared" si="9"/>
        <v>1</v>
      </c>
      <c r="T97" s="4">
        <f t="shared" si="10"/>
        <v>0.5308812924928239</v>
      </c>
      <c r="U97" s="4">
        <f t="shared" si="11"/>
        <v>0.46911870750717605</v>
      </c>
      <c r="V97" s="4">
        <f t="shared" si="12"/>
        <v>0.5308812924928239</v>
      </c>
      <c r="W97" s="62">
        <f t="shared" si="13"/>
        <v>-0.63321683735970902</v>
      </c>
    </row>
    <row r="98" spans="8:23" x14ac:dyDescent="0.35">
      <c r="H98" s="23">
        <v>11</v>
      </c>
      <c r="I98" s="3">
        <v>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1.9989999999999999</v>
      </c>
      <c r="P98" s="4">
        <f t="shared" si="7"/>
        <v>-2.3955410677348832</v>
      </c>
      <c r="Q98" s="4">
        <v>0</v>
      </c>
      <c r="R98" s="4">
        <f t="shared" si="8"/>
        <v>9.1123361670919958E-2</v>
      </c>
      <c r="S98" s="4">
        <f t="shared" si="9"/>
        <v>1</v>
      </c>
      <c r="T98" s="4">
        <f t="shared" si="10"/>
        <v>8.3513344935971165E-2</v>
      </c>
      <c r="U98" s="4">
        <f t="shared" si="11"/>
        <v>0.91648665506402882</v>
      </c>
      <c r="V98" s="4">
        <f t="shared" si="12"/>
        <v>0.91648665506402882</v>
      </c>
      <c r="W98" s="62">
        <f t="shared" si="13"/>
        <v>-8.7207772567765587E-2</v>
      </c>
    </row>
    <row r="99" spans="8:23" x14ac:dyDescent="0.35">
      <c r="H99" s="23">
        <v>11</v>
      </c>
      <c r="I99" s="3">
        <v>6</v>
      </c>
      <c r="J99" s="3">
        <v>1</v>
      </c>
      <c r="K99" s="3">
        <v>1</v>
      </c>
      <c r="L99" s="3">
        <v>0</v>
      </c>
      <c r="M99" s="3">
        <v>1</v>
      </c>
      <c r="N99" s="3">
        <v>0</v>
      </c>
      <c r="O99" s="3">
        <v>1.399</v>
      </c>
      <c r="P99" s="4">
        <f t="shared" si="7"/>
        <v>9.5601637590497113E-2</v>
      </c>
      <c r="Q99" s="4">
        <v>0</v>
      </c>
      <c r="R99" s="4">
        <f t="shared" si="8"/>
        <v>1.1003206502905316</v>
      </c>
      <c r="S99" s="4">
        <f t="shared" si="9"/>
        <v>1</v>
      </c>
      <c r="T99" s="4">
        <f t="shared" si="10"/>
        <v>0.52388222252555927</v>
      </c>
      <c r="U99" s="4">
        <f t="shared" si="11"/>
        <v>0.47611777747444073</v>
      </c>
      <c r="V99" s="4">
        <f t="shared" si="12"/>
        <v>0.52388222252555927</v>
      </c>
      <c r="W99" s="62">
        <f t="shared" si="13"/>
        <v>-0.64648838609739356</v>
      </c>
    </row>
    <row r="100" spans="8:23" x14ac:dyDescent="0.35">
      <c r="H100" s="23">
        <v>11</v>
      </c>
      <c r="I100" s="3">
        <v>7</v>
      </c>
      <c r="J100" s="3">
        <v>1</v>
      </c>
      <c r="K100" s="3">
        <v>0</v>
      </c>
      <c r="L100" s="3">
        <v>0</v>
      </c>
      <c r="M100" s="3">
        <v>0</v>
      </c>
      <c r="N100" s="3">
        <v>1</v>
      </c>
      <c r="O100" s="3">
        <v>1.399</v>
      </c>
      <c r="P100" s="4">
        <f t="shared" si="7"/>
        <v>-0.87670320720101569</v>
      </c>
      <c r="Q100" s="4">
        <v>0</v>
      </c>
      <c r="R100" s="4">
        <f t="shared" si="8"/>
        <v>0.41615262158222693</v>
      </c>
      <c r="S100" s="4">
        <f t="shared" si="9"/>
        <v>1</v>
      </c>
      <c r="T100" s="4">
        <f t="shared" si="10"/>
        <v>0.29386142089492551</v>
      </c>
      <c r="U100" s="4">
        <f t="shared" si="11"/>
        <v>0.70613857910507449</v>
      </c>
      <c r="V100" s="4">
        <f t="shared" si="12"/>
        <v>0.29386142089492551</v>
      </c>
      <c r="W100" s="62">
        <f t="shared" si="13"/>
        <v>-1.2246469802675761</v>
      </c>
    </row>
    <row r="101" spans="8:23" x14ac:dyDescent="0.35">
      <c r="H101" s="23">
        <v>11</v>
      </c>
      <c r="I101" s="3">
        <v>8</v>
      </c>
      <c r="J101" s="3">
        <v>0</v>
      </c>
      <c r="K101" s="3">
        <v>1</v>
      </c>
      <c r="L101" s="3">
        <v>0</v>
      </c>
      <c r="M101" s="3">
        <v>0</v>
      </c>
      <c r="N101" s="3">
        <v>0</v>
      </c>
      <c r="O101" s="3">
        <v>1.6989999999999998</v>
      </c>
      <c r="P101" s="4">
        <f t="shared" si="7"/>
        <v>-2.4236220276556755</v>
      </c>
      <c r="Q101" s="4">
        <v>0</v>
      </c>
      <c r="R101" s="4">
        <f t="shared" si="8"/>
        <v>8.8600123483272827E-2</v>
      </c>
      <c r="S101" s="4">
        <f t="shared" si="9"/>
        <v>1</v>
      </c>
      <c r="T101" s="4">
        <f t="shared" si="10"/>
        <v>8.1389044123725232E-2</v>
      </c>
      <c r="U101" s="4">
        <f t="shared" si="11"/>
        <v>0.91861095587627484</v>
      </c>
      <c r="V101" s="4">
        <f t="shared" si="12"/>
        <v>0.91861095587627484</v>
      </c>
      <c r="W101" s="62">
        <f t="shared" si="13"/>
        <v>-8.4892580451056243E-2</v>
      </c>
    </row>
    <row r="102" spans="8:23" x14ac:dyDescent="0.35">
      <c r="H102" s="23">
        <v>11</v>
      </c>
      <c r="I102" s="3">
        <v>9</v>
      </c>
      <c r="J102" s="3">
        <v>1</v>
      </c>
      <c r="K102" s="3">
        <v>0</v>
      </c>
      <c r="L102" s="3">
        <v>1</v>
      </c>
      <c r="M102" s="3">
        <v>0</v>
      </c>
      <c r="N102" s="3">
        <v>1</v>
      </c>
      <c r="O102" s="3">
        <v>1.6989999999999998</v>
      </c>
      <c r="P102" s="4">
        <f t="shared" si="7"/>
        <v>-1.624242418733818</v>
      </c>
      <c r="Q102" s="4">
        <v>0</v>
      </c>
      <c r="R102" s="4">
        <f t="shared" si="8"/>
        <v>0.19706090832139075</v>
      </c>
      <c r="S102" s="4">
        <f t="shared" si="9"/>
        <v>1</v>
      </c>
      <c r="T102" s="4">
        <f t="shared" si="10"/>
        <v>0.16462061951193815</v>
      </c>
      <c r="U102" s="4">
        <f t="shared" si="11"/>
        <v>0.83537938048806182</v>
      </c>
      <c r="V102" s="4">
        <f t="shared" si="12"/>
        <v>0.16462061951193815</v>
      </c>
      <c r="W102" s="62">
        <f t="shared" si="13"/>
        <v>-1.8041117281599544</v>
      </c>
    </row>
    <row r="103" spans="8:23" x14ac:dyDescent="0.35">
      <c r="H103" s="23">
        <v>12</v>
      </c>
      <c r="I103" s="3">
        <v>1</v>
      </c>
      <c r="J103" s="3">
        <v>1</v>
      </c>
      <c r="K103" s="3">
        <v>1</v>
      </c>
      <c r="L103" s="3">
        <v>0</v>
      </c>
      <c r="M103" s="3">
        <v>0</v>
      </c>
      <c r="N103" s="3">
        <v>1</v>
      </c>
      <c r="O103" s="3">
        <v>1.9989999999999999</v>
      </c>
      <c r="P103" s="4">
        <f t="shared" si="7"/>
        <v>-1.758153150225175</v>
      </c>
      <c r="Q103" s="4">
        <v>0</v>
      </c>
      <c r="R103" s="4">
        <f t="shared" si="8"/>
        <v>0.17236289843173716</v>
      </c>
      <c r="S103" s="4">
        <f t="shared" si="9"/>
        <v>1</v>
      </c>
      <c r="T103" s="4">
        <f t="shared" si="10"/>
        <v>0.14702179560808856</v>
      </c>
      <c r="U103" s="4">
        <f t="shared" si="11"/>
        <v>0.85297820439191141</v>
      </c>
      <c r="V103" s="4">
        <f t="shared" si="12"/>
        <v>0.14702179560808856</v>
      </c>
      <c r="W103" s="62">
        <f t="shared" si="13"/>
        <v>-1.9171744337514489</v>
      </c>
    </row>
    <row r="104" spans="8:23" x14ac:dyDescent="0.35">
      <c r="H104" s="23">
        <v>12</v>
      </c>
      <c r="I104" s="3">
        <v>2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1.399</v>
      </c>
      <c r="P104" s="4">
        <f t="shared" si="7"/>
        <v>-2.2897112961643185</v>
      </c>
      <c r="Q104" s="4">
        <v>0</v>
      </c>
      <c r="R104" s="4">
        <f t="shared" si="8"/>
        <v>0.10129570209052766</v>
      </c>
      <c r="S104" s="4">
        <f t="shared" si="9"/>
        <v>1</v>
      </c>
      <c r="T104" s="4">
        <f t="shared" si="10"/>
        <v>9.1978659226803233E-2</v>
      </c>
      <c r="U104" s="4">
        <f t="shared" si="11"/>
        <v>0.90802134077319674</v>
      </c>
      <c r="V104" s="4">
        <f t="shared" si="12"/>
        <v>0.90802134077319674</v>
      </c>
      <c r="W104" s="62">
        <f t="shared" si="13"/>
        <v>-9.6487397602854783E-2</v>
      </c>
    </row>
    <row r="105" spans="8:23" x14ac:dyDescent="0.35">
      <c r="H105" s="23">
        <v>12</v>
      </c>
      <c r="I105" s="3">
        <v>3</v>
      </c>
      <c r="J105" s="3">
        <v>1</v>
      </c>
      <c r="K105" s="3">
        <v>0</v>
      </c>
      <c r="L105" s="3">
        <v>1</v>
      </c>
      <c r="M105" s="3">
        <v>1</v>
      </c>
      <c r="N105" s="3">
        <v>0</v>
      </c>
      <c r="O105" s="3">
        <v>1.9989999999999999</v>
      </c>
      <c r="P105" s="4">
        <f t="shared" si="7"/>
        <v>-0.62385661402151316</v>
      </c>
      <c r="Q105" s="4">
        <v>0</v>
      </c>
      <c r="R105" s="4">
        <f t="shared" si="8"/>
        <v>0.53587378894663384</v>
      </c>
      <c r="S105" s="4">
        <f t="shared" si="9"/>
        <v>1</v>
      </c>
      <c r="T105" s="4">
        <f t="shared" si="10"/>
        <v>0.34890483371954567</v>
      </c>
      <c r="U105" s="4">
        <f t="shared" si="11"/>
        <v>0.65109516628045438</v>
      </c>
      <c r="V105" s="4">
        <f t="shared" si="12"/>
        <v>0.34890483371954567</v>
      </c>
      <c r="W105" s="62">
        <f t="shared" si="13"/>
        <v>-1.0529560767164297</v>
      </c>
    </row>
    <row r="106" spans="8:23" x14ac:dyDescent="0.35">
      <c r="H106" s="23">
        <v>12</v>
      </c>
      <c r="I106" s="3">
        <v>4</v>
      </c>
      <c r="J106" s="3">
        <v>1</v>
      </c>
      <c r="K106" s="3">
        <v>0</v>
      </c>
      <c r="L106" s="3">
        <v>0</v>
      </c>
      <c r="M106" s="3">
        <v>1</v>
      </c>
      <c r="N106" s="3">
        <v>0</v>
      </c>
      <c r="O106" s="3">
        <v>1.6989999999999998</v>
      </c>
      <c r="P106" s="4">
        <f t="shared" si="7"/>
        <v>0.1236825975112894</v>
      </c>
      <c r="Q106" s="4">
        <v>0</v>
      </c>
      <c r="R106" s="4">
        <f t="shared" si="8"/>
        <v>1.1316566233605234</v>
      </c>
      <c r="S106" s="4">
        <f t="shared" si="9"/>
        <v>1</v>
      </c>
      <c r="T106" s="4">
        <f t="shared" si="10"/>
        <v>0.5308812924928239</v>
      </c>
      <c r="U106" s="4">
        <f t="shared" si="11"/>
        <v>0.46911870750717605</v>
      </c>
      <c r="V106" s="4">
        <f t="shared" si="12"/>
        <v>0.5308812924928239</v>
      </c>
      <c r="W106" s="62">
        <f t="shared" si="13"/>
        <v>-0.63321683735970902</v>
      </c>
    </row>
    <row r="107" spans="8:23" x14ac:dyDescent="0.35">
      <c r="H107" s="23">
        <v>12</v>
      </c>
      <c r="I107" s="3">
        <v>5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1.9989999999999999</v>
      </c>
      <c r="P107" s="4">
        <f t="shared" si="7"/>
        <v>-2.3955410677348832</v>
      </c>
      <c r="Q107" s="4">
        <v>0</v>
      </c>
      <c r="R107" s="4">
        <f t="shared" si="8"/>
        <v>9.1123361670919958E-2</v>
      </c>
      <c r="S107" s="4">
        <f t="shared" si="9"/>
        <v>1</v>
      </c>
      <c r="T107" s="4">
        <f t="shared" si="10"/>
        <v>8.3513344935971165E-2</v>
      </c>
      <c r="U107" s="4">
        <f t="shared" si="11"/>
        <v>0.91648665506402882</v>
      </c>
      <c r="V107" s="4">
        <f t="shared" si="12"/>
        <v>0.91648665506402882</v>
      </c>
      <c r="W107" s="62">
        <f t="shared" si="13"/>
        <v>-8.7207772567765587E-2</v>
      </c>
    </row>
    <row r="108" spans="8:23" x14ac:dyDescent="0.35">
      <c r="H108" s="23">
        <v>12</v>
      </c>
      <c r="I108" s="3">
        <v>6</v>
      </c>
      <c r="J108" s="3">
        <v>1</v>
      </c>
      <c r="K108" s="3">
        <v>1</v>
      </c>
      <c r="L108" s="3">
        <v>0</v>
      </c>
      <c r="M108" s="3">
        <v>1</v>
      </c>
      <c r="N108" s="3">
        <v>0</v>
      </c>
      <c r="O108" s="3">
        <v>1.399</v>
      </c>
      <c r="P108" s="4">
        <f t="shared" si="7"/>
        <v>9.5601637590497113E-2</v>
      </c>
      <c r="Q108" s="4">
        <v>0</v>
      </c>
      <c r="R108" s="4">
        <f t="shared" si="8"/>
        <v>1.1003206502905316</v>
      </c>
      <c r="S108" s="4">
        <f t="shared" si="9"/>
        <v>1</v>
      </c>
      <c r="T108" s="4">
        <f t="shared" si="10"/>
        <v>0.52388222252555927</v>
      </c>
      <c r="U108" s="4">
        <f t="shared" si="11"/>
        <v>0.47611777747444073</v>
      </c>
      <c r="V108" s="4">
        <f t="shared" si="12"/>
        <v>0.52388222252555927</v>
      </c>
      <c r="W108" s="62">
        <f t="shared" si="13"/>
        <v>-0.64648838609739356</v>
      </c>
    </row>
    <row r="109" spans="8:23" x14ac:dyDescent="0.35">
      <c r="H109" s="23">
        <v>12</v>
      </c>
      <c r="I109" s="3">
        <v>7</v>
      </c>
      <c r="J109" s="3">
        <v>1</v>
      </c>
      <c r="K109" s="3">
        <v>0</v>
      </c>
      <c r="L109" s="3">
        <v>0</v>
      </c>
      <c r="M109" s="3">
        <v>0</v>
      </c>
      <c r="N109" s="3">
        <v>1</v>
      </c>
      <c r="O109" s="3">
        <v>1.399</v>
      </c>
      <c r="P109" s="4">
        <f t="shared" si="7"/>
        <v>-0.87670320720101569</v>
      </c>
      <c r="Q109" s="4">
        <v>0</v>
      </c>
      <c r="R109" s="4">
        <f t="shared" si="8"/>
        <v>0.41615262158222693</v>
      </c>
      <c r="S109" s="4">
        <f t="shared" si="9"/>
        <v>1</v>
      </c>
      <c r="T109" s="4">
        <f t="shared" si="10"/>
        <v>0.29386142089492551</v>
      </c>
      <c r="U109" s="4">
        <f t="shared" si="11"/>
        <v>0.70613857910507449</v>
      </c>
      <c r="V109" s="4">
        <f t="shared" si="12"/>
        <v>0.29386142089492551</v>
      </c>
      <c r="W109" s="62">
        <f t="shared" si="13"/>
        <v>-1.2246469802675761</v>
      </c>
    </row>
    <row r="110" spans="8:23" x14ac:dyDescent="0.35">
      <c r="H110" s="23">
        <v>12</v>
      </c>
      <c r="I110" s="3">
        <v>8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1.6989999999999998</v>
      </c>
      <c r="P110" s="4">
        <f t="shared" si="7"/>
        <v>-2.4236220276556755</v>
      </c>
      <c r="Q110" s="4">
        <v>0</v>
      </c>
      <c r="R110" s="4">
        <f t="shared" si="8"/>
        <v>8.8600123483272827E-2</v>
      </c>
      <c r="S110" s="4">
        <f t="shared" si="9"/>
        <v>1</v>
      </c>
      <c r="T110" s="4">
        <f t="shared" si="10"/>
        <v>8.1389044123725232E-2</v>
      </c>
      <c r="U110" s="4">
        <f t="shared" si="11"/>
        <v>0.91861095587627484</v>
      </c>
      <c r="V110" s="4">
        <f t="shared" si="12"/>
        <v>0.91861095587627484</v>
      </c>
      <c r="W110" s="62">
        <f t="shared" si="13"/>
        <v>-8.4892580451056243E-2</v>
      </c>
    </row>
    <row r="111" spans="8:23" x14ac:dyDescent="0.35">
      <c r="H111" s="23">
        <v>12</v>
      </c>
      <c r="I111" s="3">
        <v>9</v>
      </c>
      <c r="J111" s="3">
        <v>1</v>
      </c>
      <c r="K111" s="3">
        <v>0</v>
      </c>
      <c r="L111" s="3">
        <v>1</v>
      </c>
      <c r="M111" s="3">
        <v>0</v>
      </c>
      <c r="N111" s="3">
        <v>1</v>
      </c>
      <c r="O111" s="3">
        <v>1.6989999999999998</v>
      </c>
      <c r="P111" s="4">
        <f t="shared" si="7"/>
        <v>-1.624242418733818</v>
      </c>
      <c r="Q111" s="4">
        <v>0</v>
      </c>
      <c r="R111" s="4">
        <f t="shared" si="8"/>
        <v>0.19706090832139075</v>
      </c>
      <c r="S111" s="4">
        <f t="shared" si="9"/>
        <v>1</v>
      </c>
      <c r="T111" s="4">
        <f t="shared" si="10"/>
        <v>0.16462061951193815</v>
      </c>
      <c r="U111" s="4">
        <f t="shared" si="11"/>
        <v>0.83537938048806182</v>
      </c>
      <c r="V111" s="4">
        <f t="shared" si="12"/>
        <v>0.16462061951193815</v>
      </c>
      <c r="W111" s="62">
        <f t="shared" si="13"/>
        <v>-1.8041117281599544</v>
      </c>
    </row>
    <row r="112" spans="8:23" x14ac:dyDescent="0.35">
      <c r="H112" s="23">
        <v>13</v>
      </c>
      <c r="I112" s="3">
        <v>1</v>
      </c>
      <c r="J112" s="3">
        <v>0</v>
      </c>
      <c r="K112" s="3">
        <v>1</v>
      </c>
      <c r="L112" s="3">
        <v>0</v>
      </c>
      <c r="M112" s="3">
        <v>0</v>
      </c>
      <c r="N112" s="3">
        <v>1</v>
      </c>
      <c r="O112" s="3">
        <v>1.9989999999999999</v>
      </c>
      <c r="P112" s="4">
        <f t="shared" si="7"/>
        <v>-1.758153150225175</v>
      </c>
      <c r="Q112" s="4">
        <v>0</v>
      </c>
      <c r="R112" s="4">
        <f t="shared" si="8"/>
        <v>0.17236289843173716</v>
      </c>
      <c r="S112" s="4">
        <f t="shared" si="9"/>
        <v>1</v>
      </c>
      <c r="T112" s="4">
        <f t="shared" si="10"/>
        <v>0.14702179560808856</v>
      </c>
      <c r="U112" s="4">
        <f t="shared" si="11"/>
        <v>0.85297820439191141</v>
      </c>
      <c r="V112" s="4">
        <f t="shared" si="12"/>
        <v>0.85297820439191141</v>
      </c>
      <c r="W112" s="62">
        <f t="shared" si="13"/>
        <v>-0.1590212835262737</v>
      </c>
    </row>
    <row r="113" spans="8:23" x14ac:dyDescent="0.35">
      <c r="H113" s="23">
        <v>13</v>
      </c>
      <c r="I113" s="3">
        <v>2</v>
      </c>
      <c r="J113" s="3">
        <v>0</v>
      </c>
      <c r="K113" s="3">
        <v>0</v>
      </c>
      <c r="L113" s="3">
        <v>1</v>
      </c>
      <c r="M113" s="3">
        <v>0</v>
      </c>
      <c r="N113" s="3">
        <v>0</v>
      </c>
      <c r="O113" s="3">
        <v>1.399</v>
      </c>
      <c r="P113" s="4">
        <f t="shared" si="7"/>
        <v>-2.2897112961643185</v>
      </c>
      <c r="Q113" s="4">
        <v>0</v>
      </c>
      <c r="R113" s="4">
        <f t="shared" si="8"/>
        <v>0.10129570209052766</v>
      </c>
      <c r="S113" s="4">
        <f t="shared" si="9"/>
        <v>1</v>
      </c>
      <c r="T113" s="4">
        <f t="shared" si="10"/>
        <v>9.1978659226803233E-2</v>
      </c>
      <c r="U113" s="4">
        <f t="shared" si="11"/>
        <v>0.90802134077319674</v>
      </c>
      <c r="V113" s="4">
        <f t="shared" si="12"/>
        <v>0.90802134077319674</v>
      </c>
      <c r="W113" s="62">
        <f t="shared" si="13"/>
        <v>-9.6487397602854783E-2</v>
      </c>
    </row>
    <row r="114" spans="8:23" x14ac:dyDescent="0.35">
      <c r="H114" s="23">
        <v>13</v>
      </c>
      <c r="I114" s="3">
        <v>3</v>
      </c>
      <c r="J114" s="3">
        <v>0</v>
      </c>
      <c r="K114" s="3">
        <v>0</v>
      </c>
      <c r="L114" s="3">
        <v>1</v>
      </c>
      <c r="M114" s="3">
        <v>1</v>
      </c>
      <c r="N114" s="3">
        <v>0</v>
      </c>
      <c r="O114" s="3">
        <v>1.9989999999999999</v>
      </c>
      <c r="P114" s="4">
        <f t="shared" si="7"/>
        <v>-0.62385661402151316</v>
      </c>
      <c r="Q114" s="4">
        <v>0</v>
      </c>
      <c r="R114" s="4">
        <f t="shared" si="8"/>
        <v>0.53587378894663384</v>
      </c>
      <c r="S114" s="4">
        <f t="shared" si="9"/>
        <v>1</v>
      </c>
      <c r="T114" s="4">
        <f t="shared" si="10"/>
        <v>0.34890483371954567</v>
      </c>
      <c r="U114" s="4">
        <f t="shared" si="11"/>
        <v>0.65109516628045438</v>
      </c>
      <c r="V114" s="4">
        <f t="shared" si="12"/>
        <v>0.65109516628045438</v>
      </c>
      <c r="W114" s="62">
        <f t="shared" si="13"/>
        <v>-0.42909946269491628</v>
      </c>
    </row>
    <row r="115" spans="8:23" x14ac:dyDescent="0.35">
      <c r="H115" s="23">
        <v>13</v>
      </c>
      <c r="I115" s="3">
        <v>4</v>
      </c>
      <c r="J115" s="3">
        <v>0</v>
      </c>
      <c r="K115" s="3">
        <v>0</v>
      </c>
      <c r="L115" s="3">
        <v>0</v>
      </c>
      <c r="M115" s="3">
        <v>1</v>
      </c>
      <c r="N115" s="3">
        <v>0</v>
      </c>
      <c r="O115" s="3">
        <v>1.6989999999999998</v>
      </c>
      <c r="P115" s="4">
        <f t="shared" si="7"/>
        <v>0.1236825975112894</v>
      </c>
      <c r="Q115" s="4">
        <v>0</v>
      </c>
      <c r="R115" s="4">
        <f t="shared" si="8"/>
        <v>1.1316566233605234</v>
      </c>
      <c r="S115" s="4">
        <f t="shared" si="9"/>
        <v>1</v>
      </c>
      <c r="T115" s="4">
        <f t="shared" si="10"/>
        <v>0.5308812924928239</v>
      </c>
      <c r="U115" s="4">
        <f t="shared" si="11"/>
        <v>0.46911870750717605</v>
      </c>
      <c r="V115" s="4">
        <f t="shared" si="12"/>
        <v>0.46911870750717605</v>
      </c>
      <c r="W115" s="62">
        <f t="shared" si="13"/>
        <v>-0.75689943487099842</v>
      </c>
    </row>
    <row r="116" spans="8:23" x14ac:dyDescent="0.35">
      <c r="H116" s="23">
        <v>13</v>
      </c>
      <c r="I116" s="3">
        <v>5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1.9989999999999999</v>
      </c>
      <c r="P116" s="4">
        <f t="shared" si="7"/>
        <v>-2.3955410677348832</v>
      </c>
      <c r="Q116" s="4">
        <v>0</v>
      </c>
      <c r="R116" s="4">
        <f t="shared" si="8"/>
        <v>9.1123361670919958E-2</v>
      </c>
      <c r="S116" s="4">
        <f t="shared" si="9"/>
        <v>1</v>
      </c>
      <c r="T116" s="4">
        <f t="shared" si="10"/>
        <v>8.3513344935971165E-2</v>
      </c>
      <c r="U116" s="4">
        <f t="shared" si="11"/>
        <v>0.91648665506402882</v>
      </c>
      <c r="V116" s="4">
        <f t="shared" si="12"/>
        <v>0.91648665506402882</v>
      </c>
      <c r="W116" s="62">
        <f t="shared" si="13"/>
        <v>-8.7207772567765587E-2</v>
      </c>
    </row>
    <row r="117" spans="8:23" x14ac:dyDescent="0.35">
      <c r="H117" s="23">
        <v>13</v>
      </c>
      <c r="I117" s="3">
        <v>6</v>
      </c>
      <c r="J117" s="3">
        <v>0</v>
      </c>
      <c r="K117" s="3">
        <v>1</v>
      </c>
      <c r="L117" s="3">
        <v>0</v>
      </c>
      <c r="M117" s="3">
        <v>1</v>
      </c>
      <c r="N117" s="3">
        <v>0</v>
      </c>
      <c r="O117" s="3">
        <v>1.399</v>
      </c>
      <c r="P117" s="4">
        <f t="shared" si="7"/>
        <v>9.5601637590497113E-2</v>
      </c>
      <c r="Q117" s="4">
        <v>0</v>
      </c>
      <c r="R117" s="4">
        <f t="shared" si="8"/>
        <v>1.1003206502905316</v>
      </c>
      <c r="S117" s="4">
        <f t="shared" si="9"/>
        <v>1</v>
      </c>
      <c r="T117" s="4">
        <f t="shared" si="10"/>
        <v>0.52388222252555927</v>
      </c>
      <c r="U117" s="4">
        <f t="shared" si="11"/>
        <v>0.47611777747444073</v>
      </c>
      <c r="V117" s="4">
        <f t="shared" si="12"/>
        <v>0.47611777747444073</v>
      </c>
      <c r="W117" s="62">
        <f t="shared" si="13"/>
        <v>-0.74209002368789079</v>
      </c>
    </row>
    <row r="118" spans="8:23" x14ac:dyDescent="0.35">
      <c r="H118" s="23">
        <v>13</v>
      </c>
      <c r="I118" s="3">
        <v>7</v>
      </c>
      <c r="J118" s="3">
        <v>0</v>
      </c>
      <c r="K118" s="3">
        <v>0</v>
      </c>
      <c r="L118" s="3">
        <v>0</v>
      </c>
      <c r="M118" s="3">
        <v>0</v>
      </c>
      <c r="N118" s="3">
        <v>1</v>
      </c>
      <c r="O118" s="3">
        <v>1.399</v>
      </c>
      <c r="P118" s="4">
        <f t="shared" si="7"/>
        <v>-0.87670320720101569</v>
      </c>
      <c r="Q118" s="4">
        <v>0</v>
      </c>
      <c r="R118" s="4">
        <f t="shared" si="8"/>
        <v>0.41615262158222693</v>
      </c>
      <c r="S118" s="4">
        <f t="shared" si="9"/>
        <v>1</v>
      </c>
      <c r="T118" s="4">
        <f t="shared" si="10"/>
        <v>0.29386142089492551</v>
      </c>
      <c r="U118" s="4">
        <f t="shared" si="11"/>
        <v>0.70613857910507449</v>
      </c>
      <c r="V118" s="4">
        <f t="shared" si="12"/>
        <v>0.70613857910507449</v>
      </c>
      <c r="W118" s="62">
        <f t="shared" si="13"/>
        <v>-0.34794377306656044</v>
      </c>
    </row>
    <row r="119" spans="8:23" x14ac:dyDescent="0.35">
      <c r="H119" s="23">
        <v>13</v>
      </c>
      <c r="I119" s="3">
        <v>8</v>
      </c>
      <c r="J119" s="3">
        <v>0</v>
      </c>
      <c r="K119" s="3">
        <v>1</v>
      </c>
      <c r="L119" s="3">
        <v>0</v>
      </c>
      <c r="M119" s="3">
        <v>0</v>
      </c>
      <c r="N119" s="3">
        <v>0</v>
      </c>
      <c r="O119" s="3">
        <v>1.6989999999999998</v>
      </c>
      <c r="P119" s="4">
        <f t="shared" si="7"/>
        <v>-2.4236220276556755</v>
      </c>
      <c r="Q119" s="4">
        <v>0</v>
      </c>
      <c r="R119" s="4">
        <f t="shared" si="8"/>
        <v>8.8600123483272827E-2</v>
      </c>
      <c r="S119" s="4">
        <f t="shared" si="9"/>
        <v>1</v>
      </c>
      <c r="T119" s="4">
        <f t="shared" si="10"/>
        <v>8.1389044123725232E-2</v>
      </c>
      <c r="U119" s="4">
        <f t="shared" si="11"/>
        <v>0.91861095587627484</v>
      </c>
      <c r="V119" s="4">
        <f t="shared" si="12"/>
        <v>0.91861095587627484</v>
      </c>
      <c r="W119" s="62">
        <f t="shared" si="13"/>
        <v>-8.4892580451056243E-2</v>
      </c>
    </row>
    <row r="120" spans="8:23" x14ac:dyDescent="0.35">
      <c r="H120" s="23">
        <v>13</v>
      </c>
      <c r="I120" s="3">
        <v>9</v>
      </c>
      <c r="J120" s="3">
        <v>0</v>
      </c>
      <c r="K120" s="3">
        <v>0</v>
      </c>
      <c r="L120" s="3">
        <v>1</v>
      </c>
      <c r="M120" s="3">
        <v>0</v>
      </c>
      <c r="N120" s="3">
        <v>1</v>
      </c>
      <c r="O120" s="3">
        <v>1.6989999999999998</v>
      </c>
      <c r="P120" s="4">
        <f t="shared" si="7"/>
        <v>-1.624242418733818</v>
      </c>
      <c r="Q120" s="4">
        <v>0</v>
      </c>
      <c r="R120" s="4">
        <f t="shared" si="8"/>
        <v>0.19706090832139075</v>
      </c>
      <c r="S120" s="4">
        <f t="shared" si="9"/>
        <v>1</v>
      </c>
      <c r="T120" s="4">
        <f t="shared" si="10"/>
        <v>0.16462061951193815</v>
      </c>
      <c r="U120" s="4">
        <f t="shared" si="11"/>
        <v>0.83537938048806182</v>
      </c>
      <c r="V120" s="4">
        <f t="shared" si="12"/>
        <v>0.83537938048806182</v>
      </c>
      <c r="W120" s="62">
        <f t="shared" si="13"/>
        <v>-0.17986930942613638</v>
      </c>
    </row>
    <row r="121" spans="8:23" x14ac:dyDescent="0.35">
      <c r="H121" s="23">
        <v>14</v>
      </c>
      <c r="I121" s="3">
        <v>1</v>
      </c>
      <c r="J121" s="3">
        <v>0</v>
      </c>
      <c r="K121" s="3">
        <v>1</v>
      </c>
      <c r="L121" s="3">
        <v>0</v>
      </c>
      <c r="M121" s="3">
        <v>0</v>
      </c>
      <c r="N121" s="3">
        <v>1</v>
      </c>
      <c r="O121" s="3">
        <v>1.9989999999999999</v>
      </c>
      <c r="P121" s="4">
        <f t="shared" si="7"/>
        <v>-1.758153150225175</v>
      </c>
      <c r="Q121" s="4">
        <v>0</v>
      </c>
      <c r="R121" s="4">
        <f t="shared" si="8"/>
        <v>0.17236289843173716</v>
      </c>
      <c r="S121" s="4">
        <f t="shared" si="9"/>
        <v>1</v>
      </c>
      <c r="T121" s="4">
        <f t="shared" si="10"/>
        <v>0.14702179560808856</v>
      </c>
      <c r="U121" s="4">
        <f t="shared" si="11"/>
        <v>0.85297820439191141</v>
      </c>
      <c r="V121" s="4">
        <f t="shared" si="12"/>
        <v>0.85297820439191141</v>
      </c>
      <c r="W121" s="62">
        <f t="shared" si="13"/>
        <v>-0.1590212835262737</v>
      </c>
    </row>
    <row r="122" spans="8:23" x14ac:dyDescent="0.35">
      <c r="H122" s="23">
        <v>14</v>
      </c>
      <c r="I122" s="3">
        <v>2</v>
      </c>
      <c r="J122" s="3">
        <v>0</v>
      </c>
      <c r="K122" s="3">
        <v>0</v>
      </c>
      <c r="L122" s="3">
        <v>1</v>
      </c>
      <c r="M122" s="3">
        <v>0</v>
      </c>
      <c r="N122" s="3">
        <v>0</v>
      </c>
      <c r="O122" s="3">
        <v>1.399</v>
      </c>
      <c r="P122" s="4">
        <f t="shared" si="7"/>
        <v>-2.2897112961643185</v>
      </c>
      <c r="Q122" s="4">
        <v>0</v>
      </c>
      <c r="R122" s="4">
        <f t="shared" si="8"/>
        <v>0.10129570209052766</v>
      </c>
      <c r="S122" s="4">
        <f t="shared" si="9"/>
        <v>1</v>
      </c>
      <c r="T122" s="4">
        <f t="shared" si="10"/>
        <v>9.1978659226803233E-2</v>
      </c>
      <c r="U122" s="4">
        <f t="shared" si="11"/>
        <v>0.90802134077319674</v>
      </c>
      <c r="V122" s="4">
        <f t="shared" si="12"/>
        <v>0.90802134077319674</v>
      </c>
      <c r="W122" s="62">
        <f t="shared" si="13"/>
        <v>-9.6487397602854783E-2</v>
      </c>
    </row>
    <row r="123" spans="8:23" x14ac:dyDescent="0.35">
      <c r="H123" s="23">
        <v>14</v>
      </c>
      <c r="I123" s="3">
        <v>3</v>
      </c>
      <c r="J123" s="3">
        <v>0</v>
      </c>
      <c r="K123" s="3">
        <v>0</v>
      </c>
      <c r="L123" s="3">
        <v>1</v>
      </c>
      <c r="M123" s="3">
        <v>1</v>
      </c>
      <c r="N123" s="3">
        <v>0</v>
      </c>
      <c r="O123" s="3">
        <v>1.9989999999999999</v>
      </c>
      <c r="P123" s="4">
        <f t="shared" si="7"/>
        <v>-0.62385661402151316</v>
      </c>
      <c r="Q123" s="4">
        <v>0</v>
      </c>
      <c r="R123" s="4">
        <f t="shared" si="8"/>
        <v>0.53587378894663384</v>
      </c>
      <c r="S123" s="4">
        <f t="shared" si="9"/>
        <v>1</v>
      </c>
      <c r="T123" s="4">
        <f t="shared" si="10"/>
        <v>0.34890483371954567</v>
      </c>
      <c r="U123" s="4">
        <f t="shared" si="11"/>
        <v>0.65109516628045438</v>
      </c>
      <c r="V123" s="4">
        <f t="shared" si="12"/>
        <v>0.65109516628045438</v>
      </c>
      <c r="W123" s="62">
        <f t="shared" si="13"/>
        <v>-0.42909946269491628</v>
      </c>
    </row>
    <row r="124" spans="8:23" x14ac:dyDescent="0.35">
      <c r="H124" s="23">
        <v>14</v>
      </c>
      <c r="I124" s="3">
        <v>4</v>
      </c>
      <c r="J124" s="3">
        <v>0</v>
      </c>
      <c r="K124" s="3">
        <v>0</v>
      </c>
      <c r="L124" s="3">
        <v>0</v>
      </c>
      <c r="M124" s="3">
        <v>1</v>
      </c>
      <c r="N124" s="3">
        <v>0</v>
      </c>
      <c r="O124" s="3">
        <v>1.6989999999999998</v>
      </c>
      <c r="P124" s="4">
        <f t="shared" si="7"/>
        <v>0.1236825975112894</v>
      </c>
      <c r="Q124" s="4">
        <v>0</v>
      </c>
      <c r="R124" s="4">
        <f t="shared" si="8"/>
        <v>1.1316566233605234</v>
      </c>
      <c r="S124" s="4">
        <f t="shared" si="9"/>
        <v>1</v>
      </c>
      <c r="T124" s="4">
        <f t="shared" si="10"/>
        <v>0.5308812924928239</v>
      </c>
      <c r="U124" s="4">
        <f t="shared" si="11"/>
        <v>0.46911870750717605</v>
      </c>
      <c r="V124" s="4">
        <f t="shared" si="12"/>
        <v>0.46911870750717605</v>
      </c>
      <c r="W124" s="62">
        <f t="shared" si="13"/>
        <v>-0.75689943487099842</v>
      </c>
    </row>
    <row r="125" spans="8:23" x14ac:dyDescent="0.35">
      <c r="H125" s="23">
        <v>14</v>
      </c>
      <c r="I125" s="3">
        <v>5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1.9989999999999999</v>
      </c>
      <c r="P125" s="4">
        <f t="shared" si="7"/>
        <v>-2.3955410677348832</v>
      </c>
      <c r="Q125" s="4">
        <v>0</v>
      </c>
      <c r="R125" s="4">
        <f t="shared" si="8"/>
        <v>9.1123361670919958E-2</v>
      </c>
      <c r="S125" s="4">
        <f t="shared" si="9"/>
        <v>1</v>
      </c>
      <c r="T125" s="4">
        <f t="shared" si="10"/>
        <v>8.3513344935971165E-2</v>
      </c>
      <c r="U125" s="4">
        <f t="shared" si="11"/>
        <v>0.91648665506402882</v>
      </c>
      <c r="V125" s="4">
        <f t="shared" si="12"/>
        <v>0.91648665506402882</v>
      </c>
      <c r="W125" s="62">
        <f t="shared" si="13"/>
        <v>-8.7207772567765587E-2</v>
      </c>
    </row>
    <row r="126" spans="8:23" x14ac:dyDescent="0.35">
      <c r="H126" s="23">
        <v>14</v>
      </c>
      <c r="I126" s="3">
        <v>6</v>
      </c>
      <c r="J126" s="3">
        <v>1</v>
      </c>
      <c r="K126" s="3">
        <v>1</v>
      </c>
      <c r="L126" s="3">
        <v>0</v>
      </c>
      <c r="M126" s="3">
        <v>1</v>
      </c>
      <c r="N126" s="3">
        <v>0</v>
      </c>
      <c r="O126" s="3">
        <v>1.399</v>
      </c>
      <c r="P126" s="4">
        <f t="shared" si="7"/>
        <v>9.5601637590497113E-2</v>
      </c>
      <c r="Q126" s="4">
        <v>0</v>
      </c>
      <c r="R126" s="4">
        <f t="shared" si="8"/>
        <v>1.1003206502905316</v>
      </c>
      <c r="S126" s="4">
        <f t="shared" si="9"/>
        <v>1</v>
      </c>
      <c r="T126" s="4">
        <f t="shared" si="10"/>
        <v>0.52388222252555927</v>
      </c>
      <c r="U126" s="4">
        <f t="shared" si="11"/>
        <v>0.47611777747444073</v>
      </c>
      <c r="V126" s="4">
        <f t="shared" si="12"/>
        <v>0.52388222252555927</v>
      </c>
      <c r="W126" s="62">
        <f t="shared" si="13"/>
        <v>-0.64648838609739356</v>
      </c>
    </row>
    <row r="127" spans="8:23" x14ac:dyDescent="0.35">
      <c r="H127" s="23">
        <v>14</v>
      </c>
      <c r="I127" s="3">
        <v>7</v>
      </c>
      <c r="J127" s="3">
        <v>1</v>
      </c>
      <c r="K127" s="3">
        <v>0</v>
      </c>
      <c r="L127" s="3">
        <v>0</v>
      </c>
      <c r="M127" s="3">
        <v>0</v>
      </c>
      <c r="N127" s="3">
        <v>1</v>
      </c>
      <c r="O127" s="3">
        <v>1.399</v>
      </c>
      <c r="P127" s="4">
        <f t="shared" si="7"/>
        <v>-0.87670320720101569</v>
      </c>
      <c r="Q127" s="4">
        <v>0</v>
      </c>
      <c r="R127" s="4">
        <f t="shared" si="8"/>
        <v>0.41615262158222693</v>
      </c>
      <c r="S127" s="4">
        <f t="shared" si="9"/>
        <v>1</v>
      </c>
      <c r="T127" s="4">
        <f t="shared" si="10"/>
        <v>0.29386142089492551</v>
      </c>
      <c r="U127" s="4">
        <f t="shared" si="11"/>
        <v>0.70613857910507449</v>
      </c>
      <c r="V127" s="4">
        <f t="shared" si="12"/>
        <v>0.29386142089492551</v>
      </c>
      <c r="W127" s="62">
        <f t="shared" si="13"/>
        <v>-1.2246469802675761</v>
      </c>
    </row>
    <row r="128" spans="8:23" x14ac:dyDescent="0.35">
      <c r="H128" s="23">
        <v>14</v>
      </c>
      <c r="I128" s="3">
        <v>8</v>
      </c>
      <c r="J128" s="3">
        <v>1</v>
      </c>
      <c r="K128" s="3">
        <v>1</v>
      </c>
      <c r="L128" s="3">
        <v>0</v>
      </c>
      <c r="M128" s="3">
        <v>0</v>
      </c>
      <c r="N128" s="3">
        <v>0</v>
      </c>
      <c r="O128" s="3">
        <v>1.6989999999999998</v>
      </c>
      <c r="P128" s="4">
        <f t="shared" si="7"/>
        <v>-2.4236220276556755</v>
      </c>
      <c r="Q128" s="4">
        <v>0</v>
      </c>
      <c r="R128" s="4">
        <f t="shared" si="8"/>
        <v>8.8600123483272827E-2</v>
      </c>
      <c r="S128" s="4">
        <f t="shared" si="9"/>
        <v>1</v>
      </c>
      <c r="T128" s="4">
        <f t="shared" si="10"/>
        <v>8.1389044123725232E-2</v>
      </c>
      <c r="U128" s="4">
        <f t="shared" si="11"/>
        <v>0.91861095587627484</v>
      </c>
      <c r="V128" s="4">
        <f t="shared" si="12"/>
        <v>8.1389044123725232E-2</v>
      </c>
      <c r="W128" s="62">
        <f t="shared" si="13"/>
        <v>-2.5085146081067315</v>
      </c>
    </row>
    <row r="129" spans="8:23" x14ac:dyDescent="0.35">
      <c r="H129" s="23">
        <v>14</v>
      </c>
      <c r="I129" s="3">
        <v>9</v>
      </c>
      <c r="J129" s="3">
        <v>1</v>
      </c>
      <c r="K129" s="3">
        <v>0</v>
      </c>
      <c r="L129" s="3">
        <v>1</v>
      </c>
      <c r="M129" s="3">
        <v>0</v>
      </c>
      <c r="N129" s="3">
        <v>1</v>
      </c>
      <c r="O129" s="3">
        <v>1.6989999999999998</v>
      </c>
      <c r="P129" s="4">
        <f t="shared" si="7"/>
        <v>-1.624242418733818</v>
      </c>
      <c r="Q129" s="4">
        <v>0</v>
      </c>
      <c r="R129" s="4">
        <f t="shared" si="8"/>
        <v>0.19706090832139075</v>
      </c>
      <c r="S129" s="4">
        <f t="shared" si="9"/>
        <v>1</v>
      </c>
      <c r="T129" s="4">
        <f t="shared" si="10"/>
        <v>0.16462061951193815</v>
      </c>
      <c r="U129" s="4">
        <f t="shared" si="11"/>
        <v>0.83537938048806182</v>
      </c>
      <c r="V129" s="4">
        <f t="shared" si="12"/>
        <v>0.16462061951193815</v>
      </c>
      <c r="W129" s="62">
        <f t="shared" si="13"/>
        <v>-1.8041117281599544</v>
      </c>
    </row>
    <row r="130" spans="8:23" x14ac:dyDescent="0.35">
      <c r="H130" s="23">
        <v>15</v>
      </c>
      <c r="I130" s="3">
        <v>1</v>
      </c>
      <c r="J130" s="3">
        <v>0</v>
      </c>
      <c r="K130" s="3">
        <v>1</v>
      </c>
      <c r="L130" s="3">
        <v>0</v>
      </c>
      <c r="M130" s="3">
        <v>0</v>
      </c>
      <c r="N130" s="3">
        <v>1</v>
      </c>
      <c r="O130" s="3">
        <v>1.9989999999999999</v>
      </c>
      <c r="P130" s="4">
        <f t="shared" si="7"/>
        <v>-1.758153150225175</v>
      </c>
      <c r="Q130" s="4">
        <v>0</v>
      </c>
      <c r="R130" s="4">
        <f t="shared" si="8"/>
        <v>0.17236289843173716</v>
      </c>
      <c r="S130" s="4">
        <f t="shared" si="9"/>
        <v>1</v>
      </c>
      <c r="T130" s="4">
        <f t="shared" si="10"/>
        <v>0.14702179560808856</v>
      </c>
      <c r="U130" s="4">
        <f t="shared" si="11"/>
        <v>0.85297820439191141</v>
      </c>
      <c r="V130" s="4">
        <f t="shared" si="12"/>
        <v>0.85297820439191141</v>
      </c>
      <c r="W130" s="62">
        <f t="shared" si="13"/>
        <v>-0.1590212835262737</v>
      </c>
    </row>
    <row r="131" spans="8:23" x14ac:dyDescent="0.35">
      <c r="H131" s="23">
        <v>15</v>
      </c>
      <c r="I131" s="3">
        <v>2</v>
      </c>
      <c r="J131" s="3">
        <v>0</v>
      </c>
      <c r="K131" s="3">
        <v>0</v>
      </c>
      <c r="L131" s="3">
        <v>1</v>
      </c>
      <c r="M131" s="3">
        <v>0</v>
      </c>
      <c r="N131" s="3">
        <v>0</v>
      </c>
      <c r="O131" s="3">
        <v>1.399</v>
      </c>
      <c r="P131" s="4">
        <f t="shared" si="7"/>
        <v>-2.2897112961643185</v>
      </c>
      <c r="Q131" s="4">
        <v>0</v>
      </c>
      <c r="R131" s="4">
        <f t="shared" si="8"/>
        <v>0.10129570209052766</v>
      </c>
      <c r="S131" s="4">
        <f t="shared" si="9"/>
        <v>1</v>
      </c>
      <c r="T131" s="4">
        <f t="shared" si="10"/>
        <v>9.1978659226803233E-2</v>
      </c>
      <c r="U131" s="4">
        <f t="shared" si="11"/>
        <v>0.90802134077319674</v>
      </c>
      <c r="V131" s="4">
        <f t="shared" si="12"/>
        <v>0.90802134077319674</v>
      </c>
      <c r="W131" s="62">
        <f t="shared" si="13"/>
        <v>-9.6487397602854783E-2</v>
      </c>
    </row>
    <row r="132" spans="8:23" x14ac:dyDescent="0.35">
      <c r="H132" s="23">
        <v>15</v>
      </c>
      <c r="I132" s="3">
        <v>3</v>
      </c>
      <c r="J132" s="3">
        <v>0</v>
      </c>
      <c r="K132" s="3">
        <v>0</v>
      </c>
      <c r="L132" s="3">
        <v>1</v>
      </c>
      <c r="M132" s="3">
        <v>1</v>
      </c>
      <c r="N132" s="3">
        <v>0</v>
      </c>
      <c r="O132" s="3">
        <v>1.9989999999999999</v>
      </c>
      <c r="P132" s="4">
        <f t="shared" si="7"/>
        <v>-0.62385661402151316</v>
      </c>
      <c r="Q132" s="4">
        <v>0</v>
      </c>
      <c r="R132" s="4">
        <f t="shared" si="8"/>
        <v>0.53587378894663384</v>
      </c>
      <c r="S132" s="4">
        <f t="shared" si="9"/>
        <v>1</v>
      </c>
      <c r="T132" s="4">
        <f t="shared" si="10"/>
        <v>0.34890483371954567</v>
      </c>
      <c r="U132" s="4">
        <f t="shared" si="11"/>
        <v>0.65109516628045438</v>
      </c>
      <c r="V132" s="4">
        <f t="shared" si="12"/>
        <v>0.65109516628045438</v>
      </c>
      <c r="W132" s="62">
        <f t="shared" si="13"/>
        <v>-0.42909946269491628</v>
      </c>
    </row>
    <row r="133" spans="8:23" x14ac:dyDescent="0.35">
      <c r="H133" s="23">
        <v>15</v>
      </c>
      <c r="I133" s="3">
        <v>4</v>
      </c>
      <c r="J133" s="3">
        <v>1</v>
      </c>
      <c r="K133" s="3">
        <v>0</v>
      </c>
      <c r="L133" s="3">
        <v>0</v>
      </c>
      <c r="M133" s="3">
        <v>1</v>
      </c>
      <c r="N133" s="3">
        <v>0</v>
      </c>
      <c r="O133" s="3">
        <v>1.6989999999999998</v>
      </c>
      <c r="P133" s="4">
        <f t="shared" ref="P133:P196" si="14">SUMPRODUCT(K133:O133, $B$4:$F$4) + $A$4</f>
        <v>0.1236825975112894</v>
      </c>
      <c r="Q133" s="4">
        <v>0</v>
      </c>
      <c r="R133" s="4">
        <f t="shared" ref="R133:R196" si="15">EXP(P133)</f>
        <v>1.1316566233605234</v>
      </c>
      <c r="S133" s="4">
        <f t="shared" ref="S133:S196" si="16">EXP(Q133)</f>
        <v>1</v>
      </c>
      <c r="T133" s="4">
        <f t="shared" ref="T133:T196" si="17">R133/(R133+S133)</f>
        <v>0.5308812924928239</v>
      </c>
      <c r="U133" s="4">
        <f t="shared" ref="U133:U196" si="18">S133/(S133+R133)</f>
        <v>0.46911870750717605</v>
      </c>
      <c r="V133" s="4">
        <f t="shared" ref="V133:V196" si="19">T133^J133*U133^(1-J133)</f>
        <v>0.5308812924928239</v>
      </c>
      <c r="W133" s="62">
        <f t="shared" ref="W133:W196" si="20">LN(V133)</f>
        <v>-0.63321683735970902</v>
      </c>
    </row>
    <row r="134" spans="8:23" x14ac:dyDescent="0.35">
      <c r="H134" s="23">
        <v>15</v>
      </c>
      <c r="I134" s="3">
        <v>5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1.9989999999999999</v>
      </c>
      <c r="P134" s="4">
        <f t="shared" si="14"/>
        <v>-2.3955410677348832</v>
      </c>
      <c r="Q134" s="4">
        <v>0</v>
      </c>
      <c r="R134" s="4">
        <f t="shared" si="15"/>
        <v>9.1123361670919958E-2</v>
      </c>
      <c r="S134" s="4">
        <f t="shared" si="16"/>
        <v>1</v>
      </c>
      <c r="T134" s="4">
        <f t="shared" si="17"/>
        <v>8.3513344935971165E-2</v>
      </c>
      <c r="U134" s="4">
        <f t="shared" si="18"/>
        <v>0.91648665506402882</v>
      </c>
      <c r="V134" s="4">
        <f t="shared" si="19"/>
        <v>0.91648665506402882</v>
      </c>
      <c r="W134" s="62">
        <f t="shared" si="20"/>
        <v>-8.7207772567765587E-2</v>
      </c>
    </row>
    <row r="135" spans="8:23" x14ac:dyDescent="0.35">
      <c r="H135" s="23">
        <v>15</v>
      </c>
      <c r="I135" s="3">
        <v>6</v>
      </c>
      <c r="J135" s="3">
        <v>1</v>
      </c>
      <c r="K135" s="3">
        <v>1</v>
      </c>
      <c r="L135" s="3">
        <v>0</v>
      </c>
      <c r="M135" s="3">
        <v>1</v>
      </c>
      <c r="N135" s="3">
        <v>0</v>
      </c>
      <c r="O135" s="3">
        <v>1.399</v>
      </c>
      <c r="P135" s="4">
        <f t="shared" si="14"/>
        <v>9.5601637590497113E-2</v>
      </c>
      <c r="Q135" s="4">
        <v>0</v>
      </c>
      <c r="R135" s="4">
        <f t="shared" si="15"/>
        <v>1.1003206502905316</v>
      </c>
      <c r="S135" s="4">
        <f t="shared" si="16"/>
        <v>1</v>
      </c>
      <c r="T135" s="4">
        <f t="shared" si="17"/>
        <v>0.52388222252555927</v>
      </c>
      <c r="U135" s="4">
        <f t="shared" si="18"/>
        <v>0.47611777747444073</v>
      </c>
      <c r="V135" s="4">
        <f t="shared" si="19"/>
        <v>0.52388222252555927</v>
      </c>
      <c r="W135" s="62">
        <f t="shared" si="20"/>
        <v>-0.64648838609739356</v>
      </c>
    </row>
    <row r="136" spans="8:23" x14ac:dyDescent="0.35">
      <c r="H136" s="23">
        <v>15</v>
      </c>
      <c r="I136" s="3">
        <v>7</v>
      </c>
      <c r="J136" s="3">
        <v>0</v>
      </c>
      <c r="K136" s="3">
        <v>0</v>
      </c>
      <c r="L136" s="3">
        <v>0</v>
      </c>
      <c r="M136" s="3">
        <v>0</v>
      </c>
      <c r="N136" s="3">
        <v>1</v>
      </c>
      <c r="O136" s="3">
        <v>1.399</v>
      </c>
      <c r="P136" s="4">
        <f t="shared" si="14"/>
        <v>-0.87670320720101569</v>
      </c>
      <c r="Q136" s="4">
        <v>0</v>
      </c>
      <c r="R136" s="4">
        <f t="shared" si="15"/>
        <v>0.41615262158222693</v>
      </c>
      <c r="S136" s="4">
        <f t="shared" si="16"/>
        <v>1</v>
      </c>
      <c r="T136" s="4">
        <f t="shared" si="17"/>
        <v>0.29386142089492551</v>
      </c>
      <c r="U136" s="4">
        <f t="shared" si="18"/>
        <v>0.70613857910507449</v>
      </c>
      <c r="V136" s="4">
        <f t="shared" si="19"/>
        <v>0.70613857910507449</v>
      </c>
      <c r="W136" s="62">
        <f t="shared" si="20"/>
        <v>-0.34794377306656044</v>
      </c>
    </row>
    <row r="137" spans="8:23" x14ac:dyDescent="0.35">
      <c r="H137" s="23">
        <v>15</v>
      </c>
      <c r="I137" s="3">
        <v>8</v>
      </c>
      <c r="J137" s="3">
        <v>0</v>
      </c>
      <c r="K137" s="3">
        <v>1</v>
      </c>
      <c r="L137" s="3">
        <v>0</v>
      </c>
      <c r="M137" s="3">
        <v>0</v>
      </c>
      <c r="N137" s="3">
        <v>0</v>
      </c>
      <c r="O137" s="3">
        <v>1.6989999999999998</v>
      </c>
      <c r="P137" s="4">
        <f t="shared" si="14"/>
        <v>-2.4236220276556755</v>
      </c>
      <c r="Q137" s="4">
        <v>0</v>
      </c>
      <c r="R137" s="4">
        <f t="shared" si="15"/>
        <v>8.8600123483272827E-2</v>
      </c>
      <c r="S137" s="4">
        <f t="shared" si="16"/>
        <v>1</v>
      </c>
      <c r="T137" s="4">
        <f t="shared" si="17"/>
        <v>8.1389044123725232E-2</v>
      </c>
      <c r="U137" s="4">
        <f t="shared" si="18"/>
        <v>0.91861095587627484</v>
      </c>
      <c r="V137" s="4">
        <f t="shared" si="19"/>
        <v>0.91861095587627484</v>
      </c>
      <c r="W137" s="62">
        <f t="shared" si="20"/>
        <v>-8.4892580451056243E-2</v>
      </c>
    </row>
    <row r="138" spans="8:23" x14ac:dyDescent="0.35">
      <c r="H138" s="23">
        <v>15</v>
      </c>
      <c r="I138" s="3">
        <v>9</v>
      </c>
      <c r="J138" s="3">
        <v>0</v>
      </c>
      <c r="K138" s="3">
        <v>0</v>
      </c>
      <c r="L138" s="3">
        <v>1</v>
      </c>
      <c r="M138" s="3">
        <v>0</v>
      </c>
      <c r="N138" s="3">
        <v>1</v>
      </c>
      <c r="O138" s="3">
        <v>1.6989999999999998</v>
      </c>
      <c r="P138" s="4">
        <f t="shared" si="14"/>
        <v>-1.624242418733818</v>
      </c>
      <c r="Q138" s="4">
        <v>0</v>
      </c>
      <c r="R138" s="4">
        <f t="shared" si="15"/>
        <v>0.19706090832139075</v>
      </c>
      <c r="S138" s="4">
        <f t="shared" si="16"/>
        <v>1</v>
      </c>
      <c r="T138" s="4">
        <f t="shared" si="17"/>
        <v>0.16462061951193815</v>
      </c>
      <c r="U138" s="4">
        <f t="shared" si="18"/>
        <v>0.83537938048806182</v>
      </c>
      <c r="V138" s="4">
        <f t="shared" si="19"/>
        <v>0.83537938048806182</v>
      </c>
      <c r="W138" s="62">
        <f t="shared" si="20"/>
        <v>-0.17986930942613638</v>
      </c>
    </row>
    <row r="139" spans="8:23" x14ac:dyDescent="0.35">
      <c r="H139" s="23">
        <v>16</v>
      </c>
      <c r="I139" s="3">
        <v>1</v>
      </c>
      <c r="J139" s="3">
        <v>0</v>
      </c>
      <c r="K139" s="3">
        <v>1</v>
      </c>
      <c r="L139" s="3">
        <v>0</v>
      </c>
      <c r="M139" s="3">
        <v>0</v>
      </c>
      <c r="N139" s="3">
        <v>1</v>
      </c>
      <c r="O139" s="3">
        <v>1.9989999999999999</v>
      </c>
      <c r="P139" s="4">
        <f t="shared" si="14"/>
        <v>-1.758153150225175</v>
      </c>
      <c r="Q139" s="4">
        <v>0</v>
      </c>
      <c r="R139" s="4">
        <f t="shared" si="15"/>
        <v>0.17236289843173716</v>
      </c>
      <c r="S139" s="4">
        <f t="shared" si="16"/>
        <v>1</v>
      </c>
      <c r="T139" s="4">
        <f t="shared" si="17"/>
        <v>0.14702179560808856</v>
      </c>
      <c r="U139" s="4">
        <f t="shared" si="18"/>
        <v>0.85297820439191141</v>
      </c>
      <c r="V139" s="4">
        <f t="shared" si="19"/>
        <v>0.85297820439191141</v>
      </c>
      <c r="W139" s="62">
        <f t="shared" si="20"/>
        <v>-0.1590212835262737</v>
      </c>
    </row>
    <row r="140" spans="8:23" x14ac:dyDescent="0.35">
      <c r="H140" s="23">
        <v>16</v>
      </c>
      <c r="I140" s="3">
        <v>2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1.399</v>
      </c>
      <c r="P140" s="4">
        <f t="shared" si="14"/>
        <v>-2.2897112961643185</v>
      </c>
      <c r="Q140" s="4">
        <v>0</v>
      </c>
      <c r="R140" s="4">
        <f t="shared" si="15"/>
        <v>0.10129570209052766</v>
      </c>
      <c r="S140" s="4">
        <f t="shared" si="16"/>
        <v>1</v>
      </c>
      <c r="T140" s="4">
        <f t="shared" si="17"/>
        <v>9.1978659226803233E-2</v>
      </c>
      <c r="U140" s="4">
        <f t="shared" si="18"/>
        <v>0.90802134077319674</v>
      </c>
      <c r="V140" s="4">
        <f t="shared" si="19"/>
        <v>0.90802134077319674</v>
      </c>
      <c r="W140" s="62">
        <f t="shared" si="20"/>
        <v>-9.6487397602854783E-2</v>
      </c>
    </row>
    <row r="141" spans="8:23" x14ac:dyDescent="0.35">
      <c r="H141" s="23">
        <v>16</v>
      </c>
      <c r="I141" s="3">
        <v>3</v>
      </c>
      <c r="J141" s="3">
        <v>0</v>
      </c>
      <c r="K141" s="3">
        <v>0</v>
      </c>
      <c r="L141" s="3">
        <v>1</v>
      </c>
      <c r="M141" s="3">
        <v>1</v>
      </c>
      <c r="N141" s="3">
        <v>0</v>
      </c>
      <c r="O141" s="3">
        <v>1.9989999999999999</v>
      </c>
      <c r="P141" s="4">
        <f t="shared" si="14"/>
        <v>-0.62385661402151316</v>
      </c>
      <c r="Q141" s="4">
        <v>0</v>
      </c>
      <c r="R141" s="4">
        <f t="shared" si="15"/>
        <v>0.53587378894663384</v>
      </c>
      <c r="S141" s="4">
        <f t="shared" si="16"/>
        <v>1</v>
      </c>
      <c r="T141" s="4">
        <f t="shared" si="17"/>
        <v>0.34890483371954567</v>
      </c>
      <c r="U141" s="4">
        <f t="shared" si="18"/>
        <v>0.65109516628045438</v>
      </c>
      <c r="V141" s="4">
        <f t="shared" si="19"/>
        <v>0.65109516628045438</v>
      </c>
      <c r="W141" s="62">
        <f t="shared" si="20"/>
        <v>-0.42909946269491628</v>
      </c>
    </row>
    <row r="142" spans="8:23" x14ac:dyDescent="0.35">
      <c r="H142" s="23">
        <v>16</v>
      </c>
      <c r="I142" s="3">
        <v>4</v>
      </c>
      <c r="J142" s="3">
        <v>0</v>
      </c>
      <c r="K142" s="3">
        <v>0</v>
      </c>
      <c r="L142" s="3">
        <v>0</v>
      </c>
      <c r="M142" s="3">
        <v>1</v>
      </c>
      <c r="N142" s="3">
        <v>0</v>
      </c>
      <c r="O142" s="3">
        <v>1.6989999999999998</v>
      </c>
      <c r="P142" s="4">
        <f t="shared" si="14"/>
        <v>0.1236825975112894</v>
      </c>
      <c r="Q142" s="4">
        <v>0</v>
      </c>
      <c r="R142" s="4">
        <f t="shared" si="15"/>
        <v>1.1316566233605234</v>
      </c>
      <c r="S142" s="4">
        <f t="shared" si="16"/>
        <v>1</v>
      </c>
      <c r="T142" s="4">
        <f t="shared" si="17"/>
        <v>0.5308812924928239</v>
      </c>
      <c r="U142" s="4">
        <f t="shared" si="18"/>
        <v>0.46911870750717605</v>
      </c>
      <c r="V142" s="4">
        <f t="shared" si="19"/>
        <v>0.46911870750717605</v>
      </c>
      <c r="W142" s="62">
        <f t="shared" si="20"/>
        <v>-0.75689943487099842</v>
      </c>
    </row>
    <row r="143" spans="8:23" x14ac:dyDescent="0.35">
      <c r="H143" s="23">
        <v>16</v>
      </c>
      <c r="I143" s="3">
        <v>5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1.9989999999999999</v>
      </c>
      <c r="P143" s="4">
        <f t="shared" si="14"/>
        <v>-2.3955410677348832</v>
      </c>
      <c r="Q143" s="4">
        <v>0</v>
      </c>
      <c r="R143" s="4">
        <f t="shared" si="15"/>
        <v>9.1123361670919958E-2</v>
      </c>
      <c r="S143" s="4">
        <f t="shared" si="16"/>
        <v>1</v>
      </c>
      <c r="T143" s="4">
        <f t="shared" si="17"/>
        <v>8.3513344935971165E-2</v>
      </c>
      <c r="U143" s="4">
        <f t="shared" si="18"/>
        <v>0.91648665506402882</v>
      </c>
      <c r="V143" s="4">
        <f t="shared" si="19"/>
        <v>0.91648665506402882</v>
      </c>
      <c r="W143" s="62">
        <f t="shared" si="20"/>
        <v>-8.7207772567765587E-2</v>
      </c>
    </row>
    <row r="144" spans="8:23" x14ac:dyDescent="0.35">
      <c r="H144" s="23">
        <v>16</v>
      </c>
      <c r="I144" s="3">
        <v>6</v>
      </c>
      <c r="J144" s="3">
        <v>0</v>
      </c>
      <c r="K144" s="3">
        <v>1</v>
      </c>
      <c r="L144" s="3">
        <v>0</v>
      </c>
      <c r="M144" s="3">
        <v>1</v>
      </c>
      <c r="N144" s="3">
        <v>0</v>
      </c>
      <c r="O144" s="3">
        <v>1.399</v>
      </c>
      <c r="P144" s="4">
        <f t="shared" si="14"/>
        <v>9.5601637590497113E-2</v>
      </c>
      <c r="Q144" s="4">
        <v>0</v>
      </c>
      <c r="R144" s="4">
        <f t="shared" si="15"/>
        <v>1.1003206502905316</v>
      </c>
      <c r="S144" s="4">
        <f t="shared" si="16"/>
        <v>1</v>
      </c>
      <c r="T144" s="4">
        <f t="shared" si="17"/>
        <v>0.52388222252555927</v>
      </c>
      <c r="U144" s="4">
        <f t="shared" si="18"/>
        <v>0.47611777747444073</v>
      </c>
      <c r="V144" s="4">
        <f t="shared" si="19"/>
        <v>0.47611777747444073</v>
      </c>
      <c r="W144" s="62">
        <f t="shared" si="20"/>
        <v>-0.74209002368789079</v>
      </c>
    </row>
    <row r="145" spans="8:23" x14ac:dyDescent="0.35">
      <c r="H145" s="23">
        <v>16</v>
      </c>
      <c r="I145" s="3">
        <v>7</v>
      </c>
      <c r="J145" s="3">
        <v>0</v>
      </c>
      <c r="K145" s="3">
        <v>0</v>
      </c>
      <c r="L145" s="3">
        <v>0</v>
      </c>
      <c r="M145" s="3">
        <v>0</v>
      </c>
      <c r="N145" s="3">
        <v>1</v>
      </c>
      <c r="O145" s="3">
        <v>1.399</v>
      </c>
      <c r="P145" s="4">
        <f t="shared" si="14"/>
        <v>-0.87670320720101569</v>
      </c>
      <c r="Q145" s="4">
        <v>0</v>
      </c>
      <c r="R145" s="4">
        <f t="shared" si="15"/>
        <v>0.41615262158222693</v>
      </c>
      <c r="S145" s="4">
        <f t="shared" si="16"/>
        <v>1</v>
      </c>
      <c r="T145" s="4">
        <f t="shared" si="17"/>
        <v>0.29386142089492551</v>
      </c>
      <c r="U145" s="4">
        <f t="shared" si="18"/>
        <v>0.70613857910507449</v>
      </c>
      <c r="V145" s="4">
        <f t="shared" si="19"/>
        <v>0.70613857910507449</v>
      </c>
      <c r="W145" s="62">
        <f t="shared" si="20"/>
        <v>-0.34794377306656044</v>
      </c>
    </row>
    <row r="146" spans="8:23" x14ac:dyDescent="0.35">
      <c r="H146" s="23">
        <v>16</v>
      </c>
      <c r="I146" s="3">
        <v>8</v>
      </c>
      <c r="J146" s="3">
        <v>0</v>
      </c>
      <c r="K146" s="3">
        <v>1</v>
      </c>
      <c r="L146" s="3">
        <v>0</v>
      </c>
      <c r="M146" s="3">
        <v>0</v>
      </c>
      <c r="N146" s="3">
        <v>0</v>
      </c>
      <c r="O146" s="3">
        <v>1.6989999999999998</v>
      </c>
      <c r="P146" s="4">
        <f t="shared" si="14"/>
        <v>-2.4236220276556755</v>
      </c>
      <c r="Q146" s="4">
        <v>0</v>
      </c>
      <c r="R146" s="4">
        <f t="shared" si="15"/>
        <v>8.8600123483272827E-2</v>
      </c>
      <c r="S146" s="4">
        <f t="shared" si="16"/>
        <v>1</v>
      </c>
      <c r="T146" s="4">
        <f t="shared" si="17"/>
        <v>8.1389044123725232E-2</v>
      </c>
      <c r="U146" s="4">
        <f t="shared" si="18"/>
        <v>0.91861095587627484</v>
      </c>
      <c r="V146" s="4">
        <f t="shared" si="19"/>
        <v>0.91861095587627484</v>
      </c>
      <c r="W146" s="62">
        <f t="shared" si="20"/>
        <v>-8.4892580451056243E-2</v>
      </c>
    </row>
    <row r="147" spans="8:23" x14ac:dyDescent="0.35">
      <c r="H147" s="23">
        <v>16</v>
      </c>
      <c r="I147" s="3">
        <v>9</v>
      </c>
      <c r="J147" s="3">
        <v>0</v>
      </c>
      <c r="K147" s="3">
        <v>0</v>
      </c>
      <c r="L147" s="3">
        <v>1</v>
      </c>
      <c r="M147" s="3">
        <v>0</v>
      </c>
      <c r="N147" s="3">
        <v>1</v>
      </c>
      <c r="O147" s="3">
        <v>1.6989999999999998</v>
      </c>
      <c r="P147" s="4">
        <f t="shared" si="14"/>
        <v>-1.624242418733818</v>
      </c>
      <c r="Q147" s="4">
        <v>0</v>
      </c>
      <c r="R147" s="4">
        <f t="shared" si="15"/>
        <v>0.19706090832139075</v>
      </c>
      <c r="S147" s="4">
        <f t="shared" si="16"/>
        <v>1</v>
      </c>
      <c r="T147" s="4">
        <f t="shared" si="17"/>
        <v>0.16462061951193815</v>
      </c>
      <c r="U147" s="4">
        <f t="shared" si="18"/>
        <v>0.83537938048806182</v>
      </c>
      <c r="V147" s="4">
        <f t="shared" si="19"/>
        <v>0.83537938048806182</v>
      </c>
      <c r="W147" s="62">
        <f t="shared" si="20"/>
        <v>-0.17986930942613638</v>
      </c>
    </row>
    <row r="148" spans="8:23" x14ac:dyDescent="0.35">
      <c r="H148" s="23">
        <v>17</v>
      </c>
      <c r="I148" s="3">
        <v>1</v>
      </c>
      <c r="J148" s="3">
        <v>0</v>
      </c>
      <c r="K148" s="3">
        <v>1</v>
      </c>
      <c r="L148" s="3">
        <v>0</v>
      </c>
      <c r="M148" s="3">
        <v>0</v>
      </c>
      <c r="N148" s="3">
        <v>1</v>
      </c>
      <c r="O148" s="3">
        <v>1.9989999999999999</v>
      </c>
      <c r="P148" s="4">
        <f t="shared" si="14"/>
        <v>-1.758153150225175</v>
      </c>
      <c r="Q148" s="4">
        <v>0</v>
      </c>
      <c r="R148" s="4">
        <f t="shared" si="15"/>
        <v>0.17236289843173716</v>
      </c>
      <c r="S148" s="4">
        <f t="shared" si="16"/>
        <v>1</v>
      </c>
      <c r="T148" s="4">
        <f t="shared" si="17"/>
        <v>0.14702179560808856</v>
      </c>
      <c r="U148" s="4">
        <f t="shared" si="18"/>
        <v>0.85297820439191141</v>
      </c>
      <c r="V148" s="4">
        <f t="shared" si="19"/>
        <v>0.85297820439191141</v>
      </c>
      <c r="W148" s="62">
        <f t="shared" si="20"/>
        <v>-0.1590212835262737</v>
      </c>
    </row>
    <row r="149" spans="8:23" x14ac:dyDescent="0.35">
      <c r="H149" s="23">
        <v>17</v>
      </c>
      <c r="I149" s="3">
        <v>2</v>
      </c>
      <c r="J149" s="3">
        <v>0</v>
      </c>
      <c r="K149" s="3">
        <v>0</v>
      </c>
      <c r="L149" s="3">
        <v>1</v>
      </c>
      <c r="M149" s="3">
        <v>0</v>
      </c>
      <c r="N149" s="3">
        <v>0</v>
      </c>
      <c r="O149" s="3">
        <v>1.399</v>
      </c>
      <c r="P149" s="4">
        <f t="shared" si="14"/>
        <v>-2.2897112961643185</v>
      </c>
      <c r="Q149" s="4">
        <v>0</v>
      </c>
      <c r="R149" s="4">
        <f t="shared" si="15"/>
        <v>0.10129570209052766</v>
      </c>
      <c r="S149" s="4">
        <f t="shared" si="16"/>
        <v>1</v>
      </c>
      <c r="T149" s="4">
        <f t="shared" si="17"/>
        <v>9.1978659226803233E-2</v>
      </c>
      <c r="U149" s="4">
        <f t="shared" si="18"/>
        <v>0.90802134077319674</v>
      </c>
      <c r="V149" s="4">
        <f t="shared" si="19"/>
        <v>0.90802134077319674</v>
      </c>
      <c r="W149" s="62">
        <f t="shared" si="20"/>
        <v>-9.6487397602854783E-2</v>
      </c>
    </row>
    <row r="150" spans="8:23" x14ac:dyDescent="0.35">
      <c r="H150" s="23">
        <v>17</v>
      </c>
      <c r="I150" s="3">
        <v>3</v>
      </c>
      <c r="J150" s="3">
        <v>0</v>
      </c>
      <c r="K150" s="3">
        <v>0</v>
      </c>
      <c r="L150" s="3">
        <v>1</v>
      </c>
      <c r="M150" s="3">
        <v>1</v>
      </c>
      <c r="N150" s="3">
        <v>0</v>
      </c>
      <c r="O150" s="3">
        <v>1.9989999999999999</v>
      </c>
      <c r="P150" s="4">
        <f t="shared" si="14"/>
        <v>-0.62385661402151316</v>
      </c>
      <c r="Q150" s="4">
        <v>0</v>
      </c>
      <c r="R150" s="4">
        <f t="shared" si="15"/>
        <v>0.53587378894663384</v>
      </c>
      <c r="S150" s="4">
        <f t="shared" si="16"/>
        <v>1</v>
      </c>
      <c r="T150" s="4">
        <f t="shared" si="17"/>
        <v>0.34890483371954567</v>
      </c>
      <c r="U150" s="4">
        <f t="shared" si="18"/>
        <v>0.65109516628045438</v>
      </c>
      <c r="V150" s="4">
        <f t="shared" si="19"/>
        <v>0.65109516628045438</v>
      </c>
      <c r="W150" s="62">
        <f t="shared" si="20"/>
        <v>-0.42909946269491628</v>
      </c>
    </row>
    <row r="151" spans="8:23" x14ac:dyDescent="0.35">
      <c r="H151" s="23">
        <v>17</v>
      </c>
      <c r="I151" s="3">
        <v>4</v>
      </c>
      <c r="J151" s="3">
        <v>0</v>
      </c>
      <c r="K151" s="3">
        <v>0</v>
      </c>
      <c r="L151" s="3">
        <v>0</v>
      </c>
      <c r="M151" s="3">
        <v>1</v>
      </c>
      <c r="N151" s="3">
        <v>0</v>
      </c>
      <c r="O151" s="3">
        <v>1.6989999999999998</v>
      </c>
      <c r="P151" s="4">
        <f t="shared" si="14"/>
        <v>0.1236825975112894</v>
      </c>
      <c r="Q151" s="4">
        <v>0</v>
      </c>
      <c r="R151" s="4">
        <f t="shared" si="15"/>
        <v>1.1316566233605234</v>
      </c>
      <c r="S151" s="4">
        <f t="shared" si="16"/>
        <v>1</v>
      </c>
      <c r="T151" s="4">
        <f t="shared" si="17"/>
        <v>0.5308812924928239</v>
      </c>
      <c r="U151" s="4">
        <f t="shared" si="18"/>
        <v>0.46911870750717605</v>
      </c>
      <c r="V151" s="4">
        <f t="shared" si="19"/>
        <v>0.46911870750717605</v>
      </c>
      <c r="W151" s="62">
        <f t="shared" si="20"/>
        <v>-0.75689943487099842</v>
      </c>
    </row>
    <row r="152" spans="8:23" x14ac:dyDescent="0.35">
      <c r="H152" s="23">
        <v>17</v>
      </c>
      <c r="I152" s="3">
        <v>5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1.9989999999999999</v>
      </c>
      <c r="P152" s="4">
        <f t="shared" si="14"/>
        <v>-2.3955410677348832</v>
      </c>
      <c r="Q152" s="4">
        <v>0</v>
      </c>
      <c r="R152" s="4">
        <f t="shared" si="15"/>
        <v>9.1123361670919958E-2</v>
      </c>
      <c r="S152" s="4">
        <f t="shared" si="16"/>
        <v>1</v>
      </c>
      <c r="T152" s="4">
        <f t="shared" si="17"/>
        <v>8.3513344935971165E-2</v>
      </c>
      <c r="U152" s="4">
        <f t="shared" si="18"/>
        <v>0.91648665506402882</v>
      </c>
      <c r="V152" s="4">
        <f t="shared" si="19"/>
        <v>0.91648665506402882</v>
      </c>
      <c r="W152" s="62">
        <f t="shared" si="20"/>
        <v>-8.7207772567765587E-2</v>
      </c>
    </row>
    <row r="153" spans="8:23" x14ac:dyDescent="0.35">
      <c r="H153" s="23">
        <v>17</v>
      </c>
      <c r="I153" s="3">
        <v>6</v>
      </c>
      <c r="J153" s="3">
        <v>0</v>
      </c>
      <c r="K153" s="3">
        <v>1</v>
      </c>
      <c r="L153" s="3">
        <v>0</v>
      </c>
      <c r="M153" s="3">
        <v>1</v>
      </c>
      <c r="N153" s="3">
        <v>0</v>
      </c>
      <c r="O153" s="3">
        <v>1.399</v>
      </c>
      <c r="P153" s="4">
        <f t="shared" si="14"/>
        <v>9.5601637590497113E-2</v>
      </c>
      <c r="Q153" s="4">
        <v>0</v>
      </c>
      <c r="R153" s="4">
        <f t="shared" si="15"/>
        <v>1.1003206502905316</v>
      </c>
      <c r="S153" s="4">
        <f t="shared" si="16"/>
        <v>1</v>
      </c>
      <c r="T153" s="4">
        <f t="shared" si="17"/>
        <v>0.52388222252555927</v>
      </c>
      <c r="U153" s="4">
        <f t="shared" si="18"/>
        <v>0.47611777747444073</v>
      </c>
      <c r="V153" s="4">
        <f t="shared" si="19"/>
        <v>0.47611777747444073</v>
      </c>
      <c r="W153" s="62">
        <f t="shared" si="20"/>
        <v>-0.74209002368789079</v>
      </c>
    </row>
    <row r="154" spans="8:23" x14ac:dyDescent="0.35">
      <c r="H154" s="23">
        <v>17</v>
      </c>
      <c r="I154" s="3">
        <v>7</v>
      </c>
      <c r="J154" s="3">
        <v>0</v>
      </c>
      <c r="K154" s="3">
        <v>0</v>
      </c>
      <c r="L154" s="3">
        <v>0</v>
      </c>
      <c r="M154" s="3">
        <v>0</v>
      </c>
      <c r="N154" s="3">
        <v>1</v>
      </c>
      <c r="O154" s="3">
        <v>1.399</v>
      </c>
      <c r="P154" s="4">
        <f t="shared" si="14"/>
        <v>-0.87670320720101569</v>
      </c>
      <c r="Q154" s="4">
        <v>0</v>
      </c>
      <c r="R154" s="4">
        <f t="shared" si="15"/>
        <v>0.41615262158222693</v>
      </c>
      <c r="S154" s="4">
        <f t="shared" si="16"/>
        <v>1</v>
      </c>
      <c r="T154" s="4">
        <f t="shared" si="17"/>
        <v>0.29386142089492551</v>
      </c>
      <c r="U154" s="4">
        <f t="shared" si="18"/>
        <v>0.70613857910507449</v>
      </c>
      <c r="V154" s="4">
        <f t="shared" si="19"/>
        <v>0.70613857910507449</v>
      </c>
      <c r="W154" s="62">
        <f t="shared" si="20"/>
        <v>-0.34794377306656044</v>
      </c>
    </row>
    <row r="155" spans="8:23" x14ac:dyDescent="0.35">
      <c r="H155" s="23">
        <v>17</v>
      </c>
      <c r="I155" s="3">
        <v>8</v>
      </c>
      <c r="J155" s="3">
        <v>0</v>
      </c>
      <c r="K155" s="3">
        <v>1</v>
      </c>
      <c r="L155" s="3">
        <v>0</v>
      </c>
      <c r="M155" s="3">
        <v>0</v>
      </c>
      <c r="N155" s="3">
        <v>0</v>
      </c>
      <c r="O155" s="3">
        <v>1.6989999999999998</v>
      </c>
      <c r="P155" s="4">
        <f t="shared" si="14"/>
        <v>-2.4236220276556755</v>
      </c>
      <c r="Q155" s="4">
        <v>0</v>
      </c>
      <c r="R155" s="4">
        <f t="shared" si="15"/>
        <v>8.8600123483272827E-2</v>
      </c>
      <c r="S155" s="4">
        <f t="shared" si="16"/>
        <v>1</v>
      </c>
      <c r="T155" s="4">
        <f t="shared" si="17"/>
        <v>8.1389044123725232E-2</v>
      </c>
      <c r="U155" s="4">
        <f t="shared" si="18"/>
        <v>0.91861095587627484</v>
      </c>
      <c r="V155" s="4">
        <f t="shared" si="19"/>
        <v>0.91861095587627484</v>
      </c>
      <c r="W155" s="62">
        <f t="shared" si="20"/>
        <v>-8.4892580451056243E-2</v>
      </c>
    </row>
    <row r="156" spans="8:23" x14ac:dyDescent="0.35">
      <c r="H156" s="23">
        <v>17</v>
      </c>
      <c r="I156" s="3">
        <v>9</v>
      </c>
      <c r="J156" s="3">
        <v>0</v>
      </c>
      <c r="K156" s="3">
        <v>0</v>
      </c>
      <c r="L156" s="3">
        <v>1</v>
      </c>
      <c r="M156" s="3">
        <v>0</v>
      </c>
      <c r="N156" s="3">
        <v>1</v>
      </c>
      <c r="O156" s="3">
        <v>1.6989999999999998</v>
      </c>
      <c r="P156" s="4">
        <f t="shared" si="14"/>
        <v>-1.624242418733818</v>
      </c>
      <c r="Q156" s="4">
        <v>0</v>
      </c>
      <c r="R156" s="4">
        <f t="shared" si="15"/>
        <v>0.19706090832139075</v>
      </c>
      <c r="S156" s="4">
        <f t="shared" si="16"/>
        <v>1</v>
      </c>
      <c r="T156" s="4">
        <f t="shared" si="17"/>
        <v>0.16462061951193815</v>
      </c>
      <c r="U156" s="4">
        <f t="shared" si="18"/>
        <v>0.83537938048806182</v>
      </c>
      <c r="V156" s="4">
        <f t="shared" si="19"/>
        <v>0.83537938048806182</v>
      </c>
      <c r="W156" s="62">
        <f t="shared" si="20"/>
        <v>-0.17986930942613638</v>
      </c>
    </row>
    <row r="157" spans="8:23" x14ac:dyDescent="0.35">
      <c r="H157" s="23">
        <v>18</v>
      </c>
      <c r="I157" s="3">
        <v>1</v>
      </c>
      <c r="J157" s="3">
        <v>0</v>
      </c>
      <c r="K157" s="3">
        <v>1</v>
      </c>
      <c r="L157" s="3">
        <v>0</v>
      </c>
      <c r="M157" s="3">
        <v>0</v>
      </c>
      <c r="N157" s="3">
        <v>1</v>
      </c>
      <c r="O157" s="3">
        <v>1.9989999999999999</v>
      </c>
      <c r="P157" s="4">
        <f t="shared" si="14"/>
        <v>-1.758153150225175</v>
      </c>
      <c r="Q157" s="4">
        <v>0</v>
      </c>
      <c r="R157" s="4">
        <f t="shared" si="15"/>
        <v>0.17236289843173716</v>
      </c>
      <c r="S157" s="4">
        <f t="shared" si="16"/>
        <v>1</v>
      </c>
      <c r="T157" s="4">
        <f t="shared" si="17"/>
        <v>0.14702179560808856</v>
      </c>
      <c r="U157" s="4">
        <f t="shared" si="18"/>
        <v>0.85297820439191141</v>
      </c>
      <c r="V157" s="4">
        <f t="shared" si="19"/>
        <v>0.85297820439191141</v>
      </c>
      <c r="W157" s="62">
        <f t="shared" si="20"/>
        <v>-0.1590212835262737</v>
      </c>
    </row>
    <row r="158" spans="8:23" x14ac:dyDescent="0.35">
      <c r="H158" s="23">
        <v>18</v>
      </c>
      <c r="I158" s="3">
        <v>2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O158" s="3">
        <v>1.399</v>
      </c>
      <c r="P158" s="4">
        <f t="shared" si="14"/>
        <v>-2.2897112961643185</v>
      </c>
      <c r="Q158" s="4">
        <v>0</v>
      </c>
      <c r="R158" s="4">
        <f t="shared" si="15"/>
        <v>0.10129570209052766</v>
      </c>
      <c r="S158" s="4">
        <f t="shared" si="16"/>
        <v>1</v>
      </c>
      <c r="T158" s="4">
        <f t="shared" si="17"/>
        <v>9.1978659226803233E-2</v>
      </c>
      <c r="U158" s="4">
        <f t="shared" si="18"/>
        <v>0.90802134077319674</v>
      </c>
      <c r="V158" s="4">
        <f t="shared" si="19"/>
        <v>0.90802134077319674</v>
      </c>
      <c r="W158" s="62">
        <f t="shared" si="20"/>
        <v>-9.6487397602854783E-2</v>
      </c>
    </row>
    <row r="159" spans="8:23" x14ac:dyDescent="0.35">
      <c r="H159" s="23">
        <v>18</v>
      </c>
      <c r="I159" s="3">
        <v>3</v>
      </c>
      <c r="J159" s="3">
        <v>1</v>
      </c>
      <c r="K159" s="3">
        <v>0</v>
      </c>
      <c r="L159" s="3">
        <v>1</v>
      </c>
      <c r="M159" s="3">
        <v>1</v>
      </c>
      <c r="N159" s="3">
        <v>0</v>
      </c>
      <c r="O159" s="3">
        <v>1.9989999999999999</v>
      </c>
      <c r="P159" s="4">
        <f t="shared" si="14"/>
        <v>-0.62385661402151316</v>
      </c>
      <c r="Q159" s="4">
        <v>0</v>
      </c>
      <c r="R159" s="4">
        <f t="shared" si="15"/>
        <v>0.53587378894663384</v>
      </c>
      <c r="S159" s="4">
        <f t="shared" si="16"/>
        <v>1</v>
      </c>
      <c r="T159" s="4">
        <f t="shared" si="17"/>
        <v>0.34890483371954567</v>
      </c>
      <c r="U159" s="4">
        <f t="shared" si="18"/>
        <v>0.65109516628045438</v>
      </c>
      <c r="V159" s="4">
        <f t="shared" si="19"/>
        <v>0.34890483371954567</v>
      </c>
      <c r="W159" s="62">
        <f t="shared" si="20"/>
        <v>-1.0529560767164297</v>
      </c>
    </row>
    <row r="160" spans="8:23" x14ac:dyDescent="0.35">
      <c r="H160" s="23">
        <v>18</v>
      </c>
      <c r="I160" s="3">
        <v>4</v>
      </c>
      <c r="J160" s="3">
        <v>1</v>
      </c>
      <c r="K160" s="3">
        <v>0</v>
      </c>
      <c r="L160" s="3">
        <v>0</v>
      </c>
      <c r="M160" s="3">
        <v>1</v>
      </c>
      <c r="N160" s="3">
        <v>0</v>
      </c>
      <c r="O160" s="3">
        <v>1.6989999999999998</v>
      </c>
      <c r="P160" s="4">
        <f t="shared" si="14"/>
        <v>0.1236825975112894</v>
      </c>
      <c r="Q160" s="4">
        <v>0</v>
      </c>
      <c r="R160" s="4">
        <f t="shared" si="15"/>
        <v>1.1316566233605234</v>
      </c>
      <c r="S160" s="4">
        <f t="shared" si="16"/>
        <v>1</v>
      </c>
      <c r="T160" s="4">
        <f t="shared" si="17"/>
        <v>0.5308812924928239</v>
      </c>
      <c r="U160" s="4">
        <f t="shared" si="18"/>
        <v>0.46911870750717605</v>
      </c>
      <c r="V160" s="4">
        <f t="shared" si="19"/>
        <v>0.5308812924928239</v>
      </c>
      <c r="W160" s="62">
        <f t="shared" si="20"/>
        <v>-0.63321683735970902</v>
      </c>
    </row>
    <row r="161" spans="8:23" x14ac:dyDescent="0.35">
      <c r="H161" s="23">
        <v>18</v>
      </c>
      <c r="I161" s="3">
        <v>5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1.9989999999999999</v>
      </c>
      <c r="P161" s="4">
        <f t="shared" si="14"/>
        <v>-2.3955410677348832</v>
      </c>
      <c r="Q161" s="4">
        <v>0</v>
      </c>
      <c r="R161" s="4">
        <f t="shared" si="15"/>
        <v>9.1123361670919958E-2</v>
      </c>
      <c r="S161" s="4">
        <f t="shared" si="16"/>
        <v>1</v>
      </c>
      <c r="T161" s="4">
        <f t="shared" si="17"/>
        <v>8.3513344935971165E-2</v>
      </c>
      <c r="U161" s="4">
        <f t="shared" si="18"/>
        <v>0.91648665506402882</v>
      </c>
      <c r="V161" s="4">
        <f t="shared" si="19"/>
        <v>0.91648665506402882</v>
      </c>
      <c r="W161" s="62">
        <f t="shared" si="20"/>
        <v>-8.7207772567765587E-2</v>
      </c>
    </row>
    <row r="162" spans="8:23" x14ac:dyDescent="0.35">
      <c r="H162" s="23">
        <v>18</v>
      </c>
      <c r="I162" s="3">
        <v>6</v>
      </c>
      <c r="J162" s="3">
        <v>1</v>
      </c>
      <c r="K162" s="3">
        <v>1</v>
      </c>
      <c r="L162" s="3">
        <v>0</v>
      </c>
      <c r="M162" s="3">
        <v>1</v>
      </c>
      <c r="N162" s="3">
        <v>0</v>
      </c>
      <c r="O162" s="3">
        <v>1.399</v>
      </c>
      <c r="P162" s="4">
        <f t="shared" si="14"/>
        <v>9.5601637590497113E-2</v>
      </c>
      <c r="Q162" s="4">
        <v>0</v>
      </c>
      <c r="R162" s="4">
        <f t="shared" si="15"/>
        <v>1.1003206502905316</v>
      </c>
      <c r="S162" s="4">
        <f t="shared" si="16"/>
        <v>1</v>
      </c>
      <c r="T162" s="4">
        <f t="shared" si="17"/>
        <v>0.52388222252555927</v>
      </c>
      <c r="U162" s="4">
        <f t="shared" si="18"/>
        <v>0.47611777747444073</v>
      </c>
      <c r="V162" s="4">
        <f t="shared" si="19"/>
        <v>0.52388222252555927</v>
      </c>
      <c r="W162" s="62">
        <f t="shared" si="20"/>
        <v>-0.64648838609739356</v>
      </c>
    </row>
    <row r="163" spans="8:23" x14ac:dyDescent="0.35">
      <c r="H163" s="23">
        <v>18</v>
      </c>
      <c r="I163" s="3">
        <v>7</v>
      </c>
      <c r="J163" s="3">
        <v>0</v>
      </c>
      <c r="K163" s="3">
        <v>0</v>
      </c>
      <c r="L163" s="3">
        <v>0</v>
      </c>
      <c r="M163" s="3">
        <v>0</v>
      </c>
      <c r="N163" s="3">
        <v>1</v>
      </c>
      <c r="O163" s="3">
        <v>1.399</v>
      </c>
      <c r="P163" s="4">
        <f t="shared" si="14"/>
        <v>-0.87670320720101569</v>
      </c>
      <c r="Q163" s="4">
        <v>0</v>
      </c>
      <c r="R163" s="4">
        <f t="shared" si="15"/>
        <v>0.41615262158222693</v>
      </c>
      <c r="S163" s="4">
        <f t="shared" si="16"/>
        <v>1</v>
      </c>
      <c r="T163" s="4">
        <f t="shared" si="17"/>
        <v>0.29386142089492551</v>
      </c>
      <c r="U163" s="4">
        <f t="shared" si="18"/>
        <v>0.70613857910507449</v>
      </c>
      <c r="V163" s="4">
        <f t="shared" si="19"/>
        <v>0.70613857910507449</v>
      </c>
      <c r="W163" s="62">
        <f t="shared" si="20"/>
        <v>-0.34794377306656044</v>
      </c>
    </row>
    <row r="164" spans="8:23" x14ac:dyDescent="0.35">
      <c r="H164" s="23">
        <v>18</v>
      </c>
      <c r="I164" s="3">
        <v>8</v>
      </c>
      <c r="J164" s="3">
        <v>0</v>
      </c>
      <c r="K164" s="3">
        <v>1</v>
      </c>
      <c r="L164" s="3">
        <v>0</v>
      </c>
      <c r="M164" s="3">
        <v>0</v>
      </c>
      <c r="N164" s="3">
        <v>0</v>
      </c>
      <c r="O164" s="3">
        <v>1.6989999999999998</v>
      </c>
      <c r="P164" s="4">
        <f t="shared" si="14"/>
        <v>-2.4236220276556755</v>
      </c>
      <c r="Q164" s="4">
        <v>0</v>
      </c>
      <c r="R164" s="4">
        <f t="shared" si="15"/>
        <v>8.8600123483272827E-2</v>
      </c>
      <c r="S164" s="4">
        <f t="shared" si="16"/>
        <v>1</v>
      </c>
      <c r="T164" s="4">
        <f t="shared" si="17"/>
        <v>8.1389044123725232E-2</v>
      </c>
      <c r="U164" s="4">
        <f t="shared" si="18"/>
        <v>0.91861095587627484</v>
      </c>
      <c r="V164" s="4">
        <f t="shared" si="19"/>
        <v>0.91861095587627484</v>
      </c>
      <c r="W164" s="62">
        <f t="shared" si="20"/>
        <v>-8.4892580451056243E-2</v>
      </c>
    </row>
    <row r="165" spans="8:23" x14ac:dyDescent="0.35">
      <c r="H165" s="23">
        <v>18</v>
      </c>
      <c r="I165" s="3">
        <v>9</v>
      </c>
      <c r="J165" s="3">
        <v>0</v>
      </c>
      <c r="K165" s="3">
        <v>0</v>
      </c>
      <c r="L165" s="3">
        <v>1</v>
      </c>
      <c r="M165" s="3">
        <v>0</v>
      </c>
      <c r="N165" s="3">
        <v>1</v>
      </c>
      <c r="O165" s="3">
        <v>1.6989999999999998</v>
      </c>
      <c r="P165" s="4">
        <f t="shared" si="14"/>
        <v>-1.624242418733818</v>
      </c>
      <c r="Q165" s="4">
        <v>0</v>
      </c>
      <c r="R165" s="4">
        <f t="shared" si="15"/>
        <v>0.19706090832139075</v>
      </c>
      <c r="S165" s="4">
        <f t="shared" si="16"/>
        <v>1</v>
      </c>
      <c r="T165" s="4">
        <f t="shared" si="17"/>
        <v>0.16462061951193815</v>
      </c>
      <c r="U165" s="4">
        <f t="shared" si="18"/>
        <v>0.83537938048806182</v>
      </c>
      <c r="V165" s="4">
        <f t="shared" si="19"/>
        <v>0.83537938048806182</v>
      </c>
      <c r="W165" s="62">
        <f t="shared" si="20"/>
        <v>-0.17986930942613638</v>
      </c>
    </row>
    <row r="166" spans="8:23" x14ac:dyDescent="0.35">
      <c r="H166" s="23">
        <v>19</v>
      </c>
      <c r="I166" s="3">
        <v>1</v>
      </c>
      <c r="J166" s="3">
        <v>1</v>
      </c>
      <c r="K166" s="3">
        <v>1</v>
      </c>
      <c r="L166" s="3">
        <v>0</v>
      </c>
      <c r="M166" s="3">
        <v>0</v>
      </c>
      <c r="N166" s="3">
        <v>1</v>
      </c>
      <c r="O166" s="3">
        <v>1.9989999999999999</v>
      </c>
      <c r="P166" s="4">
        <f t="shared" si="14"/>
        <v>-1.758153150225175</v>
      </c>
      <c r="Q166" s="4">
        <v>0</v>
      </c>
      <c r="R166" s="4">
        <f t="shared" si="15"/>
        <v>0.17236289843173716</v>
      </c>
      <c r="S166" s="4">
        <f t="shared" si="16"/>
        <v>1</v>
      </c>
      <c r="T166" s="4">
        <f t="shared" si="17"/>
        <v>0.14702179560808856</v>
      </c>
      <c r="U166" s="4">
        <f t="shared" si="18"/>
        <v>0.85297820439191141</v>
      </c>
      <c r="V166" s="4">
        <f t="shared" si="19"/>
        <v>0.14702179560808856</v>
      </c>
      <c r="W166" s="62">
        <f t="shared" si="20"/>
        <v>-1.9171744337514489</v>
      </c>
    </row>
    <row r="167" spans="8:23" x14ac:dyDescent="0.35">
      <c r="H167" s="23">
        <v>19</v>
      </c>
      <c r="I167" s="3">
        <v>2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1.399</v>
      </c>
      <c r="P167" s="4">
        <f t="shared" si="14"/>
        <v>-2.2897112961643185</v>
      </c>
      <c r="Q167" s="4">
        <v>0</v>
      </c>
      <c r="R167" s="4">
        <f t="shared" si="15"/>
        <v>0.10129570209052766</v>
      </c>
      <c r="S167" s="4">
        <f t="shared" si="16"/>
        <v>1</v>
      </c>
      <c r="T167" s="4">
        <f t="shared" si="17"/>
        <v>9.1978659226803233E-2</v>
      </c>
      <c r="U167" s="4">
        <f t="shared" si="18"/>
        <v>0.90802134077319674</v>
      </c>
      <c r="V167" s="4">
        <f t="shared" si="19"/>
        <v>0.90802134077319674</v>
      </c>
      <c r="W167" s="62">
        <f t="shared" si="20"/>
        <v>-9.6487397602854783E-2</v>
      </c>
    </row>
    <row r="168" spans="8:23" x14ac:dyDescent="0.35">
      <c r="H168" s="23">
        <v>19</v>
      </c>
      <c r="I168" s="3">
        <v>3</v>
      </c>
      <c r="J168" s="3">
        <v>0</v>
      </c>
      <c r="K168" s="3">
        <v>0</v>
      </c>
      <c r="L168" s="3">
        <v>1</v>
      </c>
      <c r="M168" s="3">
        <v>1</v>
      </c>
      <c r="N168" s="3">
        <v>0</v>
      </c>
      <c r="O168" s="3">
        <v>1.9989999999999999</v>
      </c>
      <c r="P168" s="4">
        <f t="shared" si="14"/>
        <v>-0.62385661402151316</v>
      </c>
      <c r="Q168" s="4">
        <v>0</v>
      </c>
      <c r="R168" s="4">
        <f t="shared" si="15"/>
        <v>0.53587378894663384</v>
      </c>
      <c r="S168" s="4">
        <f t="shared" si="16"/>
        <v>1</v>
      </c>
      <c r="T168" s="4">
        <f t="shared" si="17"/>
        <v>0.34890483371954567</v>
      </c>
      <c r="U168" s="4">
        <f t="shared" si="18"/>
        <v>0.65109516628045438</v>
      </c>
      <c r="V168" s="4">
        <f t="shared" si="19"/>
        <v>0.65109516628045438</v>
      </c>
      <c r="W168" s="62">
        <f t="shared" si="20"/>
        <v>-0.42909946269491628</v>
      </c>
    </row>
    <row r="169" spans="8:23" x14ac:dyDescent="0.35">
      <c r="H169" s="23">
        <v>19</v>
      </c>
      <c r="I169" s="3">
        <v>4</v>
      </c>
      <c r="J169" s="3">
        <v>1</v>
      </c>
      <c r="K169" s="3">
        <v>0</v>
      </c>
      <c r="L169" s="3">
        <v>0</v>
      </c>
      <c r="M169" s="3">
        <v>1</v>
      </c>
      <c r="N169" s="3">
        <v>0</v>
      </c>
      <c r="O169" s="3">
        <v>1.6989999999999998</v>
      </c>
      <c r="P169" s="4">
        <f t="shared" si="14"/>
        <v>0.1236825975112894</v>
      </c>
      <c r="Q169" s="4">
        <v>0</v>
      </c>
      <c r="R169" s="4">
        <f t="shared" si="15"/>
        <v>1.1316566233605234</v>
      </c>
      <c r="S169" s="4">
        <f t="shared" si="16"/>
        <v>1</v>
      </c>
      <c r="T169" s="4">
        <f t="shared" si="17"/>
        <v>0.5308812924928239</v>
      </c>
      <c r="U169" s="4">
        <f t="shared" si="18"/>
        <v>0.46911870750717605</v>
      </c>
      <c r="V169" s="4">
        <f t="shared" si="19"/>
        <v>0.5308812924928239</v>
      </c>
      <c r="W169" s="62">
        <f t="shared" si="20"/>
        <v>-0.63321683735970902</v>
      </c>
    </row>
    <row r="170" spans="8:23" x14ac:dyDescent="0.35">
      <c r="H170" s="23">
        <v>19</v>
      </c>
      <c r="I170" s="3">
        <v>5</v>
      </c>
      <c r="J170" s="3">
        <v>1</v>
      </c>
      <c r="K170" s="3">
        <v>0</v>
      </c>
      <c r="L170" s="3">
        <v>0</v>
      </c>
      <c r="M170" s="3">
        <v>0</v>
      </c>
      <c r="N170" s="3">
        <v>0</v>
      </c>
      <c r="O170" s="3">
        <v>1.9989999999999999</v>
      </c>
      <c r="P170" s="4">
        <f t="shared" si="14"/>
        <v>-2.3955410677348832</v>
      </c>
      <c r="Q170" s="4">
        <v>0</v>
      </c>
      <c r="R170" s="4">
        <f t="shared" si="15"/>
        <v>9.1123361670919958E-2</v>
      </c>
      <c r="S170" s="4">
        <f t="shared" si="16"/>
        <v>1</v>
      </c>
      <c r="T170" s="4">
        <f t="shared" si="17"/>
        <v>8.3513344935971165E-2</v>
      </c>
      <c r="U170" s="4">
        <f t="shared" si="18"/>
        <v>0.91648665506402882</v>
      </c>
      <c r="V170" s="4">
        <f t="shared" si="19"/>
        <v>8.3513344935971165E-2</v>
      </c>
      <c r="W170" s="62">
        <f t="shared" si="20"/>
        <v>-2.4827488403026488</v>
      </c>
    </row>
    <row r="171" spans="8:23" x14ac:dyDescent="0.35">
      <c r="H171" s="23">
        <v>19</v>
      </c>
      <c r="I171" s="3">
        <v>6</v>
      </c>
      <c r="J171" s="3">
        <v>1</v>
      </c>
      <c r="K171" s="3">
        <v>1</v>
      </c>
      <c r="L171" s="3">
        <v>0</v>
      </c>
      <c r="M171" s="3">
        <v>1</v>
      </c>
      <c r="N171" s="3">
        <v>0</v>
      </c>
      <c r="O171" s="3">
        <v>1.399</v>
      </c>
      <c r="P171" s="4">
        <f t="shared" si="14"/>
        <v>9.5601637590497113E-2</v>
      </c>
      <c r="Q171" s="4">
        <v>0</v>
      </c>
      <c r="R171" s="4">
        <f t="shared" si="15"/>
        <v>1.1003206502905316</v>
      </c>
      <c r="S171" s="4">
        <f t="shared" si="16"/>
        <v>1</v>
      </c>
      <c r="T171" s="4">
        <f t="shared" si="17"/>
        <v>0.52388222252555927</v>
      </c>
      <c r="U171" s="4">
        <f t="shared" si="18"/>
        <v>0.47611777747444073</v>
      </c>
      <c r="V171" s="4">
        <f t="shared" si="19"/>
        <v>0.52388222252555927</v>
      </c>
      <c r="W171" s="62">
        <f t="shared" si="20"/>
        <v>-0.64648838609739356</v>
      </c>
    </row>
    <row r="172" spans="8:23" x14ac:dyDescent="0.35">
      <c r="H172" s="23">
        <v>19</v>
      </c>
      <c r="I172" s="3">
        <v>7</v>
      </c>
      <c r="J172" s="3">
        <v>1</v>
      </c>
      <c r="K172" s="3">
        <v>0</v>
      </c>
      <c r="L172" s="3">
        <v>0</v>
      </c>
      <c r="M172" s="3">
        <v>0</v>
      </c>
      <c r="N172" s="3">
        <v>1</v>
      </c>
      <c r="O172" s="3">
        <v>1.399</v>
      </c>
      <c r="P172" s="4">
        <f t="shared" si="14"/>
        <v>-0.87670320720101569</v>
      </c>
      <c r="Q172" s="4">
        <v>0</v>
      </c>
      <c r="R172" s="4">
        <f t="shared" si="15"/>
        <v>0.41615262158222693</v>
      </c>
      <c r="S172" s="4">
        <f t="shared" si="16"/>
        <v>1</v>
      </c>
      <c r="T172" s="4">
        <f t="shared" si="17"/>
        <v>0.29386142089492551</v>
      </c>
      <c r="U172" s="4">
        <f t="shared" si="18"/>
        <v>0.70613857910507449</v>
      </c>
      <c r="V172" s="4">
        <f t="shared" si="19"/>
        <v>0.29386142089492551</v>
      </c>
      <c r="W172" s="62">
        <f t="shared" si="20"/>
        <v>-1.2246469802675761</v>
      </c>
    </row>
    <row r="173" spans="8:23" x14ac:dyDescent="0.35">
      <c r="H173" s="23">
        <v>19</v>
      </c>
      <c r="I173" s="3">
        <v>8</v>
      </c>
      <c r="J173" s="3">
        <v>1</v>
      </c>
      <c r="K173" s="3">
        <v>1</v>
      </c>
      <c r="L173" s="3">
        <v>0</v>
      </c>
      <c r="M173" s="3">
        <v>0</v>
      </c>
      <c r="N173" s="3">
        <v>0</v>
      </c>
      <c r="O173" s="3">
        <v>1.6989999999999998</v>
      </c>
      <c r="P173" s="4">
        <f t="shared" si="14"/>
        <v>-2.4236220276556755</v>
      </c>
      <c r="Q173" s="4">
        <v>0</v>
      </c>
      <c r="R173" s="4">
        <f t="shared" si="15"/>
        <v>8.8600123483272827E-2</v>
      </c>
      <c r="S173" s="4">
        <f t="shared" si="16"/>
        <v>1</v>
      </c>
      <c r="T173" s="4">
        <f t="shared" si="17"/>
        <v>8.1389044123725232E-2</v>
      </c>
      <c r="U173" s="4">
        <f t="shared" si="18"/>
        <v>0.91861095587627484</v>
      </c>
      <c r="V173" s="4">
        <f t="shared" si="19"/>
        <v>8.1389044123725232E-2</v>
      </c>
      <c r="W173" s="62">
        <f t="shared" si="20"/>
        <v>-2.5085146081067315</v>
      </c>
    </row>
    <row r="174" spans="8:23" x14ac:dyDescent="0.35">
      <c r="H174" s="23">
        <v>19</v>
      </c>
      <c r="I174" s="3">
        <v>9</v>
      </c>
      <c r="J174" s="3">
        <v>0</v>
      </c>
      <c r="K174" s="3">
        <v>0</v>
      </c>
      <c r="L174" s="3">
        <v>1</v>
      </c>
      <c r="M174" s="3">
        <v>0</v>
      </c>
      <c r="N174" s="3">
        <v>1</v>
      </c>
      <c r="O174" s="3">
        <v>1.6989999999999998</v>
      </c>
      <c r="P174" s="4">
        <f t="shared" si="14"/>
        <v>-1.624242418733818</v>
      </c>
      <c r="Q174" s="4">
        <v>0</v>
      </c>
      <c r="R174" s="4">
        <f t="shared" si="15"/>
        <v>0.19706090832139075</v>
      </c>
      <c r="S174" s="4">
        <f t="shared" si="16"/>
        <v>1</v>
      </c>
      <c r="T174" s="4">
        <f t="shared" si="17"/>
        <v>0.16462061951193815</v>
      </c>
      <c r="U174" s="4">
        <f t="shared" si="18"/>
        <v>0.83537938048806182</v>
      </c>
      <c r="V174" s="4">
        <f t="shared" si="19"/>
        <v>0.83537938048806182</v>
      </c>
      <c r="W174" s="62">
        <f t="shared" si="20"/>
        <v>-0.17986930942613638</v>
      </c>
    </row>
    <row r="175" spans="8:23" x14ac:dyDescent="0.35">
      <c r="H175" s="23">
        <v>20</v>
      </c>
      <c r="I175" s="3">
        <v>1</v>
      </c>
      <c r="J175" s="3">
        <v>0</v>
      </c>
      <c r="K175" s="3">
        <v>1</v>
      </c>
      <c r="L175" s="3">
        <v>0</v>
      </c>
      <c r="M175" s="3">
        <v>0</v>
      </c>
      <c r="N175" s="3">
        <v>1</v>
      </c>
      <c r="O175" s="3">
        <v>1.9989999999999999</v>
      </c>
      <c r="P175" s="4">
        <f t="shared" si="14"/>
        <v>-1.758153150225175</v>
      </c>
      <c r="Q175" s="4">
        <v>0</v>
      </c>
      <c r="R175" s="4">
        <f t="shared" si="15"/>
        <v>0.17236289843173716</v>
      </c>
      <c r="S175" s="4">
        <f t="shared" si="16"/>
        <v>1</v>
      </c>
      <c r="T175" s="4">
        <f t="shared" si="17"/>
        <v>0.14702179560808856</v>
      </c>
      <c r="U175" s="4">
        <f t="shared" si="18"/>
        <v>0.85297820439191141</v>
      </c>
      <c r="V175" s="4">
        <f t="shared" si="19"/>
        <v>0.85297820439191141</v>
      </c>
      <c r="W175" s="62">
        <f t="shared" si="20"/>
        <v>-0.1590212835262737</v>
      </c>
    </row>
    <row r="176" spans="8:23" x14ac:dyDescent="0.35">
      <c r="H176" s="23">
        <v>20</v>
      </c>
      <c r="I176" s="3">
        <v>2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1.399</v>
      </c>
      <c r="P176" s="4">
        <f t="shared" si="14"/>
        <v>-2.2897112961643185</v>
      </c>
      <c r="Q176" s="4">
        <v>0</v>
      </c>
      <c r="R176" s="4">
        <f t="shared" si="15"/>
        <v>0.10129570209052766</v>
      </c>
      <c r="S176" s="4">
        <f t="shared" si="16"/>
        <v>1</v>
      </c>
      <c r="T176" s="4">
        <f t="shared" si="17"/>
        <v>9.1978659226803233E-2</v>
      </c>
      <c r="U176" s="4">
        <f t="shared" si="18"/>
        <v>0.90802134077319674</v>
      </c>
      <c r="V176" s="4">
        <f t="shared" si="19"/>
        <v>0.90802134077319674</v>
      </c>
      <c r="W176" s="62">
        <f t="shared" si="20"/>
        <v>-9.6487397602854783E-2</v>
      </c>
    </row>
    <row r="177" spans="8:23" x14ac:dyDescent="0.35">
      <c r="H177" s="23">
        <v>20</v>
      </c>
      <c r="I177" s="3">
        <v>3</v>
      </c>
      <c r="J177" s="3">
        <v>0</v>
      </c>
      <c r="K177" s="3">
        <v>0</v>
      </c>
      <c r="L177" s="3">
        <v>1</v>
      </c>
      <c r="M177" s="3">
        <v>1</v>
      </c>
      <c r="N177" s="3">
        <v>0</v>
      </c>
      <c r="O177" s="3">
        <v>1.9989999999999999</v>
      </c>
      <c r="P177" s="4">
        <f t="shared" si="14"/>
        <v>-0.62385661402151316</v>
      </c>
      <c r="Q177" s="4">
        <v>0</v>
      </c>
      <c r="R177" s="4">
        <f t="shared" si="15"/>
        <v>0.53587378894663384</v>
      </c>
      <c r="S177" s="4">
        <f t="shared" si="16"/>
        <v>1</v>
      </c>
      <c r="T177" s="4">
        <f t="shared" si="17"/>
        <v>0.34890483371954567</v>
      </c>
      <c r="U177" s="4">
        <f t="shared" si="18"/>
        <v>0.65109516628045438</v>
      </c>
      <c r="V177" s="4">
        <f t="shared" si="19"/>
        <v>0.65109516628045438</v>
      </c>
      <c r="W177" s="62">
        <f t="shared" si="20"/>
        <v>-0.42909946269491628</v>
      </c>
    </row>
    <row r="178" spans="8:23" x14ac:dyDescent="0.35">
      <c r="H178" s="23">
        <v>20</v>
      </c>
      <c r="I178" s="3">
        <v>4</v>
      </c>
      <c r="J178" s="3">
        <v>0</v>
      </c>
      <c r="K178" s="3">
        <v>0</v>
      </c>
      <c r="L178" s="3">
        <v>0</v>
      </c>
      <c r="M178" s="3">
        <v>1</v>
      </c>
      <c r="N178" s="3">
        <v>0</v>
      </c>
      <c r="O178" s="3">
        <v>1.6989999999999998</v>
      </c>
      <c r="P178" s="4">
        <f t="shared" si="14"/>
        <v>0.1236825975112894</v>
      </c>
      <c r="Q178" s="4">
        <v>0</v>
      </c>
      <c r="R178" s="4">
        <f t="shared" si="15"/>
        <v>1.1316566233605234</v>
      </c>
      <c r="S178" s="4">
        <f t="shared" si="16"/>
        <v>1</v>
      </c>
      <c r="T178" s="4">
        <f t="shared" si="17"/>
        <v>0.5308812924928239</v>
      </c>
      <c r="U178" s="4">
        <f t="shared" si="18"/>
        <v>0.46911870750717605</v>
      </c>
      <c r="V178" s="4">
        <f t="shared" si="19"/>
        <v>0.46911870750717605</v>
      </c>
      <c r="W178" s="62">
        <f t="shared" si="20"/>
        <v>-0.75689943487099842</v>
      </c>
    </row>
    <row r="179" spans="8:23" x14ac:dyDescent="0.35">
      <c r="H179" s="23">
        <v>20</v>
      </c>
      <c r="I179" s="3">
        <v>5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1.9989999999999999</v>
      </c>
      <c r="P179" s="4">
        <f t="shared" si="14"/>
        <v>-2.3955410677348832</v>
      </c>
      <c r="Q179" s="4">
        <v>0</v>
      </c>
      <c r="R179" s="4">
        <f t="shared" si="15"/>
        <v>9.1123361670919958E-2</v>
      </c>
      <c r="S179" s="4">
        <f t="shared" si="16"/>
        <v>1</v>
      </c>
      <c r="T179" s="4">
        <f t="shared" si="17"/>
        <v>8.3513344935971165E-2</v>
      </c>
      <c r="U179" s="4">
        <f t="shared" si="18"/>
        <v>0.91648665506402882</v>
      </c>
      <c r="V179" s="4">
        <f t="shared" si="19"/>
        <v>0.91648665506402882</v>
      </c>
      <c r="W179" s="62">
        <f t="shared" si="20"/>
        <v>-8.7207772567765587E-2</v>
      </c>
    </row>
    <row r="180" spans="8:23" x14ac:dyDescent="0.35">
      <c r="H180" s="23">
        <v>20</v>
      </c>
      <c r="I180" s="3">
        <v>6</v>
      </c>
      <c r="J180" s="3">
        <v>0</v>
      </c>
      <c r="K180" s="3">
        <v>1</v>
      </c>
      <c r="L180" s="3">
        <v>0</v>
      </c>
      <c r="M180" s="3">
        <v>1</v>
      </c>
      <c r="N180" s="3">
        <v>0</v>
      </c>
      <c r="O180" s="3">
        <v>1.399</v>
      </c>
      <c r="P180" s="4">
        <f t="shared" si="14"/>
        <v>9.5601637590497113E-2</v>
      </c>
      <c r="Q180" s="4">
        <v>0</v>
      </c>
      <c r="R180" s="4">
        <f t="shared" si="15"/>
        <v>1.1003206502905316</v>
      </c>
      <c r="S180" s="4">
        <f t="shared" si="16"/>
        <v>1</v>
      </c>
      <c r="T180" s="4">
        <f t="shared" si="17"/>
        <v>0.52388222252555927</v>
      </c>
      <c r="U180" s="4">
        <f t="shared" si="18"/>
        <v>0.47611777747444073</v>
      </c>
      <c r="V180" s="4">
        <f t="shared" si="19"/>
        <v>0.47611777747444073</v>
      </c>
      <c r="W180" s="62">
        <f t="shared" si="20"/>
        <v>-0.74209002368789079</v>
      </c>
    </row>
    <row r="181" spans="8:23" x14ac:dyDescent="0.35">
      <c r="H181" s="23">
        <v>20</v>
      </c>
      <c r="I181" s="3">
        <v>7</v>
      </c>
      <c r="J181" s="3">
        <v>0</v>
      </c>
      <c r="K181" s="3">
        <v>0</v>
      </c>
      <c r="L181" s="3">
        <v>0</v>
      </c>
      <c r="M181" s="3">
        <v>0</v>
      </c>
      <c r="N181" s="3">
        <v>1</v>
      </c>
      <c r="O181" s="3">
        <v>1.399</v>
      </c>
      <c r="P181" s="4">
        <f t="shared" si="14"/>
        <v>-0.87670320720101569</v>
      </c>
      <c r="Q181" s="4">
        <v>0</v>
      </c>
      <c r="R181" s="4">
        <f t="shared" si="15"/>
        <v>0.41615262158222693</v>
      </c>
      <c r="S181" s="4">
        <f t="shared" si="16"/>
        <v>1</v>
      </c>
      <c r="T181" s="4">
        <f t="shared" si="17"/>
        <v>0.29386142089492551</v>
      </c>
      <c r="U181" s="4">
        <f t="shared" si="18"/>
        <v>0.70613857910507449</v>
      </c>
      <c r="V181" s="4">
        <f t="shared" si="19"/>
        <v>0.70613857910507449</v>
      </c>
      <c r="W181" s="62">
        <f t="shared" si="20"/>
        <v>-0.34794377306656044</v>
      </c>
    </row>
    <row r="182" spans="8:23" x14ac:dyDescent="0.35">
      <c r="H182" s="23">
        <v>20</v>
      </c>
      <c r="I182" s="3">
        <v>8</v>
      </c>
      <c r="J182" s="3">
        <v>0</v>
      </c>
      <c r="K182" s="3">
        <v>1</v>
      </c>
      <c r="L182" s="3">
        <v>0</v>
      </c>
      <c r="M182" s="3">
        <v>0</v>
      </c>
      <c r="N182" s="3">
        <v>0</v>
      </c>
      <c r="O182" s="3">
        <v>1.6989999999999998</v>
      </c>
      <c r="P182" s="4">
        <f t="shared" si="14"/>
        <v>-2.4236220276556755</v>
      </c>
      <c r="Q182" s="4">
        <v>0</v>
      </c>
      <c r="R182" s="4">
        <f t="shared" si="15"/>
        <v>8.8600123483272827E-2</v>
      </c>
      <c r="S182" s="4">
        <f t="shared" si="16"/>
        <v>1</v>
      </c>
      <c r="T182" s="4">
        <f t="shared" si="17"/>
        <v>8.1389044123725232E-2</v>
      </c>
      <c r="U182" s="4">
        <f t="shared" si="18"/>
        <v>0.91861095587627484</v>
      </c>
      <c r="V182" s="4">
        <f t="shared" si="19"/>
        <v>0.91861095587627484</v>
      </c>
      <c r="W182" s="62">
        <f t="shared" si="20"/>
        <v>-8.4892580451056243E-2</v>
      </c>
    </row>
    <row r="183" spans="8:23" x14ac:dyDescent="0.35">
      <c r="H183" s="23">
        <v>20</v>
      </c>
      <c r="I183" s="3">
        <v>9</v>
      </c>
      <c r="J183" s="3">
        <v>0</v>
      </c>
      <c r="K183" s="3">
        <v>0</v>
      </c>
      <c r="L183" s="3">
        <v>1</v>
      </c>
      <c r="M183" s="3">
        <v>0</v>
      </c>
      <c r="N183" s="3">
        <v>1</v>
      </c>
      <c r="O183" s="3">
        <v>1.6989999999999998</v>
      </c>
      <c r="P183" s="4">
        <f t="shared" si="14"/>
        <v>-1.624242418733818</v>
      </c>
      <c r="Q183" s="4">
        <v>0</v>
      </c>
      <c r="R183" s="4">
        <f t="shared" si="15"/>
        <v>0.19706090832139075</v>
      </c>
      <c r="S183" s="4">
        <f t="shared" si="16"/>
        <v>1</v>
      </c>
      <c r="T183" s="4">
        <f t="shared" si="17"/>
        <v>0.16462061951193815</v>
      </c>
      <c r="U183" s="4">
        <f t="shared" si="18"/>
        <v>0.83537938048806182</v>
      </c>
      <c r="V183" s="4">
        <f t="shared" si="19"/>
        <v>0.83537938048806182</v>
      </c>
      <c r="W183" s="62">
        <f t="shared" si="20"/>
        <v>-0.17986930942613638</v>
      </c>
    </row>
    <row r="184" spans="8:23" x14ac:dyDescent="0.35">
      <c r="H184" s="23">
        <v>21</v>
      </c>
      <c r="I184" s="3">
        <v>1</v>
      </c>
      <c r="J184" s="3">
        <v>1</v>
      </c>
      <c r="K184" s="3">
        <v>1</v>
      </c>
      <c r="L184" s="3">
        <v>0</v>
      </c>
      <c r="M184" s="3">
        <v>0</v>
      </c>
      <c r="N184" s="3">
        <v>1</v>
      </c>
      <c r="O184" s="3">
        <v>1.9989999999999999</v>
      </c>
      <c r="P184" s="4">
        <f t="shared" si="14"/>
        <v>-1.758153150225175</v>
      </c>
      <c r="Q184" s="4">
        <v>0</v>
      </c>
      <c r="R184" s="4">
        <f t="shared" si="15"/>
        <v>0.17236289843173716</v>
      </c>
      <c r="S184" s="4">
        <f t="shared" si="16"/>
        <v>1</v>
      </c>
      <c r="T184" s="4">
        <f t="shared" si="17"/>
        <v>0.14702179560808856</v>
      </c>
      <c r="U184" s="4">
        <f t="shared" si="18"/>
        <v>0.85297820439191141</v>
      </c>
      <c r="V184" s="4">
        <f t="shared" si="19"/>
        <v>0.14702179560808856</v>
      </c>
      <c r="W184" s="62">
        <f t="shared" si="20"/>
        <v>-1.9171744337514489</v>
      </c>
    </row>
    <row r="185" spans="8:23" x14ac:dyDescent="0.35">
      <c r="H185" s="23">
        <v>21</v>
      </c>
      <c r="I185" s="3">
        <v>2</v>
      </c>
      <c r="J185" s="3">
        <v>1</v>
      </c>
      <c r="K185" s="3">
        <v>0</v>
      </c>
      <c r="L185" s="3">
        <v>1</v>
      </c>
      <c r="M185" s="3">
        <v>0</v>
      </c>
      <c r="N185" s="3">
        <v>0</v>
      </c>
      <c r="O185" s="3">
        <v>1.399</v>
      </c>
      <c r="P185" s="4">
        <f t="shared" si="14"/>
        <v>-2.2897112961643185</v>
      </c>
      <c r="Q185" s="4">
        <v>0</v>
      </c>
      <c r="R185" s="4">
        <f t="shared" si="15"/>
        <v>0.10129570209052766</v>
      </c>
      <c r="S185" s="4">
        <f t="shared" si="16"/>
        <v>1</v>
      </c>
      <c r="T185" s="4">
        <f t="shared" si="17"/>
        <v>9.1978659226803233E-2</v>
      </c>
      <c r="U185" s="4">
        <f t="shared" si="18"/>
        <v>0.90802134077319674</v>
      </c>
      <c r="V185" s="4">
        <f t="shared" si="19"/>
        <v>9.1978659226803233E-2</v>
      </c>
      <c r="W185" s="62">
        <f t="shared" si="20"/>
        <v>-2.3861986937671733</v>
      </c>
    </row>
    <row r="186" spans="8:23" x14ac:dyDescent="0.35">
      <c r="H186" s="23">
        <v>21</v>
      </c>
      <c r="I186" s="3">
        <v>3</v>
      </c>
      <c r="J186" s="3">
        <v>1</v>
      </c>
      <c r="K186" s="3">
        <v>0</v>
      </c>
      <c r="L186" s="3">
        <v>1</v>
      </c>
      <c r="M186" s="3">
        <v>1</v>
      </c>
      <c r="N186" s="3">
        <v>0</v>
      </c>
      <c r="O186" s="3">
        <v>1.9989999999999999</v>
      </c>
      <c r="P186" s="4">
        <f t="shared" si="14"/>
        <v>-0.62385661402151316</v>
      </c>
      <c r="Q186" s="4">
        <v>0</v>
      </c>
      <c r="R186" s="4">
        <f t="shared" si="15"/>
        <v>0.53587378894663384</v>
      </c>
      <c r="S186" s="4">
        <f t="shared" si="16"/>
        <v>1</v>
      </c>
      <c r="T186" s="4">
        <f t="shared" si="17"/>
        <v>0.34890483371954567</v>
      </c>
      <c r="U186" s="4">
        <f t="shared" si="18"/>
        <v>0.65109516628045438</v>
      </c>
      <c r="V186" s="4">
        <f t="shared" si="19"/>
        <v>0.34890483371954567</v>
      </c>
      <c r="W186" s="62">
        <f t="shared" si="20"/>
        <v>-1.0529560767164297</v>
      </c>
    </row>
    <row r="187" spans="8:23" x14ac:dyDescent="0.35">
      <c r="H187" s="23">
        <v>21</v>
      </c>
      <c r="I187" s="3">
        <v>4</v>
      </c>
      <c r="J187" s="3">
        <v>1</v>
      </c>
      <c r="K187" s="3">
        <v>0</v>
      </c>
      <c r="L187" s="3">
        <v>0</v>
      </c>
      <c r="M187" s="3">
        <v>1</v>
      </c>
      <c r="N187" s="3">
        <v>0</v>
      </c>
      <c r="O187" s="3">
        <v>1.6989999999999998</v>
      </c>
      <c r="P187" s="4">
        <f t="shared" si="14"/>
        <v>0.1236825975112894</v>
      </c>
      <c r="Q187" s="4">
        <v>0</v>
      </c>
      <c r="R187" s="4">
        <f t="shared" si="15"/>
        <v>1.1316566233605234</v>
      </c>
      <c r="S187" s="4">
        <f t="shared" si="16"/>
        <v>1</v>
      </c>
      <c r="T187" s="4">
        <f t="shared" si="17"/>
        <v>0.5308812924928239</v>
      </c>
      <c r="U187" s="4">
        <f t="shared" si="18"/>
        <v>0.46911870750717605</v>
      </c>
      <c r="V187" s="4">
        <f t="shared" si="19"/>
        <v>0.5308812924928239</v>
      </c>
      <c r="W187" s="62">
        <f t="shared" si="20"/>
        <v>-0.63321683735970902</v>
      </c>
    </row>
    <row r="188" spans="8:23" x14ac:dyDescent="0.35">
      <c r="H188" s="23">
        <v>21</v>
      </c>
      <c r="I188" s="3">
        <v>5</v>
      </c>
      <c r="J188" s="3">
        <v>1</v>
      </c>
      <c r="K188" s="3">
        <v>0</v>
      </c>
      <c r="L188" s="3">
        <v>0</v>
      </c>
      <c r="M188" s="3">
        <v>0</v>
      </c>
      <c r="N188" s="3">
        <v>0</v>
      </c>
      <c r="O188" s="3">
        <v>1.9989999999999999</v>
      </c>
      <c r="P188" s="4">
        <f t="shared" si="14"/>
        <v>-2.3955410677348832</v>
      </c>
      <c r="Q188" s="4">
        <v>0</v>
      </c>
      <c r="R188" s="4">
        <f t="shared" si="15"/>
        <v>9.1123361670919958E-2</v>
      </c>
      <c r="S188" s="4">
        <f t="shared" si="16"/>
        <v>1</v>
      </c>
      <c r="T188" s="4">
        <f t="shared" si="17"/>
        <v>8.3513344935971165E-2</v>
      </c>
      <c r="U188" s="4">
        <f t="shared" si="18"/>
        <v>0.91648665506402882</v>
      </c>
      <c r="V188" s="4">
        <f t="shared" si="19"/>
        <v>8.3513344935971165E-2</v>
      </c>
      <c r="W188" s="62">
        <f t="shared" si="20"/>
        <v>-2.4827488403026488</v>
      </c>
    </row>
    <row r="189" spans="8:23" x14ac:dyDescent="0.35">
      <c r="H189" s="23">
        <v>21</v>
      </c>
      <c r="I189" s="3">
        <v>6</v>
      </c>
      <c r="J189" s="3">
        <v>1</v>
      </c>
      <c r="K189" s="3">
        <v>1</v>
      </c>
      <c r="L189" s="3">
        <v>0</v>
      </c>
      <c r="M189" s="3">
        <v>1</v>
      </c>
      <c r="N189" s="3">
        <v>0</v>
      </c>
      <c r="O189" s="3">
        <v>1.399</v>
      </c>
      <c r="P189" s="4">
        <f t="shared" si="14"/>
        <v>9.5601637590497113E-2</v>
      </c>
      <c r="Q189" s="4">
        <v>0</v>
      </c>
      <c r="R189" s="4">
        <f t="shared" si="15"/>
        <v>1.1003206502905316</v>
      </c>
      <c r="S189" s="4">
        <f t="shared" si="16"/>
        <v>1</v>
      </c>
      <c r="T189" s="4">
        <f t="shared" si="17"/>
        <v>0.52388222252555927</v>
      </c>
      <c r="U189" s="4">
        <f t="shared" si="18"/>
        <v>0.47611777747444073</v>
      </c>
      <c r="V189" s="4">
        <f t="shared" si="19"/>
        <v>0.52388222252555927</v>
      </c>
      <c r="W189" s="62">
        <f t="shared" si="20"/>
        <v>-0.64648838609739356</v>
      </c>
    </row>
    <row r="190" spans="8:23" x14ac:dyDescent="0.35">
      <c r="H190" s="23">
        <v>21</v>
      </c>
      <c r="I190" s="3">
        <v>7</v>
      </c>
      <c r="J190" s="3">
        <v>0</v>
      </c>
      <c r="K190" s="3">
        <v>0</v>
      </c>
      <c r="L190" s="3">
        <v>0</v>
      </c>
      <c r="M190" s="3">
        <v>0</v>
      </c>
      <c r="N190" s="3">
        <v>1</v>
      </c>
      <c r="O190" s="3">
        <v>1.399</v>
      </c>
      <c r="P190" s="4">
        <f t="shared" si="14"/>
        <v>-0.87670320720101569</v>
      </c>
      <c r="Q190" s="4">
        <v>0</v>
      </c>
      <c r="R190" s="4">
        <f t="shared" si="15"/>
        <v>0.41615262158222693</v>
      </c>
      <c r="S190" s="4">
        <f t="shared" si="16"/>
        <v>1</v>
      </c>
      <c r="T190" s="4">
        <f t="shared" si="17"/>
        <v>0.29386142089492551</v>
      </c>
      <c r="U190" s="4">
        <f t="shared" si="18"/>
        <v>0.70613857910507449</v>
      </c>
      <c r="V190" s="4">
        <f t="shared" si="19"/>
        <v>0.70613857910507449</v>
      </c>
      <c r="W190" s="62">
        <f t="shared" si="20"/>
        <v>-0.34794377306656044</v>
      </c>
    </row>
    <row r="191" spans="8:23" x14ac:dyDescent="0.35">
      <c r="H191" s="23">
        <v>21</v>
      </c>
      <c r="I191" s="3">
        <v>8</v>
      </c>
      <c r="J191" s="3">
        <v>0</v>
      </c>
      <c r="K191" s="3">
        <v>1</v>
      </c>
      <c r="L191" s="3">
        <v>0</v>
      </c>
      <c r="M191" s="3">
        <v>0</v>
      </c>
      <c r="N191" s="3">
        <v>0</v>
      </c>
      <c r="O191" s="3">
        <v>1.6989999999999998</v>
      </c>
      <c r="P191" s="4">
        <f t="shared" si="14"/>
        <v>-2.4236220276556755</v>
      </c>
      <c r="Q191" s="4">
        <v>0</v>
      </c>
      <c r="R191" s="4">
        <f t="shared" si="15"/>
        <v>8.8600123483272827E-2</v>
      </c>
      <c r="S191" s="4">
        <f t="shared" si="16"/>
        <v>1</v>
      </c>
      <c r="T191" s="4">
        <f t="shared" si="17"/>
        <v>8.1389044123725232E-2</v>
      </c>
      <c r="U191" s="4">
        <f t="shared" si="18"/>
        <v>0.91861095587627484</v>
      </c>
      <c r="V191" s="4">
        <f t="shared" si="19"/>
        <v>0.91861095587627484</v>
      </c>
      <c r="W191" s="62">
        <f t="shared" si="20"/>
        <v>-8.4892580451056243E-2</v>
      </c>
    </row>
    <row r="192" spans="8:23" x14ac:dyDescent="0.35">
      <c r="H192" s="23">
        <v>21</v>
      </c>
      <c r="I192" s="3">
        <v>9</v>
      </c>
      <c r="J192" s="3">
        <v>0</v>
      </c>
      <c r="K192" s="3">
        <v>0</v>
      </c>
      <c r="L192" s="3">
        <v>1</v>
      </c>
      <c r="M192" s="3">
        <v>0</v>
      </c>
      <c r="N192" s="3">
        <v>1</v>
      </c>
      <c r="O192" s="3">
        <v>1.6989999999999998</v>
      </c>
      <c r="P192" s="4">
        <f t="shared" si="14"/>
        <v>-1.624242418733818</v>
      </c>
      <c r="Q192" s="4">
        <v>0</v>
      </c>
      <c r="R192" s="4">
        <f t="shared" si="15"/>
        <v>0.19706090832139075</v>
      </c>
      <c r="S192" s="4">
        <f t="shared" si="16"/>
        <v>1</v>
      </c>
      <c r="T192" s="4">
        <f t="shared" si="17"/>
        <v>0.16462061951193815</v>
      </c>
      <c r="U192" s="4">
        <f t="shared" si="18"/>
        <v>0.83537938048806182</v>
      </c>
      <c r="V192" s="4">
        <f t="shared" si="19"/>
        <v>0.83537938048806182</v>
      </c>
      <c r="W192" s="62">
        <f t="shared" si="20"/>
        <v>-0.17986930942613638</v>
      </c>
    </row>
    <row r="193" spans="8:23" x14ac:dyDescent="0.35">
      <c r="H193" s="23">
        <v>22</v>
      </c>
      <c r="I193" s="3">
        <v>1</v>
      </c>
      <c r="J193" s="3">
        <v>0</v>
      </c>
      <c r="K193" s="3">
        <v>1</v>
      </c>
      <c r="L193" s="3">
        <v>0</v>
      </c>
      <c r="M193" s="3">
        <v>0</v>
      </c>
      <c r="N193" s="3">
        <v>1</v>
      </c>
      <c r="O193" s="3">
        <v>1.9989999999999999</v>
      </c>
      <c r="P193" s="4">
        <f t="shared" si="14"/>
        <v>-1.758153150225175</v>
      </c>
      <c r="Q193" s="4">
        <v>0</v>
      </c>
      <c r="R193" s="4">
        <f t="shared" si="15"/>
        <v>0.17236289843173716</v>
      </c>
      <c r="S193" s="4">
        <f t="shared" si="16"/>
        <v>1</v>
      </c>
      <c r="T193" s="4">
        <f t="shared" si="17"/>
        <v>0.14702179560808856</v>
      </c>
      <c r="U193" s="4">
        <f t="shared" si="18"/>
        <v>0.85297820439191141</v>
      </c>
      <c r="V193" s="4">
        <f t="shared" si="19"/>
        <v>0.85297820439191141</v>
      </c>
      <c r="W193" s="62">
        <f t="shared" si="20"/>
        <v>-0.1590212835262737</v>
      </c>
    </row>
    <row r="194" spans="8:23" x14ac:dyDescent="0.35">
      <c r="H194" s="23">
        <v>22</v>
      </c>
      <c r="I194" s="3">
        <v>2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>
        <v>1.399</v>
      </c>
      <c r="P194" s="4">
        <f t="shared" si="14"/>
        <v>-2.2897112961643185</v>
      </c>
      <c r="Q194" s="4">
        <v>0</v>
      </c>
      <c r="R194" s="4">
        <f t="shared" si="15"/>
        <v>0.10129570209052766</v>
      </c>
      <c r="S194" s="4">
        <f t="shared" si="16"/>
        <v>1</v>
      </c>
      <c r="T194" s="4">
        <f t="shared" si="17"/>
        <v>9.1978659226803233E-2</v>
      </c>
      <c r="U194" s="4">
        <f t="shared" si="18"/>
        <v>0.90802134077319674</v>
      </c>
      <c r="V194" s="4">
        <f t="shared" si="19"/>
        <v>0.90802134077319674</v>
      </c>
      <c r="W194" s="62">
        <f t="shared" si="20"/>
        <v>-9.6487397602854783E-2</v>
      </c>
    </row>
    <row r="195" spans="8:23" x14ac:dyDescent="0.35">
      <c r="H195" s="23">
        <v>22</v>
      </c>
      <c r="I195" s="3">
        <v>3</v>
      </c>
      <c r="J195" s="3">
        <v>0</v>
      </c>
      <c r="K195" s="3">
        <v>0</v>
      </c>
      <c r="L195" s="3">
        <v>1</v>
      </c>
      <c r="M195" s="3">
        <v>1</v>
      </c>
      <c r="N195" s="3">
        <v>0</v>
      </c>
      <c r="O195" s="3">
        <v>1.9989999999999999</v>
      </c>
      <c r="P195" s="4">
        <f t="shared" si="14"/>
        <v>-0.62385661402151316</v>
      </c>
      <c r="Q195" s="4">
        <v>0</v>
      </c>
      <c r="R195" s="4">
        <f t="shared" si="15"/>
        <v>0.53587378894663384</v>
      </c>
      <c r="S195" s="4">
        <f t="shared" si="16"/>
        <v>1</v>
      </c>
      <c r="T195" s="4">
        <f t="shared" si="17"/>
        <v>0.34890483371954567</v>
      </c>
      <c r="U195" s="4">
        <f t="shared" si="18"/>
        <v>0.65109516628045438</v>
      </c>
      <c r="V195" s="4">
        <f t="shared" si="19"/>
        <v>0.65109516628045438</v>
      </c>
      <c r="W195" s="62">
        <f t="shared" si="20"/>
        <v>-0.42909946269491628</v>
      </c>
    </row>
    <row r="196" spans="8:23" x14ac:dyDescent="0.35">
      <c r="H196" s="23">
        <v>22</v>
      </c>
      <c r="I196" s="3">
        <v>4</v>
      </c>
      <c r="J196" s="3">
        <v>0</v>
      </c>
      <c r="K196" s="3">
        <v>0</v>
      </c>
      <c r="L196" s="3">
        <v>0</v>
      </c>
      <c r="M196" s="3">
        <v>1</v>
      </c>
      <c r="N196" s="3">
        <v>0</v>
      </c>
      <c r="O196" s="3">
        <v>1.6989999999999998</v>
      </c>
      <c r="P196" s="4">
        <f t="shared" si="14"/>
        <v>0.1236825975112894</v>
      </c>
      <c r="Q196" s="4">
        <v>0</v>
      </c>
      <c r="R196" s="4">
        <f t="shared" si="15"/>
        <v>1.1316566233605234</v>
      </c>
      <c r="S196" s="4">
        <f t="shared" si="16"/>
        <v>1</v>
      </c>
      <c r="T196" s="4">
        <f t="shared" si="17"/>
        <v>0.5308812924928239</v>
      </c>
      <c r="U196" s="4">
        <f t="shared" si="18"/>
        <v>0.46911870750717605</v>
      </c>
      <c r="V196" s="4">
        <f t="shared" si="19"/>
        <v>0.46911870750717605</v>
      </c>
      <c r="W196" s="62">
        <f t="shared" si="20"/>
        <v>-0.75689943487099842</v>
      </c>
    </row>
    <row r="197" spans="8:23" x14ac:dyDescent="0.35">
      <c r="H197" s="23">
        <v>22</v>
      </c>
      <c r="I197" s="3">
        <v>5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1.9989999999999999</v>
      </c>
      <c r="P197" s="4">
        <f t="shared" ref="P197:P260" si="21">SUMPRODUCT(K197:O197, $B$4:$F$4) + $A$4</f>
        <v>-2.3955410677348832</v>
      </c>
      <c r="Q197" s="4">
        <v>0</v>
      </c>
      <c r="R197" s="4">
        <f t="shared" ref="R197:R260" si="22">EXP(P197)</f>
        <v>9.1123361670919958E-2</v>
      </c>
      <c r="S197" s="4">
        <f t="shared" ref="S197:S260" si="23">EXP(Q197)</f>
        <v>1</v>
      </c>
      <c r="T197" s="4">
        <f t="shared" ref="T197:T260" si="24">R197/(R197+S197)</f>
        <v>8.3513344935971165E-2</v>
      </c>
      <c r="U197" s="4">
        <f t="shared" ref="U197:U260" si="25">S197/(S197+R197)</f>
        <v>0.91648665506402882</v>
      </c>
      <c r="V197" s="4">
        <f t="shared" ref="V197:V260" si="26">T197^J197*U197^(1-J197)</f>
        <v>0.91648665506402882</v>
      </c>
      <c r="W197" s="62">
        <f t="shared" ref="W197:W260" si="27">LN(V197)</f>
        <v>-8.7207772567765587E-2</v>
      </c>
    </row>
    <row r="198" spans="8:23" x14ac:dyDescent="0.35">
      <c r="H198" s="23">
        <v>22</v>
      </c>
      <c r="I198" s="3">
        <v>6</v>
      </c>
      <c r="J198" s="3">
        <v>1</v>
      </c>
      <c r="K198" s="3">
        <v>1</v>
      </c>
      <c r="L198" s="3">
        <v>0</v>
      </c>
      <c r="M198" s="3">
        <v>1</v>
      </c>
      <c r="N198" s="3">
        <v>0</v>
      </c>
      <c r="O198" s="3">
        <v>1.399</v>
      </c>
      <c r="P198" s="4">
        <f t="shared" si="21"/>
        <v>9.5601637590497113E-2</v>
      </c>
      <c r="Q198" s="4">
        <v>0</v>
      </c>
      <c r="R198" s="4">
        <f t="shared" si="22"/>
        <v>1.1003206502905316</v>
      </c>
      <c r="S198" s="4">
        <f t="shared" si="23"/>
        <v>1</v>
      </c>
      <c r="T198" s="4">
        <f t="shared" si="24"/>
        <v>0.52388222252555927</v>
      </c>
      <c r="U198" s="4">
        <f t="shared" si="25"/>
        <v>0.47611777747444073</v>
      </c>
      <c r="V198" s="4">
        <f t="shared" si="26"/>
        <v>0.52388222252555927</v>
      </c>
      <c r="W198" s="62">
        <f t="shared" si="27"/>
        <v>-0.64648838609739356</v>
      </c>
    </row>
    <row r="199" spans="8:23" x14ac:dyDescent="0.35">
      <c r="H199" s="23">
        <v>22</v>
      </c>
      <c r="I199" s="3">
        <v>7</v>
      </c>
      <c r="J199" s="3">
        <v>0</v>
      </c>
      <c r="K199" s="3">
        <v>0</v>
      </c>
      <c r="L199" s="3">
        <v>0</v>
      </c>
      <c r="M199" s="3">
        <v>0</v>
      </c>
      <c r="N199" s="3">
        <v>1</v>
      </c>
      <c r="O199" s="3">
        <v>1.399</v>
      </c>
      <c r="P199" s="4">
        <f t="shared" si="21"/>
        <v>-0.87670320720101569</v>
      </c>
      <c r="Q199" s="4">
        <v>0</v>
      </c>
      <c r="R199" s="4">
        <f t="shared" si="22"/>
        <v>0.41615262158222693</v>
      </c>
      <c r="S199" s="4">
        <f t="shared" si="23"/>
        <v>1</v>
      </c>
      <c r="T199" s="4">
        <f t="shared" si="24"/>
        <v>0.29386142089492551</v>
      </c>
      <c r="U199" s="4">
        <f t="shared" si="25"/>
        <v>0.70613857910507449</v>
      </c>
      <c r="V199" s="4">
        <f t="shared" si="26"/>
        <v>0.70613857910507449</v>
      </c>
      <c r="W199" s="62">
        <f t="shared" si="27"/>
        <v>-0.34794377306656044</v>
      </c>
    </row>
    <row r="200" spans="8:23" x14ac:dyDescent="0.35">
      <c r="H200" s="23">
        <v>22</v>
      </c>
      <c r="I200" s="3">
        <v>8</v>
      </c>
      <c r="J200" s="3">
        <v>0</v>
      </c>
      <c r="K200" s="3">
        <v>1</v>
      </c>
      <c r="L200" s="3">
        <v>0</v>
      </c>
      <c r="M200" s="3">
        <v>0</v>
      </c>
      <c r="N200" s="3">
        <v>0</v>
      </c>
      <c r="O200" s="3">
        <v>1.6989999999999998</v>
      </c>
      <c r="P200" s="4">
        <f t="shared" si="21"/>
        <v>-2.4236220276556755</v>
      </c>
      <c r="Q200" s="4">
        <v>0</v>
      </c>
      <c r="R200" s="4">
        <f t="shared" si="22"/>
        <v>8.8600123483272827E-2</v>
      </c>
      <c r="S200" s="4">
        <f t="shared" si="23"/>
        <v>1</v>
      </c>
      <c r="T200" s="4">
        <f t="shared" si="24"/>
        <v>8.1389044123725232E-2</v>
      </c>
      <c r="U200" s="4">
        <f t="shared" si="25"/>
        <v>0.91861095587627484</v>
      </c>
      <c r="V200" s="4">
        <f t="shared" si="26"/>
        <v>0.91861095587627484</v>
      </c>
      <c r="W200" s="62">
        <f t="shared" si="27"/>
        <v>-8.4892580451056243E-2</v>
      </c>
    </row>
    <row r="201" spans="8:23" x14ac:dyDescent="0.35">
      <c r="H201" s="23">
        <v>22</v>
      </c>
      <c r="I201" s="3">
        <v>9</v>
      </c>
      <c r="J201" s="3">
        <v>0</v>
      </c>
      <c r="K201" s="3">
        <v>0</v>
      </c>
      <c r="L201" s="3">
        <v>1</v>
      </c>
      <c r="M201" s="3">
        <v>0</v>
      </c>
      <c r="N201" s="3">
        <v>1</v>
      </c>
      <c r="O201" s="3">
        <v>1.6989999999999998</v>
      </c>
      <c r="P201" s="4">
        <f t="shared" si="21"/>
        <v>-1.624242418733818</v>
      </c>
      <c r="Q201" s="4">
        <v>0</v>
      </c>
      <c r="R201" s="4">
        <f t="shared" si="22"/>
        <v>0.19706090832139075</v>
      </c>
      <c r="S201" s="4">
        <f t="shared" si="23"/>
        <v>1</v>
      </c>
      <c r="T201" s="4">
        <f t="shared" si="24"/>
        <v>0.16462061951193815</v>
      </c>
      <c r="U201" s="4">
        <f t="shared" si="25"/>
        <v>0.83537938048806182</v>
      </c>
      <c r="V201" s="4">
        <f t="shared" si="26"/>
        <v>0.83537938048806182</v>
      </c>
      <c r="W201" s="62">
        <f t="shared" si="27"/>
        <v>-0.17986930942613638</v>
      </c>
    </row>
    <row r="202" spans="8:23" x14ac:dyDescent="0.35">
      <c r="H202" s="23">
        <v>23</v>
      </c>
      <c r="I202" s="3">
        <v>1</v>
      </c>
      <c r="J202" s="3">
        <v>0</v>
      </c>
      <c r="K202" s="3">
        <v>1</v>
      </c>
      <c r="L202" s="3">
        <v>0</v>
      </c>
      <c r="M202" s="3">
        <v>0</v>
      </c>
      <c r="N202" s="3">
        <v>1</v>
      </c>
      <c r="O202" s="3">
        <v>1.9989999999999999</v>
      </c>
      <c r="P202" s="4">
        <f t="shared" si="21"/>
        <v>-1.758153150225175</v>
      </c>
      <c r="Q202" s="4">
        <v>0</v>
      </c>
      <c r="R202" s="4">
        <f t="shared" si="22"/>
        <v>0.17236289843173716</v>
      </c>
      <c r="S202" s="4">
        <f t="shared" si="23"/>
        <v>1</v>
      </c>
      <c r="T202" s="4">
        <f t="shared" si="24"/>
        <v>0.14702179560808856</v>
      </c>
      <c r="U202" s="4">
        <f t="shared" si="25"/>
        <v>0.85297820439191141</v>
      </c>
      <c r="V202" s="4">
        <f t="shared" si="26"/>
        <v>0.85297820439191141</v>
      </c>
      <c r="W202" s="62">
        <f t="shared" si="27"/>
        <v>-0.1590212835262737</v>
      </c>
    </row>
    <row r="203" spans="8:23" x14ac:dyDescent="0.35">
      <c r="H203" s="23">
        <v>23</v>
      </c>
      <c r="I203" s="3">
        <v>2</v>
      </c>
      <c r="J203" s="3">
        <v>1</v>
      </c>
      <c r="K203" s="3">
        <v>0</v>
      </c>
      <c r="L203" s="3">
        <v>1</v>
      </c>
      <c r="M203" s="3">
        <v>0</v>
      </c>
      <c r="N203" s="3">
        <v>0</v>
      </c>
      <c r="O203" s="3">
        <v>1.399</v>
      </c>
      <c r="P203" s="4">
        <f t="shared" si="21"/>
        <v>-2.2897112961643185</v>
      </c>
      <c r="Q203" s="4">
        <v>0</v>
      </c>
      <c r="R203" s="4">
        <f t="shared" si="22"/>
        <v>0.10129570209052766</v>
      </c>
      <c r="S203" s="4">
        <f t="shared" si="23"/>
        <v>1</v>
      </c>
      <c r="T203" s="4">
        <f t="shared" si="24"/>
        <v>9.1978659226803233E-2</v>
      </c>
      <c r="U203" s="4">
        <f t="shared" si="25"/>
        <v>0.90802134077319674</v>
      </c>
      <c r="V203" s="4">
        <f t="shared" si="26"/>
        <v>9.1978659226803233E-2</v>
      </c>
      <c r="W203" s="62">
        <f t="shared" si="27"/>
        <v>-2.3861986937671733</v>
      </c>
    </row>
    <row r="204" spans="8:23" x14ac:dyDescent="0.35">
      <c r="H204" s="23">
        <v>23</v>
      </c>
      <c r="I204" s="3">
        <v>3</v>
      </c>
      <c r="J204" s="3">
        <v>0</v>
      </c>
      <c r="K204" s="3">
        <v>0</v>
      </c>
      <c r="L204" s="3">
        <v>1</v>
      </c>
      <c r="M204" s="3">
        <v>1</v>
      </c>
      <c r="N204" s="3">
        <v>0</v>
      </c>
      <c r="O204" s="3">
        <v>1.9989999999999999</v>
      </c>
      <c r="P204" s="4">
        <f t="shared" si="21"/>
        <v>-0.62385661402151316</v>
      </c>
      <c r="Q204" s="4">
        <v>0</v>
      </c>
      <c r="R204" s="4">
        <f t="shared" si="22"/>
        <v>0.53587378894663384</v>
      </c>
      <c r="S204" s="4">
        <f t="shared" si="23"/>
        <v>1</v>
      </c>
      <c r="T204" s="4">
        <f t="shared" si="24"/>
        <v>0.34890483371954567</v>
      </c>
      <c r="U204" s="4">
        <f t="shared" si="25"/>
        <v>0.65109516628045438</v>
      </c>
      <c r="V204" s="4">
        <f t="shared" si="26"/>
        <v>0.65109516628045438</v>
      </c>
      <c r="W204" s="62">
        <f t="shared" si="27"/>
        <v>-0.42909946269491628</v>
      </c>
    </row>
    <row r="205" spans="8:23" x14ac:dyDescent="0.35">
      <c r="H205" s="23">
        <v>23</v>
      </c>
      <c r="I205" s="3">
        <v>4</v>
      </c>
      <c r="J205" s="3">
        <v>1</v>
      </c>
      <c r="K205" s="3">
        <v>0</v>
      </c>
      <c r="L205" s="3">
        <v>0</v>
      </c>
      <c r="M205" s="3">
        <v>1</v>
      </c>
      <c r="N205" s="3">
        <v>0</v>
      </c>
      <c r="O205" s="3">
        <v>1.6989999999999998</v>
      </c>
      <c r="P205" s="4">
        <f t="shared" si="21"/>
        <v>0.1236825975112894</v>
      </c>
      <c r="Q205" s="4">
        <v>0</v>
      </c>
      <c r="R205" s="4">
        <f t="shared" si="22"/>
        <v>1.1316566233605234</v>
      </c>
      <c r="S205" s="4">
        <f t="shared" si="23"/>
        <v>1</v>
      </c>
      <c r="T205" s="4">
        <f t="shared" si="24"/>
        <v>0.5308812924928239</v>
      </c>
      <c r="U205" s="4">
        <f t="shared" si="25"/>
        <v>0.46911870750717605</v>
      </c>
      <c r="V205" s="4">
        <f t="shared" si="26"/>
        <v>0.5308812924928239</v>
      </c>
      <c r="W205" s="62">
        <f t="shared" si="27"/>
        <v>-0.63321683735970902</v>
      </c>
    </row>
    <row r="206" spans="8:23" x14ac:dyDescent="0.35">
      <c r="H206" s="23">
        <v>23</v>
      </c>
      <c r="I206" s="3">
        <v>5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1.9989999999999999</v>
      </c>
      <c r="P206" s="4">
        <f t="shared" si="21"/>
        <v>-2.3955410677348832</v>
      </c>
      <c r="Q206" s="4">
        <v>0</v>
      </c>
      <c r="R206" s="4">
        <f t="shared" si="22"/>
        <v>9.1123361670919958E-2</v>
      </c>
      <c r="S206" s="4">
        <f t="shared" si="23"/>
        <v>1</v>
      </c>
      <c r="T206" s="4">
        <f t="shared" si="24"/>
        <v>8.3513344935971165E-2</v>
      </c>
      <c r="U206" s="4">
        <f t="shared" si="25"/>
        <v>0.91648665506402882</v>
      </c>
      <c r="V206" s="4">
        <f t="shared" si="26"/>
        <v>0.91648665506402882</v>
      </c>
      <c r="W206" s="62">
        <f t="shared" si="27"/>
        <v>-8.7207772567765587E-2</v>
      </c>
    </row>
    <row r="207" spans="8:23" x14ac:dyDescent="0.35">
      <c r="H207" s="23">
        <v>23</v>
      </c>
      <c r="I207" s="3">
        <v>6</v>
      </c>
      <c r="J207" s="3">
        <v>1</v>
      </c>
      <c r="K207" s="3">
        <v>1</v>
      </c>
      <c r="L207" s="3">
        <v>0</v>
      </c>
      <c r="M207" s="3">
        <v>1</v>
      </c>
      <c r="N207" s="3">
        <v>0</v>
      </c>
      <c r="O207" s="3">
        <v>1.399</v>
      </c>
      <c r="P207" s="4">
        <f t="shared" si="21"/>
        <v>9.5601637590497113E-2</v>
      </c>
      <c r="Q207" s="4">
        <v>0</v>
      </c>
      <c r="R207" s="4">
        <f t="shared" si="22"/>
        <v>1.1003206502905316</v>
      </c>
      <c r="S207" s="4">
        <f t="shared" si="23"/>
        <v>1</v>
      </c>
      <c r="T207" s="4">
        <f t="shared" si="24"/>
        <v>0.52388222252555927</v>
      </c>
      <c r="U207" s="4">
        <f t="shared" si="25"/>
        <v>0.47611777747444073</v>
      </c>
      <c r="V207" s="4">
        <f t="shared" si="26"/>
        <v>0.52388222252555927</v>
      </c>
      <c r="W207" s="62">
        <f t="shared" si="27"/>
        <v>-0.64648838609739356</v>
      </c>
    </row>
    <row r="208" spans="8:23" x14ac:dyDescent="0.35">
      <c r="H208" s="23">
        <v>23</v>
      </c>
      <c r="I208" s="3">
        <v>7</v>
      </c>
      <c r="J208" s="3">
        <v>1</v>
      </c>
      <c r="K208" s="3">
        <v>0</v>
      </c>
      <c r="L208" s="3">
        <v>0</v>
      </c>
      <c r="M208" s="3">
        <v>0</v>
      </c>
      <c r="N208" s="3">
        <v>1</v>
      </c>
      <c r="O208" s="3">
        <v>1.399</v>
      </c>
      <c r="P208" s="4">
        <f t="shared" si="21"/>
        <v>-0.87670320720101569</v>
      </c>
      <c r="Q208" s="4">
        <v>0</v>
      </c>
      <c r="R208" s="4">
        <f t="shared" si="22"/>
        <v>0.41615262158222693</v>
      </c>
      <c r="S208" s="4">
        <f t="shared" si="23"/>
        <v>1</v>
      </c>
      <c r="T208" s="4">
        <f t="shared" si="24"/>
        <v>0.29386142089492551</v>
      </c>
      <c r="U208" s="4">
        <f t="shared" si="25"/>
        <v>0.70613857910507449</v>
      </c>
      <c r="V208" s="4">
        <f t="shared" si="26"/>
        <v>0.29386142089492551</v>
      </c>
      <c r="W208" s="62">
        <f t="shared" si="27"/>
        <v>-1.2246469802675761</v>
      </c>
    </row>
    <row r="209" spans="8:23" x14ac:dyDescent="0.35">
      <c r="H209" s="23">
        <v>23</v>
      </c>
      <c r="I209" s="3">
        <v>8</v>
      </c>
      <c r="J209" s="3">
        <v>0</v>
      </c>
      <c r="K209" s="3">
        <v>1</v>
      </c>
      <c r="L209" s="3">
        <v>0</v>
      </c>
      <c r="M209" s="3">
        <v>0</v>
      </c>
      <c r="N209" s="3">
        <v>0</v>
      </c>
      <c r="O209" s="3">
        <v>1.6989999999999998</v>
      </c>
      <c r="P209" s="4">
        <f t="shared" si="21"/>
        <v>-2.4236220276556755</v>
      </c>
      <c r="Q209" s="4">
        <v>0</v>
      </c>
      <c r="R209" s="4">
        <f t="shared" si="22"/>
        <v>8.8600123483272827E-2</v>
      </c>
      <c r="S209" s="4">
        <f t="shared" si="23"/>
        <v>1</v>
      </c>
      <c r="T209" s="4">
        <f t="shared" si="24"/>
        <v>8.1389044123725232E-2</v>
      </c>
      <c r="U209" s="4">
        <f t="shared" si="25"/>
        <v>0.91861095587627484</v>
      </c>
      <c r="V209" s="4">
        <f t="shared" si="26"/>
        <v>0.91861095587627484</v>
      </c>
      <c r="W209" s="62">
        <f t="shared" si="27"/>
        <v>-8.4892580451056243E-2</v>
      </c>
    </row>
    <row r="210" spans="8:23" x14ac:dyDescent="0.35">
      <c r="H210" s="23">
        <v>23</v>
      </c>
      <c r="I210" s="3">
        <v>9</v>
      </c>
      <c r="J210" s="3">
        <v>0</v>
      </c>
      <c r="K210" s="3">
        <v>0</v>
      </c>
      <c r="L210" s="3">
        <v>1</v>
      </c>
      <c r="M210" s="3">
        <v>0</v>
      </c>
      <c r="N210" s="3">
        <v>1</v>
      </c>
      <c r="O210" s="3">
        <v>1.6989999999999998</v>
      </c>
      <c r="P210" s="4">
        <f t="shared" si="21"/>
        <v>-1.624242418733818</v>
      </c>
      <c r="Q210" s="4">
        <v>0</v>
      </c>
      <c r="R210" s="4">
        <f t="shared" si="22"/>
        <v>0.19706090832139075</v>
      </c>
      <c r="S210" s="4">
        <f t="shared" si="23"/>
        <v>1</v>
      </c>
      <c r="T210" s="4">
        <f t="shared" si="24"/>
        <v>0.16462061951193815</v>
      </c>
      <c r="U210" s="4">
        <f t="shared" si="25"/>
        <v>0.83537938048806182</v>
      </c>
      <c r="V210" s="4">
        <f t="shared" si="26"/>
        <v>0.83537938048806182</v>
      </c>
      <c r="W210" s="62">
        <f t="shared" si="27"/>
        <v>-0.17986930942613638</v>
      </c>
    </row>
    <row r="211" spans="8:23" x14ac:dyDescent="0.35">
      <c r="H211" s="23">
        <v>24</v>
      </c>
      <c r="I211" s="3">
        <v>1</v>
      </c>
      <c r="J211" s="3">
        <v>0</v>
      </c>
      <c r="K211" s="3">
        <v>1</v>
      </c>
      <c r="L211" s="3">
        <v>0</v>
      </c>
      <c r="M211" s="3">
        <v>0</v>
      </c>
      <c r="N211" s="3">
        <v>1</v>
      </c>
      <c r="O211" s="3">
        <v>1.9989999999999999</v>
      </c>
      <c r="P211" s="4">
        <f t="shared" si="21"/>
        <v>-1.758153150225175</v>
      </c>
      <c r="Q211" s="4">
        <v>0</v>
      </c>
      <c r="R211" s="4">
        <f t="shared" si="22"/>
        <v>0.17236289843173716</v>
      </c>
      <c r="S211" s="4">
        <f t="shared" si="23"/>
        <v>1</v>
      </c>
      <c r="T211" s="4">
        <f t="shared" si="24"/>
        <v>0.14702179560808856</v>
      </c>
      <c r="U211" s="4">
        <f t="shared" si="25"/>
        <v>0.85297820439191141</v>
      </c>
      <c r="V211" s="4">
        <f t="shared" si="26"/>
        <v>0.85297820439191141</v>
      </c>
      <c r="W211" s="62">
        <f t="shared" si="27"/>
        <v>-0.1590212835262737</v>
      </c>
    </row>
    <row r="212" spans="8:23" x14ac:dyDescent="0.35">
      <c r="H212" s="23">
        <v>24</v>
      </c>
      <c r="I212" s="3">
        <v>2</v>
      </c>
      <c r="J212" s="3">
        <v>0</v>
      </c>
      <c r="K212" s="3">
        <v>0</v>
      </c>
      <c r="L212" s="3">
        <v>1</v>
      </c>
      <c r="M212" s="3">
        <v>0</v>
      </c>
      <c r="N212" s="3">
        <v>0</v>
      </c>
      <c r="O212" s="3">
        <v>1.399</v>
      </c>
      <c r="P212" s="4">
        <f t="shared" si="21"/>
        <v>-2.2897112961643185</v>
      </c>
      <c r="Q212" s="4">
        <v>0</v>
      </c>
      <c r="R212" s="4">
        <f t="shared" si="22"/>
        <v>0.10129570209052766</v>
      </c>
      <c r="S212" s="4">
        <f t="shared" si="23"/>
        <v>1</v>
      </c>
      <c r="T212" s="4">
        <f t="shared" si="24"/>
        <v>9.1978659226803233E-2</v>
      </c>
      <c r="U212" s="4">
        <f t="shared" si="25"/>
        <v>0.90802134077319674</v>
      </c>
      <c r="V212" s="4">
        <f t="shared" si="26"/>
        <v>0.90802134077319674</v>
      </c>
      <c r="W212" s="62">
        <f t="shared" si="27"/>
        <v>-9.6487397602854783E-2</v>
      </c>
    </row>
    <row r="213" spans="8:23" x14ac:dyDescent="0.35">
      <c r="H213" s="23">
        <v>24</v>
      </c>
      <c r="I213" s="3">
        <v>3</v>
      </c>
      <c r="J213" s="3">
        <v>0</v>
      </c>
      <c r="K213" s="3">
        <v>0</v>
      </c>
      <c r="L213" s="3">
        <v>1</v>
      </c>
      <c r="M213" s="3">
        <v>1</v>
      </c>
      <c r="N213" s="3">
        <v>0</v>
      </c>
      <c r="O213" s="3">
        <v>1.9989999999999999</v>
      </c>
      <c r="P213" s="4">
        <f t="shared" si="21"/>
        <v>-0.62385661402151316</v>
      </c>
      <c r="Q213" s="4">
        <v>0</v>
      </c>
      <c r="R213" s="4">
        <f t="shared" si="22"/>
        <v>0.53587378894663384</v>
      </c>
      <c r="S213" s="4">
        <f t="shared" si="23"/>
        <v>1</v>
      </c>
      <c r="T213" s="4">
        <f t="shared" si="24"/>
        <v>0.34890483371954567</v>
      </c>
      <c r="U213" s="4">
        <f t="shared" si="25"/>
        <v>0.65109516628045438</v>
      </c>
      <c r="V213" s="4">
        <f t="shared" si="26"/>
        <v>0.65109516628045438</v>
      </c>
      <c r="W213" s="62">
        <f t="shared" si="27"/>
        <v>-0.42909946269491628</v>
      </c>
    </row>
    <row r="214" spans="8:23" x14ac:dyDescent="0.35">
      <c r="H214" s="23">
        <v>24</v>
      </c>
      <c r="I214" s="3">
        <v>4</v>
      </c>
      <c r="J214" s="3">
        <v>0</v>
      </c>
      <c r="K214" s="3">
        <v>0</v>
      </c>
      <c r="L214" s="3">
        <v>0</v>
      </c>
      <c r="M214" s="3">
        <v>1</v>
      </c>
      <c r="N214" s="3">
        <v>0</v>
      </c>
      <c r="O214" s="3">
        <v>1.6989999999999998</v>
      </c>
      <c r="P214" s="4">
        <f t="shared" si="21"/>
        <v>0.1236825975112894</v>
      </c>
      <c r="Q214" s="4">
        <v>0</v>
      </c>
      <c r="R214" s="4">
        <f t="shared" si="22"/>
        <v>1.1316566233605234</v>
      </c>
      <c r="S214" s="4">
        <f t="shared" si="23"/>
        <v>1</v>
      </c>
      <c r="T214" s="4">
        <f t="shared" si="24"/>
        <v>0.5308812924928239</v>
      </c>
      <c r="U214" s="4">
        <f t="shared" si="25"/>
        <v>0.46911870750717605</v>
      </c>
      <c r="V214" s="4">
        <f t="shared" si="26"/>
        <v>0.46911870750717605</v>
      </c>
      <c r="W214" s="62">
        <f t="shared" si="27"/>
        <v>-0.75689943487099842</v>
      </c>
    </row>
    <row r="215" spans="8:23" x14ac:dyDescent="0.35">
      <c r="H215" s="23">
        <v>24</v>
      </c>
      <c r="I215" s="3">
        <v>5</v>
      </c>
      <c r="J215" s="3">
        <v>1</v>
      </c>
      <c r="K215" s="3">
        <v>0</v>
      </c>
      <c r="L215" s="3">
        <v>0</v>
      </c>
      <c r="M215" s="3">
        <v>0</v>
      </c>
      <c r="N215" s="3">
        <v>0</v>
      </c>
      <c r="O215" s="3">
        <v>1.9989999999999999</v>
      </c>
      <c r="P215" s="4">
        <f t="shared" si="21"/>
        <v>-2.3955410677348832</v>
      </c>
      <c r="Q215" s="4">
        <v>0</v>
      </c>
      <c r="R215" s="4">
        <f t="shared" si="22"/>
        <v>9.1123361670919958E-2</v>
      </c>
      <c r="S215" s="4">
        <f t="shared" si="23"/>
        <v>1</v>
      </c>
      <c r="T215" s="4">
        <f t="shared" si="24"/>
        <v>8.3513344935971165E-2</v>
      </c>
      <c r="U215" s="4">
        <f t="shared" si="25"/>
        <v>0.91648665506402882</v>
      </c>
      <c r="V215" s="4">
        <f t="shared" si="26"/>
        <v>8.3513344935971165E-2</v>
      </c>
      <c r="W215" s="62">
        <f t="shared" si="27"/>
        <v>-2.4827488403026488</v>
      </c>
    </row>
    <row r="216" spans="8:23" x14ac:dyDescent="0.35">
      <c r="H216" s="23">
        <v>24</v>
      </c>
      <c r="I216" s="3">
        <v>6</v>
      </c>
      <c r="J216" s="3">
        <v>0</v>
      </c>
      <c r="K216" s="3">
        <v>1</v>
      </c>
      <c r="L216" s="3">
        <v>0</v>
      </c>
      <c r="M216" s="3">
        <v>1</v>
      </c>
      <c r="N216" s="3">
        <v>0</v>
      </c>
      <c r="O216" s="3">
        <v>1.399</v>
      </c>
      <c r="P216" s="4">
        <f t="shared" si="21"/>
        <v>9.5601637590497113E-2</v>
      </c>
      <c r="Q216" s="4">
        <v>0</v>
      </c>
      <c r="R216" s="4">
        <f t="shared" si="22"/>
        <v>1.1003206502905316</v>
      </c>
      <c r="S216" s="4">
        <f t="shared" si="23"/>
        <v>1</v>
      </c>
      <c r="T216" s="4">
        <f t="shared" si="24"/>
        <v>0.52388222252555927</v>
      </c>
      <c r="U216" s="4">
        <f t="shared" si="25"/>
        <v>0.47611777747444073</v>
      </c>
      <c r="V216" s="4">
        <f t="shared" si="26"/>
        <v>0.47611777747444073</v>
      </c>
      <c r="W216" s="62">
        <f t="shared" si="27"/>
        <v>-0.74209002368789079</v>
      </c>
    </row>
    <row r="217" spans="8:23" x14ac:dyDescent="0.35">
      <c r="H217" s="23">
        <v>24</v>
      </c>
      <c r="I217" s="3">
        <v>7</v>
      </c>
      <c r="J217" s="3">
        <v>1</v>
      </c>
      <c r="K217" s="3">
        <v>0</v>
      </c>
      <c r="L217" s="3">
        <v>0</v>
      </c>
      <c r="M217" s="3">
        <v>0</v>
      </c>
      <c r="N217" s="3">
        <v>1</v>
      </c>
      <c r="O217" s="3">
        <v>1.399</v>
      </c>
      <c r="P217" s="4">
        <f t="shared" si="21"/>
        <v>-0.87670320720101569</v>
      </c>
      <c r="Q217" s="4">
        <v>0</v>
      </c>
      <c r="R217" s="4">
        <f t="shared" si="22"/>
        <v>0.41615262158222693</v>
      </c>
      <c r="S217" s="4">
        <f t="shared" si="23"/>
        <v>1</v>
      </c>
      <c r="T217" s="4">
        <f t="shared" si="24"/>
        <v>0.29386142089492551</v>
      </c>
      <c r="U217" s="4">
        <f t="shared" si="25"/>
        <v>0.70613857910507449</v>
      </c>
      <c r="V217" s="4">
        <f t="shared" si="26"/>
        <v>0.29386142089492551</v>
      </c>
      <c r="W217" s="62">
        <f t="shared" si="27"/>
        <v>-1.2246469802675761</v>
      </c>
    </row>
    <row r="218" spans="8:23" x14ac:dyDescent="0.35">
      <c r="H218" s="23">
        <v>24</v>
      </c>
      <c r="I218" s="3">
        <v>8</v>
      </c>
      <c r="J218" s="3">
        <v>0</v>
      </c>
      <c r="K218" s="3">
        <v>1</v>
      </c>
      <c r="L218" s="3">
        <v>0</v>
      </c>
      <c r="M218" s="3">
        <v>0</v>
      </c>
      <c r="N218" s="3">
        <v>0</v>
      </c>
      <c r="O218" s="3">
        <v>1.6989999999999998</v>
      </c>
      <c r="P218" s="4">
        <f t="shared" si="21"/>
        <v>-2.4236220276556755</v>
      </c>
      <c r="Q218" s="4">
        <v>0</v>
      </c>
      <c r="R218" s="4">
        <f t="shared" si="22"/>
        <v>8.8600123483272827E-2</v>
      </c>
      <c r="S218" s="4">
        <f t="shared" si="23"/>
        <v>1</v>
      </c>
      <c r="T218" s="4">
        <f t="shared" si="24"/>
        <v>8.1389044123725232E-2</v>
      </c>
      <c r="U218" s="4">
        <f t="shared" si="25"/>
        <v>0.91861095587627484</v>
      </c>
      <c r="V218" s="4">
        <f t="shared" si="26"/>
        <v>0.91861095587627484</v>
      </c>
      <c r="W218" s="62">
        <f t="shared" si="27"/>
        <v>-8.4892580451056243E-2</v>
      </c>
    </row>
    <row r="219" spans="8:23" x14ac:dyDescent="0.35">
      <c r="H219" s="23">
        <v>24</v>
      </c>
      <c r="I219" s="3">
        <v>9</v>
      </c>
      <c r="J219" s="3">
        <v>0</v>
      </c>
      <c r="K219" s="3">
        <v>0</v>
      </c>
      <c r="L219" s="3">
        <v>1</v>
      </c>
      <c r="M219" s="3">
        <v>0</v>
      </c>
      <c r="N219" s="3">
        <v>1</v>
      </c>
      <c r="O219" s="3">
        <v>1.6989999999999998</v>
      </c>
      <c r="P219" s="4">
        <f t="shared" si="21"/>
        <v>-1.624242418733818</v>
      </c>
      <c r="Q219" s="4">
        <v>0</v>
      </c>
      <c r="R219" s="4">
        <f t="shared" si="22"/>
        <v>0.19706090832139075</v>
      </c>
      <c r="S219" s="4">
        <f t="shared" si="23"/>
        <v>1</v>
      </c>
      <c r="T219" s="4">
        <f t="shared" si="24"/>
        <v>0.16462061951193815</v>
      </c>
      <c r="U219" s="4">
        <f t="shared" si="25"/>
        <v>0.83537938048806182</v>
      </c>
      <c r="V219" s="4">
        <f t="shared" si="26"/>
        <v>0.83537938048806182</v>
      </c>
      <c r="W219" s="62">
        <f t="shared" si="27"/>
        <v>-0.17986930942613638</v>
      </c>
    </row>
    <row r="220" spans="8:23" x14ac:dyDescent="0.35">
      <c r="H220" s="23">
        <v>25</v>
      </c>
      <c r="I220" s="3">
        <v>1</v>
      </c>
      <c r="J220" s="3">
        <v>0</v>
      </c>
      <c r="K220" s="3">
        <v>1</v>
      </c>
      <c r="L220" s="3">
        <v>0</v>
      </c>
      <c r="M220" s="3">
        <v>0</v>
      </c>
      <c r="N220" s="3">
        <v>1</v>
      </c>
      <c r="O220" s="3">
        <v>1.9989999999999999</v>
      </c>
      <c r="P220" s="4">
        <f t="shared" si="21"/>
        <v>-1.758153150225175</v>
      </c>
      <c r="Q220" s="4">
        <v>0</v>
      </c>
      <c r="R220" s="4">
        <f t="shared" si="22"/>
        <v>0.17236289843173716</v>
      </c>
      <c r="S220" s="4">
        <f t="shared" si="23"/>
        <v>1</v>
      </c>
      <c r="T220" s="4">
        <f t="shared" si="24"/>
        <v>0.14702179560808856</v>
      </c>
      <c r="U220" s="4">
        <f t="shared" si="25"/>
        <v>0.85297820439191141</v>
      </c>
      <c r="V220" s="4">
        <f t="shared" si="26"/>
        <v>0.85297820439191141</v>
      </c>
      <c r="W220" s="62">
        <f t="shared" si="27"/>
        <v>-0.1590212835262737</v>
      </c>
    </row>
    <row r="221" spans="8:23" x14ac:dyDescent="0.35">
      <c r="H221" s="23">
        <v>25</v>
      </c>
      <c r="I221" s="3">
        <v>2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O221" s="3">
        <v>1.399</v>
      </c>
      <c r="P221" s="4">
        <f t="shared" si="21"/>
        <v>-2.2897112961643185</v>
      </c>
      <c r="Q221" s="4">
        <v>0</v>
      </c>
      <c r="R221" s="4">
        <f t="shared" si="22"/>
        <v>0.10129570209052766</v>
      </c>
      <c r="S221" s="4">
        <f t="shared" si="23"/>
        <v>1</v>
      </c>
      <c r="T221" s="4">
        <f t="shared" si="24"/>
        <v>9.1978659226803233E-2</v>
      </c>
      <c r="U221" s="4">
        <f t="shared" si="25"/>
        <v>0.90802134077319674</v>
      </c>
      <c r="V221" s="4">
        <f t="shared" si="26"/>
        <v>0.90802134077319674</v>
      </c>
      <c r="W221" s="62">
        <f t="shared" si="27"/>
        <v>-9.6487397602854783E-2</v>
      </c>
    </row>
    <row r="222" spans="8:23" x14ac:dyDescent="0.35">
      <c r="H222" s="23">
        <v>25</v>
      </c>
      <c r="I222" s="3">
        <v>3</v>
      </c>
      <c r="J222" s="3">
        <v>0</v>
      </c>
      <c r="K222" s="3">
        <v>0</v>
      </c>
      <c r="L222" s="3">
        <v>1</v>
      </c>
      <c r="M222" s="3">
        <v>1</v>
      </c>
      <c r="N222" s="3">
        <v>0</v>
      </c>
      <c r="O222" s="3">
        <v>1.9989999999999999</v>
      </c>
      <c r="P222" s="4">
        <f t="shared" si="21"/>
        <v>-0.62385661402151316</v>
      </c>
      <c r="Q222" s="4">
        <v>0</v>
      </c>
      <c r="R222" s="4">
        <f t="shared" si="22"/>
        <v>0.53587378894663384</v>
      </c>
      <c r="S222" s="4">
        <f t="shared" si="23"/>
        <v>1</v>
      </c>
      <c r="T222" s="4">
        <f t="shared" si="24"/>
        <v>0.34890483371954567</v>
      </c>
      <c r="U222" s="4">
        <f t="shared" si="25"/>
        <v>0.65109516628045438</v>
      </c>
      <c r="V222" s="4">
        <f t="shared" si="26"/>
        <v>0.65109516628045438</v>
      </c>
      <c r="W222" s="62">
        <f t="shared" si="27"/>
        <v>-0.42909946269491628</v>
      </c>
    </row>
    <row r="223" spans="8:23" x14ac:dyDescent="0.35">
      <c r="H223" s="23">
        <v>25</v>
      </c>
      <c r="I223" s="3">
        <v>4</v>
      </c>
      <c r="J223" s="3">
        <v>0</v>
      </c>
      <c r="K223" s="3">
        <v>0</v>
      </c>
      <c r="L223" s="3">
        <v>0</v>
      </c>
      <c r="M223" s="3">
        <v>1</v>
      </c>
      <c r="N223" s="3">
        <v>0</v>
      </c>
      <c r="O223" s="3">
        <v>1.6989999999999998</v>
      </c>
      <c r="P223" s="4">
        <f t="shared" si="21"/>
        <v>0.1236825975112894</v>
      </c>
      <c r="Q223" s="4">
        <v>0</v>
      </c>
      <c r="R223" s="4">
        <f t="shared" si="22"/>
        <v>1.1316566233605234</v>
      </c>
      <c r="S223" s="4">
        <f t="shared" si="23"/>
        <v>1</v>
      </c>
      <c r="T223" s="4">
        <f t="shared" si="24"/>
        <v>0.5308812924928239</v>
      </c>
      <c r="U223" s="4">
        <f t="shared" si="25"/>
        <v>0.46911870750717605</v>
      </c>
      <c r="V223" s="4">
        <f t="shared" si="26"/>
        <v>0.46911870750717605</v>
      </c>
      <c r="W223" s="62">
        <f t="shared" si="27"/>
        <v>-0.75689943487099842</v>
      </c>
    </row>
    <row r="224" spans="8:23" x14ac:dyDescent="0.35">
      <c r="H224" s="23">
        <v>25</v>
      </c>
      <c r="I224" s="3">
        <v>5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1.9989999999999999</v>
      </c>
      <c r="P224" s="4">
        <f t="shared" si="21"/>
        <v>-2.3955410677348832</v>
      </c>
      <c r="Q224" s="4">
        <v>0</v>
      </c>
      <c r="R224" s="4">
        <f t="shared" si="22"/>
        <v>9.1123361670919958E-2</v>
      </c>
      <c r="S224" s="4">
        <f t="shared" si="23"/>
        <v>1</v>
      </c>
      <c r="T224" s="4">
        <f t="shared" si="24"/>
        <v>8.3513344935971165E-2</v>
      </c>
      <c r="U224" s="4">
        <f t="shared" si="25"/>
        <v>0.91648665506402882</v>
      </c>
      <c r="V224" s="4">
        <f t="shared" si="26"/>
        <v>0.91648665506402882</v>
      </c>
      <c r="W224" s="62">
        <f t="shared" si="27"/>
        <v>-8.7207772567765587E-2</v>
      </c>
    </row>
    <row r="225" spans="8:23" x14ac:dyDescent="0.35">
      <c r="H225" s="23">
        <v>25</v>
      </c>
      <c r="I225" s="3">
        <v>6</v>
      </c>
      <c r="J225" s="3">
        <v>0</v>
      </c>
      <c r="K225" s="3">
        <v>1</v>
      </c>
      <c r="L225" s="3">
        <v>0</v>
      </c>
      <c r="M225" s="3">
        <v>1</v>
      </c>
      <c r="N225" s="3">
        <v>0</v>
      </c>
      <c r="O225" s="3">
        <v>1.399</v>
      </c>
      <c r="P225" s="4">
        <f t="shared" si="21"/>
        <v>9.5601637590497113E-2</v>
      </c>
      <c r="Q225" s="4">
        <v>0</v>
      </c>
      <c r="R225" s="4">
        <f t="shared" si="22"/>
        <v>1.1003206502905316</v>
      </c>
      <c r="S225" s="4">
        <f t="shared" si="23"/>
        <v>1</v>
      </c>
      <c r="T225" s="4">
        <f t="shared" si="24"/>
        <v>0.52388222252555927</v>
      </c>
      <c r="U225" s="4">
        <f t="shared" si="25"/>
        <v>0.47611777747444073</v>
      </c>
      <c r="V225" s="4">
        <f t="shared" si="26"/>
        <v>0.47611777747444073</v>
      </c>
      <c r="W225" s="62">
        <f t="shared" si="27"/>
        <v>-0.74209002368789079</v>
      </c>
    </row>
    <row r="226" spans="8:23" x14ac:dyDescent="0.35">
      <c r="H226" s="23">
        <v>25</v>
      </c>
      <c r="I226" s="3">
        <v>7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3">
        <v>1.399</v>
      </c>
      <c r="P226" s="4">
        <f t="shared" si="21"/>
        <v>-0.87670320720101569</v>
      </c>
      <c r="Q226" s="4">
        <v>0</v>
      </c>
      <c r="R226" s="4">
        <f t="shared" si="22"/>
        <v>0.41615262158222693</v>
      </c>
      <c r="S226" s="4">
        <f t="shared" si="23"/>
        <v>1</v>
      </c>
      <c r="T226" s="4">
        <f t="shared" si="24"/>
        <v>0.29386142089492551</v>
      </c>
      <c r="U226" s="4">
        <f t="shared" si="25"/>
        <v>0.70613857910507449</v>
      </c>
      <c r="V226" s="4">
        <f t="shared" si="26"/>
        <v>0.70613857910507449</v>
      </c>
      <c r="W226" s="62">
        <f t="shared" si="27"/>
        <v>-0.34794377306656044</v>
      </c>
    </row>
    <row r="227" spans="8:23" x14ac:dyDescent="0.35">
      <c r="H227" s="23">
        <v>25</v>
      </c>
      <c r="I227" s="3">
        <v>8</v>
      </c>
      <c r="J227" s="3">
        <v>0</v>
      </c>
      <c r="K227" s="3">
        <v>1</v>
      </c>
      <c r="L227" s="3">
        <v>0</v>
      </c>
      <c r="M227" s="3">
        <v>0</v>
      </c>
      <c r="N227" s="3">
        <v>0</v>
      </c>
      <c r="O227" s="3">
        <v>1.6989999999999998</v>
      </c>
      <c r="P227" s="4">
        <f t="shared" si="21"/>
        <v>-2.4236220276556755</v>
      </c>
      <c r="Q227" s="4">
        <v>0</v>
      </c>
      <c r="R227" s="4">
        <f t="shared" si="22"/>
        <v>8.8600123483272827E-2</v>
      </c>
      <c r="S227" s="4">
        <f t="shared" si="23"/>
        <v>1</v>
      </c>
      <c r="T227" s="4">
        <f t="shared" si="24"/>
        <v>8.1389044123725232E-2</v>
      </c>
      <c r="U227" s="4">
        <f t="shared" si="25"/>
        <v>0.91861095587627484</v>
      </c>
      <c r="V227" s="4">
        <f t="shared" si="26"/>
        <v>0.91861095587627484</v>
      </c>
      <c r="W227" s="62">
        <f t="shared" si="27"/>
        <v>-8.4892580451056243E-2</v>
      </c>
    </row>
    <row r="228" spans="8:23" x14ac:dyDescent="0.35">
      <c r="H228" s="23">
        <v>25</v>
      </c>
      <c r="I228" s="3">
        <v>9</v>
      </c>
      <c r="J228" s="3">
        <v>0</v>
      </c>
      <c r="K228" s="3">
        <v>0</v>
      </c>
      <c r="L228" s="3">
        <v>1</v>
      </c>
      <c r="M228" s="3">
        <v>0</v>
      </c>
      <c r="N228" s="3">
        <v>1</v>
      </c>
      <c r="O228" s="3">
        <v>1.6989999999999998</v>
      </c>
      <c r="P228" s="4">
        <f t="shared" si="21"/>
        <v>-1.624242418733818</v>
      </c>
      <c r="Q228" s="4">
        <v>0</v>
      </c>
      <c r="R228" s="4">
        <f t="shared" si="22"/>
        <v>0.19706090832139075</v>
      </c>
      <c r="S228" s="4">
        <f t="shared" si="23"/>
        <v>1</v>
      </c>
      <c r="T228" s="4">
        <f t="shared" si="24"/>
        <v>0.16462061951193815</v>
      </c>
      <c r="U228" s="4">
        <f t="shared" si="25"/>
        <v>0.83537938048806182</v>
      </c>
      <c r="V228" s="4">
        <f t="shared" si="26"/>
        <v>0.83537938048806182</v>
      </c>
      <c r="W228" s="62">
        <f t="shared" si="27"/>
        <v>-0.17986930942613638</v>
      </c>
    </row>
    <row r="229" spans="8:23" x14ac:dyDescent="0.35">
      <c r="H229" s="23">
        <v>26</v>
      </c>
      <c r="I229" s="3">
        <v>1</v>
      </c>
      <c r="J229" s="3">
        <v>0</v>
      </c>
      <c r="K229" s="3">
        <v>1</v>
      </c>
      <c r="L229" s="3">
        <v>0</v>
      </c>
      <c r="M229" s="3">
        <v>0</v>
      </c>
      <c r="N229" s="3">
        <v>1</v>
      </c>
      <c r="O229" s="3">
        <v>1.9989999999999999</v>
      </c>
      <c r="P229" s="4">
        <f t="shared" si="21"/>
        <v>-1.758153150225175</v>
      </c>
      <c r="Q229" s="4">
        <v>0</v>
      </c>
      <c r="R229" s="4">
        <f t="shared" si="22"/>
        <v>0.17236289843173716</v>
      </c>
      <c r="S229" s="4">
        <f t="shared" si="23"/>
        <v>1</v>
      </c>
      <c r="T229" s="4">
        <f t="shared" si="24"/>
        <v>0.14702179560808856</v>
      </c>
      <c r="U229" s="4">
        <f t="shared" si="25"/>
        <v>0.85297820439191141</v>
      </c>
      <c r="V229" s="4">
        <f t="shared" si="26"/>
        <v>0.85297820439191141</v>
      </c>
      <c r="W229" s="62">
        <f t="shared" si="27"/>
        <v>-0.1590212835262737</v>
      </c>
    </row>
    <row r="230" spans="8:23" x14ac:dyDescent="0.35">
      <c r="H230" s="23">
        <v>26</v>
      </c>
      <c r="I230" s="3">
        <v>2</v>
      </c>
      <c r="J230" s="3">
        <v>0</v>
      </c>
      <c r="K230" s="3">
        <v>0</v>
      </c>
      <c r="L230" s="3">
        <v>1</v>
      </c>
      <c r="M230" s="3">
        <v>0</v>
      </c>
      <c r="N230" s="3">
        <v>0</v>
      </c>
      <c r="O230" s="3">
        <v>1.399</v>
      </c>
      <c r="P230" s="4">
        <f t="shared" si="21"/>
        <v>-2.2897112961643185</v>
      </c>
      <c r="Q230" s="4">
        <v>0</v>
      </c>
      <c r="R230" s="4">
        <f t="shared" si="22"/>
        <v>0.10129570209052766</v>
      </c>
      <c r="S230" s="4">
        <f t="shared" si="23"/>
        <v>1</v>
      </c>
      <c r="T230" s="4">
        <f t="shared" si="24"/>
        <v>9.1978659226803233E-2</v>
      </c>
      <c r="U230" s="4">
        <f t="shared" si="25"/>
        <v>0.90802134077319674</v>
      </c>
      <c r="V230" s="4">
        <f t="shared" si="26"/>
        <v>0.90802134077319674</v>
      </c>
      <c r="W230" s="62">
        <f t="shared" si="27"/>
        <v>-9.6487397602854783E-2</v>
      </c>
    </row>
    <row r="231" spans="8:23" x14ac:dyDescent="0.35">
      <c r="H231" s="23">
        <v>26</v>
      </c>
      <c r="I231" s="3">
        <v>3</v>
      </c>
      <c r="J231" s="3">
        <v>0</v>
      </c>
      <c r="K231" s="3">
        <v>0</v>
      </c>
      <c r="L231" s="3">
        <v>1</v>
      </c>
      <c r="M231" s="3">
        <v>1</v>
      </c>
      <c r="N231" s="3">
        <v>0</v>
      </c>
      <c r="O231" s="3">
        <v>1.9989999999999999</v>
      </c>
      <c r="P231" s="4">
        <f t="shared" si="21"/>
        <v>-0.62385661402151316</v>
      </c>
      <c r="Q231" s="4">
        <v>0</v>
      </c>
      <c r="R231" s="4">
        <f t="shared" si="22"/>
        <v>0.53587378894663384</v>
      </c>
      <c r="S231" s="4">
        <f t="shared" si="23"/>
        <v>1</v>
      </c>
      <c r="T231" s="4">
        <f t="shared" si="24"/>
        <v>0.34890483371954567</v>
      </c>
      <c r="U231" s="4">
        <f t="shared" si="25"/>
        <v>0.65109516628045438</v>
      </c>
      <c r="V231" s="4">
        <f t="shared" si="26"/>
        <v>0.65109516628045438</v>
      </c>
      <c r="W231" s="62">
        <f t="shared" si="27"/>
        <v>-0.42909946269491628</v>
      </c>
    </row>
    <row r="232" spans="8:23" x14ac:dyDescent="0.35">
      <c r="H232" s="23">
        <v>26</v>
      </c>
      <c r="I232" s="3">
        <v>4</v>
      </c>
      <c r="J232" s="3">
        <v>0</v>
      </c>
      <c r="K232" s="3">
        <v>0</v>
      </c>
      <c r="L232" s="3">
        <v>0</v>
      </c>
      <c r="M232" s="3">
        <v>1</v>
      </c>
      <c r="N232" s="3">
        <v>0</v>
      </c>
      <c r="O232" s="3">
        <v>1.6989999999999998</v>
      </c>
      <c r="P232" s="4">
        <f t="shared" si="21"/>
        <v>0.1236825975112894</v>
      </c>
      <c r="Q232" s="4">
        <v>0</v>
      </c>
      <c r="R232" s="4">
        <f t="shared" si="22"/>
        <v>1.1316566233605234</v>
      </c>
      <c r="S232" s="4">
        <f t="shared" si="23"/>
        <v>1</v>
      </c>
      <c r="T232" s="4">
        <f t="shared" si="24"/>
        <v>0.5308812924928239</v>
      </c>
      <c r="U232" s="4">
        <f t="shared" si="25"/>
        <v>0.46911870750717605</v>
      </c>
      <c r="V232" s="4">
        <f t="shared" si="26"/>
        <v>0.46911870750717605</v>
      </c>
      <c r="W232" s="62">
        <f t="shared" si="27"/>
        <v>-0.75689943487099842</v>
      </c>
    </row>
    <row r="233" spans="8:23" x14ac:dyDescent="0.35">
      <c r="H233" s="23">
        <v>26</v>
      </c>
      <c r="I233" s="3">
        <v>5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1.9989999999999999</v>
      </c>
      <c r="P233" s="4">
        <f t="shared" si="21"/>
        <v>-2.3955410677348832</v>
      </c>
      <c r="Q233" s="4">
        <v>0</v>
      </c>
      <c r="R233" s="4">
        <f t="shared" si="22"/>
        <v>9.1123361670919958E-2</v>
      </c>
      <c r="S233" s="4">
        <f t="shared" si="23"/>
        <v>1</v>
      </c>
      <c r="T233" s="4">
        <f t="shared" si="24"/>
        <v>8.3513344935971165E-2</v>
      </c>
      <c r="U233" s="4">
        <f t="shared" si="25"/>
        <v>0.91648665506402882</v>
      </c>
      <c r="V233" s="4">
        <f t="shared" si="26"/>
        <v>0.91648665506402882</v>
      </c>
      <c r="W233" s="62">
        <f t="shared" si="27"/>
        <v>-8.7207772567765587E-2</v>
      </c>
    </row>
    <row r="234" spans="8:23" x14ac:dyDescent="0.35">
      <c r="H234" s="23">
        <v>26</v>
      </c>
      <c r="I234" s="3">
        <v>6</v>
      </c>
      <c r="J234" s="3">
        <v>0</v>
      </c>
      <c r="K234" s="3">
        <v>1</v>
      </c>
      <c r="L234" s="3">
        <v>0</v>
      </c>
      <c r="M234" s="3">
        <v>1</v>
      </c>
      <c r="N234" s="3">
        <v>0</v>
      </c>
      <c r="O234" s="3">
        <v>1.399</v>
      </c>
      <c r="P234" s="4">
        <f t="shared" si="21"/>
        <v>9.5601637590497113E-2</v>
      </c>
      <c r="Q234" s="4">
        <v>0</v>
      </c>
      <c r="R234" s="4">
        <f t="shared" si="22"/>
        <v>1.1003206502905316</v>
      </c>
      <c r="S234" s="4">
        <f t="shared" si="23"/>
        <v>1</v>
      </c>
      <c r="T234" s="4">
        <f t="shared" si="24"/>
        <v>0.52388222252555927</v>
      </c>
      <c r="U234" s="4">
        <f t="shared" si="25"/>
        <v>0.47611777747444073</v>
      </c>
      <c r="V234" s="4">
        <f t="shared" si="26"/>
        <v>0.47611777747444073</v>
      </c>
      <c r="W234" s="62">
        <f t="shared" si="27"/>
        <v>-0.74209002368789079</v>
      </c>
    </row>
    <row r="235" spans="8:23" x14ac:dyDescent="0.35">
      <c r="H235" s="23">
        <v>26</v>
      </c>
      <c r="I235" s="3">
        <v>7</v>
      </c>
      <c r="J235" s="3">
        <v>0</v>
      </c>
      <c r="K235" s="3">
        <v>0</v>
      </c>
      <c r="L235" s="3">
        <v>0</v>
      </c>
      <c r="M235" s="3">
        <v>0</v>
      </c>
      <c r="N235" s="3">
        <v>1</v>
      </c>
      <c r="O235" s="3">
        <v>1.399</v>
      </c>
      <c r="P235" s="4">
        <f t="shared" si="21"/>
        <v>-0.87670320720101569</v>
      </c>
      <c r="Q235" s="4">
        <v>0</v>
      </c>
      <c r="R235" s="4">
        <f t="shared" si="22"/>
        <v>0.41615262158222693</v>
      </c>
      <c r="S235" s="4">
        <f t="shared" si="23"/>
        <v>1</v>
      </c>
      <c r="T235" s="4">
        <f t="shared" si="24"/>
        <v>0.29386142089492551</v>
      </c>
      <c r="U235" s="4">
        <f t="shared" si="25"/>
        <v>0.70613857910507449</v>
      </c>
      <c r="V235" s="4">
        <f t="shared" si="26"/>
        <v>0.70613857910507449</v>
      </c>
      <c r="W235" s="62">
        <f t="shared" si="27"/>
        <v>-0.34794377306656044</v>
      </c>
    </row>
    <row r="236" spans="8:23" x14ac:dyDescent="0.35">
      <c r="H236" s="23">
        <v>26</v>
      </c>
      <c r="I236" s="3">
        <v>8</v>
      </c>
      <c r="J236" s="3">
        <v>0</v>
      </c>
      <c r="K236" s="3">
        <v>1</v>
      </c>
      <c r="L236" s="3">
        <v>0</v>
      </c>
      <c r="M236" s="3">
        <v>0</v>
      </c>
      <c r="N236" s="3">
        <v>0</v>
      </c>
      <c r="O236" s="3">
        <v>1.6989999999999998</v>
      </c>
      <c r="P236" s="4">
        <f t="shared" si="21"/>
        <v>-2.4236220276556755</v>
      </c>
      <c r="Q236" s="4">
        <v>0</v>
      </c>
      <c r="R236" s="4">
        <f t="shared" si="22"/>
        <v>8.8600123483272827E-2</v>
      </c>
      <c r="S236" s="4">
        <f t="shared" si="23"/>
        <v>1</v>
      </c>
      <c r="T236" s="4">
        <f t="shared" si="24"/>
        <v>8.1389044123725232E-2</v>
      </c>
      <c r="U236" s="4">
        <f t="shared" si="25"/>
        <v>0.91861095587627484</v>
      </c>
      <c r="V236" s="4">
        <f t="shared" si="26"/>
        <v>0.91861095587627484</v>
      </c>
      <c r="W236" s="62">
        <f t="shared" si="27"/>
        <v>-8.4892580451056243E-2</v>
      </c>
    </row>
    <row r="237" spans="8:23" x14ac:dyDescent="0.35">
      <c r="H237" s="23">
        <v>26</v>
      </c>
      <c r="I237" s="3">
        <v>9</v>
      </c>
      <c r="J237" s="3">
        <v>0</v>
      </c>
      <c r="K237" s="3">
        <v>0</v>
      </c>
      <c r="L237" s="3">
        <v>1</v>
      </c>
      <c r="M237" s="3">
        <v>0</v>
      </c>
      <c r="N237" s="3">
        <v>1</v>
      </c>
      <c r="O237" s="3">
        <v>1.6989999999999998</v>
      </c>
      <c r="P237" s="4">
        <f t="shared" si="21"/>
        <v>-1.624242418733818</v>
      </c>
      <c r="Q237" s="4">
        <v>0</v>
      </c>
      <c r="R237" s="4">
        <f t="shared" si="22"/>
        <v>0.19706090832139075</v>
      </c>
      <c r="S237" s="4">
        <f t="shared" si="23"/>
        <v>1</v>
      </c>
      <c r="T237" s="4">
        <f t="shared" si="24"/>
        <v>0.16462061951193815</v>
      </c>
      <c r="U237" s="4">
        <f t="shared" si="25"/>
        <v>0.83537938048806182</v>
      </c>
      <c r="V237" s="4">
        <f t="shared" si="26"/>
        <v>0.83537938048806182</v>
      </c>
      <c r="W237" s="62">
        <f t="shared" si="27"/>
        <v>-0.17986930942613638</v>
      </c>
    </row>
    <row r="238" spans="8:23" x14ac:dyDescent="0.35">
      <c r="H238" s="23">
        <v>27</v>
      </c>
      <c r="I238" s="3">
        <v>1</v>
      </c>
      <c r="J238" s="3">
        <v>0</v>
      </c>
      <c r="K238" s="3">
        <v>1</v>
      </c>
      <c r="L238" s="3">
        <v>0</v>
      </c>
      <c r="M238" s="3">
        <v>0</v>
      </c>
      <c r="N238" s="3">
        <v>1</v>
      </c>
      <c r="O238" s="3">
        <v>1.9989999999999999</v>
      </c>
      <c r="P238" s="4">
        <f t="shared" si="21"/>
        <v>-1.758153150225175</v>
      </c>
      <c r="Q238" s="4">
        <v>0</v>
      </c>
      <c r="R238" s="4">
        <f t="shared" si="22"/>
        <v>0.17236289843173716</v>
      </c>
      <c r="S238" s="4">
        <f t="shared" si="23"/>
        <v>1</v>
      </c>
      <c r="T238" s="4">
        <f t="shared" si="24"/>
        <v>0.14702179560808856</v>
      </c>
      <c r="U238" s="4">
        <f t="shared" si="25"/>
        <v>0.85297820439191141</v>
      </c>
      <c r="V238" s="4">
        <f t="shared" si="26"/>
        <v>0.85297820439191141</v>
      </c>
      <c r="W238" s="62">
        <f t="shared" si="27"/>
        <v>-0.1590212835262737</v>
      </c>
    </row>
    <row r="239" spans="8:23" x14ac:dyDescent="0.35">
      <c r="H239" s="23">
        <v>27</v>
      </c>
      <c r="I239" s="3">
        <v>2</v>
      </c>
      <c r="J239" s="3">
        <v>1</v>
      </c>
      <c r="K239" s="3">
        <v>0</v>
      </c>
      <c r="L239" s="3">
        <v>1</v>
      </c>
      <c r="M239" s="3">
        <v>0</v>
      </c>
      <c r="N239" s="3">
        <v>0</v>
      </c>
      <c r="O239" s="3">
        <v>1.399</v>
      </c>
      <c r="P239" s="4">
        <f t="shared" si="21"/>
        <v>-2.2897112961643185</v>
      </c>
      <c r="Q239" s="4">
        <v>0</v>
      </c>
      <c r="R239" s="4">
        <f t="shared" si="22"/>
        <v>0.10129570209052766</v>
      </c>
      <c r="S239" s="4">
        <f t="shared" si="23"/>
        <v>1</v>
      </c>
      <c r="T239" s="4">
        <f t="shared" si="24"/>
        <v>9.1978659226803233E-2</v>
      </c>
      <c r="U239" s="4">
        <f t="shared" si="25"/>
        <v>0.90802134077319674</v>
      </c>
      <c r="V239" s="4">
        <f t="shared" si="26"/>
        <v>9.1978659226803233E-2</v>
      </c>
      <c r="W239" s="62">
        <f t="shared" si="27"/>
        <v>-2.3861986937671733</v>
      </c>
    </row>
    <row r="240" spans="8:23" x14ac:dyDescent="0.35">
      <c r="H240" s="23">
        <v>27</v>
      </c>
      <c r="I240" s="3">
        <v>3</v>
      </c>
      <c r="J240" s="3">
        <v>0</v>
      </c>
      <c r="K240" s="3">
        <v>0</v>
      </c>
      <c r="L240" s="3">
        <v>1</v>
      </c>
      <c r="M240" s="3">
        <v>1</v>
      </c>
      <c r="N240" s="3">
        <v>0</v>
      </c>
      <c r="O240" s="3">
        <v>1.9989999999999999</v>
      </c>
      <c r="P240" s="4">
        <f t="shared" si="21"/>
        <v>-0.62385661402151316</v>
      </c>
      <c r="Q240" s="4">
        <v>0</v>
      </c>
      <c r="R240" s="4">
        <f t="shared" si="22"/>
        <v>0.53587378894663384</v>
      </c>
      <c r="S240" s="4">
        <f t="shared" si="23"/>
        <v>1</v>
      </c>
      <c r="T240" s="4">
        <f t="shared" si="24"/>
        <v>0.34890483371954567</v>
      </c>
      <c r="U240" s="4">
        <f t="shared" si="25"/>
        <v>0.65109516628045438</v>
      </c>
      <c r="V240" s="4">
        <f t="shared" si="26"/>
        <v>0.65109516628045438</v>
      </c>
      <c r="W240" s="62">
        <f t="shared" si="27"/>
        <v>-0.42909946269491628</v>
      </c>
    </row>
    <row r="241" spans="8:23" x14ac:dyDescent="0.35">
      <c r="H241" s="23">
        <v>27</v>
      </c>
      <c r="I241" s="3">
        <v>4</v>
      </c>
      <c r="J241" s="3">
        <v>1</v>
      </c>
      <c r="K241" s="3">
        <v>0</v>
      </c>
      <c r="L241" s="3">
        <v>0</v>
      </c>
      <c r="M241" s="3">
        <v>1</v>
      </c>
      <c r="N241" s="3">
        <v>0</v>
      </c>
      <c r="O241" s="3">
        <v>1.6989999999999998</v>
      </c>
      <c r="P241" s="4">
        <f t="shared" si="21"/>
        <v>0.1236825975112894</v>
      </c>
      <c r="Q241" s="4">
        <v>0</v>
      </c>
      <c r="R241" s="4">
        <f t="shared" si="22"/>
        <v>1.1316566233605234</v>
      </c>
      <c r="S241" s="4">
        <f t="shared" si="23"/>
        <v>1</v>
      </c>
      <c r="T241" s="4">
        <f t="shared" si="24"/>
        <v>0.5308812924928239</v>
      </c>
      <c r="U241" s="4">
        <f t="shared" si="25"/>
        <v>0.46911870750717605</v>
      </c>
      <c r="V241" s="4">
        <f t="shared" si="26"/>
        <v>0.5308812924928239</v>
      </c>
      <c r="W241" s="62">
        <f t="shared" si="27"/>
        <v>-0.63321683735970902</v>
      </c>
    </row>
    <row r="242" spans="8:23" x14ac:dyDescent="0.35">
      <c r="H242" s="23">
        <v>27</v>
      </c>
      <c r="I242" s="3">
        <v>5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1.9989999999999999</v>
      </c>
      <c r="P242" s="4">
        <f t="shared" si="21"/>
        <v>-2.3955410677348832</v>
      </c>
      <c r="Q242" s="4">
        <v>0</v>
      </c>
      <c r="R242" s="4">
        <f t="shared" si="22"/>
        <v>9.1123361670919958E-2</v>
      </c>
      <c r="S242" s="4">
        <f t="shared" si="23"/>
        <v>1</v>
      </c>
      <c r="T242" s="4">
        <f t="shared" si="24"/>
        <v>8.3513344935971165E-2</v>
      </c>
      <c r="U242" s="4">
        <f t="shared" si="25"/>
        <v>0.91648665506402882</v>
      </c>
      <c r="V242" s="4">
        <f t="shared" si="26"/>
        <v>0.91648665506402882</v>
      </c>
      <c r="W242" s="62">
        <f t="shared" si="27"/>
        <v>-8.7207772567765587E-2</v>
      </c>
    </row>
    <row r="243" spans="8:23" x14ac:dyDescent="0.35">
      <c r="H243" s="23">
        <v>27</v>
      </c>
      <c r="I243" s="3">
        <v>6</v>
      </c>
      <c r="J243" s="3">
        <v>1</v>
      </c>
      <c r="K243" s="3">
        <v>1</v>
      </c>
      <c r="L243" s="3">
        <v>0</v>
      </c>
      <c r="M243" s="3">
        <v>1</v>
      </c>
      <c r="N243" s="3">
        <v>0</v>
      </c>
      <c r="O243" s="3">
        <v>1.399</v>
      </c>
      <c r="P243" s="4">
        <f t="shared" si="21"/>
        <v>9.5601637590497113E-2</v>
      </c>
      <c r="Q243" s="4">
        <v>0</v>
      </c>
      <c r="R243" s="4">
        <f t="shared" si="22"/>
        <v>1.1003206502905316</v>
      </c>
      <c r="S243" s="4">
        <f t="shared" si="23"/>
        <v>1</v>
      </c>
      <c r="T243" s="4">
        <f t="shared" si="24"/>
        <v>0.52388222252555927</v>
      </c>
      <c r="U243" s="4">
        <f t="shared" si="25"/>
        <v>0.47611777747444073</v>
      </c>
      <c r="V243" s="4">
        <f t="shared" si="26"/>
        <v>0.52388222252555927</v>
      </c>
      <c r="W243" s="62">
        <f t="shared" si="27"/>
        <v>-0.64648838609739356</v>
      </c>
    </row>
    <row r="244" spans="8:23" x14ac:dyDescent="0.35">
      <c r="H244" s="23">
        <v>27</v>
      </c>
      <c r="I244" s="3">
        <v>7</v>
      </c>
      <c r="J244" s="3">
        <v>1</v>
      </c>
      <c r="K244" s="3">
        <v>0</v>
      </c>
      <c r="L244" s="3">
        <v>0</v>
      </c>
      <c r="M244" s="3">
        <v>0</v>
      </c>
      <c r="N244" s="3">
        <v>1</v>
      </c>
      <c r="O244" s="3">
        <v>1.399</v>
      </c>
      <c r="P244" s="4">
        <f t="shared" si="21"/>
        <v>-0.87670320720101569</v>
      </c>
      <c r="Q244" s="4">
        <v>0</v>
      </c>
      <c r="R244" s="4">
        <f t="shared" si="22"/>
        <v>0.41615262158222693</v>
      </c>
      <c r="S244" s="4">
        <f t="shared" si="23"/>
        <v>1</v>
      </c>
      <c r="T244" s="4">
        <f t="shared" si="24"/>
        <v>0.29386142089492551</v>
      </c>
      <c r="U244" s="4">
        <f t="shared" si="25"/>
        <v>0.70613857910507449</v>
      </c>
      <c r="V244" s="4">
        <f t="shared" si="26"/>
        <v>0.29386142089492551</v>
      </c>
      <c r="W244" s="62">
        <f t="shared" si="27"/>
        <v>-1.2246469802675761</v>
      </c>
    </row>
    <row r="245" spans="8:23" x14ac:dyDescent="0.35">
      <c r="H245" s="23">
        <v>27</v>
      </c>
      <c r="I245" s="3">
        <v>8</v>
      </c>
      <c r="J245" s="3">
        <v>0</v>
      </c>
      <c r="K245" s="3">
        <v>1</v>
      </c>
      <c r="L245" s="3">
        <v>0</v>
      </c>
      <c r="M245" s="3">
        <v>0</v>
      </c>
      <c r="N245" s="3">
        <v>0</v>
      </c>
      <c r="O245" s="3">
        <v>1.6989999999999998</v>
      </c>
      <c r="P245" s="4">
        <f t="shared" si="21"/>
        <v>-2.4236220276556755</v>
      </c>
      <c r="Q245" s="4">
        <v>0</v>
      </c>
      <c r="R245" s="4">
        <f t="shared" si="22"/>
        <v>8.8600123483272827E-2</v>
      </c>
      <c r="S245" s="4">
        <f t="shared" si="23"/>
        <v>1</v>
      </c>
      <c r="T245" s="4">
        <f t="shared" si="24"/>
        <v>8.1389044123725232E-2</v>
      </c>
      <c r="U245" s="4">
        <f t="shared" si="25"/>
        <v>0.91861095587627484</v>
      </c>
      <c r="V245" s="4">
        <f t="shared" si="26"/>
        <v>0.91861095587627484</v>
      </c>
      <c r="W245" s="62">
        <f t="shared" si="27"/>
        <v>-8.4892580451056243E-2</v>
      </c>
    </row>
    <row r="246" spans="8:23" x14ac:dyDescent="0.35">
      <c r="H246" s="23">
        <v>27</v>
      </c>
      <c r="I246" s="3">
        <v>9</v>
      </c>
      <c r="J246" s="3">
        <v>1</v>
      </c>
      <c r="K246" s="3">
        <v>0</v>
      </c>
      <c r="L246" s="3">
        <v>1</v>
      </c>
      <c r="M246" s="3">
        <v>0</v>
      </c>
      <c r="N246" s="3">
        <v>1</v>
      </c>
      <c r="O246" s="3">
        <v>1.6989999999999998</v>
      </c>
      <c r="P246" s="4">
        <f t="shared" si="21"/>
        <v>-1.624242418733818</v>
      </c>
      <c r="Q246" s="4">
        <v>0</v>
      </c>
      <c r="R246" s="4">
        <f t="shared" si="22"/>
        <v>0.19706090832139075</v>
      </c>
      <c r="S246" s="4">
        <f t="shared" si="23"/>
        <v>1</v>
      </c>
      <c r="T246" s="4">
        <f t="shared" si="24"/>
        <v>0.16462061951193815</v>
      </c>
      <c r="U246" s="4">
        <f t="shared" si="25"/>
        <v>0.83537938048806182</v>
      </c>
      <c r="V246" s="4">
        <f t="shared" si="26"/>
        <v>0.16462061951193815</v>
      </c>
      <c r="W246" s="62">
        <f t="shared" si="27"/>
        <v>-1.8041117281599544</v>
      </c>
    </row>
    <row r="247" spans="8:23" x14ac:dyDescent="0.35">
      <c r="H247" s="23">
        <v>28</v>
      </c>
      <c r="I247" s="3">
        <v>1</v>
      </c>
      <c r="J247" s="3">
        <v>1</v>
      </c>
      <c r="K247" s="3">
        <v>1</v>
      </c>
      <c r="L247" s="3">
        <v>0</v>
      </c>
      <c r="M247" s="3">
        <v>0</v>
      </c>
      <c r="N247" s="3">
        <v>1</v>
      </c>
      <c r="O247" s="3">
        <v>1.9989999999999999</v>
      </c>
      <c r="P247" s="4">
        <f t="shared" si="21"/>
        <v>-1.758153150225175</v>
      </c>
      <c r="Q247" s="4">
        <v>0</v>
      </c>
      <c r="R247" s="4">
        <f t="shared" si="22"/>
        <v>0.17236289843173716</v>
      </c>
      <c r="S247" s="4">
        <f t="shared" si="23"/>
        <v>1</v>
      </c>
      <c r="T247" s="4">
        <f t="shared" si="24"/>
        <v>0.14702179560808856</v>
      </c>
      <c r="U247" s="4">
        <f t="shared" si="25"/>
        <v>0.85297820439191141</v>
      </c>
      <c r="V247" s="4">
        <f t="shared" si="26"/>
        <v>0.14702179560808856</v>
      </c>
      <c r="W247" s="62">
        <f t="shared" si="27"/>
        <v>-1.9171744337514489</v>
      </c>
    </row>
    <row r="248" spans="8:23" x14ac:dyDescent="0.35">
      <c r="H248" s="23">
        <v>28</v>
      </c>
      <c r="I248" s="3">
        <v>2</v>
      </c>
      <c r="J248" s="3">
        <v>0</v>
      </c>
      <c r="K248" s="3">
        <v>0</v>
      </c>
      <c r="L248" s="3">
        <v>1</v>
      </c>
      <c r="M248" s="3">
        <v>0</v>
      </c>
      <c r="N248" s="3">
        <v>0</v>
      </c>
      <c r="O248" s="3">
        <v>1.399</v>
      </c>
      <c r="P248" s="4">
        <f t="shared" si="21"/>
        <v>-2.2897112961643185</v>
      </c>
      <c r="Q248" s="4">
        <v>0</v>
      </c>
      <c r="R248" s="4">
        <f t="shared" si="22"/>
        <v>0.10129570209052766</v>
      </c>
      <c r="S248" s="4">
        <f t="shared" si="23"/>
        <v>1</v>
      </c>
      <c r="T248" s="4">
        <f t="shared" si="24"/>
        <v>9.1978659226803233E-2</v>
      </c>
      <c r="U248" s="4">
        <f t="shared" si="25"/>
        <v>0.90802134077319674</v>
      </c>
      <c r="V248" s="4">
        <f t="shared" si="26"/>
        <v>0.90802134077319674</v>
      </c>
      <c r="W248" s="62">
        <f t="shared" si="27"/>
        <v>-9.6487397602854783E-2</v>
      </c>
    </row>
    <row r="249" spans="8:23" x14ac:dyDescent="0.35">
      <c r="H249" s="23">
        <v>28</v>
      </c>
      <c r="I249" s="3">
        <v>3</v>
      </c>
      <c r="J249" s="3">
        <v>0</v>
      </c>
      <c r="K249" s="3">
        <v>0</v>
      </c>
      <c r="L249" s="3">
        <v>1</v>
      </c>
      <c r="M249" s="3">
        <v>1</v>
      </c>
      <c r="N249" s="3">
        <v>0</v>
      </c>
      <c r="O249" s="3">
        <v>1.9989999999999999</v>
      </c>
      <c r="P249" s="4">
        <f t="shared" si="21"/>
        <v>-0.62385661402151316</v>
      </c>
      <c r="Q249" s="4">
        <v>0</v>
      </c>
      <c r="R249" s="4">
        <f t="shared" si="22"/>
        <v>0.53587378894663384</v>
      </c>
      <c r="S249" s="4">
        <f t="shared" si="23"/>
        <v>1</v>
      </c>
      <c r="T249" s="4">
        <f t="shared" si="24"/>
        <v>0.34890483371954567</v>
      </c>
      <c r="U249" s="4">
        <f t="shared" si="25"/>
        <v>0.65109516628045438</v>
      </c>
      <c r="V249" s="4">
        <f t="shared" si="26"/>
        <v>0.65109516628045438</v>
      </c>
      <c r="W249" s="62">
        <f t="shared" si="27"/>
        <v>-0.42909946269491628</v>
      </c>
    </row>
    <row r="250" spans="8:23" x14ac:dyDescent="0.35">
      <c r="H250" s="23">
        <v>28</v>
      </c>
      <c r="I250" s="3">
        <v>4</v>
      </c>
      <c r="J250" s="3">
        <v>1</v>
      </c>
      <c r="K250" s="3">
        <v>0</v>
      </c>
      <c r="L250" s="3">
        <v>0</v>
      </c>
      <c r="M250" s="3">
        <v>1</v>
      </c>
      <c r="N250" s="3">
        <v>0</v>
      </c>
      <c r="O250" s="3">
        <v>1.6989999999999998</v>
      </c>
      <c r="P250" s="4">
        <f t="shared" si="21"/>
        <v>0.1236825975112894</v>
      </c>
      <c r="Q250" s="4">
        <v>0</v>
      </c>
      <c r="R250" s="4">
        <f t="shared" si="22"/>
        <v>1.1316566233605234</v>
      </c>
      <c r="S250" s="4">
        <f t="shared" si="23"/>
        <v>1</v>
      </c>
      <c r="T250" s="4">
        <f t="shared" si="24"/>
        <v>0.5308812924928239</v>
      </c>
      <c r="U250" s="4">
        <f t="shared" si="25"/>
        <v>0.46911870750717605</v>
      </c>
      <c r="V250" s="4">
        <f t="shared" si="26"/>
        <v>0.5308812924928239</v>
      </c>
      <c r="W250" s="62">
        <f t="shared" si="27"/>
        <v>-0.63321683735970902</v>
      </c>
    </row>
    <row r="251" spans="8:23" x14ac:dyDescent="0.35">
      <c r="H251" s="23">
        <v>28</v>
      </c>
      <c r="I251" s="3">
        <v>5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1.9989999999999999</v>
      </c>
      <c r="P251" s="4">
        <f t="shared" si="21"/>
        <v>-2.3955410677348832</v>
      </c>
      <c r="Q251" s="4">
        <v>0</v>
      </c>
      <c r="R251" s="4">
        <f t="shared" si="22"/>
        <v>9.1123361670919958E-2</v>
      </c>
      <c r="S251" s="4">
        <f t="shared" si="23"/>
        <v>1</v>
      </c>
      <c r="T251" s="4">
        <f t="shared" si="24"/>
        <v>8.3513344935971165E-2</v>
      </c>
      <c r="U251" s="4">
        <f t="shared" si="25"/>
        <v>0.91648665506402882</v>
      </c>
      <c r="V251" s="4">
        <f t="shared" si="26"/>
        <v>0.91648665506402882</v>
      </c>
      <c r="W251" s="62">
        <f t="shared" si="27"/>
        <v>-8.7207772567765587E-2</v>
      </c>
    </row>
    <row r="252" spans="8:23" x14ac:dyDescent="0.35">
      <c r="H252" s="23">
        <v>28</v>
      </c>
      <c r="I252" s="3">
        <v>6</v>
      </c>
      <c r="J252" s="3">
        <v>1</v>
      </c>
      <c r="K252" s="3">
        <v>1</v>
      </c>
      <c r="L252" s="3">
        <v>0</v>
      </c>
      <c r="M252" s="3">
        <v>1</v>
      </c>
      <c r="N252" s="3">
        <v>0</v>
      </c>
      <c r="O252" s="3">
        <v>1.399</v>
      </c>
      <c r="P252" s="4">
        <f t="shared" si="21"/>
        <v>9.5601637590497113E-2</v>
      </c>
      <c r="Q252" s="4">
        <v>0</v>
      </c>
      <c r="R252" s="4">
        <f t="shared" si="22"/>
        <v>1.1003206502905316</v>
      </c>
      <c r="S252" s="4">
        <f t="shared" si="23"/>
        <v>1</v>
      </c>
      <c r="T252" s="4">
        <f t="shared" si="24"/>
        <v>0.52388222252555927</v>
      </c>
      <c r="U252" s="4">
        <f t="shared" si="25"/>
        <v>0.47611777747444073</v>
      </c>
      <c r="V252" s="4">
        <f t="shared" si="26"/>
        <v>0.52388222252555927</v>
      </c>
      <c r="W252" s="62">
        <f t="shared" si="27"/>
        <v>-0.64648838609739356</v>
      </c>
    </row>
    <row r="253" spans="8:23" x14ac:dyDescent="0.35">
      <c r="H253" s="23">
        <v>28</v>
      </c>
      <c r="I253" s="3">
        <v>7</v>
      </c>
      <c r="J253" s="3">
        <v>1</v>
      </c>
      <c r="K253" s="3">
        <v>0</v>
      </c>
      <c r="L253" s="3">
        <v>0</v>
      </c>
      <c r="M253" s="3">
        <v>0</v>
      </c>
      <c r="N253" s="3">
        <v>1</v>
      </c>
      <c r="O253" s="3">
        <v>1.399</v>
      </c>
      <c r="P253" s="4">
        <f t="shared" si="21"/>
        <v>-0.87670320720101569</v>
      </c>
      <c r="Q253" s="4">
        <v>0</v>
      </c>
      <c r="R253" s="4">
        <f t="shared" si="22"/>
        <v>0.41615262158222693</v>
      </c>
      <c r="S253" s="4">
        <f t="shared" si="23"/>
        <v>1</v>
      </c>
      <c r="T253" s="4">
        <f t="shared" si="24"/>
        <v>0.29386142089492551</v>
      </c>
      <c r="U253" s="4">
        <f t="shared" si="25"/>
        <v>0.70613857910507449</v>
      </c>
      <c r="V253" s="4">
        <f t="shared" si="26"/>
        <v>0.29386142089492551</v>
      </c>
      <c r="W253" s="62">
        <f t="shared" si="27"/>
        <v>-1.2246469802675761</v>
      </c>
    </row>
    <row r="254" spans="8:23" x14ac:dyDescent="0.35">
      <c r="H254" s="23">
        <v>28</v>
      </c>
      <c r="I254" s="3">
        <v>8</v>
      </c>
      <c r="J254" s="3">
        <v>1</v>
      </c>
      <c r="K254" s="3">
        <v>1</v>
      </c>
      <c r="L254" s="3">
        <v>0</v>
      </c>
      <c r="M254" s="3">
        <v>0</v>
      </c>
      <c r="N254" s="3">
        <v>0</v>
      </c>
      <c r="O254" s="3">
        <v>1.6989999999999998</v>
      </c>
      <c r="P254" s="4">
        <f t="shared" si="21"/>
        <v>-2.4236220276556755</v>
      </c>
      <c r="Q254" s="4">
        <v>0</v>
      </c>
      <c r="R254" s="4">
        <f t="shared" si="22"/>
        <v>8.8600123483272827E-2</v>
      </c>
      <c r="S254" s="4">
        <f t="shared" si="23"/>
        <v>1</v>
      </c>
      <c r="T254" s="4">
        <f t="shared" si="24"/>
        <v>8.1389044123725232E-2</v>
      </c>
      <c r="U254" s="4">
        <f t="shared" si="25"/>
        <v>0.91861095587627484</v>
      </c>
      <c r="V254" s="4">
        <f t="shared" si="26"/>
        <v>8.1389044123725232E-2</v>
      </c>
      <c r="W254" s="62">
        <f t="shared" si="27"/>
        <v>-2.5085146081067315</v>
      </c>
    </row>
    <row r="255" spans="8:23" x14ac:dyDescent="0.35">
      <c r="H255" s="23">
        <v>28</v>
      </c>
      <c r="I255" s="3">
        <v>9</v>
      </c>
      <c r="J255" s="3">
        <v>0</v>
      </c>
      <c r="K255" s="3">
        <v>0</v>
      </c>
      <c r="L255" s="3">
        <v>1</v>
      </c>
      <c r="M255" s="3">
        <v>0</v>
      </c>
      <c r="N255" s="3">
        <v>1</v>
      </c>
      <c r="O255" s="3">
        <v>1.6989999999999998</v>
      </c>
      <c r="P255" s="4">
        <f t="shared" si="21"/>
        <v>-1.624242418733818</v>
      </c>
      <c r="Q255" s="4">
        <v>0</v>
      </c>
      <c r="R255" s="4">
        <f t="shared" si="22"/>
        <v>0.19706090832139075</v>
      </c>
      <c r="S255" s="4">
        <f t="shared" si="23"/>
        <v>1</v>
      </c>
      <c r="T255" s="4">
        <f t="shared" si="24"/>
        <v>0.16462061951193815</v>
      </c>
      <c r="U255" s="4">
        <f t="shared" si="25"/>
        <v>0.83537938048806182</v>
      </c>
      <c r="V255" s="4">
        <f t="shared" si="26"/>
        <v>0.83537938048806182</v>
      </c>
      <c r="W255" s="62">
        <f t="shared" si="27"/>
        <v>-0.17986930942613638</v>
      </c>
    </row>
    <row r="256" spans="8:23" x14ac:dyDescent="0.35">
      <c r="H256" s="23">
        <v>29</v>
      </c>
      <c r="I256" s="3">
        <v>1</v>
      </c>
      <c r="J256" s="3">
        <v>0</v>
      </c>
      <c r="K256" s="3">
        <v>1</v>
      </c>
      <c r="L256" s="3">
        <v>0</v>
      </c>
      <c r="M256" s="3">
        <v>0</v>
      </c>
      <c r="N256" s="3">
        <v>1</v>
      </c>
      <c r="O256" s="3">
        <v>1.9989999999999999</v>
      </c>
      <c r="P256" s="4">
        <f t="shared" si="21"/>
        <v>-1.758153150225175</v>
      </c>
      <c r="Q256" s="4">
        <v>0</v>
      </c>
      <c r="R256" s="4">
        <f t="shared" si="22"/>
        <v>0.17236289843173716</v>
      </c>
      <c r="S256" s="4">
        <f t="shared" si="23"/>
        <v>1</v>
      </c>
      <c r="T256" s="4">
        <f t="shared" si="24"/>
        <v>0.14702179560808856</v>
      </c>
      <c r="U256" s="4">
        <f t="shared" si="25"/>
        <v>0.85297820439191141</v>
      </c>
      <c r="V256" s="4">
        <f t="shared" si="26"/>
        <v>0.85297820439191141</v>
      </c>
      <c r="W256" s="62">
        <f t="shared" si="27"/>
        <v>-0.1590212835262737</v>
      </c>
    </row>
    <row r="257" spans="8:23" x14ac:dyDescent="0.35">
      <c r="H257" s="23">
        <v>29</v>
      </c>
      <c r="I257" s="3">
        <v>2</v>
      </c>
      <c r="J257" s="3">
        <v>0</v>
      </c>
      <c r="K257" s="3">
        <v>0</v>
      </c>
      <c r="L257" s="3">
        <v>1</v>
      </c>
      <c r="M257" s="3">
        <v>0</v>
      </c>
      <c r="N257" s="3">
        <v>0</v>
      </c>
      <c r="O257" s="3">
        <v>1.399</v>
      </c>
      <c r="P257" s="4">
        <f t="shared" si="21"/>
        <v>-2.2897112961643185</v>
      </c>
      <c r="Q257" s="4">
        <v>0</v>
      </c>
      <c r="R257" s="4">
        <f t="shared" si="22"/>
        <v>0.10129570209052766</v>
      </c>
      <c r="S257" s="4">
        <f t="shared" si="23"/>
        <v>1</v>
      </c>
      <c r="T257" s="4">
        <f t="shared" si="24"/>
        <v>9.1978659226803233E-2</v>
      </c>
      <c r="U257" s="4">
        <f t="shared" si="25"/>
        <v>0.90802134077319674</v>
      </c>
      <c r="V257" s="4">
        <f t="shared" si="26"/>
        <v>0.90802134077319674</v>
      </c>
      <c r="W257" s="62">
        <f t="shared" si="27"/>
        <v>-9.6487397602854783E-2</v>
      </c>
    </row>
    <row r="258" spans="8:23" x14ac:dyDescent="0.35">
      <c r="H258" s="23">
        <v>29</v>
      </c>
      <c r="I258" s="3">
        <v>3</v>
      </c>
      <c r="J258" s="3">
        <v>1</v>
      </c>
      <c r="K258" s="3">
        <v>0</v>
      </c>
      <c r="L258" s="3">
        <v>1</v>
      </c>
      <c r="M258" s="3">
        <v>1</v>
      </c>
      <c r="N258" s="3">
        <v>0</v>
      </c>
      <c r="O258" s="3">
        <v>1.9989999999999999</v>
      </c>
      <c r="P258" s="4">
        <f t="shared" si="21"/>
        <v>-0.62385661402151316</v>
      </c>
      <c r="Q258" s="4">
        <v>0</v>
      </c>
      <c r="R258" s="4">
        <f t="shared" si="22"/>
        <v>0.53587378894663384</v>
      </c>
      <c r="S258" s="4">
        <f t="shared" si="23"/>
        <v>1</v>
      </c>
      <c r="T258" s="4">
        <f t="shared" si="24"/>
        <v>0.34890483371954567</v>
      </c>
      <c r="U258" s="4">
        <f t="shared" si="25"/>
        <v>0.65109516628045438</v>
      </c>
      <c r="V258" s="4">
        <f t="shared" si="26"/>
        <v>0.34890483371954567</v>
      </c>
      <c r="W258" s="62">
        <f t="shared" si="27"/>
        <v>-1.0529560767164297</v>
      </c>
    </row>
    <row r="259" spans="8:23" x14ac:dyDescent="0.35">
      <c r="H259" s="23">
        <v>29</v>
      </c>
      <c r="I259" s="3">
        <v>4</v>
      </c>
      <c r="J259" s="3">
        <v>1</v>
      </c>
      <c r="K259" s="3">
        <v>0</v>
      </c>
      <c r="L259" s="3">
        <v>0</v>
      </c>
      <c r="M259" s="3">
        <v>1</v>
      </c>
      <c r="N259" s="3">
        <v>0</v>
      </c>
      <c r="O259" s="3">
        <v>1.6989999999999998</v>
      </c>
      <c r="P259" s="4">
        <f t="shared" si="21"/>
        <v>0.1236825975112894</v>
      </c>
      <c r="Q259" s="4">
        <v>0</v>
      </c>
      <c r="R259" s="4">
        <f t="shared" si="22"/>
        <v>1.1316566233605234</v>
      </c>
      <c r="S259" s="4">
        <f t="shared" si="23"/>
        <v>1</v>
      </c>
      <c r="T259" s="4">
        <f t="shared" si="24"/>
        <v>0.5308812924928239</v>
      </c>
      <c r="U259" s="4">
        <f t="shared" si="25"/>
        <v>0.46911870750717605</v>
      </c>
      <c r="V259" s="4">
        <f t="shared" si="26"/>
        <v>0.5308812924928239</v>
      </c>
      <c r="W259" s="62">
        <f t="shared" si="27"/>
        <v>-0.63321683735970902</v>
      </c>
    </row>
    <row r="260" spans="8:23" x14ac:dyDescent="0.35">
      <c r="H260" s="23">
        <v>29</v>
      </c>
      <c r="I260" s="3">
        <v>5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1.9989999999999999</v>
      </c>
      <c r="P260" s="4">
        <f t="shared" si="21"/>
        <v>-2.3955410677348832</v>
      </c>
      <c r="Q260" s="4">
        <v>0</v>
      </c>
      <c r="R260" s="4">
        <f t="shared" si="22"/>
        <v>9.1123361670919958E-2</v>
      </c>
      <c r="S260" s="4">
        <f t="shared" si="23"/>
        <v>1</v>
      </c>
      <c r="T260" s="4">
        <f t="shared" si="24"/>
        <v>8.3513344935971165E-2</v>
      </c>
      <c r="U260" s="4">
        <f t="shared" si="25"/>
        <v>0.91648665506402882</v>
      </c>
      <c r="V260" s="4">
        <f t="shared" si="26"/>
        <v>0.91648665506402882</v>
      </c>
      <c r="W260" s="62">
        <f t="shared" si="27"/>
        <v>-8.7207772567765587E-2</v>
      </c>
    </row>
    <row r="261" spans="8:23" x14ac:dyDescent="0.35">
      <c r="H261" s="23">
        <v>29</v>
      </c>
      <c r="I261" s="3">
        <v>6</v>
      </c>
      <c r="J261" s="3">
        <v>1</v>
      </c>
      <c r="K261" s="3">
        <v>1</v>
      </c>
      <c r="L261" s="3">
        <v>0</v>
      </c>
      <c r="M261" s="3">
        <v>1</v>
      </c>
      <c r="N261" s="3">
        <v>0</v>
      </c>
      <c r="O261" s="3">
        <v>1.399</v>
      </c>
      <c r="P261" s="4">
        <f t="shared" ref="P261:P324" si="28">SUMPRODUCT(K261:O261, $B$4:$F$4) + $A$4</f>
        <v>9.5601637590497113E-2</v>
      </c>
      <c r="Q261" s="4">
        <v>0</v>
      </c>
      <c r="R261" s="4">
        <f t="shared" ref="R261:R324" si="29">EXP(P261)</f>
        <v>1.1003206502905316</v>
      </c>
      <c r="S261" s="4">
        <f t="shared" ref="S261:S324" si="30">EXP(Q261)</f>
        <v>1</v>
      </c>
      <c r="T261" s="4">
        <f t="shared" ref="T261:T324" si="31">R261/(R261+S261)</f>
        <v>0.52388222252555927</v>
      </c>
      <c r="U261" s="4">
        <f t="shared" ref="U261:U324" si="32">S261/(S261+R261)</f>
        <v>0.47611777747444073</v>
      </c>
      <c r="V261" s="4">
        <f t="shared" ref="V261:V324" si="33">T261^J261*U261^(1-J261)</f>
        <v>0.52388222252555927</v>
      </c>
      <c r="W261" s="62">
        <f t="shared" ref="W261:W324" si="34">LN(V261)</f>
        <v>-0.64648838609739356</v>
      </c>
    </row>
    <row r="262" spans="8:23" x14ac:dyDescent="0.35">
      <c r="H262" s="23">
        <v>29</v>
      </c>
      <c r="I262" s="3">
        <v>7</v>
      </c>
      <c r="J262" s="3">
        <v>0</v>
      </c>
      <c r="K262" s="3">
        <v>0</v>
      </c>
      <c r="L262" s="3">
        <v>0</v>
      </c>
      <c r="M262" s="3">
        <v>0</v>
      </c>
      <c r="N262" s="3">
        <v>1</v>
      </c>
      <c r="O262" s="3">
        <v>1.399</v>
      </c>
      <c r="P262" s="4">
        <f t="shared" si="28"/>
        <v>-0.87670320720101569</v>
      </c>
      <c r="Q262" s="4">
        <v>0</v>
      </c>
      <c r="R262" s="4">
        <f t="shared" si="29"/>
        <v>0.41615262158222693</v>
      </c>
      <c r="S262" s="4">
        <f t="shared" si="30"/>
        <v>1</v>
      </c>
      <c r="T262" s="4">
        <f t="shared" si="31"/>
        <v>0.29386142089492551</v>
      </c>
      <c r="U262" s="4">
        <f t="shared" si="32"/>
        <v>0.70613857910507449</v>
      </c>
      <c r="V262" s="4">
        <f t="shared" si="33"/>
        <v>0.70613857910507449</v>
      </c>
      <c r="W262" s="62">
        <f t="shared" si="34"/>
        <v>-0.34794377306656044</v>
      </c>
    </row>
    <row r="263" spans="8:23" x14ac:dyDescent="0.35">
      <c r="H263" s="23">
        <v>29</v>
      </c>
      <c r="I263" s="3">
        <v>8</v>
      </c>
      <c r="J263" s="3">
        <v>0</v>
      </c>
      <c r="K263" s="3">
        <v>1</v>
      </c>
      <c r="L263" s="3">
        <v>0</v>
      </c>
      <c r="M263" s="3">
        <v>0</v>
      </c>
      <c r="N263" s="3">
        <v>0</v>
      </c>
      <c r="O263" s="3">
        <v>1.6989999999999998</v>
      </c>
      <c r="P263" s="4">
        <f t="shared" si="28"/>
        <v>-2.4236220276556755</v>
      </c>
      <c r="Q263" s="4">
        <v>0</v>
      </c>
      <c r="R263" s="4">
        <f t="shared" si="29"/>
        <v>8.8600123483272827E-2</v>
      </c>
      <c r="S263" s="4">
        <f t="shared" si="30"/>
        <v>1</v>
      </c>
      <c r="T263" s="4">
        <f t="shared" si="31"/>
        <v>8.1389044123725232E-2</v>
      </c>
      <c r="U263" s="4">
        <f t="shared" si="32"/>
        <v>0.91861095587627484</v>
      </c>
      <c r="V263" s="4">
        <f t="shared" si="33"/>
        <v>0.91861095587627484</v>
      </c>
      <c r="W263" s="62">
        <f t="shared" si="34"/>
        <v>-8.4892580451056243E-2</v>
      </c>
    </row>
    <row r="264" spans="8:23" x14ac:dyDescent="0.35">
      <c r="H264" s="23">
        <v>29</v>
      </c>
      <c r="I264" s="3">
        <v>9</v>
      </c>
      <c r="J264" s="3">
        <v>0</v>
      </c>
      <c r="K264" s="3">
        <v>0</v>
      </c>
      <c r="L264" s="3">
        <v>1</v>
      </c>
      <c r="M264" s="3">
        <v>0</v>
      </c>
      <c r="N264" s="3">
        <v>1</v>
      </c>
      <c r="O264" s="3">
        <v>1.6989999999999998</v>
      </c>
      <c r="P264" s="4">
        <f t="shared" si="28"/>
        <v>-1.624242418733818</v>
      </c>
      <c r="Q264" s="4">
        <v>0</v>
      </c>
      <c r="R264" s="4">
        <f t="shared" si="29"/>
        <v>0.19706090832139075</v>
      </c>
      <c r="S264" s="4">
        <f t="shared" si="30"/>
        <v>1</v>
      </c>
      <c r="T264" s="4">
        <f t="shared" si="31"/>
        <v>0.16462061951193815</v>
      </c>
      <c r="U264" s="4">
        <f t="shared" si="32"/>
        <v>0.83537938048806182</v>
      </c>
      <c r="V264" s="4">
        <f t="shared" si="33"/>
        <v>0.83537938048806182</v>
      </c>
      <c r="W264" s="62">
        <f t="shared" si="34"/>
        <v>-0.17986930942613638</v>
      </c>
    </row>
    <row r="265" spans="8:23" x14ac:dyDescent="0.35">
      <c r="H265" s="23">
        <v>30</v>
      </c>
      <c r="I265" s="3">
        <v>1</v>
      </c>
      <c r="J265" s="3">
        <v>0</v>
      </c>
      <c r="K265" s="3">
        <v>1</v>
      </c>
      <c r="L265" s="3">
        <v>0</v>
      </c>
      <c r="M265" s="3">
        <v>0</v>
      </c>
      <c r="N265" s="3">
        <v>1</v>
      </c>
      <c r="O265" s="3">
        <v>1.9989999999999999</v>
      </c>
      <c r="P265" s="4">
        <f t="shared" si="28"/>
        <v>-1.758153150225175</v>
      </c>
      <c r="Q265" s="4">
        <v>0</v>
      </c>
      <c r="R265" s="4">
        <f t="shared" si="29"/>
        <v>0.17236289843173716</v>
      </c>
      <c r="S265" s="4">
        <f t="shared" si="30"/>
        <v>1</v>
      </c>
      <c r="T265" s="4">
        <f t="shared" si="31"/>
        <v>0.14702179560808856</v>
      </c>
      <c r="U265" s="4">
        <f t="shared" si="32"/>
        <v>0.85297820439191141</v>
      </c>
      <c r="V265" s="4">
        <f t="shared" si="33"/>
        <v>0.85297820439191141</v>
      </c>
      <c r="W265" s="62">
        <f t="shared" si="34"/>
        <v>-0.1590212835262737</v>
      </c>
    </row>
    <row r="266" spans="8:23" x14ac:dyDescent="0.35">
      <c r="H266" s="23">
        <v>30</v>
      </c>
      <c r="I266" s="3">
        <v>2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>
        <v>1.399</v>
      </c>
      <c r="P266" s="4">
        <f t="shared" si="28"/>
        <v>-2.2897112961643185</v>
      </c>
      <c r="Q266" s="4">
        <v>0</v>
      </c>
      <c r="R266" s="4">
        <f t="shared" si="29"/>
        <v>0.10129570209052766</v>
      </c>
      <c r="S266" s="4">
        <f t="shared" si="30"/>
        <v>1</v>
      </c>
      <c r="T266" s="4">
        <f t="shared" si="31"/>
        <v>9.1978659226803233E-2</v>
      </c>
      <c r="U266" s="4">
        <f t="shared" si="32"/>
        <v>0.90802134077319674</v>
      </c>
      <c r="V266" s="4">
        <f t="shared" si="33"/>
        <v>0.90802134077319674</v>
      </c>
      <c r="W266" s="62">
        <f t="shared" si="34"/>
        <v>-9.6487397602854783E-2</v>
      </c>
    </row>
    <row r="267" spans="8:23" x14ac:dyDescent="0.35">
      <c r="H267" s="23">
        <v>30</v>
      </c>
      <c r="I267" s="3">
        <v>3</v>
      </c>
      <c r="J267" s="3">
        <v>1</v>
      </c>
      <c r="K267" s="3">
        <v>0</v>
      </c>
      <c r="L267" s="3">
        <v>1</v>
      </c>
      <c r="M267" s="3">
        <v>1</v>
      </c>
      <c r="N267" s="3">
        <v>0</v>
      </c>
      <c r="O267" s="3">
        <v>1.9989999999999999</v>
      </c>
      <c r="P267" s="4">
        <f t="shared" si="28"/>
        <v>-0.62385661402151316</v>
      </c>
      <c r="Q267" s="4">
        <v>0</v>
      </c>
      <c r="R267" s="4">
        <f t="shared" si="29"/>
        <v>0.53587378894663384</v>
      </c>
      <c r="S267" s="4">
        <f t="shared" si="30"/>
        <v>1</v>
      </c>
      <c r="T267" s="4">
        <f t="shared" si="31"/>
        <v>0.34890483371954567</v>
      </c>
      <c r="U267" s="4">
        <f t="shared" si="32"/>
        <v>0.65109516628045438</v>
      </c>
      <c r="V267" s="4">
        <f t="shared" si="33"/>
        <v>0.34890483371954567</v>
      </c>
      <c r="W267" s="62">
        <f t="shared" si="34"/>
        <v>-1.0529560767164297</v>
      </c>
    </row>
    <row r="268" spans="8:23" x14ac:dyDescent="0.35">
      <c r="H268" s="23">
        <v>30</v>
      </c>
      <c r="I268" s="3">
        <v>4</v>
      </c>
      <c r="J268" s="3">
        <v>1</v>
      </c>
      <c r="K268" s="3">
        <v>0</v>
      </c>
      <c r="L268" s="3">
        <v>0</v>
      </c>
      <c r="M268" s="3">
        <v>1</v>
      </c>
      <c r="N268" s="3">
        <v>0</v>
      </c>
      <c r="O268" s="3">
        <v>1.6989999999999998</v>
      </c>
      <c r="P268" s="4">
        <f t="shared" si="28"/>
        <v>0.1236825975112894</v>
      </c>
      <c r="Q268" s="4">
        <v>0</v>
      </c>
      <c r="R268" s="4">
        <f t="shared" si="29"/>
        <v>1.1316566233605234</v>
      </c>
      <c r="S268" s="4">
        <f t="shared" si="30"/>
        <v>1</v>
      </c>
      <c r="T268" s="4">
        <f t="shared" si="31"/>
        <v>0.5308812924928239</v>
      </c>
      <c r="U268" s="4">
        <f t="shared" si="32"/>
        <v>0.46911870750717605</v>
      </c>
      <c r="V268" s="4">
        <f t="shared" si="33"/>
        <v>0.5308812924928239</v>
      </c>
      <c r="W268" s="62">
        <f t="shared" si="34"/>
        <v>-0.63321683735970902</v>
      </c>
    </row>
    <row r="269" spans="8:23" x14ac:dyDescent="0.35">
      <c r="H269" s="23">
        <v>30</v>
      </c>
      <c r="I269" s="3">
        <v>5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1.9989999999999999</v>
      </c>
      <c r="P269" s="4">
        <f t="shared" si="28"/>
        <v>-2.3955410677348832</v>
      </c>
      <c r="Q269" s="4">
        <v>0</v>
      </c>
      <c r="R269" s="4">
        <f t="shared" si="29"/>
        <v>9.1123361670919958E-2</v>
      </c>
      <c r="S269" s="4">
        <f t="shared" si="30"/>
        <v>1</v>
      </c>
      <c r="T269" s="4">
        <f t="shared" si="31"/>
        <v>8.3513344935971165E-2</v>
      </c>
      <c r="U269" s="4">
        <f t="shared" si="32"/>
        <v>0.91648665506402882</v>
      </c>
      <c r="V269" s="4">
        <f t="shared" si="33"/>
        <v>0.91648665506402882</v>
      </c>
      <c r="W269" s="62">
        <f t="shared" si="34"/>
        <v>-8.7207772567765587E-2</v>
      </c>
    </row>
    <row r="270" spans="8:23" x14ac:dyDescent="0.35">
      <c r="H270" s="23">
        <v>30</v>
      </c>
      <c r="I270" s="3">
        <v>6</v>
      </c>
      <c r="J270" s="3">
        <v>1</v>
      </c>
      <c r="K270" s="3">
        <v>1</v>
      </c>
      <c r="L270" s="3">
        <v>0</v>
      </c>
      <c r="M270" s="3">
        <v>1</v>
      </c>
      <c r="N270" s="3">
        <v>0</v>
      </c>
      <c r="O270" s="3">
        <v>1.399</v>
      </c>
      <c r="P270" s="4">
        <f t="shared" si="28"/>
        <v>9.5601637590497113E-2</v>
      </c>
      <c r="Q270" s="4">
        <v>0</v>
      </c>
      <c r="R270" s="4">
        <f t="shared" si="29"/>
        <v>1.1003206502905316</v>
      </c>
      <c r="S270" s="4">
        <f t="shared" si="30"/>
        <v>1</v>
      </c>
      <c r="T270" s="4">
        <f t="shared" si="31"/>
        <v>0.52388222252555927</v>
      </c>
      <c r="U270" s="4">
        <f t="shared" si="32"/>
        <v>0.47611777747444073</v>
      </c>
      <c r="V270" s="4">
        <f t="shared" si="33"/>
        <v>0.52388222252555927</v>
      </c>
      <c r="W270" s="62">
        <f t="shared" si="34"/>
        <v>-0.64648838609739356</v>
      </c>
    </row>
    <row r="271" spans="8:23" x14ac:dyDescent="0.35">
      <c r="H271" s="23">
        <v>30</v>
      </c>
      <c r="I271" s="3">
        <v>7</v>
      </c>
      <c r="J271" s="3">
        <v>0</v>
      </c>
      <c r="K271" s="3">
        <v>0</v>
      </c>
      <c r="L271" s="3">
        <v>0</v>
      </c>
      <c r="M271" s="3">
        <v>0</v>
      </c>
      <c r="N271" s="3">
        <v>1</v>
      </c>
      <c r="O271" s="3">
        <v>1.399</v>
      </c>
      <c r="P271" s="4">
        <f t="shared" si="28"/>
        <v>-0.87670320720101569</v>
      </c>
      <c r="Q271" s="4">
        <v>0</v>
      </c>
      <c r="R271" s="4">
        <f t="shared" si="29"/>
        <v>0.41615262158222693</v>
      </c>
      <c r="S271" s="4">
        <f t="shared" si="30"/>
        <v>1</v>
      </c>
      <c r="T271" s="4">
        <f t="shared" si="31"/>
        <v>0.29386142089492551</v>
      </c>
      <c r="U271" s="4">
        <f t="shared" si="32"/>
        <v>0.70613857910507449</v>
      </c>
      <c r="V271" s="4">
        <f t="shared" si="33"/>
        <v>0.70613857910507449</v>
      </c>
      <c r="W271" s="62">
        <f t="shared" si="34"/>
        <v>-0.34794377306656044</v>
      </c>
    </row>
    <row r="272" spans="8:23" x14ac:dyDescent="0.35">
      <c r="H272" s="23">
        <v>30</v>
      </c>
      <c r="I272" s="3">
        <v>8</v>
      </c>
      <c r="J272" s="3">
        <v>0</v>
      </c>
      <c r="K272" s="3">
        <v>1</v>
      </c>
      <c r="L272" s="3">
        <v>0</v>
      </c>
      <c r="M272" s="3">
        <v>0</v>
      </c>
      <c r="N272" s="3">
        <v>0</v>
      </c>
      <c r="O272" s="3">
        <v>1.6989999999999998</v>
      </c>
      <c r="P272" s="4">
        <f t="shared" si="28"/>
        <v>-2.4236220276556755</v>
      </c>
      <c r="Q272" s="4">
        <v>0</v>
      </c>
      <c r="R272" s="4">
        <f t="shared" si="29"/>
        <v>8.8600123483272827E-2</v>
      </c>
      <c r="S272" s="4">
        <f t="shared" si="30"/>
        <v>1</v>
      </c>
      <c r="T272" s="4">
        <f t="shared" si="31"/>
        <v>8.1389044123725232E-2</v>
      </c>
      <c r="U272" s="4">
        <f t="shared" si="32"/>
        <v>0.91861095587627484</v>
      </c>
      <c r="V272" s="4">
        <f t="shared" si="33"/>
        <v>0.91861095587627484</v>
      </c>
      <c r="W272" s="62">
        <f t="shared" si="34"/>
        <v>-8.4892580451056243E-2</v>
      </c>
    </row>
    <row r="273" spans="8:23" x14ac:dyDescent="0.35">
      <c r="H273" s="23">
        <v>30</v>
      </c>
      <c r="I273" s="3">
        <v>9</v>
      </c>
      <c r="J273" s="3">
        <v>0</v>
      </c>
      <c r="K273" s="3">
        <v>0</v>
      </c>
      <c r="L273" s="3">
        <v>1</v>
      </c>
      <c r="M273" s="3">
        <v>0</v>
      </c>
      <c r="N273" s="3">
        <v>1</v>
      </c>
      <c r="O273" s="3">
        <v>1.6989999999999998</v>
      </c>
      <c r="P273" s="4">
        <f t="shared" si="28"/>
        <v>-1.624242418733818</v>
      </c>
      <c r="Q273" s="4">
        <v>0</v>
      </c>
      <c r="R273" s="4">
        <f t="shared" si="29"/>
        <v>0.19706090832139075</v>
      </c>
      <c r="S273" s="4">
        <f t="shared" si="30"/>
        <v>1</v>
      </c>
      <c r="T273" s="4">
        <f t="shared" si="31"/>
        <v>0.16462061951193815</v>
      </c>
      <c r="U273" s="4">
        <f t="shared" si="32"/>
        <v>0.83537938048806182</v>
      </c>
      <c r="V273" s="4">
        <f t="shared" si="33"/>
        <v>0.83537938048806182</v>
      </c>
      <c r="W273" s="62">
        <f t="shared" si="34"/>
        <v>-0.17986930942613638</v>
      </c>
    </row>
    <row r="274" spans="8:23" x14ac:dyDescent="0.35">
      <c r="H274" s="23">
        <v>31</v>
      </c>
      <c r="I274" s="3">
        <v>1</v>
      </c>
      <c r="J274" s="3">
        <v>0</v>
      </c>
      <c r="K274" s="3">
        <v>1</v>
      </c>
      <c r="L274" s="3">
        <v>0</v>
      </c>
      <c r="M274" s="3">
        <v>0</v>
      </c>
      <c r="N274" s="3">
        <v>1</v>
      </c>
      <c r="O274" s="3">
        <v>1.9989999999999999</v>
      </c>
      <c r="P274" s="4">
        <f t="shared" si="28"/>
        <v>-1.758153150225175</v>
      </c>
      <c r="Q274" s="4">
        <v>0</v>
      </c>
      <c r="R274" s="4">
        <f t="shared" si="29"/>
        <v>0.17236289843173716</v>
      </c>
      <c r="S274" s="4">
        <f t="shared" si="30"/>
        <v>1</v>
      </c>
      <c r="T274" s="4">
        <f t="shared" si="31"/>
        <v>0.14702179560808856</v>
      </c>
      <c r="U274" s="4">
        <f t="shared" si="32"/>
        <v>0.85297820439191141</v>
      </c>
      <c r="V274" s="4">
        <f t="shared" si="33"/>
        <v>0.85297820439191141</v>
      </c>
      <c r="W274" s="62">
        <f t="shared" si="34"/>
        <v>-0.1590212835262737</v>
      </c>
    </row>
    <row r="275" spans="8:23" x14ac:dyDescent="0.35">
      <c r="H275" s="23">
        <v>31</v>
      </c>
      <c r="I275" s="3">
        <v>2</v>
      </c>
      <c r="J275" s="3">
        <v>0</v>
      </c>
      <c r="K275" s="3">
        <v>0</v>
      </c>
      <c r="L275" s="3">
        <v>1</v>
      </c>
      <c r="M275" s="3">
        <v>0</v>
      </c>
      <c r="N275" s="3">
        <v>0</v>
      </c>
      <c r="O275" s="3">
        <v>1.399</v>
      </c>
      <c r="P275" s="4">
        <f t="shared" si="28"/>
        <v>-2.2897112961643185</v>
      </c>
      <c r="Q275" s="4">
        <v>0</v>
      </c>
      <c r="R275" s="4">
        <f t="shared" si="29"/>
        <v>0.10129570209052766</v>
      </c>
      <c r="S275" s="4">
        <f t="shared" si="30"/>
        <v>1</v>
      </c>
      <c r="T275" s="4">
        <f t="shared" si="31"/>
        <v>9.1978659226803233E-2</v>
      </c>
      <c r="U275" s="4">
        <f t="shared" si="32"/>
        <v>0.90802134077319674</v>
      </c>
      <c r="V275" s="4">
        <f t="shared" si="33"/>
        <v>0.90802134077319674</v>
      </c>
      <c r="W275" s="62">
        <f t="shared" si="34"/>
        <v>-9.6487397602854783E-2</v>
      </c>
    </row>
    <row r="276" spans="8:23" x14ac:dyDescent="0.35">
      <c r="H276" s="23">
        <v>31</v>
      </c>
      <c r="I276" s="3">
        <v>3</v>
      </c>
      <c r="J276" s="3">
        <v>0</v>
      </c>
      <c r="K276" s="3">
        <v>0</v>
      </c>
      <c r="L276" s="3">
        <v>1</v>
      </c>
      <c r="M276" s="3">
        <v>1</v>
      </c>
      <c r="N276" s="3">
        <v>0</v>
      </c>
      <c r="O276" s="3">
        <v>1.9989999999999999</v>
      </c>
      <c r="P276" s="4">
        <f t="shared" si="28"/>
        <v>-0.62385661402151316</v>
      </c>
      <c r="Q276" s="4">
        <v>0</v>
      </c>
      <c r="R276" s="4">
        <f t="shared" si="29"/>
        <v>0.53587378894663384</v>
      </c>
      <c r="S276" s="4">
        <f t="shared" si="30"/>
        <v>1</v>
      </c>
      <c r="T276" s="4">
        <f t="shared" si="31"/>
        <v>0.34890483371954567</v>
      </c>
      <c r="U276" s="4">
        <f t="shared" si="32"/>
        <v>0.65109516628045438</v>
      </c>
      <c r="V276" s="4">
        <f t="shared" si="33"/>
        <v>0.65109516628045438</v>
      </c>
      <c r="W276" s="62">
        <f t="shared" si="34"/>
        <v>-0.42909946269491628</v>
      </c>
    </row>
    <row r="277" spans="8:23" x14ac:dyDescent="0.35">
      <c r="H277" s="23">
        <v>31</v>
      </c>
      <c r="I277" s="3">
        <v>4</v>
      </c>
      <c r="J277" s="3">
        <v>0</v>
      </c>
      <c r="K277" s="3">
        <v>0</v>
      </c>
      <c r="L277" s="3">
        <v>0</v>
      </c>
      <c r="M277" s="3">
        <v>1</v>
      </c>
      <c r="N277" s="3">
        <v>0</v>
      </c>
      <c r="O277" s="3">
        <v>1.6989999999999998</v>
      </c>
      <c r="P277" s="4">
        <f t="shared" si="28"/>
        <v>0.1236825975112894</v>
      </c>
      <c r="Q277" s="4">
        <v>0</v>
      </c>
      <c r="R277" s="4">
        <f t="shared" si="29"/>
        <v>1.1316566233605234</v>
      </c>
      <c r="S277" s="4">
        <f t="shared" si="30"/>
        <v>1</v>
      </c>
      <c r="T277" s="4">
        <f t="shared" si="31"/>
        <v>0.5308812924928239</v>
      </c>
      <c r="U277" s="4">
        <f t="shared" si="32"/>
        <v>0.46911870750717605</v>
      </c>
      <c r="V277" s="4">
        <f t="shared" si="33"/>
        <v>0.46911870750717605</v>
      </c>
      <c r="W277" s="62">
        <f t="shared" si="34"/>
        <v>-0.75689943487099842</v>
      </c>
    </row>
    <row r="278" spans="8:23" x14ac:dyDescent="0.35">
      <c r="H278" s="23">
        <v>31</v>
      </c>
      <c r="I278" s="3">
        <v>5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1.9989999999999999</v>
      </c>
      <c r="P278" s="4">
        <f t="shared" si="28"/>
        <v>-2.3955410677348832</v>
      </c>
      <c r="Q278" s="4">
        <v>0</v>
      </c>
      <c r="R278" s="4">
        <f t="shared" si="29"/>
        <v>9.1123361670919958E-2</v>
      </c>
      <c r="S278" s="4">
        <f t="shared" si="30"/>
        <v>1</v>
      </c>
      <c r="T278" s="4">
        <f t="shared" si="31"/>
        <v>8.3513344935971165E-2</v>
      </c>
      <c r="U278" s="4">
        <f t="shared" si="32"/>
        <v>0.91648665506402882</v>
      </c>
      <c r="V278" s="4">
        <f t="shared" si="33"/>
        <v>0.91648665506402882</v>
      </c>
      <c r="W278" s="62">
        <f t="shared" si="34"/>
        <v>-8.7207772567765587E-2</v>
      </c>
    </row>
    <row r="279" spans="8:23" x14ac:dyDescent="0.35">
      <c r="H279" s="23">
        <v>31</v>
      </c>
      <c r="I279" s="3">
        <v>6</v>
      </c>
      <c r="J279" s="3">
        <v>0</v>
      </c>
      <c r="K279" s="3">
        <v>1</v>
      </c>
      <c r="L279" s="3">
        <v>0</v>
      </c>
      <c r="M279" s="3">
        <v>1</v>
      </c>
      <c r="N279" s="3">
        <v>0</v>
      </c>
      <c r="O279" s="3">
        <v>1.399</v>
      </c>
      <c r="P279" s="4">
        <f t="shared" si="28"/>
        <v>9.5601637590497113E-2</v>
      </c>
      <c r="Q279" s="4">
        <v>0</v>
      </c>
      <c r="R279" s="4">
        <f t="shared" si="29"/>
        <v>1.1003206502905316</v>
      </c>
      <c r="S279" s="4">
        <f t="shared" si="30"/>
        <v>1</v>
      </c>
      <c r="T279" s="4">
        <f t="shared" si="31"/>
        <v>0.52388222252555927</v>
      </c>
      <c r="U279" s="4">
        <f t="shared" si="32"/>
        <v>0.47611777747444073</v>
      </c>
      <c r="V279" s="4">
        <f t="shared" si="33"/>
        <v>0.47611777747444073</v>
      </c>
      <c r="W279" s="62">
        <f t="shared" si="34"/>
        <v>-0.74209002368789079</v>
      </c>
    </row>
    <row r="280" spans="8:23" x14ac:dyDescent="0.35">
      <c r="H280" s="23">
        <v>31</v>
      </c>
      <c r="I280" s="3">
        <v>7</v>
      </c>
      <c r="J280" s="3">
        <v>0</v>
      </c>
      <c r="K280" s="3">
        <v>0</v>
      </c>
      <c r="L280" s="3">
        <v>0</v>
      </c>
      <c r="M280" s="3">
        <v>0</v>
      </c>
      <c r="N280" s="3">
        <v>1</v>
      </c>
      <c r="O280" s="3">
        <v>1.399</v>
      </c>
      <c r="P280" s="4">
        <f t="shared" si="28"/>
        <v>-0.87670320720101569</v>
      </c>
      <c r="Q280" s="4">
        <v>0</v>
      </c>
      <c r="R280" s="4">
        <f t="shared" si="29"/>
        <v>0.41615262158222693</v>
      </c>
      <c r="S280" s="4">
        <f t="shared" si="30"/>
        <v>1</v>
      </c>
      <c r="T280" s="4">
        <f t="shared" si="31"/>
        <v>0.29386142089492551</v>
      </c>
      <c r="U280" s="4">
        <f t="shared" si="32"/>
        <v>0.70613857910507449</v>
      </c>
      <c r="V280" s="4">
        <f t="shared" si="33"/>
        <v>0.70613857910507449</v>
      </c>
      <c r="W280" s="62">
        <f t="shared" si="34"/>
        <v>-0.34794377306656044</v>
      </c>
    </row>
    <row r="281" spans="8:23" x14ac:dyDescent="0.35">
      <c r="H281" s="23">
        <v>31</v>
      </c>
      <c r="I281" s="3">
        <v>8</v>
      </c>
      <c r="J281" s="3">
        <v>0</v>
      </c>
      <c r="K281" s="3">
        <v>1</v>
      </c>
      <c r="L281" s="3">
        <v>0</v>
      </c>
      <c r="M281" s="3">
        <v>0</v>
      </c>
      <c r="N281" s="3">
        <v>0</v>
      </c>
      <c r="O281" s="3">
        <v>1.6989999999999998</v>
      </c>
      <c r="P281" s="4">
        <f t="shared" si="28"/>
        <v>-2.4236220276556755</v>
      </c>
      <c r="Q281" s="4">
        <v>0</v>
      </c>
      <c r="R281" s="4">
        <f t="shared" si="29"/>
        <v>8.8600123483272827E-2</v>
      </c>
      <c r="S281" s="4">
        <f t="shared" si="30"/>
        <v>1</v>
      </c>
      <c r="T281" s="4">
        <f t="shared" si="31"/>
        <v>8.1389044123725232E-2</v>
      </c>
      <c r="U281" s="4">
        <f t="shared" si="32"/>
        <v>0.91861095587627484</v>
      </c>
      <c r="V281" s="4">
        <f t="shared" si="33"/>
        <v>0.91861095587627484</v>
      </c>
      <c r="W281" s="62">
        <f t="shared" si="34"/>
        <v>-8.4892580451056243E-2</v>
      </c>
    </row>
    <row r="282" spans="8:23" x14ac:dyDescent="0.35">
      <c r="H282" s="23">
        <v>31</v>
      </c>
      <c r="I282" s="3">
        <v>9</v>
      </c>
      <c r="J282" s="3">
        <v>0</v>
      </c>
      <c r="K282" s="3">
        <v>0</v>
      </c>
      <c r="L282" s="3">
        <v>1</v>
      </c>
      <c r="M282" s="3">
        <v>0</v>
      </c>
      <c r="N282" s="3">
        <v>1</v>
      </c>
      <c r="O282" s="3">
        <v>1.6989999999999998</v>
      </c>
      <c r="P282" s="4">
        <f t="shared" si="28"/>
        <v>-1.624242418733818</v>
      </c>
      <c r="Q282" s="4">
        <v>0</v>
      </c>
      <c r="R282" s="4">
        <f t="shared" si="29"/>
        <v>0.19706090832139075</v>
      </c>
      <c r="S282" s="4">
        <f t="shared" si="30"/>
        <v>1</v>
      </c>
      <c r="T282" s="4">
        <f t="shared" si="31"/>
        <v>0.16462061951193815</v>
      </c>
      <c r="U282" s="4">
        <f t="shared" si="32"/>
        <v>0.83537938048806182</v>
      </c>
      <c r="V282" s="4">
        <f t="shared" si="33"/>
        <v>0.83537938048806182</v>
      </c>
      <c r="W282" s="62">
        <f t="shared" si="34"/>
        <v>-0.17986930942613638</v>
      </c>
    </row>
    <row r="283" spans="8:23" x14ac:dyDescent="0.35">
      <c r="H283" s="23">
        <v>32</v>
      </c>
      <c r="I283" s="3">
        <v>1</v>
      </c>
      <c r="J283" s="3">
        <v>0</v>
      </c>
      <c r="K283" s="3">
        <v>1</v>
      </c>
      <c r="L283" s="3">
        <v>0</v>
      </c>
      <c r="M283" s="3">
        <v>0</v>
      </c>
      <c r="N283" s="3">
        <v>1</v>
      </c>
      <c r="O283" s="3">
        <v>1.9989999999999999</v>
      </c>
      <c r="P283" s="4">
        <f t="shared" si="28"/>
        <v>-1.758153150225175</v>
      </c>
      <c r="Q283" s="4">
        <v>0</v>
      </c>
      <c r="R283" s="4">
        <f t="shared" si="29"/>
        <v>0.17236289843173716</v>
      </c>
      <c r="S283" s="4">
        <f t="shared" si="30"/>
        <v>1</v>
      </c>
      <c r="T283" s="4">
        <f t="shared" si="31"/>
        <v>0.14702179560808856</v>
      </c>
      <c r="U283" s="4">
        <f t="shared" si="32"/>
        <v>0.85297820439191141</v>
      </c>
      <c r="V283" s="4">
        <f t="shared" si="33"/>
        <v>0.85297820439191141</v>
      </c>
      <c r="W283" s="62">
        <f t="shared" si="34"/>
        <v>-0.1590212835262737</v>
      </c>
    </row>
    <row r="284" spans="8:23" x14ac:dyDescent="0.35">
      <c r="H284" s="23">
        <v>32</v>
      </c>
      <c r="I284" s="3">
        <v>2</v>
      </c>
      <c r="J284" s="3">
        <v>0</v>
      </c>
      <c r="K284" s="3">
        <v>0</v>
      </c>
      <c r="L284" s="3">
        <v>1</v>
      </c>
      <c r="M284" s="3">
        <v>0</v>
      </c>
      <c r="N284" s="3">
        <v>0</v>
      </c>
      <c r="O284" s="3">
        <v>1.399</v>
      </c>
      <c r="P284" s="4">
        <f t="shared" si="28"/>
        <v>-2.2897112961643185</v>
      </c>
      <c r="Q284" s="4">
        <v>0</v>
      </c>
      <c r="R284" s="4">
        <f t="shared" si="29"/>
        <v>0.10129570209052766</v>
      </c>
      <c r="S284" s="4">
        <f t="shared" si="30"/>
        <v>1</v>
      </c>
      <c r="T284" s="4">
        <f t="shared" si="31"/>
        <v>9.1978659226803233E-2</v>
      </c>
      <c r="U284" s="4">
        <f t="shared" si="32"/>
        <v>0.90802134077319674</v>
      </c>
      <c r="V284" s="4">
        <f t="shared" si="33"/>
        <v>0.90802134077319674</v>
      </c>
      <c r="W284" s="62">
        <f t="shared" si="34"/>
        <v>-9.6487397602854783E-2</v>
      </c>
    </row>
    <row r="285" spans="8:23" x14ac:dyDescent="0.35">
      <c r="H285" s="23">
        <v>32</v>
      </c>
      <c r="I285" s="3">
        <v>3</v>
      </c>
      <c r="J285" s="3">
        <v>0</v>
      </c>
      <c r="K285" s="3">
        <v>0</v>
      </c>
      <c r="L285" s="3">
        <v>1</v>
      </c>
      <c r="M285" s="3">
        <v>1</v>
      </c>
      <c r="N285" s="3">
        <v>0</v>
      </c>
      <c r="O285" s="3">
        <v>1.9989999999999999</v>
      </c>
      <c r="P285" s="4">
        <f t="shared" si="28"/>
        <v>-0.62385661402151316</v>
      </c>
      <c r="Q285" s="4">
        <v>0</v>
      </c>
      <c r="R285" s="4">
        <f t="shared" si="29"/>
        <v>0.53587378894663384</v>
      </c>
      <c r="S285" s="4">
        <f t="shared" si="30"/>
        <v>1</v>
      </c>
      <c r="T285" s="4">
        <f t="shared" si="31"/>
        <v>0.34890483371954567</v>
      </c>
      <c r="U285" s="4">
        <f t="shared" si="32"/>
        <v>0.65109516628045438</v>
      </c>
      <c r="V285" s="4">
        <f t="shared" si="33"/>
        <v>0.65109516628045438</v>
      </c>
      <c r="W285" s="62">
        <f t="shared" si="34"/>
        <v>-0.42909946269491628</v>
      </c>
    </row>
    <row r="286" spans="8:23" x14ac:dyDescent="0.35">
      <c r="H286" s="23">
        <v>32</v>
      </c>
      <c r="I286" s="3">
        <v>4</v>
      </c>
      <c r="J286" s="3">
        <v>0</v>
      </c>
      <c r="K286" s="3">
        <v>0</v>
      </c>
      <c r="L286" s="3">
        <v>0</v>
      </c>
      <c r="M286" s="3">
        <v>1</v>
      </c>
      <c r="N286" s="3">
        <v>0</v>
      </c>
      <c r="O286" s="3">
        <v>1.6989999999999998</v>
      </c>
      <c r="P286" s="4">
        <f t="shared" si="28"/>
        <v>0.1236825975112894</v>
      </c>
      <c r="Q286" s="4">
        <v>0</v>
      </c>
      <c r="R286" s="4">
        <f t="shared" si="29"/>
        <v>1.1316566233605234</v>
      </c>
      <c r="S286" s="4">
        <f t="shared" si="30"/>
        <v>1</v>
      </c>
      <c r="T286" s="4">
        <f t="shared" si="31"/>
        <v>0.5308812924928239</v>
      </c>
      <c r="U286" s="4">
        <f t="shared" si="32"/>
        <v>0.46911870750717605</v>
      </c>
      <c r="V286" s="4">
        <f t="shared" si="33"/>
        <v>0.46911870750717605</v>
      </c>
      <c r="W286" s="62">
        <f t="shared" si="34"/>
        <v>-0.75689943487099842</v>
      </c>
    </row>
    <row r="287" spans="8:23" x14ac:dyDescent="0.35">
      <c r="H287" s="23">
        <v>32</v>
      </c>
      <c r="I287" s="3">
        <v>5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1.9989999999999999</v>
      </c>
      <c r="P287" s="4">
        <f t="shared" si="28"/>
        <v>-2.3955410677348832</v>
      </c>
      <c r="Q287" s="4">
        <v>0</v>
      </c>
      <c r="R287" s="4">
        <f t="shared" si="29"/>
        <v>9.1123361670919958E-2</v>
      </c>
      <c r="S287" s="4">
        <f t="shared" si="30"/>
        <v>1</v>
      </c>
      <c r="T287" s="4">
        <f t="shared" si="31"/>
        <v>8.3513344935971165E-2</v>
      </c>
      <c r="U287" s="4">
        <f t="shared" si="32"/>
        <v>0.91648665506402882</v>
      </c>
      <c r="V287" s="4">
        <f t="shared" si="33"/>
        <v>0.91648665506402882</v>
      </c>
      <c r="W287" s="62">
        <f t="shared" si="34"/>
        <v>-8.7207772567765587E-2</v>
      </c>
    </row>
    <row r="288" spans="8:23" x14ac:dyDescent="0.35">
      <c r="H288" s="23">
        <v>32</v>
      </c>
      <c r="I288" s="3">
        <v>6</v>
      </c>
      <c r="J288" s="3">
        <v>0</v>
      </c>
      <c r="K288" s="3">
        <v>1</v>
      </c>
      <c r="L288" s="3">
        <v>0</v>
      </c>
      <c r="M288" s="3">
        <v>1</v>
      </c>
      <c r="N288" s="3">
        <v>0</v>
      </c>
      <c r="O288" s="3">
        <v>1.399</v>
      </c>
      <c r="P288" s="4">
        <f t="shared" si="28"/>
        <v>9.5601637590497113E-2</v>
      </c>
      <c r="Q288" s="4">
        <v>0</v>
      </c>
      <c r="R288" s="4">
        <f t="shared" si="29"/>
        <v>1.1003206502905316</v>
      </c>
      <c r="S288" s="4">
        <f t="shared" si="30"/>
        <v>1</v>
      </c>
      <c r="T288" s="4">
        <f t="shared" si="31"/>
        <v>0.52388222252555927</v>
      </c>
      <c r="U288" s="4">
        <f t="shared" si="32"/>
        <v>0.47611777747444073</v>
      </c>
      <c r="V288" s="4">
        <f t="shared" si="33"/>
        <v>0.47611777747444073</v>
      </c>
      <c r="W288" s="62">
        <f t="shared" si="34"/>
        <v>-0.74209002368789079</v>
      </c>
    </row>
    <row r="289" spans="8:23" x14ac:dyDescent="0.35">
      <c r="H289" s="23">
        <v>32</v>
      </c>
      <c r="I289" s="3">
        <v>7</v>
      </c>
      <c r="J289" s="3">
        <v>0</v>
      </c>
      <c r="K289" s="3">
        <v>0</v>
      </c>
      <c r="L289" s="3">
        <v>0</v>
      </c>
      <c r="M289" s="3">
        <v>0</v>
      </c>
      <c r="N289" s="3">
        <v>1</v>
      </c>
      <c r="O289" s="3">
        <v>1.399</v>
      </c>
      <c r="P289" s="4">
        <f t="shared" si="28"/>
        <v>-0.87670320720101569</v>
      </c>
      <c r="Q289" s="4">
        <v>0</v>
      </c>
      <c r="R289" s="4">
        <f t="shared" si="29"/>
        <v>0.41615262158222693</v>
      </c>
      <c r="S289" s="4">
        <f t="shared" si="30"/>
        <v>1</v>
      </c>
      <c r="T289" s="4">
        <f t="shared" si="31"/>
        <v>0.29386142089492551</v>
      </c>
      <c r="U289" s="4">
        <f t="shared" si="32"/>
        <v>0.70613857910507449</v>
      </c>
      <c r="V289" s="4">
        <f t="shared" si="33"/>
        <v>0.70613857910507449</v>
      </c>
      <c r="W289" s="62">
        <f t="shared" si="34"/>
        <v>-0.34794377306656044</v>
      </c>
    </row>
    <row r="290" spans="8:23" x14ac:dyDescent="0.35">
      <c r="H290" s="23">
        <v>32</v>
      </c>
      <c r="I290" s="3">
        <v>8</v>
      </c>
      <c r="J290" s="3">
        <v>0</v>
      </c>
      <c r="K290" s="3">
        <v>1</v>
      </c>
      <c r="L290" s="3">
        <v>0</v>
      </c>
      <c r="M290" s="3">
        <v>0</v>
      </c>
      <c r="N290" s="3">
        <v>0</v>
      </c>
      <c r="O290" s="3">
        <v>1.6989999999999998</v>
      </c>
      <c r="P290" s="4">
        <f t="shared" si="28"/>
        <v>-2.4236220276556755</v>
      </c>
      <c r="Q290" s="4">
        <v>0</v>
      </c>
      <c r="R290" s="4">
        <f t="shared" si="29"/>
        <v>8.8600123483272827E-2</v>
      </c>
      <c r="S290" s="4">
        <f t="shared" si="30"/>
        <v>1</v>
      </c>
      <c r="T290" s="4">
        <f t="shared" si="31"/>
        <v>8.1389044123725232E-2</v>
      </c>
      <c r="U290" s="4">
        <f t="shared" si="32"/>
        <v>0.91861095587627484</v>
      </c>
      <c r="V290" s="4">
        <f t="shared" si="33"/>
        <v>0.91861095587627484</v>
      </c>
      <c r="W290" s="62">
        <f t="shared" si="34"/>
        <v>-8.4892580451056243E-2</v>
      </c>
    </row>
    <row r="291" spans="8:23" x14ac:dyDescent="0.35">
      <c r="H291" s="23">
        <v>32</v>
      </c>
      <c r="I291" s="3">
        <v>9</v>
      </c>
      <c r="J291" s="3">
        <v>0</v>
      </c>
      <c r="K291" s="3">
        <v>0</v>
      </c>
      <c r="L291" s="3">
        <v>1</v>
      </c>
      <c r="M291" s="3">
        <v>0</v>
      </c>
      <c r="N291" s="3">
        <v>1</v>
      </c>
      <c r="O291" s="3">
        <v>1.6989999999999998</v>
      </c>
      <c r="P291" s="4">
        <f t="shared" si="28"/>
        <v>-1.624242418733818</v>
      </c>
      <c r="Q291" s="4">
        <v>0</v>
      </c>
      <c r="R291" s="4">
        <f t="shared" si="29"/>
        <v>0.19706090832139075</v>
      </c>
      <c r="S291" s="4">
        <f t="shared" si="30"/>
        <v>1</v>
      </c>
      <c r="T291" s="4">
        <f t="shared" si="31"/>
        <v>0.16462061951193815</v>
      </c>
      <c r="U291" s="4">
        <f t="shared" si="32"/>
        <v>0.83537938048806182</v>
      </c>
      <c r="V291" s="4">
        <f t="shared" si="33"/>
        <v>0.83537938048806182</v>
      </c>
      <c r="W291" s="62">
        <f t="shared" si="34"/>
        <v>-0.17986930942613638</v>
      </c>
    </row>
    <row r="292" spans="8:23" x14ac:dyDescent="0.35">
      <c r="H292" s="23">
        <v>33</v>
      </c>
      <c r="I292" s="3">
        <v>1</v>
      </c>
      <c r="J292" s="3">
        <v>0</v>
      </c>
      <c r="K292" s="3">
        <v>1</v>
      </c>
      <c r="L292" s="3">
        <v>0</v>
      </c>
      <c r="M292" s="3">
        <v>0</v>
      </c>
      <c r="N292" s="3">
        <v>1</v>
      </c>
      <c r="O292" s="3">
        <v>1.9989999999999999</v>
      </c>
      <c r="P292" s="4">
        <f t="shared" si="28"/>
        <v>-1.758153150225175</v>
      </c>
      <c r="Q292" s="4">
        <v>0</v>
      </c>
      <c r="R292" s="4">
        <f t="shared" si="29"/>
        <v>0.17236289843173716</v>
      </c>
      <c r="S292" s="4">
        <f t="shared" si="30"/>
        <v>1</v>
      </c>
      <c r="T292" s="4">
        <f t="shared" si="31"/>
        <v>0.14702179560808856</v>
      </c>
      <c r="U292" s="4">
        <f t="shared" si="32"/>
        <v>0.85297820439191141</v>
      </c>
      <c r="V292" s="4">
        <f t="shared" si="33"/>
        <v>0.85297820439191141</v>
      </c>
      <c r="W292" s="62">
        <f t="shared" si="34"/>
        <v>-0.1590212835262737</v>
      </c>
    </row>
    <row r="293" spans="8:23" x14ac:dyDescent="0.35">
      <c r="H293" s="23">
        <v>33</v>
      </c>
      <c r="I293" s="3">
        <v>2</v>
      </c>
      <c r="J293" s="3">
        <v>0</v>
      </c>
      <c r="K293" s="3">
        <v>0</v>
      </c>
      <c r="L293" s="3">
        <v>1</v>
      </c>
      <c r="M293" s="3">
        <v>0</v>
      </c>
      <c r="N293" s="3">
        <v>0</v>
      </c>
      <c r="O293" s="3">
        <v>1.399</v>
      </c>
      <c r="P293" s="4">
        <f t="shared" si="28"/>
        <v>-2.2897112961643185</v>
      </c>
      <c r="Q293" s="4">
        <v>0</v>
      </c>
      <c r="R293" s="4">
        <f t="shared" si="29"/>
        <v>0.10129570209052766</v>
      </c>
      <c r="S293" s="4">
        <f t="shared" si="30"/>
        <v>1</v>
      </c>
      <c r="T293" s="4">
        <f t="shared" si="31"/>
        <v>9.1978659226803233E-2</v>
      </c>
      <c r="U293" s="4">
        <f t="shared" si="32"/>
        <v>0.90802134077319674</v>
      </c>
      <c r="V293" s="4">
        <f t="shared" si="33"/>
        <v>0.90802134077319674</v>
      </c>
      <c r="W293" s="62">
        <f t="shared" si="34"/>
        <v>-9.6487397602854783E-2</v>
      </c>
    </row>
    <row r="294" spans="8:23" x14ac:dyDescent="0.35">
      <c r="H294" s="23">
        <v>33</v>
      </c>
      <c r="I294" s="3">
        <v>3</v>
      </c>
      <c r="J294" s="3">
        <v>1</v>
      </c>
      <c r="K294" s="3">
        <v>0</v>
      </c>
      <c r="L294" s="3">
        <v>1</v>
      </c>
      <c r="M294" s="3">
        <v>1</v>
      </c>
      <c r="N294" s="3">
        <v>0</v>
      </c>
      <c r="O294" s="3">
        <v>1.9989999999999999</v>
      </c>
      <c r="P294" s="4">
        <f t="shared" si="28"/>
        <v>-0.62385661402151316</v>
      </c>
      <c r="Q294" s="4">
        <v>0</v>
      </c>
      <c r="R294" s="4">
        <f t="shared" si="29"/>
        <v>0.53587378894663384</v>
      </c>
      <c r="S294" s="4">
        <f t="shared" si="30"/>
        <v>1</v>
      </c>
      <c r="T294" s="4">
        <f t="shared" si="31"/>
        <v>0.34890483371954567</v>
      </c>
      <c r="U294" s="4">
        <f t="shared" si="32"/>
        <v>0.65109516628045438</v>
      </c>
      <c r="V294" s="4">
        <f t="shared" si="33"/>
        <v>0.34890483371954567</v>
      </c>
      <c r="W294" s="62">
        <f t="shared" si="34"/>
        <v>-1.0529560767164297</v>
      </c>
    </row>
    <row r="295" spans="8:23" x14ac:dyDescent="0.35">
      <c r="H295" s="23">
        <v>33</v>
      </c>
      <c r="I295" s="3">
        <v>4</v>
      </c>
      <c r="J295" s="3">
        <v>1</v>
      </c>
      <c r="K295" s="3">
        <v>0</v>
      </c>
      <c r="L295" s="3">
        <v>0</v>
      </c>
      <c r="M295" s="3">
        <v>1</v>
      </c>
      <c r="N295" s="3">
        <v>0</v>
      </c>
      <c r="O295" s="3">
        <v>1.6989999999999998</v>
      </c>
      <c r="P295" s="4">
        <f t="shared" si="28"/>
        <v>0.1236825975112894</v>
      </c>
      <c r="Q295" s="4">
        <v>0</v>
      </c>
      <c r="R295" s="4">
        <f t="shared" si="29"/>
        <v>1.1316566233605234</v>
      </c>
      <c r="S295" s="4">
        <f t="shared" si="30"/>
        <v>1</v>
      </c>
      <c r="T295" s="4">
        <f t="shared" si="31"/>
        <v>0.5308812924928239</v>
      </c>
      <c r="U295" s="4">
        <f t="shared" si="32"/>
        <v>0.46911870750717605</v>
      </c>
      <c r="V295" s="4">
        <f t="shared" si="33"/>
        <v>0.5308812924928239</v>
      </c>
      <c r="W295" s="62">
        <f t="shared" si="34"/>
        <v>-0.63321683735970902</v>
      </c>
    </row>
    <row r="296" spans="8:23" x14ac:dyDescent="0.35">
      <c r="H296" s="23">
        <v>33</v>
      </c>
      <c r="I296" s="3">
        <v>5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1.9989999999999999</v>
      </c>
      <c r="P296" s="4">
        <f t="shared" si="28"/>
        <v>-2.3955410677348832</v>
      </c>
      <c r="Q296" s="4">
        <v>0</v>
      </c>
      <c r="R296" s="4">
        <f t="shared" si="29"/>
        <v>9.1123361670919958E-2</v>
      </c>
      <c r="S296" s="4">
        <f t="shared" si="30"/>
        <v>1</v>
      </c>
      <c r="T296" s="4">
        <f t="shared" si="31"/>
        <v>8.3513344935971165E-2</v>
      </c>
      <c r="U296" s="4">
        <f t="shared" si="32"/>
        <v>0.91648665506402882</v>
      </c>
      <c r="V296" s="4">
        <f t="shared" si="33"/>
        <v>0.91648665506402882</v>
      </c>
      <c r="W296" s="62">
        <f t="shared" si="34"/>
        <v>-8.7207772567765587E-2</v>
      </c>
    </row>
    <row r="297" spans="8:23" x14ac:dyDescent="0.35">
      <c r="H297" s="23">
        <v>33</v>
      </c>
      <c r="I297" s="3">
        <v>6</v>
      </c>
      <c r="J297" s="3">
        <v>1</v>
      </c>
      <c r="K297" s="3">
        <v>1</v>
      </c>
      <c r="L297" s="3">
        <v>0</v>
      </c>
      <c r="M297" s="3">
        <v>1</v>
      </c>
      <c r="N297" s="3">
        <v>0</v>
      </c>
      <c r="O297" s="3">
        <v>1.399</v>
      </c>
      <c r="P297" s="4">
        <f t="shared" si="28"/>
        <v>9.5601637590497113E-2</v>
      </c>
      <c r="Q297" s="4">
        <v>0</v>
      </c>
      <c r="R297" s="4">
        <f t="shared" si="29"/>
        <v>1.1003206502905316</v>
      </c>
      <c r="S297" s="4">
        <f t="shared" si="30"/>
        <v>1</v>
      </c>
      <c r="T297" s="4">
        <f t="shared" si="31"/>
        <v>0.52388222252555927</v>
      </c>
      <c r="U297" s="4">
        <f t="shared" si="32"/>
        <v>0.47611777747444073</v>
      </c>
      <c r="V297" s="4">
        <f t="shared" si="33"/>
        <v>0.52388222252555927</v>
      </c>
      <c r="W297" s="62">
        <f t="shared" si="34"/>
        <v>-0.64648838609739356</v>
      </c>
    </row>
    <row r="298" spans="8:23" x14ac:dyDescent="0.35">
      <c r="H298" s="23">
        <v>33</v>
      </c>
      <c r="I298" s="3">
        <v>7</v>
      </c>
      <c r="J298" s="3">
        <v>0</v>
      </c>
      <c r="K298" s="3">
        <v>0</v>
      </c>
      <c r="L298" s="3">
        <v>0</v>
      </c>
      <c r="M298" s="3">
        <v>0</v>
      </c>
      <c r="N298" s="3">
        <v>1</v>
      </c>
      <c r="O298" s="3">
        <v>1.399</v>
      </c>
      <c r="P298" s="4">
        <f t="shared" si="28"/>
        <v>-0.87670320720101569</v>
      </c>
      <c r="Q298" s="4">
        <v>0</v>
      </c>
      <c r="R298" s="4">
        <f t="shared" si="29"/>
        <v>0.41615262158222693</v>
      </c>
      <c r="S298" s="4">
        <f t="shared" si="30"/>
        <v>1</v>
      </c>
      <c r="T298" s="4">
        <f t="shared" si="31"/>
        <v>0.29386142089492551</v>
      </c>
      <c r="U298" s="4">
        <f t="shared" si="32"/>
        <v>0.70613857910507449</v>
      </c>
      <c r="V298" s="4">
        <f t="shared" si="33"/>
        <v>0.70613857910507449</v>
      </c>
      <c r="W298" s="62">
        <f t="shared" si="34"/>
        <v>-0.34794377306656044</v>
      </c>
    </row>
    <row r="299" spans="8:23" x14ac:dyDescent="0.35">
      <c r="H299" s="23">
        <v>33</v>
      </c>
      <c r="I299" s="3">
        <v>8</v>
      </c>
      <c r="J299" s="3">
        <v>0</v>
      </c>
      <c r="K299" s="3">
        <v>1</v>
      </c>
      <c r="L299" s="3">
        <v>0</v>
      </c>
      <c r="M299" s="3">
        <v>0</v>
      </c>
      <c r="N299" s="3">
        <v>0</v>
      </c>
      <c r="O299" s="3">
        <v>1.6989999999999998</v>
      </c>
      <c r="P299" s="4">
        <f t="shared" si="28"/>
        <v>-2.4236220276556755</v>
      </c>
      <c r="Q299" s="4">
        <v>0</v>
      </c>
      <c r="R299" s="4">
        <f t="shared" si="29"/>
        <v>8.8600123483272827E-2</v>
      </c>
      <c r="S299" s="4">
        <f t="shared" si="30"/>
        <v>1</v>
      </c>
      <c r="T299" s="4">
        <f t="shared" si="31"/>
        <v>8.1389044123725232E-2</v>
      </c>
      <c r="U299" s="4">
        <f t="shared" si="32"/>
        <v>0.91861095587627484</v>
      </c>
      <c r="V299" s="4">
        <f t="shared" si="33"/>
        <v>0.91861095587627484</v>
      </c>
      <c r="W299" s="62">
        <f t="shared" si="34"/>
        <v>-8.4892580451056243E-2</v>
      </c>
    </row>
    <row r="300" spans="8:23" x14ac:dyDescent="0.35">
      <c r="H300" s="23">
        <v>33</v>
      </c>
      <c r="I300" s="3">
        <v>9</v>
      </c>
      <c r="J300" s="3">
        <v>1</v>
      </c>
      <c r="K300" s="3">
        <v>0</v>
      </c>
      <c r="L300" s="3">
        <v>1</v>
      </c>
      <c r="M300" s="3">
        <v>0</v>
      </c>
      <c r="N300" s="3">
        <v>1</v>
      </c>
      <c r="O300" s="3">
        <v>1.6989999999999998</v>
      </c>
      <c r="P300" s="4">
        <f t="shared" si="28"/>
        <v>-1.624242418733818</v>
      </c>
      <c r="Q300" s="4">
        <v>0</v>
      </c>
      <c r="R300" s="4">
        <f t="shared" si="29"/>
        <v>0.19706090832139075</v>
      </c>
      <c r="S300" s="4">
        <f t="shared" si="30"/>
        <v>1</v>
      </c>
      <c r="T300" s="4">
        <f t="shared" si="31"/>
        <v>0.16462061951193815</v>
      </c>
      <c r="U300" s="4">
        <f t="shared" si="32"/>
        <v>0.83537938048806182</v>
      </c>
      <c r="V300" s="4">
        <f t="shared" si="33"/>
        <v>0.16462061951193815</v>
      </c>
      <c r="W300" s="62">
        <f t="shared" si="34"/>
        <v>-1.8041117281599544</v>
      </c>
    </row>
    <row r="301" spans="8:23" x14ac:dyDescent="0.35">
      <c r="H301" s="23">
        <v>34</v>
      </c>
      <c r="I301" s="3">
        <v>1</v>
      </c>
      <c r="J301" s="3">
        <v>1</v>
      </c>
      <c r="K301" s="3">
        <v>1</v>
      </c>
      <c r="L301" s="3">
        <v>0</v>
      </c>
      <c r="M301" s="3">
        <v>0</v>
      </c>
      <c r="N301" s="3">
        <v>1</v>
      </c>
      <c r="O301" s="3">
        <v>1.9989999999999999</v>
      </c>
      <c r="P301" s="4">
        <f t="shared" si="28"/>
        <v>-1.758153150225175</v>
      </c>
      <c r="Q301" s="4">
        <v>0</v>
      </c>
      <c r="R301" s="4">
        <f t="shared" si="29"/>
        <v>0.17236289843173716</v>
      </c>
      <c r="S301" s="4">
        <f t="shared" si="30"/>
        <v>1</v>
      </c>
      <c r="T301" s="4">
        <f t="shared" si="31"/>
        <v>0.14702179560808856</v>
      </c>
      <c r="U301" s="4">
        <f t="shared" si="32"/>
        <v>0.85297820439191141</v>
      </c>
      <c r="V301" s="4">
        <f t="shared" si="33"/>
        <v>0.14702179560808856</v>
      </c>
      <c r="W301" s="62">
        <f t="shared" si="34"/>
        <v>-1.9171744337514489</v>
      </c>
    </row>
    <row r="302" spans="8:23" x14ac:dyDescent="0.35">
      <c r="H302" s="23">
        <v>34</v>
      </c>
      <c r="I302" s="3">
        <v>2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>
        <v>1.399</v>
      </c>
      <c r="P302" s="4">
        <f t="shared" si="28"/>
        <v>-2.2897112961643185</v>
      </c>
      <c r="Q302" s="4">
        <v>0</v>
      </c>
      <c r="R302" s="4">
        <f t="shared" si="29"/>
        <v>0.10129570209052766</v>
      </c>
      <c r="S302" s="4">
        <f t="shared" si="30"/>
        <v>1</v>
      </c>
      <c r="T302" s="4">
        <f t="shared" si="31"/>
        <v>9.1978659226803233E-2</v>
      </c>
      <c r="U302" s="4">
        <f t="shared" si="32"/>
        <v>0.90802134077319674</v>
      </c>
      <c r="V302" s="4">
        <f t="shared" si="33"/>
        <v>0.90802134077319674</v>
      </c>
      <c r="W302" s="62">
        <f t="shared" si="34"/>
        <v>-9.6487397602854783E-2</v>
      </c>
    </row>
    <row r="303" spans="8:23" x14ac:dyDescent="0.35">
      <c r="H303" s="23">
        <v>34</v>
      </c>
      <c r="I303" s="3">
        <v>3</v>
      </c>
      <c r="J303" s="3">
        <v>0</v>
      </c>
      <c r="K303" s="3">
        <v>0</v>
      </c>
      <c r="L303" s="3">
        <v>1</v>
      </c>
      <c r="M303" s="3">
        <v>1</v>
      </c>
      <c r="N303" s="3">
        <v>0</v>
      </c>
      <c r="O303" s="3">
        <v>1.9989999999999999</v>
      </c>
      <c r="P303" s="4">
        <f t="shared" si="28"/>
        <v>-0.62385661402151316</v>
      </c>
      <c r="Q303" s="4">
        <v>0</v>
      </c>
      <c r="R303" s="4">
        <f t="shared" si="29"/>
        <v>0.53587378894663384</v>
      </c>
      <c r="S303" s="4">
        <f t="shared" si="30"/>
        <v>1</v>
      </c>
      <c r="T303" s="4">
        <f t="shared" si="31"/>
        <v>0.34890483371954567</v>
      </c>
      <c r="U303" s="4">
        <f t="shared" si="32"/>
        <v>0.65109516628045438</v>
      </c>
      <c r="V303" s="4">
        <f t="shared" si="33"/>
        <v>0.65109516628045438</v>
      </c>
      <c r="W303" s="62">
        <f t="shared" si="34"/>
        <v>-0.42909946269491628</v>
      </c>
    </row>
    <row r="304" spans="8:23" x14ac:dyDescent="0.35">
      <c r="H304" s="23">
        <v>34</v>
      </c>
      <c r="I304" s="3">
        <v>4</v>
      </c>
      <c r="J304" s="3">
        <v>1</v>
      </c>
      <c r="K304" s="3">
        <v>0</v>
      </c>
      <c r="L304" s="3">
        <v>0</v>
      </c>
      <c r="M304" s="3">
        <v>1</v>
      </c>
      <c r="N304" s="3">
        <v>0</v>
      </c>
      <c r="O304" s="3">
        <v>1.6989999999999998</v>
      </c>
      <c r="P304" s="4">
        <f t="shared" si="28"/>
        <v>0.1236825975112894</v>
      </c>
      <c r="Q304" s="4">
        <v>0</v>
      </c>
      <c r="R304" s="4">
        <f t="shared" si="29"/>
        <v>1.1316566233605234</v>
      </c>
      <c r="S304" s="4">
        <f t="shared" si="30"/>
        <v>1</v>
      </c>
      <c r="T304" s="4">
        <f t="shared" si="31"/>
        <v>0.5308812924928239</v>
      </c>
      <c r="U304" s="4">
        <f t="shared" si="32"/>
        <v>0.46911870750717605</v>
      </c>
      <c r="V304" s="4">
        <f t="shared" si="33"/>
        <v>0.5308812924928239</v>
      </c>
      <c r="W304" s="62">
        <f t="shared" si="34"/>
        <v>-0.63321683735970902</v>
      </c>
    </row>
    <row r="305" spans="8:23" x14ac:dyDescent="0.35">
      <c r="H305" s="23">
        <v>34</v>
      </c>
      <c r="I305" s="3">
        <v>5</v>
      </c>
      <c r="J305" s="3">
        <v>1</v>
      </c>
      <c r="K305" s="3">
        <v>0</v>
      </c>
      <c r="L305" s="3">
        <v>0</v>
      </c>
      <c r="M305" s="3">
        <v>0</v>
      </c>
      <c r="N305" s="3">
        <v>0</v>
      </c>
      <c r="O305" s="3">
        <v>1.9989999999999999</v>
      </c>
      <c r="P305" s="4">
        <f t="shared" si="28"/>
        <v>-2.3955410677348832</v>
      </c>
      <c r="Q305" s="4">
        <v>0</v>
      </c>
      <c r="R305" s="4">
        <f t="shared" si="29"/>
        <v>9.1123361670919958E-2</v>
      </c>
      <c r="S305" s="4">
        <f t="shared" si="30"/>
        <v>1</v>
      </c>
      <c r="T305" s="4">
        <f t="shared" si="31"/>
        <v>8.3513344935971165E-2</v>
      </c>
      <c r="U305" s="4">
        <f t="shared" si="32"/>
        <v>0.91648665506402882</v>
      </c>
      <c r="V305" s="4">
        <f t="shared" si="33"/>
        <v>8.3513344935971165E-2</v>
      </c>
      <c r="W305" s="62">
        <f t="shared" si="34"/>
        <v>-2.4827488403026488</v>
      </c>
    </row>
    <row r="306" spans="8:23" x14ac:dyDescent="0.35">
      <c r="H306" s="23">
        <v>34</v>
      </c>
      <c r="I306" s="3">
        <v>6</v>
      </c>
      <c r="J306" s="3">
        <v>1</v>
      </c>
      <c r="K306" s="3">
        <v>1</v>
      </c>
      <c r="L306" s="3">
        <v>0</v>
      </c>
      <c r="M306" s="3">
        <v>1</v>
      </c>
      <c r="N306" s="3">
        <v>0</v>
      </c>
      <c r="O306" s="3">
        <v>1.399</v>
      </c>
      <c r="P306" s="4">
        <f t="shared" si="28"/>
        <v>9.5601637590497113E-2</v>
      </c>
      <c r="Q306" s="4">
        <v>0</v>
      </c>
      <c r="R306" s="4">
        <f t="shared" si="29"/>
        <v>1.1003206502905316</v>
      </c>
      <c r="S306" s="4">
        <f t="shared" si="30"/>
        <v>1</v>
      </c>
      <c r="T306" s="4">
        <f t="shared" si="31"/>
        <v>0.52388222252555927</v>
      </c>
      <c r="U306" s="4">
        <f t="shared" si="32"/>
        <v>0.47611777747444073</v>
      </c>
      <c r="V306" s="4">
        <f t="shared" si="33"/>
        <v>0.52388222252555927</v>
      </c>
      <c r="W306" s="62">
        <f t="shared" si="34"/>
        <v>-0.64648838609739356</v>
      </c>
    </row>
    <row r="307" spans="8:23" x14ac:dyDescent="0.35">
      <c r="H307" s="23">
        <v>34</v>
      </c>
      <c r="I307" s="3">
        <v>7</v>
      </c>
      <c r="J307" s="3">
        <v>1</v>
      </c>
      <c r="K307" s="3">
        <v>0</v>
      </c>
      <c r="L307" s="3">
        <v>0</v>
      </c>
      <c r="M307" s="3">
        <v>0</v>
      </c>
      <c r="N307" s="3">
        <v>1</v>
      </c>
      <c r="O307" s="3">
        <v>1.399</v>
      </c>
      <c r="P307" s="4">
        <f t="shared" si="28"/>
        <v>-0.87670320720101569</v>
      </c>
      <c r="Q307" s="4">
        <v>0</v>
      </c>
      <c r="R307" s="4">
        <f t="shared" si="29"/>
        <v>0.41615262158222693</v>
      </c>
      <c r="S307" s="4">
        <f t="shared" si="30"/>
        <v>1</v>
      </c>
      <c r="T307" s="4">
        <f t="shared" si="31"/>
        <v>0.29386142089492551</v>
      </c>
      <c r="U307" s="4">
        <f t="shared" si="32"/>
        <v>0.70613857910507449</v>
      </c>
      <c r="V307" s="4">
        <f t="shared" si="33"/>
        <v>0.29386142089492551</v>
      </c>
      <c r="W307" s="62">
        <f t="shared" si="34"/>
        <v>-1.2246469802675761</v>
      </c>
    </row>
    <row r="308" spans="8:23" x14ac:dyDescent="0.35">
      <c r="H308" s="23">
        <v>34</v>
      </c>
      <c r="I308" s="3">
        <v>8</v>
      </c>
      <c r="J308" s="3">
        <v>1</v>
      </c>
      <c r="K308" s="3">
        <v>1</v>
      </c>
      <c r="L308" s="3">
        <v>0</v>
      </c>
      <c r="M308" s="3">
        <v>0</v>
      </c>
      <c r="N308" s="3">
        <v>0</v>
      </c>
      <c r="O308" s="3">
        <v>1.6989999999999998</v>
      </c>
      <c r="P308" s="4">
        <f t="shared" si="28"/>
        <v>-2.4236220276556755</v>
      </c>
      <c r="Q308" s="4">
        <v>0</v>
      </c>
      <c r="R308" s="4">
        <f t="shared" si="29"/>
        <v>8.8600123483272827E-2</v>
      </c>
      <c r="S308" s="4">
        <f t="shared" si="30"/>
        <v>1</v>
      </c>
      <c r="T308" s="4">
        <f t="shared" si="31"/>
        <v>8.1389044123725232E-2</v>
      </c>
      <c r="U308" s="4">
        <f t="shared" si="32"/>
        <v>0.91861095587627484</v>
      </c>
      <c r="V308" s="4">
        <f t="shared" si="33"/>
        <v>8.1389044123725232E-2</v>
      </c>
      <c r="W308" s="62">
        <f t="shared" si="34"/>
        <v>-2.5085146081067315</v>
      </c>
    </row>
    <row r="309" spans="8:23" x14ac:dyDescent="0.35">
      <c r="H309" s="23">
        <v>34</v>
      </c>
      <c r="I309" s="3">
        <v>9</v>
      </c>
      <c r="J309" s="3">
        <v>0</v>
      </c>
      <c r="K309" s="3">
        <v>0</v>
      </c>
      <c r="L309" s="3">
        <v>1</v>
      </c>
      <c r="M309" s="3">
        <v>0</v>
      </c>
      <c r="N309" s="3">
        <v>1</v>
      </c>
      <c r="O309" s="3">
        <v>1.6989999999999998</v>
      </c>
      <c r="P309" s="4">
        <f t="shared" si="28"/>
        <v>-1.624242418733818</v>
      </c>
      <c r="Q309" s="4">
        <v>0</v>
      </c>
      <c r="R309" s="4">
        <f t="shared" si="29"/>
        <v>0.19706090832139075</v>
      </c>
      <c r="S309" s="4">
        <f t="shared" si="30"/>
        <v>1</v>
      </c>
      <c r="T309" s="4">
        <f t="shared" si="31"/>
        <v>0.16462061951193815</v>
      </c>
      <c r="U309" s="4">
        <f t="shared" si="32"/>
        <v>0.83537938048806182</v>
      </c>
      <c r="V309" s="4">
        <f t="shared" si="33"/>
        <v>0.83537938048806182</v>
      </c>
      <c r="W309" s="62">
        <f t="shared" si="34"/>
        <v>-0.17986930942613638</v>
      </c>
    </row>
    <row r="310" spans="8:23" x14ac:dyDescent="0.35">
      <c r="H310" s="23">
        <v>35</v>
      </c>
      <c r="I310" s="3">
        <v>1</v>
      </c>
      <c r="J310" s="3">
        <v>0</v>
      </c>
      <c r="K310" s="3">
        <v>1</v>
      </c>
      <c r="L310" s="3">
        <v>0</v>
      </c>
      <c r="M310" s="3">
        <v>0</v>
      </c>
      <c r="N310" s="3">
        <v>1</v>
      </c>
      <c r="O310" s="3">
        <v>1.9989999999999999</v>
      </c>
      <c r="P310" s="4">
        <f t="shared" si="28"/>
        <v>-1.758153150225175</v>
      </c>
      <c r="Q310" s="4">
        <v>0</v>
      </c>
      <c r="R310" s="4">
        <f t="shared" si="29"/>
        <v>0.17236289843173716</v>
      </c>
      <c r="S310" s="4">
        <f t="shared" si="30"/>
        <v>1</v>
      </c>
      <c r="T310" s="4">
        <f t="shared" si="31"/>
        <v>0.14702179560808856</v>
      </c>
      <c r="U310" s="4">
        <f t="shared" si="32"/>
        <v>0.85297820439191141</v>
      </c>
      <c r="V310" s="4">
        <f t="shared" si="33"/>
        <v>0.85297820439191141</v>
      </c>
      <c r="W310" s="62">
        <f t="shared" si="34"/>
        <v>-0.1590212835262737</v>
      </c>
    </row>
    <row r="311" spans="8:23" x14ac:dyDescent="0.35">
      <c r="H311" s="23">
        <v>35</v>
      </c>
      <c r="I311" s="3">
        <v>2</v>
      </c>
      <c r="J311" s="3">
        <v>0</v>
      </c>
      <c r="K311" s="3">
        <v>0</v>
      </c>
      <c r="L311" s="3">
        <v>1</v>
      </c>
      <c r="M311" s="3">
        <v>0</v>
      </c>
      <c r="N311" s="3">
        <v>0</v>
      </c>
      <c r="O311" s="3">
        <v>1.399</v>
      </c>
      <c r="P311" s="4">
        <f t="shared" si="28"/>
        <v>-2.2897112961643185</v>
      </c>
      <c r="Q311" s="4">
        <v>0</v>
      </c>
      <c r="R311" s="4">
        <f t="shared" si="29"/>
        <v>0.10129570209052766</v>
      </c>
      <c r="S311" s="4">
        <f t="shared" si="30"/>
        <v>1</v>
      </c>
      <c r="T311" s="4">
        <f t="shared" si="31"/>
        <v>9.1978659226803233E-2</v>
      </c>
      <c r="U311" s="4">
        <f t="shared" si="32"/>
        <v>0.90802134077319674</v>
      </c>
      <c r="V311" s="4">
        <f t="shared" si="33"/>
        <v>0.90802134077319674</v>
      </c>
      <c r="W311" s="62">
        <f t="shared" si="34"/>
        <v>-9.6487397602854783E-2</v>
      </c>
    </row>
    <row r="312" spans="8:23" x14ac:dyDescent="0.35">
      <c r="H312" s="23">
        <v>35</v>
      </c>
      <c r="I312" s="3">
        <v>3</v>
      </c>
      <c r="J312" s="3">
        <v>0</v>
      </c>
      <c r="K312" s="3">
        <v>0</v>
      </c>
      <c r="L312" s="3">
        <v>1</v>
      </c>
      <c r="M312" s="3">
        <v>1</v>
      </c>
      <c r="N312" s="3">
        <v>0</v>
      </c>
      <c r="O312" s="3">
        <v>1.9989999999999999</v>
      </c>
      <c r="P312" s="4">
        <f t="shared" si="28"/>
        <v>-0.62385661402151316</v>
      </c>
      <c r="Q312" s="4">
        <v>0</v>
      </c>
      <c r="R312" s="4">
        <f t="shared" si="29"/>
        <v>0.53587378894663384</v>
      </c>
      <c r="S312" s="4">
        <f t="shared" si="30"/>
        <v>1</v>
      </c>
      <c r="T312" s="4">
        <f t="shared" si="31"/>
        <v>0.34890483371954567</v>
      </c>
      <c r="U312" s="4">
        <f t="shared" si="32"/>
        <v>0.65109516628045438</v>
      </c>
      <c r="V312" s="4">
        <f t="shared" si="33"/>
        <v>0.65109516628045438</v>
      </c>
      <c r="W312" s="62">
        <f t="shared" si="34"/>
        <v>-0.42909946269491628</v>
      </c>
    </row>
    <row r="313" spans="8:23" x14ac:dyDescent="0.35">
      <c r="H313" s="23">
        <v>35</v>
      </c>
      <c r="I313" s="3">
        <v>4</v>
      </c>
      <c r="J313" s="3">
        <v>0</v>
      </c>
      <c r="K313" s="3">
        <v>0</v>
      </c>
      <c r="L313" s="3">
        <v>0</v>
      </c>
      <c r="M313" s="3">
        <v>1</v>
      </c>
      <c r="N313" s="3">
        <v>0</v>
      </c>
      <c r="O313" s="3">
        <v>1.6989999999999998</v>
      </c>
      <c r="P313" s="4">
        <f t="shared" si="28"/>
        <v>0.1236825975112894</v>
      </c>
      <c r="Q313" s="4">
        <v>0</v>
      </c>
      <c r="R313" s="4">
        <f t="shared" si="29"/>
        <v>1.1316566233605234</v>
      </c>
      <c r="S313" s="4">
        <f t="shared" si="30"/>
        <v>1</v>
      </c>
      <c r="T313" s="4">
        <f t="shared" si="31"/>
        <v>0.5308812924928239</v>
      </c>
      <c r="U313" s="4">
        <f t="shared" si="32"/>
        <v>0.46911870750717605</v>
      </c>
      <c r="V313" s="4">
        <f t="shared" si="33"/>
        <v>0.46911870750717605</v>
      </c>
      <c r="W313" s="62">
        <f t="shared" si="34"/>
        <v>-0.75689943487099842</v>
      </c>
    </row>
    <row r="314" spans="8:23" x14ac:dyDescent="0.35">
      <c r="H314" s="23">
        <v>35</v>
      </c>
      <c r="I314" s="3">
        <v>5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1.9989999999999999</v>
      </c>
      <c r="P314" s="4">
        <f t="shared" si="28"/>
        <v>-2.3955410677348832</v>
      </c>
      <c r="Q314" s="4">
        <v>0</v>
      </c>
      <c r="R314" s="4">
        <f t="shared" si="29"/>
        <v>9.1123361670919958E-2</v>
      </c>
      <c r="S314" s="4">
        <f t="shared" si="30"/>
        <v>1</v>
      </c>
      <c r="T314" s="4">
        <f t="shared" si="31"/>
        <v>8.3513344935971165E-2</v>
      </c>
      <c r="U314" s="4">
        <f t="shared" si="32"/>
        <v>0.91648665506402882</v>
      </c>
      <c r="V314" s="4">
        <f t="shared" si="33"/>
        <v>0.91648665506402882</v>
      </c>
      <c r="W314" s="62">
        <f t="shared" si="34"/>
        <v>-8.7207772567765587E-2</v>
      </c>
    </row>
    <row r="315" spans="8:23" x14ac:dyDescent="0.35">
      <c r="H315" s="23">
        <v>35</v>
      </c>
      <c r="I315" s="3">
        <v>6</v>
      </c>
      <c r="J315" s="3">
        <v>0</v>
      </c>
      <c r="K315" s="3">
        <v>1</v>
      </c>
      <c r="L315" s="3">
        <v>0</v>
      </c>
      <c r="M315" s="3">
        <v>1</v>
      </c>
      <c r="N315" s="3">
        <v>0</v>
      </c>
      <c r="O315" s="3">
        <v>1.399</v>
      </c>
      <c r="P315" s="4">
        <f t="shared" si="28"/>
        <v>9.5601637590497113E-2</v>
      </c>
      <c r="Q315" s="4">
        <v>0</v>
      </c>
      <c r="R315" s="4">
        <f t="shared" si="29"/>
        <v>1.1003206502905316</v>
      </c>
      <c r="S315" s="4">
        <f t="shared" si="30"/>
        <v>1</v>
      </c>
      <c r="T315" s="4">
        <f t="shared" si="31"/>
        <v>0.52388222252555927</v>
      </c>
      <c r="U315" s="4">
        <f t="shared" si="32"/>
        <v>0.47611777747444073</v>
      </c>
      <c r="V315" s="4">
        <f t="shared" si="33"/>
        <v>0.47611777747444073</v>
      </c>
      <c r="W315" s="62">
        <f t="shared" si="34"/>
        <v>-0.74209002368789079</v>
      </c>
    </row>
    <row r="316" spans="8:23" x14ac:dyDescent="0.35">
      <c r="H316" s="23">
        <v>35</v>
      </c>
      <c r="I316" s="3">
        <v>7</v>
      </c>
      <c r="J316" s="3">
        <v>0</v>
      </c>
      <c r="K316" s="3">
        <v>0</v>
      </c>
      <c r="L316" s="3">
        <v>0</v>
      </c>
      <c r="M316" s="3">
        <v>0</v>
      </c>
      <c r="N316" s="3">
        <v>1</v>
      </c>
      <c r="O316" s="3">
        <v>1.399</v>
      </c>
      <c r="P316" s="4">
        <f t="shared" si="28"/>
        <v>-0.87670320720101569</v>
      </c>
      <c r="Q316" s="4">
        <v>0</v>
      </c>
      <c r="R316" s="4">
        <f t="shared" si="29"/>
        <v>0.41615262158222693</v>
      </c>
      <c r="S316" s="4">
        <f t="shared" si="30"/>
        <v>1</v>
      </c>
      <c r="T316" s="4">
        <f t="shared" si="31"/>
        <v>0.29386142089492551</v>
      </c>
      <c r="U316" s="4">
        <f t="shared" si="32"/>
        <v>0.70613857910507449</v>
      </c>
      <c r="V316" s="4">
        <f t="shared" si="33"/>
        <v>0.70613857910507449</v>
      </c>
      <c r="W316" s="62">
        <f t="shared" si="34"/>
        <v>-0.34794377306656044</v>
      </c>
    </row>
    <row r="317" spans="8:23" x14ac:dyDescent="0.35">
      <c r="H317" s="23">
        <v>35</v>
      </c>
      <c r="I317" s="3">
        <v>8</v>
      </c>
      <c r="J317" s="3">
        <v>0</v>
      </c>
      <c r="K317" s="3">
        <v>1</v>
      </c>
      <c r="L317" s="3">
        <v>0</v>
      </c>
      <c r="M317" s="3">
        <v>0</v>
      </c>
      <c r="N317" s="3">
        <v>0</v>
      </c>
      <c r="O317" s="3">
        <v>1.6989999999999998</v>
      </c>
      <c r="P317" s="4">
        <f t="shared" si="28"/>
        <v>-2.4236220276556755</v>
      </c>
      <c r="Q317" s="4">
        <v>0</v>
      </c>
      <c r="R317" s="4">
        <f t="shared" si="29"/>
        <v>8.8600123483272827E-2</v>
      </c>
      <c r="S317" s="4">
        <f t="shared" si="30"/>
        <v>1</v>
      </c>
      <c r="T317" s="4">
        <f t="shared" si="31"/>
        <v>8.1389044123725232E-2</v>
      </c>
      <c r="U317" s="4">
        <f t="shared" si="32"/>
        <v>0.91861095587627484</v>
      </c>
      <c r="V317" s="4">
        <f t="shared" si="33"/>
        <v>0.91861095587627484</v>
      </c>
      <c r="W317" s="62">
        <f t="shared" si="34"/>
        <v>-8.4892580451056243E-2</v>
      </c>
    </row>
    <row r="318" spans="8:23" x14ac:dyDescent="0.35">
      <c r="H318" s="23">
        <v>35</v>
      </c>
      <c r="I318" s="3">
        <v>9</v>
      </c>
      <c r="J318" s="3">
        <v>0</v>
      </c>
      <c r="K318" s="3">
        <v>0</v>
      </c>
      <c r="L318" s="3">
        <v>1</v>
      </c>
      <c r="M318" s="3">
        <v>0</v>
      </c>
      <c r="N318" s="3">
        <v>1</v>
      </c>
      <c r="O318" s="3">
        <v>1.6989999999999998</v>
      </c>
      <c r="P318" s="4">
        <f t="shared" si="28"/>
        <v>-1.624242418733818</v>
      </c>
      <c r="Q318" s="4">
        <v>0</v>
      </c>
      <c r="R318" s="4">
        <f t="shared" si="29"/>
        <v>0.19706090832139075</v>
      </c>
      <c r="S318" s="4">
        <f t="shared" si="30"/>
        <v>1</v>
      </c>
      <c r="T318" s="4">
        <f t="shared" si="31"/>
        <v>0.16462061951193815</v>
      </c>
      <c r="U318" s="4">
        <f t="shared" si="32"/>
        <v>0.83537938048806182</v>
      </c>
      <c r="V318" s="4">
        <f t="shared" si="33"/>
        <v>0.83537938048806182</v>
      </c>
      <c r="W318" s="62">
        <f t="shared" si="34"/>
        <v>-0.17986930942613638</v>
      </c>
    </row>
    <row r="319" spans="8:23" x14ac:dyDescent="0.35">
      <c r="H319" s="23">
        <v>36</v>
      </c>
      <c r="I319" s="3">
        <v>1</v>
      </c>
      <c r="J319" s="3">
        <v>0</v>
      </c>
      <c r="K319" s="3">
        <v>1</v>
      </c>
      <c r="L319" s="3">
        <v>0</v>
      </c>
      <c r="M319" s="3">
        <v>0</v>
      </c>
      <c r="N319" s="3">
        <v>1</v>
      </c>
      <c r="O319" s="3">
        <v>1.9989999999999999</v>
      </c>
      <c r="P319" s="4">
        <f t="shared" si="28"/>
        <v>-1.758153150225175</v>
      </c>
      <c r="Q319" s="4">
        <v>0</v>
      </c>
      <c r="R319" s="4">
        <f t="shared" si="29"/>
        <v>0.17236289843173716</v>
      </c>
      <c r="S319" s="4">
        <f t="shared" si="30"/>
        <v>1</v>
      </c>
      <c r="T319" s="4">
        <f t="shared" si="31"/>
        <v>0.14702179560808856</v>
      </c>
      <c r="U319" s="4">
        <f t="shared" si="32"/>
        <v>0.85297820439191141</v>
      </c>
      <c r="V319" s="4">
        <f t="shared" si="33"/>
        <v>0.85297820439191141</v>
      </c>
      <c r="W319" s="62">
        <f t="shared" si="34"/>
        <v>-0.1590212835262737</v>
      </c>
    </row>
    <row r="320" spans="8:23" x14ac:dyDescent="0.35">
      <c r="H320" s="23">
        <v>36</v>
      </c>
      <c r="I320" s="3">
        <v>2</v>
      </c>
      <c r="J320" s="3">
        <v>0</v>
      </c>
      <c r="K320" s="3">
        <v>0</v>
      </c>
      <c r="L320" s="3">
        <v>1</v>
      </c>
      <c r="M320" s="3">
        <v>0</v>
      </c>
      <c r="N320" s="3">
        <v>0</v>
      </c>
      <c r="O320" s="3">
        <v>1.399</v>
      </c>
      <c r="P320" s="4">
        <f t="shared" si="28"/>
        <v>-2.2897112961643185</v>
      </c>
      <c r="Q320" s="4">
        <v>0</v>
      </c>
      <c r="R320" s="4">
        <f t="shared" si="29"/>
        <v>0.10129570209052766</v>
      </c>
      <c r="S320" s="4">
        <f t="shared" si="30"/>
        <v>1</v>
      </c>
      <c r="T320" s="4">
        <f t="shared" si="31"/>
        <v>9.1978659226803233E-2</v>
      </c>
      <c r="U320" s="4">
        <f t="shared" si="32"/>
        <v>0.90802134077319674</v>
      </c>
      <c r="V320" s="4">
        <f t="shared" si="33"/>
        <v>0.90802134077319674</v>
      </c>
      <c r="W320" s="62">
        <f t="shared" si="34"/>
        <v>-9.6487397602854783E-2</v>
      </c>
    </row>
    <row r="321" spans="8:23" x14ac:dyDescent="0.35">
      <c r="H321" s="23">
        <v>36</v>
      </c>
      <c r="I321" s="3">
        <v>3</v>
      </c>
      <c r="J321" s="3">
        <v>1</v>
      </c>
      <c r="K321" s="3">
        <v>0</v>
      </c>
      <c r="L321" s="3">
        <v>1</v>
      </c>
      <c r="M321" s="3">
        <v>1</v>
      </c>
      <c r="N321" s="3">
        <v>0</v>
      </c>
      <c r="O321" s="3">
        <v>1.9989999999999999</v>
      </c>
      <c r="P321" s="4">
        <f t="shared" si="28"/>
        <v>-0.62385661402151316</v>
      </c>
      <c r="Q321" s="4">
        <v>0</v>
      </c>
      <c r="R321" s="4">
        <f t="shared" si="29"/>
        <v>0.53587378894663384</v>
      </c>
      <c r="S321" s="4">
        <f t="shared" si="30"/>
        <v>1</v>
      </c>
      <c r="T321" s="4">
        <f t="shared" si="31"/>
        <v>0.34890483371954567</v>
      </c>
      <c r="U321" s="4">
        <f t="shared" si="32"/>
        <v>0.65109516628045438</v>
      </c>
      <c r="V321" s="4">
        <f t="shared" si="33"/>
        <v>0.34890483371954567</v>
      </c>
      <c r="W321" s="62">
        <f t="shared" si="34"/>
        <v>-1.0529560767164297</v>
      </c>
    </row>
    <row r="322" spans="8:23" x14ac:dyDescent="0.35">
      <c r="H322" s="23">
        <v>36</v>
      </c>
      <c r="I322" s="3">
        <v>4</v>
      </c>
      <c r="J322" s="3">
        <v>1</v>
      </c>
      <c r="K322" s="3">
        <v>0</v>
      </c>
      <c r="L322" s="3">
        <v>0</v>
      </c>
      <c r="M322" s="3">
        <v>1</v>
      </c>
      <c r="N322" s="3">
        <v>0</v>
      </c>
      <c r="O322" s="3">
        <v>1.6989999999999998</v>
      </c>
      <c r="P322" s="4">
        <f t="shared" si="28"/>
        <v>0.1236825975112894</v>
      </c>
      <c r="Q322" s="4">
        <v>0</v>
      </c>
      <c r="R322" s="4">
        <f t="shared" si="29"/>
        <v>1.1316566233605234</v>
      </c>
      <c r="S322" s="4">
        <f t="shared" si="30"/>
        <v>1</v>
      </c>
      <c r="T322" s="4">
        <f t="shared" si="31"/>
        <v>0.5308812924928239</v>
      </c>
      <c r="U322" s="4">
        <f t="shared" si="32"/>
        <v>0.46911870750717605</v>
      </c>
      <c r="V322" s="4">
        <f t="shared" si="33"/>
        <v>0.5308812924928239</v>
      </c>
      <c r="W322" s="62">
        <f t="shared" si="34"/>
        <v>-0.63321683735970902</v>
      </c>
    </row>
    <row r="323" spans="8:23" x14ac:dyDescent="0.35">
      <c r="H323" s="23">
        <v>36</v>
      </c>
      <c r="I323" s="3">
        <v>5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1.9989999999999999</v>
      </c>
      <c r="P323" s="4">
        <f t="shared" si="28"/>
        <v>-2.3955410677348832</v>
      </c>
      <c r="Q323" s="4">
        <v>0</v>
      </c>
      <c r="R323" s="4">
        <f t="shared" si="29"/>
        <v>9.1123361670919958E-2</v>
      </c>
      <c r="S323" s="4">
        <f t="shared" si="30"/>
        <v>1</v>
      </c>
      <c r="T323" s="4">
        <f t="shared" si="31"/>
        <v>8.3513344935971165E-2</v>
      </c>
      <c r="U323" s="4">
        <f t="shared" si="32"/>
        <v>0.91648665506402882</v>
      </c>
      <c r="V323" s="4">
        <f t="shared" si="33"/>
        <v>0.91648665506402882</v>
      </c>
      <c r="W323" s="62">
        <f t="shared" si="34"/>
        <v>-8.7207772567765587E-2</v>
      </c>
    </row>
    <row r="324" spans="8:23" x14ac:dyDescent="0.35">
      <c r="H324" s="23">
        <v>36</v>
      </c>
      <c r="I324" s="3">
        <v>6</v>
      </c>
      <c r="J324" s="3">
        <v>1</v>
      </c>
      <c r="K324" s="3">
        <v>1</v>
      </c>
      <c r="L324" s="3">
        <v>0</v>
      </c>
      <c r="M324" s="3">
        <v>1</v>
      </c>
      <c r="N324" s="3">
        <v>0</v>
      </c>
      <c r="O324" s="3">
        <v>1.399</v>
      </c>
      <c r="P324" s="4">
        <f t="shared" si="28"/>
        <v>9.5601637590497113E-2</v>
      </c>
      <c r="Q324" s="4">
        <v>0</v>
      </c>
      <c r="R324" s="4">
        <f t="shared" si="29"/>
        <v>1.1003206502905316</v>
      </c>
      <c r="S324" s="4">
        <f t="shared" si="30"/>
        <v>1</v>
      </c>
      <c r="T324" s="4">
        <f t="shared" si="31"/>
        <v>0.52388222252555927</v>
      </c>
      <c r="U324" s="4">
        <f t="shared" si="32"/>
        <v>0.47611777747444073</v>
      </c>
      <c r="V324" s="4">
        <f t="shared" si="33"/>
        <v>0.52388222252555927</v>
      </c>
      <c r="W324" s="62">
        <f t="shared" si="34"/>
        <v>-0.64648838609739356</v>
      </c>
    </row>
    <row r="325" spans="8:23" x14ac:dyDescent="0.35">
      <c r="H325" s="23">
        <v>36</v>
      </c>
      <c r="I325" s="3">
        <v>7</v>
      </c>
      <c r="J325" s="3">
        <v>1</v>
      </c>
      <c r="K325" s="3">
        <v>0</v>
      </c>
      <c r="L325" s="3">
        <v>0</v>
      </c>
      <c r="M325" s="3">
        <v>0</v>
      </c>
      <c r="N325" s="3">
        <v>1</v>
      </c>
      <c r="O325" s="3">
        <v>1.399</v>
      </c>
      <c r="P325" s="4">
        <f t="shared" ref="P325:P388" si="35">SUMPRODUCT(K325:O325, $B$4:$F$4) + $A$4</f>
        <v>-0.87670320720101569</v>
      </c>
      <c r="Q325" s="4">
        <v>0</v>
      </c>
      <c r="R325" s="4">
        <f t="shared" ref="R325:R388" si="36">EXP(P325)</f>
        <v>0.41615262158222693</v>
      </c>
      <c r="S325" s="4">
        <f t="shared" ref="S325:S388" si="37">EXP(Q325)</f>
        <v>1</v>
      </c>
      <c r="T325" s="4">
        <f t="shared" ref="T325:T388" si="38">R325/(R325+S325)</f>
        <v>0.29386142089492551</v>
      </c>
      <c r="U325" s="4">
        <f t="shared" ref="U325:U388" si="39">S325/(S325+R325)</f>
        <v>0.70613857910507449</v>
      </c>
      <c r="V325" s="4">
        <f t="shared" ref="V325:V388" si="40">T325^J325*U325^(1-J325)</f>
        <v>0.29386142089492551</v>
      </c>
      <c r="W325" s="62">
        <f t="shared" ref="W325:W388" si="41">LN(V325)</f>
        <v>-1.2246469802675761</v>
      </c>
    </row>
    <row r="326" spans="8:23" x14ac:dyDescent="0.35">
      <c r="H326" s="23">
        <v>36</v>
      </c>
      <c r="I326" s="3">
        <v>8</v>
      </c>
      <c r="J326" s="3">
        <v>0</v>
      </c>
      <c r="K326" s="3">
        <v>1</v>
      </c>
      <c r="L326" s="3">
        <v>0</v>
      </c>
      <c r="M326" s="3">
        <v>0</v>
      </c>
      <c r="N326" s="3">
        <v>0</v>
      </c>
      <c r="O326" s="3">
        <v>1.6989999999999998</v>
      </c>
      <c r="P326" s="4">
        <f t="shared" si="35"/>
        <v>-2.4236220276556755</v>
      </c>
      <c r="Q326" s="4">
        <v>0</v>
      </c>
      <c r="R326" s="4">
        <f t="shared" si="36"/>
        <v>8.8600123483272827E-2</v>
      </c>
      <c r="S326" s="4">
        <f t="shared" si="37"/>
        <v>1</v>
      </c>
      <c r="T326" s="4">
        <f t="shared" si="38"/>
        <v>8.1389044123725232E-2</v>
      </c>
      <c r="U326" s="4">
        <f t="shared" si="39"/>
        <v>0.91861095587627484</v>
      </c>
      <c r="V326" s="4">
        <f t="shared" si="40"/>
        <v>0.91861095587627484</v>
      </c>
      <c r="W326" s="62">
        <f t="shared" si="41"/>
        <v>-8.4892580451056243E-2</v>
      </c>
    </row>
    <row r="327" spans="8:23" x14ac:dyDescent="0.35">
      <c r="H327" s="23">
        <v>36</v>
      </c>
      <c r="I327" s="3">
        <v>9</v>
      </c>
      <c r="J327" s="3">
        <v>0</v>
      </c>
      <c r="K327" s="3">
        <v>0</v>
      </c>
      <c r="L327" s="3">
        <v>1</v>
      </c>
      <c r="M327" s="3">
        <v>0</v>
      </c>
      <c r="N327" s="3">
        <v>1</v>
      </c>
      <c r="O327" s="3">
        <v>1.6989999999999998</v>
      </c>
      <c r="P327" s="4">
        <f t="shared" si="35"/>
        <v>-1.624242418733818</v>
      </c>
      <c r="Q327" s="4">
        <v>0</v>
      </c>
      <c r="R327" s="4">
        <f t="shared" si="36"/>
        <v>0.19706090832139075</v>
      </c>
      <c r="S327" s="4">
        <f t="shared" si="37"/>
        <v>1</v>
      </c>
      <c r="T327" s="4">
        <f t="shared" si="38"/>
        <v>0.16462061951193815</v>
      </c>
      <c r="U327" s="4">
        <f t="shared" si="39"/>
        <v>0.83537938048806182</v>
      </c>
      <c r="V327" s="4">
        <f t="shared" si="40"/>
        <v>0.83537938048806182</v>
      </c>
      <c r="W327" s="62">
        <f t="shared" si="41"/>
        <v>-0.17986930942613638</v>
      </c>
    </row>
    <row r="328" spans="8:23" x14ac:dyDescent="0.35">
      <c r="H328" s="23">
        <v>37</v>
      </c>
      <c r="I328" s="3">
        <v>1</v>
      </c>
      <c r="J328" s="3">
        <v>0</v>
      </c>
      <c r="K328" s="3">
        <v>1</v>
      </c>
      <c r="L328" s="3">
        <v>0</v>
      </c>
      <c r="M328" s="3">
        <v>0</v>
      </c>
      <c r="N328" s="3">
        <v>1</v>
      </c>
      <c r="O328" s="3">
        <v>1.9989999999999999</v>
      </c>
      <c r="P328" s="4">
        <f t="shared" si="35"/>
        <v>-1.758153150225175</v>
      </c>
      <c r="Q328" s="4">
        <v>0</v>
      </c>
      <c r="R328" s="4">
        <f t="shared" si="36"/>
        <v>0.17236289843173716</v>
      </c>
      <c r="S328" s="4">
        <f t="shared" si="37"/>
        <v>1</v>
      </c>
      <c r="T328" s="4">
        <f t="shared" si="38"/>
        <v>0.14702179560808856</v>
      </c>
      <c r="U328" s="4">
        <f t="shared" si="39"/>
        <v>0.85297820439191141</v>
      </c>
      <c r="V328" s="4">
        <f t="shared" si="40"/>
        <v>0.85297820439191141</v>
      </c>
      <c r="W328" s="62">
        <f t="shared" si="41"/>
        <v>-0.1590212835262737</v>
      </c>
    </row>
    <row r="329" spans="8:23" x14ac:dyDescent="0.35">
      <c r="H329" s="23">
        <v>37</v>
      </c>
      <c r="I329" s="3">
        <v>2</v>
      </c>
      <c r="J329" s="3">
        <v>0</v>
      </c>
      <c r="K329" s="3">
        <v>0</v>
      </c>
      <c r="L329" s="3">
        <v>1</v>
      </c>
      <c r="M329" s="3">
        <v>0</v>
      </c>
      <c r="N329" s="3">
        <v>0</v>
      </c>
      <c r="O329" s="3">
        <v>1.399</v>
      </c>
      <c r="P329" s="4">
        <f t="shared" si="35"/>
        <v>-2.2897112961643185</v>
      </c>
      <c r="Q329" s="4">
        <v>0</v>
      </c>
      <c r="R329" s="4">
        <f t="shared" si="36"/>
        <v>0.10129570209052766</v>
      </c>
      <c r="S329" s="4">
        <f t="shared" si="37"/>
        <v>1</v>
      </c>
      <c r="T329" s="4">
        <f t="shared" si="38"/>
        <v>9.1978659226803233E-2</v>
      </c>
      <c r="U329" s="4">
        <f t="shared" si="39"/>
        <v>0.90802134077319674</v>
      </c>
      <c r="V329" s="4">
        <f t="shared" si="40"/>
        <v>0.90802134077319674</v>
      </c>
      <c r="W329" s="62">
        <f t="shared" si="41"/>
        <v>-9.6487397602854783E-2</v>
      </c>
    </row>
    <row r="330" spans="8:23" x14ac:dyDescent="0.35">
      <c r="H330" s="23">
        <v>37</v>
      </c>
      <c r="I330" s="3">
        <v>3</v>
      </c>
      <c r="J330" s="3">
        <v>0</v>
      </c>
      <c r="K330" s="3">
        <v>0</v>
      </c>
      <c r="L330" s="3">
        <v>1</v>
      </c>
      <c r="M330" s="3">
        <v>1</v>
      </c>
      <c r="N330" s="3">
        <v>0</v>
      </c>
      <c r="O330" s="3">
        <v>1.9989999999999999</v>
      </c>
      <c r="P330" s="4">
        <f t="shared" si="35"/>
        <v>-0.62385661402151316</v>
      </c>
      <c r="Q330" s="4">
        <v>0</v>
      </c>
      <c r="R330" s="4">
        <f t="shared" si="36"/>
        <v>0.53587378894663384</v>
      </c>
      <c r="S330" s="4">
        <f t="shared" si="37"/>
        <v>1</v>
      </c>
      <c r="T330" s="4">
        <f t="shared" si="38"/>
        <v>0.34890483371954567</v>
      </c>
      <c r="U330" s="4">
        <f t="shared" si="39"/>
        <v>0.65109516628045438</v>
      </c>
      <c r="V330" s="4">
        <f t="shared" si="40"/>
        <v>0.65109516628045438</v>
      </c>
      <c r="W330" s="62">
        <f t="shared" si="41"/>
        <v>-0.42909946269491628</v>
      </c>
    </row>
    <row r="331" spans="8:23" x14ac:dyDescent="0.35">
      <c r="H331" s="23">
        <v>37</v>
      </c>
      <c r="I331" s="3">
        <v>4</v>
      </c>
      <c r="J331" s="3">
        <v>0</v>
      </c>
      <c r="K331" s="3">
        <v>0</v>
      </c>
      <c r="L331" s="3">
        <v>0</v>
      </c>
      <c r="M331" s="3">
        <v>1</v>
      </c>
      <c r="N331" s="3">
        <v>0</v>
      </c>
      <c r="O331" s="3">
        <v>1.6989999999999998</v>
      </c>
      <c r="P331" s="4">
        <f t="shared" si="35"/>
        <v>0.1236825975112894</v>
      </c>
      <c r="Q331" s="4">
        <v>0</v>
      </c>
      <c r="R331" s="4">
        <f t="shared" si="36"/>
        <v>1.1316566233605234</v>
      </c>
      <c r="S331" s="4">
        <f t="shared" si="37"/>
        <v>1</v>
      </c>
      <c r="T331" s="4">
        <f t="shared" si="38"/>
        <v>0.5308812924928239</v>
      </c>
      <c r="U331" s="4">
        <f t="shared" si="39"/>
        <v>0.46911870750717605</v>
      </c>
      <c r="V331" s="4">
        <f t="shared" si="40"/>
        <v>0.46911870750717605</v>
      </c>
      <c r="W331" s="62">
        <f t="shared" si="41"/>
        <v>-0.75689943487099842</v>
      </c>
    </row>
    <row r="332" spans="8:23" x14ac:dyDescent="0.35">
      <c r="H332" s="23">
        <v>37</v>
      </c>
      <c r="I332" s="3">
        <v>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1.9989999999999999</v>
      </c>
      <c r="P332" s="4">
        <f t="shared" si="35"/>
        <v>-2.3955410677348832</v>
      </c>
      <c r="Q332" s="4">
        <v>0</v>
      </c>
      <c r="R332" s="4">
        <f t="shared" si="36"/>
        <v>9.1123361670919958E-2</v>
      </c>
      <c r="S332" s="4">
        <f t="shared" si="37"/>
        <v>1</v>
      </c>
      <c r="T332" s="4">
        <f t="shared" si="38"/>
        <v>8.3513344935971165E-2</v>
      </c>
      <c r="U332" s="4">
        <f t="shared" si="39"/>
        <v>0.91648665506402882</v>
      </c>
      <c r="V332" s="4">
        <f t="shared" si="40"/>
        <v>0.91648665506402882</v>
      </c>
      <c r="W332" s="62">
        <f t="shared" si="41"/>
        <v>-8.7207772567765587E-2</v>
      </c>
    </row>
    <row r="333" spans="8:23" x14ac:dyDescent="0.35">
      <c r="H333" s="23">
        <v>37</v>
      </c>
      <c r="I333" s="3">
        <v>6</v>
      </c>
      <c r="J333" s="3">
        <v>0</v>
      </c>
      <c r="K333" s="3">
        <v>1</v>
      </c>
      <c r="L333" s="3">
        <v>0</v>
      </c>
      <c r="M333" s="3">
        <v>1</v>
      </c>
      <c r="N333" s="3">
        <v>0</v>
      </c>
      <c r="O333" s="3">
        <v>1.399</v>
      </c>
      <c r="P333" s="4">
        <f t="shared" si="35"/>
        <v>9.5601637590497113E-2</v>
      </c>
      <c r="Q333" s="4">
        <v>0</v>
      </c>
      <c r="R333" s="4">
        <f t="shared" si="36"/>
        <v>1.1003206502905316</v>
      </c>
      <c r="S333" s="4">
        <f t="shared" si="37"/>
        <v>1</v>
      </c>
      <c r="T333" s="4">
        <f t="shared" si="38"/>
        <v>0.52388222252555927</v>
      </c>
      <c r="U333" s="4">
        <f t="shared" si="39"/>
        <v>0.47611777747444073</v>
      </c>
      <c r="V333" s="4">
        <f t="shared" si="40"/>
        <v>0.47611777747444073</v>
      </c>
      <c r="W333" s="62">
        <f t="shared" si="41"/>
        <v>-0.74209002368789079</v>
      </c>
    </row>
    <row r="334" spans="8:23" x14ac:dyDescent="0.35">
      <c r="H334" s="23">
        <v>37</v>
      </c>
      <c r="I334" s="3">
        <v>7</v>
      </c>
      <c r="J334" s="3">
        <v>0</v>
      </c>
      <c r="K334" s="3">
        <v>0</v>
      </c>
      <c r="L334" s="3">
        <v>0</v>
      </c>
      <c r="M334" s="3">
        <v>0</v>
      </c>
      <c r="N334" s="3">
        <v>1</v>
      </c>
      <c r="O334" s="3">
        <v>1.399</v>
      </c>
      <c r="P334" s="4">
        <f t="shared" si="35"/>
        <v>-0.87670320720101569</v>
      </c>
      <c r="Q334" s="4">
        <v>0</v>
      </c>
      <c r="R334" s="4">
        <f t="shared" si="36"/>
        <v>0.41615262158222693</v>
      </c>
      <c r="S334" s="4">
        <f t="shared" si="37"/>
        <v>1</v>
      </c>
      <c r="T334" s="4">
        <f t="shared" si="38"/>
        <v>0.29386142089492551</v>
      </c>
      <c r="U334" s="4">
        <f t="shared" si="39"/>
        <v>0.70613857910507449</v>
      </c>
      <c r="V334" s="4">
        <f t="shared" si="40"/>
        <v>0.70613857910507449</v>
      </c>
      <c r="W334" s="62">
        <f t="shared" si="41"/>
        <v>-0.34794377306656044</v>
      </c>
    </row>
    <row r="335" spans="8:23" x14ac:dyDescent="0.35">
      <c r="H335" s="23">
        <v>37</v>
      </c>
      <c r="I335" s="3">
        <v>8</v>
      </c>
      <c r="J335" s="3">
        <v>0</v>
      </c>
      <c r="K335" s="3">
        <v>1</v>
      </c>
      <c r="L335" s="3">
        <v>0</v>
      </c>
      <c r="M335" s="3">
        <v>0</v>
      </c>
      <c r="N335" s="3">
        <v>0</v>
      </c>
      <c r="O335" s="3">
        <v>1.6989999999999998</v>
      </c>
      <c r="P335" s="4">
        <f t="shared" si="35"/>
        <v>-2.4236220276556755</v>
      </c>
      <c r="Q335" s="4">
        <v>0</v>
      </c>
      <c r="R335" s="4">
        <f t="shared" si="36"/>
        <v>8.8600123483272827E-2</v>
      </c>
      <c r="S335" s="4">
        <f t="shared" si="37"/>
        <v>1</v>
      </c>
      <c r="T335" s="4">
        <f t="shared" si="38"/>
        <v>8.1389044123725232E-2</v>
      </c>
      <c r="U335" s="4">
        <f t="shared" si="39"/>
        <v>0.91861095587627484</v>
      </c>
      <c r="V335" s="4">
        <f t="shared" si="40"/>
        <v>0.91861095587627484</v>
      </c>
      <c r="W335" s="62">
        <f t="shared" si="41"/>
        <v>-8.4892580451056243E-2</v>
      </c>
    </row>
    <row r="336" spans="8:23" x14ac:dyDescent="0.35">
      <c r="H336" s="23">
        <v>37</v>
      </c>
      <c r="I336" s="3">
        <v>9</v>
      </c>
      <c r="J336" s="3">
        <v>0</v>
      </c>
      <c r="K336" s="3">
        <v>0</v>
      </c>
      <c r="L336" s="3">
        <v>1</v>
      </c>
      <c r="M336" s="3">
        <v>0</v>
      </c>
      <c r="N336" s="3">
        <v>1</v>
      </c>
      <c r="O336" s="3">
        <v>1.6989999999999998</v>
      </c>
      <c r="P336" s="4">
        <f t="shared" si="35"/>
        <v>-1.624242418733818</v>
      </c>
      <c r="Q336" s="4">
        <v>0</v>
      </c>
      <c r="R336" s="4">
        <f t="shared" si="36"/>
        <v>0.19706090832139075</v>
      </c>
      <c r="S336" s="4">
        <f t="shared" si="37"/>
        <v>1</v>
      </c>
      <c r="T336" s="4">
        <f t="shared" si="38"/>
        <v>0.16462061951193815</v>
      </c>
      <c r="U336" s="4">
        <f t="shared" si="39"/>
        <v>0.83537938048806182</v>
      </c>
      <c r="V336" s="4">
        <f t="shared" si="40"/>
        <v>0.83537938048806182</v>
      </c>
      <c r="W336" s="62">
        <f t="shared" si="41"/>
        <v>-0.17986930942613638</v>
      </c>
    </row>
    <row r="337" spans="8:23" x14ac:dyDescent="0.35">
      <c r="H337" s="23">
        <v>38</v>
      </c>
      <c r="I337" s="3">
        <v>1</v>
      </c>
      <c r="J337" s="3">
        <v>0</v>
      </c>
      <c r="K337" s="3">
        <v>1</v>
      </c>
      <c r="L337" s="3">
        <v>0</v>
      </c>
      <c r="M337" s="3">
        <v>0</v>
      </c>
      <c r="N337" s="3">
        <v>1</v>
      </c>
      <c r="O337" s="3">
        <v>1.9989999999999999</v>
      </c>
      <c r="P337" s="4">
        <f t="shared" si="35"/>
        <v>-1.758153150225175</v>
      </c>
      <c r="Q337" s="4">
        <v>0</v>
      </c>
      <c r="R337" s="4">
        <f t="shared" si="36"/>
        <v>0.17236289843173716</v>
      </c>
      <c r="S337" s="4">
        <f t="shared" si="37"/>
        <v>1</v>
      </c>
      <c r="T337" s="4">
        <f t="shared" si="38"/>
        <v>0.14702179560808856</v>
      </c>
      <c r="U337" s="4">
        <f t="shared" si="39"/>
        <v>0.85297820439191141</v>
      </c>
      <c r="V337" s="4">
        <f t="shared" si="40"/>
        <v>0.85297820439191141</v>
      </c>
      <c r="W337" s="62">
        <f t="shared" si="41"/>
        <v>-0.1590212835262737</v>
      </c>
    </row>
    <row r="338" spans="8:23" x14ac:dyDescent="0.35">
      <c r="H338" s="23">
        <v>38</v>
      </c>
      <c r="I338" s="3">
        <v>2</v>
      </c>
      <c r="J338" s="3">
        <v>0</v>
      </c>
      <c r="K338" s="3">
        <v>0</v>
      </c>
      <c r="L338" s="3">
        <v>1</v>
      </c>
      <c r="M338" s="3">
        <v>0</v>
      </c>
      <c r="N338" s="3">
        <v>0</v>
      </c>
      <c r="O338" s="3">
        <v>1.399</v>
      </c>
      <c r="P338" s="4">
        <f t="shared" si="35"/>
        <v>-2.2897112961643185</v>
      </c>
      <c r="Q338" s="4">
        <v>0</v>
      </c>
      <c r="R338" s="4">
        <f t="shared" si="36"/>
        <v>0.10129570209052766</v>
      </c>
      <c r="S338" s="4">
        <f t="shared" si="37"/>
        <v>1</v>
      </c>
      <c r="T338" s="4">
        <f t="shared" si="38"/>
        <v>9.1978659226803233E-2</v>
      </c>
      <c r="U338" s="4">
        <f t="shared" si="39"/>
        <v>0.90802134077319674</v>
      </c>
      <c r="V338" s="4">
        <f t="shared" si="40"/>
        <v>0.90802134077319674</v>
      </c>
      <c r="W338" s="62">
        <f t="shared" si="41"/>
        <v>-9.6487397602854783E-2</v>
      </c>
    </row>
    <row r="339" spans="8:23" x14ac:dyDescent="0.35">
      <c r="H339" s="23">
        <v>38</v>
      </c>
      <c r="I339" s="3">
        <v>3</v>
      </c>
      <c r="J339" s="3">
        <v>0</v>
      </c>
      <c r="K339" s="3">
        <v>0</v>
      </c>
      <c r="L339" s="3">
        <v>1</v>
      </c>
      <c r="M339" s="3">
        <v>1</v>
      </c>
      <c r="N339" s="3">
        <v>0</v>
      </c>
      <c r="O339" s="3">
        <v>1.9989999999999999</v>
      </c>
      <c r="P339" s="4">
        <f t="shared" si="35"/>
        <v>-0.62385661402151316</v>
      </c>
      <c r="Q339" s="4">
        <v>0</v>
      </c>
      <c r="R339" s="4">
        <f t="shared" si="36"/>
        <v>0.53587378894663384</v>
      </c>
      <c r="S339" s="4">
        <f t="shared" si="37"/>
        <v>1</v>
      </c>
      <c r="T339" s="4">
        <f t="shared" si="38"/>
        <v>0.34890483371954567</v>
      </c>
      <c r="U339" s="4">
        <f t="shared" si="39"/>
        <v>0.65109516628045438</v>
      </c>
      <c r="V339" s="4">
        <f t="shared" si="40"/>
        <v>0.65109516628045438</v>
      </c>
      <c r="W339" s="62">
        <f t="shared" si="41"/>
        <v>-0.42909946269491628</v>
      </c>
    </row>
    <row r="340" spans="8:23" x14ac:dyDescent="0.35">
      <c r="H340" s="23">
        <v>38</v>
      </c>
      <c r="I340" s="3">
        <v>4</v>
      </c>
      <c r="J340" s="3">
        <v>1</v>
      </c>
      <c r="K340" s="3">
        <v>0</v>
      </c>
      <c r="L340" s="3">
        <v>0</v>
      </c>
      <c r="M340" s="3">
        <v>1</v>
      </c>
      <c r="N340" s="3">
        <v>0</v>
      </c>
      <c r="O340" s="3">
        <v>1.6989999999999998</v>
      </c>
      <c r="P340" s="4">
        <f t="shared" si="35"/>
        <v>0.1236825975112894</v>
      </c>
      <c r="Q340" s="4">
        <v>0</v>
      </c>
      <c r="R340" s="4">
        <f t="shared" si="36"/>
        <v>1.1316566233605234</v>
      </c>
      <c r="S340" s="4">
        <f t="shared" si="37"/>
        <v>1</v>
      </c>
      <c r="T340" s="4">
        <f t="shared" si="38"/>
        <v>0.5308812924928239</v>
      </c>
      <c r="U340" s="4">
        <f t="shared" si="39"/>
        <v>0.46911870750717605</v>
      </c>
      <c r="V340" s="4">
        <f t="shared" si="40"/>
        <v>0.5308812924928239</v>
      </c>
      <c r="W340" s="62">
        <f t="shared" si="41"/>
        <v>-0.63321683735970902</v>
      </c>
    </row>
    <row r="341" spans="8:23" x14ac:dyDescent="0.35">
      <c r="H341" s="23">
        <v>38</v>
      </c>
      <c r="I341" s="3">
        <v>5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1.9989999999999999</v>
      </c>
      <c r="P341" s="4">
        <f t="shared" si="35"/>
        <v>-2.3955410677348832</v>
      </c>
      <c r="Q341" s="4">
        <v>0</v>
      </c>
      <c r="R341" s="4">
        <f t="shared" si="36"/>
        <v>9.1123361670919958E-2</v>
      </c>
      <c r="S341" s="4">
        <f t="shared" si="37"/>
        <v>1</v>
      </c>
      <c r="T341" s="4">
        <f t="shared" si="38"/>
        <v>8.3513344935971165E-2</v>
      </c>
      <c r="U341" s="4">
        <f t="shared" si="39"/>
        <v>0.91648665506402882</v>
      </c>
      <c r="V341" s="4">
        <f t="shared" si="40"/>
        <v>0.91648665506402882</v>
      </c>
      <c r="W341" s="62">
        <f t="shared" si="41"/>
        <v>-8.7207772567765587E-2</v>
      </c>
    </row>
    <row r="342" spans="8:23" x14ac:dyDescent="0.35">
      <c r="H342" s="23">
        <v>38</v>
      </c>
      <c r="I342" s="3">
        <v>6</v>
      </c>
      <c r="J342" s="3">
        <v>1</v>
      </c>
      <c r="K342" s="3">
        <v>1</v>
      </c>
      <c r="L342" s="3">
        <v>0</v>
      </c>
      <c r="M342" s="3">
        <v>1</v>
      </c>
      <c r="N342" s="3">
        <v>0</v>
      </c>
      <c r="O342" s="3">
        <v>1.399</v>
      </c>
      <c r="P342" s="4">
        <f t="shared" si="35"/>
        <v>9.5601637590497113E-2</v>
      </c>
      <c r="Q342" s="4">
        <v>0</v>
      </c>
      <c r="R342" s="4">
        <f t="shared" si="36"/>
        <v>1.1003206502905316</v>
      </c>
      <c r="S342" s="4">
        <f t="shared" si="37"/>
        <v>1</v>
      </c>
      <c r="T342" s="4">
        <f t="shared" si="38"/>
        <v>0.52388222252555927</v>
      </c>
      <c r="U342" s="4">
        <f t="shared" si="39"/>
        <v>0.47611777747444073</v>
      </c>
      <c r="V342" s="4">
        <f t="shared" si="40"/>
        <v>0.52388222252555927</v>
      </c>
      <c r="W342" s="62">
        <f t="shared" si="41"/>
        <v>-0.64648838609739356</v>
      </c>
    </row>
    <row r="343" spans="8:23" x14ac:dyDescent="0.35">
      <c r="H343" s="23">
        <v>38</v>
      </c>
      <c r="I343" s="3">
        <v>7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1.399</v>
      </c>
      <c r="P343" s="4">
        <f t="shared" si="35"/>
        <v>-0.87670320720101569</v>
      </c>
      <c r="Q343" s="4">
        <v>0</v>
      </c>
      <c r="R343" s="4">
        <f t="shared" si="36"/>
        <v>0.41615262158222693</v>
      </c>
      <c r="S343" s="4">
        <f t="shared" si="37"/>
        <v>1</v>
      </c>
      <c r="T343" s="4">
        <f t="shared" si="38"/>
        <v>0.29386142089492551</v>
      </c>
      <c r="U343" s="4">
        <f t="shared" si="39"/>
        <v>0.70613857910507449</v>
      </c>
      <c r="V343" s="4">
        <f t="shared" si="40"/>
        <v>0.70613857910507449</v>
      </c>
      <c r="W343" s="62">
        <f t="shared" si="41"/>
        <v>-0.34794377306656044</v>
      </c>
    </row>
    <row r="344" spans="8:23" x14ac:dyDescent="0.35">
      <c r="H344" s="23">
        <v>38</v>
      </c>
      <c r="I344" s="3">
        <v>8</v>
      </c>
      <c r="J344" s="3">
        <v>0</v>
      </c>
      <c r="K344" s="3">
        <v>1</v>
      </c>
      <c r="L344" s="3">
        <v>0</v>
      </c>
      <c r="M344" s="3">
        <v>0</v>
      </c>
      <c r="N344" s="3">
        <v>0</v>
      </c>
      <c r="O344" s="3">
        <v>1.6989999999999998</v>
      </c>
      <c r="P344" s="4">
        <f t="shared" si="35"/>
        <v>-2.4236220276556755</v>
      </c>
      <c r="Q344" s="4">
        <v>0</v>
      </c>
      <c r="R344" s="4">
        <f t="shared" si="36"/>
        <v>8.8600123483272827E-2</v>
      </c>
      <c r="S344" s="4">
        <f t="shared" si="37"/>
        <v>1</v>
      </c>
      <c r="T344" s="4">
        <f t="shared" si="38"/>
        <v>8.1389044123725232E-2</v>
      </c>
      <c r="U344" s="4">
        <f t="shared" si="39"/>
        <v>0.91861095587627484</v>
      </c>
      <c r="V344" s="4">
        <f t="shared" si="40"/>
        <v>0.91861095587627484</v>
      </c>
      <c r="W344" s="62">
        <f t="shared" si="41"/>
        <v>-8.4892580451056243E-2</v>
      </c>
    </row>
    <row r="345" spans="8:23" x14ac:dyDescent="0.35">
      <c r="H345" s="23">
        <v>38</v>
      </c>
      <c r="I345" s="3">
        <v>9</v>
      </c>
      <c r="J345" s="3">
        <v>0</v>
      </c>
      <c r="K345" s="3">
        <v>0</v>
      </c>
      <c r="L345" s="3">
        <v>1</v>
      </c>
      <c r="M345" s="3">
        <v>0</v>
      </c>
      <c r="N345" s="3">
        <v>1</v>
      </c>
      <c r="O345" s="3">
        <v>1.6989999999999998</v>
      </c>
      <c r="P345" s="4">
        <f t="shared" si="35"/>
        <v>-1.624242418733818</v>
      </c>
      <c r="Q345" s="4">
        <v>0</v>
      </c>
      <c r="R345" s="4">
        <f t="shared" si="36"/>
        <v>0.19706090832139075</v>
      </c>
      <c r="S345" s="4">
        <f t="shared" si="37"/>
        <v>1</v>
      </c>
      <c r="T345" s="4">
        <f t="shared" si="38"/>
        <v>0.16462061951193815</v>
      </c>
      <c r="U345" s="4">
        <f t="shared" si="39"/>
        <v>0.83537938048806182</v>
      </c>
      <c r="V345" s="4">
        <f t="shared" si="40"/>
        <v>0.83537938048806182</v>
      </c>
      <c r="W345" s="62">
        <f t="shared" si="41"/>
        <v>-0.17986930942613638</v>
      </c>
    </row>
    <row r="346" spans="8:23" x14ac:dyDescent="0.35">
      <c r="H346" s="23">
        <v>39</v>
      </c>
      <c r="I346" s="3">
        <v>1</v>
      </c>
      <c r="J346" s="3">
        <v>0</v>
      </c>
      <c r="K346" s="3">
        <v>1</v>
      </c>
      <c r="L346" s="3">
        <v>0</v>
      </c>
      <c r="M346" s="3">
        <v>0</v>
      </c>
      <c r="N346" s="3">
        <v>1</v>
      </c>
      <c r="O346" s="3">
        <v>1.9989999999999999</v>
      </c>
      <c r="P346" s="4">
        <f t="shared" si="35"/>
        <v>-1.758153150225175</v>
      </c>
      <c r="Q346" s="4">
        <v>0</v>
      </c>
      <c r="R346" s="4">
        <f t="shared" si="36"/>
        <v>0.17236289843173716</v>
      </c>
      <c r="S346" s="4">
        <f t="shared" si="37"/>
        <v>1</v>
      </c>
      <c r="T346" s="4">
        <f t="shared" si="38"/>
        <v>0.14702179560808856</v>
      </c>
      <c r="U346" s="4">
        <f t="shared" si="39"/>
        <v>0.85297820439191141</v>
      </c>
      <c r="V346" s="4">
        <f t="shared" si="40"/>
        <v>0.85297820439191141</v>
      </c>
      <c r="W346" s="62">
        <f t="shared" si="41"/>
        <v>-0.1590212835262737</v>
      </c>
    </row>
    <row r="347" spans="8:23" x14ac:dyDescent="0.35">
      <c r="H347" s="23">
        <v>39</v>
      </c>
      <c r="I347" s="3">
        <v>2</v>
      </c>
      <c r="J347" s="3">
        <v>0</v>
      </c>
      <c r="K347" s="3">
        <v>0</v>
      </c>
      <c r="L347" s="3">
        <v>1</v>
      </c>
      <c r="M347" s="3">
        <v>0</v>
      </c>
      <c r="N347" s="3">
        <v>0</v>
      </c>
      <c r="O347" s="3">
        <v>1.399</v>
      </c>
      <c r="P347" s="4">
        <f t="shared" si="35"/>
        <v>-2.2897112961643185</v>
      </c>
      <c r="Q347" s="4">
        <v>0</v>
      </c>
      <c r="R347" s="4">
        <f t="shared" si="36"/>
        <v>0.10129570209052766</v>
      </c>
      <c r="S347" s="4">
        <f t="shared" si="37"/>
        <v>1</v>
      </c>
      <c r="T347" s="4">
        <f t="shared" si="38"/>
        <v>9.1978659226803233E-2</v>
      </c>
      <c r="U347" s="4">
        <f t="shared" si="39"/>
        <v>0.90802134077319674</v>
      </c>
      <c r="V347" s="4">
        <f t="shared" si="40"/>
        <v>0.90802134077319674</v>
      </c>
      <c r="W347" s="62">
        <f t="shared" si="41"/>
        <v>-9.6487397602854783E-2</v>
      </c>
    </row>
    <row r="348" spans="8:23" x14ac:dyDescent="0.35">
      <c r="H348" s="23">
        <v>39</v>
      </c>
      <c r="I348" s="3">
        <v>3</v>
      </c>
      <c r="J348" s="3">
        <v>0</v>
      </c>
      <c r="K348" s="3">
        <v>0</v>
      </c>
      <c r="L348" s="3">
        <v>1</v>
      </c>
      <c r="M348" s="3">
        <v>1</v>
      </c>
      <c r="N348" s="3">
        <v>0</v>
      </c>
      <c r="O348" s="3">
        <v>1.9989999999999999</v>
      </c>
      <c r="P348" s="4">
        <f t="shared" si="35"/>
        <v>-0.62385661402151316</v>
      </c>
      <c r="Q348" s="4">
        <v>0</v>
      </c>
      <c r="R348" s="4">
        <f t="shared" si="36"/>
        <v>0.53587378894663384</v>
      </c>
      <c r="S348" s="4">
        <f t="shared" si="37"/>
        <v>1</v>
      </c>
      <c r="T348" s="4">
        <f t="shared" si="38"/>
        <v>0.34890483371954567</v>
      </c>
      <c r="U348" s="4">
        <f t="shared" si="39"/>
        <v>0.65109516628045438</v>
      </c>
      <c r="V348" s="4">
        <f t="shared" si="40"/>
        <v>0.65109516628045438</v>
      </c>
      <c r="W348" s="62">
        <f t="shared" si="41"/>
        <v>-0.42909946269491628</v>
      </c>
    </row>
    <row r="349" spans="8:23" x14ac:dyDescent="0.35">
      <c r="H349" s="23">
        <v>39</v>
      </c>
      <c r="I349" s="3">
        <v>4</v>
      </c>
      <c r="J349" s="3">
        <v>1</v>
      </c>
      <c r="K349" s="3">
        <v>0</v>
      </c>
      <c r="L349" s="3">
        <v>0</v>
      </c>
      <c r="M349" s="3">
        <v>1</v>
      </c>
      <c r="N349" s="3">
        <v>0</v>
      </c>
      <c r="O349" s="3">
        <v>1.6989999999999998</v>
      </c>
      <c r="P349" s="4">
        <f t="shared" si="35"/>
        <v>0.1236825975112894</v>
      </c>
      <c r="Q349" s="4">
        <v>0</v>
      </c>
      <c r="R349" s="4">
        <f t="shared" si="36"/>
        <v>1.1316566233605234</v>
      </c>
      <c r="S349" s="4">
        <f t="shared" si="37"/>
        <v>1</v>
      </c>
      <c r="T349" s="4">
        <f t="shared" si="38"/>
        <v>0.5308812924928239</v>
      </c>
      <c r="U349" s="4">
        <f t="shared" si="39"/>
        <v>0.46911870750717605</v>
      </c>
      <c r="V349" s="4">
        <f t="shared" si="40"/>
        <v>0.5308812924928239</v>
      </c>
      <c r="W349" s="62">
        <f t="shared" si="41"/>
        <v>-0.63321683735970902</v>
      </c>
    </row>
    <row r="350" spans="8:23" x14ac:dyDescent="0.35">
      <c r="H350" s="23">
        <v>39</v>
      </c>
      <c r="I350" s="3">
        <v>5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1.9989999999999999</v>
      </c>
      <c r="P350" s="4">
        <f t="shared" si="35"/>
        <v>-2.3955410677348832</v>
      </c>
      <c r="Q350" s="4">
        <v>0</v>
      </c>
      <c r="R350" s="4">
        <f t="shared" si="36"/>
        <v>9.1123361670919958E-2</v>
      </c>
      <c r="S350" s="4">
        <f t="shared" si="37"/>
        <v>1</v>
      </c>
      <c r="T350" s="4">
        <f t="shared" si="38"/>
        <v>8.3513344935971165E-2</v>
      </c>
      <c r="U350" s="4">
        <f t="shared" si="39"/>
        <v>0.91648665506402882</v>
      </c>
      <c r="V350" s="4">
        <f t="shared" si="40"/>
        <v>0.91648665506402882</v>
      </c>
      <c r="W350" s="62">
        <f t="shared" si="41"/>
        <v>-8.7207772567765587E-2</v>
      </c>
    </row>
    <row r="351" spans="8:23" x14ac:dyDescent="0.35">
      <c r="H351" s="23">
        <v>39</v>
      </c>
      <c r="I351" s="3">
        <v>6</v>
      </c>
      <c r="J351" s="3">
        <v>1</v>
      </c>
      <c r="K351" s="3">
        <v>1</v>
      </c>
      <c r="L351" s="3">
        <v>0</v>
      </c>
      <c r="M351" s="3">
        <v>1</v>
      </c>
      <c r="N351" s="3">
        <v>0</v>
      </c>
      <c r="O351" s="3">
        <v>1.399</v>
      </c>
      <c r="P351" s="4">
        <f t="shared" si="35"/>
        <v>9.5601637590497113E-2</v>
      </c>
      <c r="Q351" s="4">
        <v>0</v>
      </c>
      <c r="R351" s="4">
        <f t="shared" si="36"/>
        <v>1.1003206502905316</v>
      </c>
      <c r="S351" s="4">
        <f t="shared" si="37"/>
        <v>1</v>
      </c>
      <c r="T351" s="4">
        <f t="shared" si="38"/>
        <v>0.52388222252555927</v>
      </c>
      <c r="U351" s="4">
        <f t="shared" si="39"/>
        <v>0.47611777747444073</v>
      </c>
      <c r="V351" s="4">
        <f t="shared" si="40"/>
        <v>0.52388222252555927</v>
      </c>
      <c r="W351" s="62">
        <f t="shared" si="41"/>
        <v>-0.64648838609739356</v>
      </c>
    </row>
    <row r="352" spans="8:23" x14ac:dyDescent="0.35">
      <c r="H352" s="23">
        <v>39</v>
      </c>
      <c r="I352" s="3">
        <v>7</v>
      </c>
      <c r="J352" s="3">
        <v>0</v>
      </c>
      <c r="K352" s="3">
        <v>0</v>
      </c>
      <c r="L352" s="3">
        <v>0</v>
      </c>
      <c r="M352" s="3">
        <v>0</v>
      </c>
      <c r="N352" s="3">
        <v>1</v>
      </c>
      <c r="O352" s="3">
        <v>1.399</v>
      </c>
      <c r="P352" s="4">
        <f t="shared" si="35"/>
        <v>-0.87670320720101569</v>
      </c>
      <c r="Q352" s="4">
        <v>0</v>
      </c>
      <c r="R352" s="4">
        <f t="shared" si="36"/>
        <v>0.41615262158222693</v>
      </c>
      <c r="S352" s="4">
        <f t="shared" si="37"/>
        <v>1</v>
      </c>
      <c r="T352" s="4">
        <f t="shared" si="38"/>
        <v>0.29386142089492551</v>
      </c>
      <c r="U352" s="4">
        <f t="shared" si="39"/>
        <v>0.70613857910507449</v>
      </c>
      <c r="V352" s="4">
        <f t="shared" si="40"/>
        <v>0.70613857910507449</v>
      </c>
      <c r="W352" s="62">
        <f t="shared" si="41"/>
        <v>-0.34794377306656044</v>
      </c>
    </row>
    <row r="353" spans="8:23" x14ac:dyDescent="0.35">
      <c r="H353" s="23">
        <v>39</v>
      </c>
      <c r="I353" s="3">
        <v>8</v>
      </c>
      <c r="J353" s="3">
        <v>0</v>
      </c>
      <c r="K353" s="3">
        <v>1</v>
      </c>
      <c r="L353" s="3">
        <v>0</v>
      </c>
      <c r="M353" s="3">
        <v>0</v>
      </c>
      <c r="N353" s="3">
        <v>0</v>
      </c>
      <c r="O353" s="3">
        <v>1.6989999999999998</v>
      </c>
      <c r="P353" s="4">
        <f t="shared" si="35"/>
        <v>-2.4236220276556755</v>
      </c>
      <c r="Q353" s="4">
        <v>0</v>
      </c>
      <c r="R353" s="4">
        <f t="shared" si="36"/>
        <v>8.8600123483272827E-2</v>
      </c>
      <c r="S353" s="4">
        <f t="shared" si="37"/>
        <v>1</v>
      </c>
      <c r="T353" s="4">
        <f t="shared" si="38"/>
        <v>8.1389044123725232E-2</v>
      </c>
      <c r="U353" s="4">
        <f t="shared" si="39"/>
        <v>0.91861095587627484</v>
      </c>
      <c r="V353" s="4">
        <f t="shared" si="40"/>
        <v>0.91861095587627484</v>
      </c>
      <c r="W353" s="62">
        <f t="shared" si="41"/>
        <v>-8.4892580451056243E-2</v>
      </c>
    </row>
    <row r="354" spans="8:23" x14ac:dyDescent="0.35">
      <c r="H354" s="23">
        <v>39</v>
      </c>
      <c r="I354" s="3">
        <v>9</v>
      </c>
      <c r="J354" s="3">
        <v>0</v>
      </c>
      <c r="K354" s="3">
        <v>0</v>
      </c>
      <c r="L354" s="3">
        <v>1</v>
      </c>
      <c r="M354" s="3">
        <v>0</v>
      </c>
      <c r="N354" s="3">
        <v>1</v>
      </c>
      <c r="O354" s="3">
        <v>1.6989999999999998</v>
      </c>
      <c r="P354" s="4">
        <f t="shared" si="35"/>
        <v>-1.624242418733818</v>
      </c>
      <c r="Q354" s="4">
        <v>0</v>
      </c>
      <c r="R354" s="4">
        <f t="shared" si="36"/>
        <v>0.19706090832139075</v>
      </c>
      <c r="S354" s="4">
        <f t="shared" si="37"/>
        <v>1</v>
      </c>
      <c r="T354" s="4">
        <f t="shared" si="38"/>
        <v>0.16462061951193815</v>
      </c>
      <c r="U354" s="4">
        <f t="shared" si="39"/>
        <v>0.83537938048806182</v>
      </c>
      <c r="V354" s="4">
        <f t="shared" si="40"/>
        <v>0.83537938048806182</v>
      </c>
      <c r="W354" s="62">
        <f t="shared" si="41"/>
        <v>-0.17986930942613638</v>
      </c>
    </row>
    <row r="355" spans="8:23" x14ac:dyDescent="0.35">
      <c r="H355" s="23">
        <v>40</v>
      </c>
      <c r="I355" s="3">
        <v>1</v>
      </c>
      <c r="J355" s="3">
        <v>0</v>
      </c>
      <c r="K355" s="3">
        <v>1</v>
      </c>
      <c r="L355" s="3">
        <v>0</v>
      </c>
      <c r="M355" s="3">
        <v>0</v>
      </c>
      <c r="N355" s="3">
        <v>1</v>
      </c>
      <c r="O355" s="3">
        <v>1.9989999999999999</v>
      </c>
      <c r="P355" s="4">
        <f t="shared" si="35"/>
        <v>-1.758153150225175</v>
      </c>
      <c r="Q355" s="4">
        <v>0</v>
      </c>
      <c r="R355" s="4">
        <f t="shared" si="36"/>
        <v>0.17236289843173716</v>
      </c>
      <c r="S355" s="4">
        <f t="shared" si="37"/>
        <v>1</v>
      </c>
      <c r="T355" s="4">
        <f t="shared" si="38"/>
        <v>0.14702179560808856</v>
      </c>
      <c r="U355" s="4">
        <f t="shared" si="39"/>
        <v>0.85297820439191141</v>
      </c>
      <c r="V355" s="4">
        <f t="shared" si="40"/>
        <v>0.85297820439191141</v>
      </c>
      <c r="W355" s="62">
        <f t="shared" si="41"/>
        <v>-0.1590212835262737</v>
      </c>
    </row>
    <row r="356" spans="8:23" x14ac:dyDescent="0.35">
      <c r="H356" s="23">
        <v>40</v>
      </c>
      <c r="I356" s="3">
        <v>2</v>
      </c>
      <c r="J356" s="3">
        <v>0</v>
      </c>
      <c r="K356" s="3">
        <v>0</v>
      </c>
      <c r="L356" s="3">
        <v>1</v>
      </c>
      <c r="M356" s="3">
        <v>0</v>
      </c>
      <c r="N356" s="3">
        <v>0</v>
      </c>
      <c r="O356" s="3">
        <v>1.399</v>
      </c>
      <c r="P356" s="4">
        <f t="shared" si="35"/>
        <v>-2.2897112961643185</v>
      </c>
      <c r="Q356" s="4">
        <v>0</v>
      </c>
      <c r="R356" s="4">
        <f t="shared" si="36"/>
        <v>0.10129570209052766</v>
      </c>
      <c r="S356" s="4">
        <f t="shared" si="37"/>
        <v>1</v>
      </c>
      <c r="T356" s="4">
        <f t="shared" si="38"/>
        <v>9.1978659226803233E-2</v>
      </c>
      <c r="U356" s="4">
        <f t="shared" si="39"/>
        <v>0.90802134077319674</v>
      </c>
      <c r="V356" s="4">
        <f t="shared" si="40"/>
        <v>0.90802134077319674</v>
      </c>
      <c r="W356" s="62">
        <f t="shared" si="41"/>
        <v>-9.6487397602854783E-2</v>
      </c>
    </row>
    <row r="357" spans="8:23" x14ac:dyDescent="0.35">
      <c r="H357" s="23">
        <v>40</v>
      </c>
      <c r="I357" s="3">
        <v>3</v>
      </c>
      <c r="J357" s="3">
        <v>0</v>
      </c>
      <c r="K357" s="3">
        <v>0</v>
      </c>
      <c r="L357" s="3">
        <v>1</v>
      </c>
      <c r="M357" s="3">
        <v>1</v>
      </c>
      <c r="N357" s="3">
        <v>0</v>
      </c>
      <c r="O357" s="3">
        <v>1.9989999999999999</v>
      </c>
      <c r="P357" s="4">
        <f t="shared" si="35"/>
        <v>-0.62385661402151316</v>
      </c>
      <c r="Q357" s="4">
        <v>0</v>
      </c>
      <c r="R357" s="4">
        <f t="shared" si="36"/>
        <v>0.53587378894663384</v>
      </c>
      <c r="S357" s="4">
        <f t="shared" si="37"/>
        <v>1</v>
      </c>
      <c r="T357" s="4">
        <f t="shared" si="38"/>
        <v>0.34890483371954567</v>
      </c>
      <c r="U357" s="4">
        <f t="shared" si="39"/>
        <v>0.65109516628045438</v>
      </c>
      <c r="V357" s="4">
        <f t="shared" si="40"/>
        <v>0.65109516628045438</v>
      </c>
      <c r="W357" s="62">
        <f t="shared" si="41"/>
        <v>-0.42909946269491628</v>
      </c>
    </row>
    <row r="358" spans="8:23" x14ac:dyDescent="0.35">
      <c r="H358" s="23">
        <v>40</v>
      </c>
      <c r="I358" s="3">
        <v>4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 s="3">
        <v>1.6989999999999998</v>
      </c>
      <c r="P358" s="4">
        <f t="shared" si="35"/>
        <v>0.1236825975112894</v>
      </c>
      <c r="Q358" s="4">
        <v>0</v>
      </c>
      <c r="R358" s="4">
        <f t="shared" si="36"/>
        <v>1.1316566233605234</v>
      </c>
      <c r="S358" s="4">
        <f t="shared" si="37"/>
        <v>1</v>
      </c>
      <c r="T358" s="4">
        <f t="shared" si="38"/>
        <v>0.5308812924928239</v>
      </c>
      <c r="U358" s="4">
        <f t="shared" si="39"/>
        <v>0.46911870750717605</v>
      </c>
      <c r="V358" s="4">
        <f t="shared" si="40"/>
        <v>0.46911870750717605</v>
      </c>
      <c r="W358" s="62">
        <f t="shared" si="41"/>
        <v>-0.75689943487099842</v>
      </c>
    </row>
    <row r="359" spans="8:23" x14ac:dyDescent="0.35">
      <c r="H359" s="23">
        <v>40</v>
      </c>
      <c r="I359" s="3">
        <v>5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1.9989999999999999</v>
      </c>
      <c r="P359" s="4">
        <f t="shared" si="35"/>
        <v>-2.3955410677348832</v>
      </c>
      <c r="Q359" s="4">
        <v>0</v>
      </c>
      <c r="R359" s="4">
        <f t="shared" si="36"/>
        <v>9.1123361670919958E-2</v>
      </c>
      <c r="S359" s="4">
        <f t="shared" si="37"/>
        <v>1</v>
      </c>
      <c r="T359" s="4">
        <f t="shared" si="38"/>
        <v>8.3513344935971165E-2</v>
      </c>
      <c r="U359" s="4">
        <f t="shared" si="39"/>
        <v>0.91648665506402882</v>
      </c>
      <c r="V359" s="4">
        <f t="shared" si="40"/>
        <v>0.91648665506402882</v>
      </c>
      <c r="W359" s="62">
        <f t="shared" si="41"/>
        <v>-8.7207772567765587E-2</v>
      </c>
    </row>
    <row r="360" spans="8:23" x14ac:dyDescent="0.35">
      <c r="H360" s="23">
        <v>40</v>
      </c>
      <c r="I360" s="3">
        <v>6</v>
      </c>
      <c r="J360" s="3">
        <v>0</v>
      </c>
      <c r="K360" s="3">
        <v>1</v>
      </c>
      <c r="L360" s="3">
        <v>0</v>
      </c>
      <c r="M360" s="3">
        <v>1</v>
      </c>
      <c r="N360" s="3">
        <v>0</v>
      </c>
      <c r="O360" s="3">
        <v>1.399</v>
      </c>
      <c r="P360" s="4">
        <f t="shared" si="35"/>
        <v>9.5601637590497113E-2</v>
      </c>
      <c r="Q360" s="4">
        <v>0</v>
      </c>
      <c r="R360" s="4">
        <f t="shared" si="36"/>
        <v>1.1003206502905316</v>
      </c>
      <c r="S360" s="4">
        <f t="shared" si="37"/>
        <v>1</v>
      </c>
      <c r="T360" s="4">
        <f t="shared" si="38"/>
        <v>0.52388222252555927</v>
      </c>
      <c r="U360" s="4">
        <f t="shared" si="39"/>
        <v>0.47611777747444073</v>
      </c>
      <c r="V360" s="4">
        <f t="shared" si="40"/>
        <v>0.47611777747444073</v>
      </c>
      <c r="W360" s="62">
        <f t="shared" si="41"/>
        <v>-0.74209002368789079</v>
      </c>
    </row>
    <row r="361" spans="8:23" x14ac:dyDescent="0.35">
      <c r="H361" s="23">
        <v>40</v>
      </c>
      <c r="I361" s="3">
        <v>7</v>
      </c>
      <c r="J361" s="3">
        <v>0</v>
      </c>
      <c r="K361" s="3">
        <v>0</v>
      </c>
      <c r="L361" s="3">
        <v>0</v>
      </c>
      <c r="M361" s="3">
        <v>0</v>
      </c>
      <c r="N361" s="3">
        <v>1</v>
      </c>
      <c r="O361" s="3">
        <v>1.399</v>
      </c>
      <c r="P361" s="4">
        <f t="shared" si="35"/>
        <v>-0.87670320720101569</v>
      </c>
      <c r="Q361" s="4">
        <v>0</v>
      </c>
      <c r="R361" s="4">
        <f t="shared" si="36"/>
        <v>0.41615262158222693</v>
      </c>
      <c r="S361" s="4">
        <f t="shared" si="37"/>
        <v>1</v>
      </c>
      <c r="T361" s="4">
        <f t="shared" si="38"/>
        <v>0.29386142089492551</v>
      </c>
      <c r="U361" s="4">
        <f t="shared" si="39"/>
        <v>0.70613857910507449</v>
      </c>
      <c r="V361" s="4">
        <f t="shared" si="40"/>
        <v>0.70613857910507449</v>
      </c>
      <c r="W361" s="62">
        <f t="shared" si="41"/>
        <v>-0.34794377306656044</v>
      </c>
    </row>
    <row r="362" spans="8:23" x14ac:dyDescent="0.35">
      <c r="H362" s="23">
        <v>40</v>
      </c>
      <c r="I362" s="3">
        <v>8</v>
      </c>
      <c r="J362" s="3">
        <v>0</v>
      </c>
      <c r="K362" s="3">
        <v>1</v>
      </c>
      <c r="L362" s="3">
        <v>0</v>
      </c>
      <c r="M362" s="3">
        <v>0</v>
      </c>
      <c r="N362" s="3">
        <v>0</v>
      </c>
      <c r="O362" s="3">
        <v>1.6989999999999998</v>
      </c>
      <c r="P362" s="4">
        <f t="shared" si="35"/>
        <v>-2.4236220276556755</v>
      </c>
      <c r="Q362" s="4">
        <v>0</v>
      </c>
      <c r="R362" s="4">
        <f t="shared" si="36"/>
        <v>8.8600123483272827E-2</v>
      </c>
      <c r="S362" s="4">
        <f t="shared" si="37"/>
        <v>1</v>
      </c>
      <c r="T362" s="4">
        <f t="shared" si="38"/>
        <v>8.1389044123725232E-2</v>
      </c>
      <c r="U362" s="4">
        <f t="shared" si="39"/>
        <v>0.91861095587627484</v>
      </c>
      <c r="V362" s="4">
        <f t="shared" si="40"/>
        <v>0.91861095587627484</v>
      </c>
      <c r="W362" s="62">
        <f t="shared" si="41"/>
        <v>-8.4892580451056243E-2</v>
      </c>
    </row>
    <row r="363" spans="8:23" x14ac:dyDescent="0.35">
      <c r="H363" s="23">
        <v>40</v>
      </c>
      <c r="I363" s="3">
        <v>9</v>
      </c>
      <c r="J363" s="3">
        <v>0</v>
      </c>
      <c r="K363" s="3">
        <v>0</v>
      </c>
      <c r="L363" s="3">
        <v>1</v>
      </c>
      <c r="M363" s="3">
        <v>0</v>
      </c>
      <c r="N363" s="3">
        <v>1</v>
      </c>
      <c r="O363" s="3">
        <v>1.6989999999999998</v>
      </c>
      <c r="P363" s="4">
        <f t="shared" si="35"/>
        <v>-1.624242418733818</v>
      </c>
      <c r="Q363" s="4">
        <v>0</v>
      </c>
      <c r="R363" s="4">
        <f t="shared" si="36"/>
        <v>0.19706090832139075</v>
      </c>
      <c r="S363" s="4">
        <f t="shared" si="37"/>
        <v>1</v>
      </c>
      <c r="T363" s="4">
        <f t="shared" si="38"/>
        <v>0.16462061951193815</v>
      </c>
      <c r="U363" s="4">
        <f t="shared" si="39"/>
        <v>0.83537938048806182</v>
      </c>
      <c r="V363" s="4">
        <f t="shared" si="40"/>
        <v>0.83537938048806182</v>
      </c>
      <c r="W363" s="62">
        <f t="shared" si="41"/>
        <v>-0.17986930942613638</v>
      </c>
    </row>
    <row r="364" spans="8:23" x14ac:dyDescent="0.35">
      <c r="H364" s="23">
        <v>41</v>
      </c>
      <c r="I364" s="3">
        <v>1</v>
      </c>
      <c r="J364" s="3">
        <v>0</v>
      </c>
      <c r="K364" s="3">
        <v>1</v>
      </c>
      <c r="L364" s="3">
        <v>0</v>
      </c>
      <c r="M364" s="3">
        <v>0</v>
      </c>
      <c r="N364" s="3">
        <v>1</v>
      </c>
      <c r="O364" s="3">
        <v>1.9989999999999999</v>
      </c>
      <c r="P364" s="4">
        <f t="shared" si="35"/>
        <v>-1.758153150225175</v>
      </c>
      <c r="Q364" s="4">
        <v>0</v>
      </c>
      <c r="R364" s="4">
        <f t="shared" si="36"/>
        <v>0.17236289843173716</v>
      </c>
      <c r="S364" s="4">
        <f t="shared" si="37"/>
        <v>1</v>
      </c>
      <c r="T364" s="4">
        <f t="shared" si="38"/>
        <v>0.14702179560808856</v>
      </c>
      <c r="U364" s="4">
        <f t="shared" si="39"/>
        <v>0.85297820439191141</v>
      </c>
      <c r="V364" s="4">
        <f t="shared" si="40"/>
        <v>0.85297820439191141</v>
      </c>
      <c r="W364" s="62">
        <f t="shared" si="41"/>
        <v>-0.1590212835262737</v>
      </c>
    </row>
    <row r="365" spans="8:23" x14ac:dyDescent="0.35">
      <c r="H365" s="23">
        <v>41</v>
      </c>
      <c r="I365" s="3">
        <v>2</v>
      </c>
      <c r="J365" s="3">
        <v>0</v>
      </c>
      <c r="K365" s="3">
        <v>0</v>
      </c>
      <c r="L365" s="3">
        <v>1</v>
      </c>
      <c r="M365" s="3">
        <v>0</v>
      </c>
      <c r="N365" s="3">
        <v>0</v>
      </c>
      <c r="O365" s="3">
        <v>1.399</v>
      </c>
      <c r="P365" s="4">
        <f t="shared" si="35"/>
        <v>-2.2897112961643185</v>
      </c>
      <c r="Q365" s="4">
        <v>0</v>
      </c>
      <c r="R365" s="4">
        <f t="shared" si="36"/>
        <v>0.10129570209052766</v>
      </c>
      <c r="S365" s="4">
        <f t="shared" si="37"/>
        <v>1</v>
      </c>
      <c r="T365" s="4">
        <f t="shared" si="38"/>
        <v>9.1978659226803233E-2</v>
      </c>
      <c r="U365" s="4">
        <f t="shared" si="39"/>
        <v>0.90802134077319674</v>
      </c>
      <c r="V365" s="4">
        <f t="shared" si="40"/>
        <v>0.90802134077319674</v>
      </c>
      <c r="W365" s="62">
        <f t="shared" si="41"/>
        <v>-9.6487397602854783E-2</v>
      </c>
    </row>
    <row r="366" spans="8:23" x14ac:dyDescent="0.35">
      <c r="H366" s="23">
        <v>41</v>
      </c>
      <c r="I366" s="3">
        <v>3</v>
      </c>
      <c r="J366" s="3">
        <v>0</v>
      </c>
      <c r="K366" s="3">
        <v>0</v>
      </c>
      <c r="L366" s="3">
        <v>1</v>
      </c>
      <c r="M366" s="3">
        <v>1</v>
      </c>
      <c r="N366" s="3">
        <v>0</v>
      </c>
      <c r="O366" s="3">
        <v>1.9989999999999999</v>
      </c>
      <c r="P366" s="4">
        <f t="shared" si="35"/>
        <v>-0.62385661402151316</v>
      </c>
      <c r="Q366" s="4">
        <v>0</v>
      </c>
      <c r="R366" s="4">
        <f t="shared" si="36"/>
        <v>0.53587378894663384</v>
      </c>
      <c r="S366" s="4">
        <f t="shared" si="37"/>
        <v>1</v>
      </c>
      <c r="T366" s="4">
        <f t="shared" si="38"/>
        <v>0.34890483371954567</v>
      </c>
      <c r="U366" s="4">
        <f t="shared" si="39"/>
        <v>0.65109516628045438</v>
      </c>
      <c r="V366" s="4">
        <f t="shared" si="40"/>
        <v>0.65109516628045438</v>
      </c>
      <c r="W366" s="62">
        <f t="shared" si="41"/>
        <v>-0.42909946269491628</v>
      </c>
    </row>
    <row r="367" spans="8:23" x14ac:dyDescent="0.35">
      <c r="H367" s="23">
        <v>41</v>
      </c>
      <c r="I367" s="3">
        <v>4</v>
      </c>
      <c r="J367" s="3">
        <v>0</v>
      </c>
      <c r="K367" s="3">
        <v>0</v>
      </c>
      <c r="L367" s="3">
        <v>0</v>
      </c>
      <c r="M367" s="3">
        <v>1</v>
      </c>
      <c r="N367" s="3">
        <v>0</v>
      </c>
      <c r="O367" s="3">
        <v>1.6989999999999998</v>
      </c>
      <c r="P367" s="4">
        <f t="shared" si="35"/>
        <v>0.1236825975112894</v>
      </c>
      <c r="Q367" s="4">
        <v>0</v>
      </c>
      <c r="R367" s="4">
        <f t="shared" si="36"/>
        <v>1.1316566233605234</v>
      </c>
      <c r="S367" s="4">
        <f t="shared" si="37"/>
        <v>1</v>
      </c>
      <c r="T367" s="4">
        <f t="shared" si="38"/>
        <v>0.5308812924928239</v>
      </c>
      <c r="U367" s="4">
        <f t="shared" si="39"/>
        <v>0.46911870750717605</v>
      </c>
      <c r="V367" s="4">
        <f t="shared" si="40"/>
        <v>0.46911870750717605</v>
      </c>
      <c r="W367" s="62">
        <f t="shared" si="41"/>
        <v>-0.75689943487099842</v>
      </c>
    </row>
    <row r="368" spans="8:23" x14ac:dyDescent="0.35">
      <c r="H368" s="23">
        <v>41</v>
      </c>
      <c r="I368" s="3">
        <v>5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1.9989999999999999</v>
      </c>
      <c r="P368" s="4">
        <f t="shared" si="35"/>
        <v>-2.3955410677348832</v>
      </c>
      <c r="Q368" s="4">
        <v>0</v>
      </c>
      <c r="R368" s="4">
        <f t="shared" si="36"/>
        <v>9.1123361670919958E-2</v>
      </c>
      <c r="S368" s="4">
        <f t="shared" si="37"/>
        <v>1</v>
      </c>
      <c r="T368" s="4">
        <f t="shared" si="38"/>
        <v>8.3513344935971165E-2</v>
      </c>
      <c r="U368" s="4">
        <f t="shared" si="39"/>
        <v>0.91648665506402882</v>
      </c>
      <c r="V368" s="4">
        <f t="shared" si="40"/>
        <v>0.91648665506402882</v>
      </c>
      <c r="W368" s="62">
        <f t="shared" si="41"/>
        <v>-8.7207772567765587E-2</v>
      </c>
    </row>
    <row r="369" spans="8:23" x14ac:dyDescent="0.35">
      <c r="H369" s="23">
        <v>41</v>
      </c>
      <c r="I369" s="3">
        <v>6</v>
      </c>
      <c r="J369" s="3">
        <v>0</v>
      </c>
      <c r="K369" s="3">
        <v>1</v>
      </c>
      <c r="L369" s="3">
        <v>0</v>
      </c>
      <c r="M369" s="3">
        <v>1</v>
      </c>
      <c r="N369" s="3">
        <v>0</v>
      </c>
      <c r="O369" s="3">
        <v>1.399</v>
      </c>
      <c r="P369" s="4">
        <f t="shared" si="35"/>
        <v>9.5601637590497113E-2</v>
      </c>
      <c r="Q369" s="4">
        <v>0</v>
      </c>
      <c r="R369" s="4">
        <f t="shared" si="36"/>
        <v>1.1003206502905316</v>
      </c>
      <c r="S369" s="4">
        <f t="shared" si="37"/>
        <v>1</v>
      </c>
      <c r="T369" s="4">
        <f t="shared" si="38"/>
        <v>0.52388222252555927</v>
      </c>
      <c r="U369" s="4">
        <f t="shared" si="39"/>
        <v>0.47611777747444073</v>
      </c>
      <c r="V369" s="4">
        <f t="shared" si="40"/>
        <v>0.47611777747444073</v>
      </c>
      <c r="W369" s="62">
        <f t="shared" si="41"/>
        <v>-0.74209002368789079</v>
      </c>
    </row>
    <row r="370" spans="8:23" x14ac:dyDescent="0.35">
      <c r="H370" s="23">
        <v>41</v>
      </c>
      <c r="I370" s="3">
        <v>7</v>
      </c>
      <c r="J370" s="3">
        <v>0</v>
      </c>
      <c r="K370" s="3">
        <v>0</v>
      </c>
      <c r="L370" s="3">
        <v>0</v>
      </c>
      <c r="M370" s="3">
        <v>0</v>
      </c>
      <c r="N370" s="3">
        <v>1</v>
      </c>
      <c r="O370" s="3">
        <v>1.399</v>
      </c>
      <c r="P370" s="4">
        <f t="shared" si="35"/>
        <v>-0.87670320720101569</v>
      </c>
      <c r="Q370" s="4">
        <v>0</v>
      </c>
      <c r="R370" s="4">
        <f t="shared" si="36"/>
        <v>0.41615262158222693</v>
      </c>
      <c r="S370" s="4">
        <f t="shared" si="37"/>
        <v>1</v>
      </c>
      <c r="T370" s="4">
        <f t="shared" si="38"/>
        <v>0.29386142089492551</v>
      </c>
      <c r="U370" s="4">
        <f t="shared" si="39"/>
        <v>0.70613857910507449</v>
      </c>
      <c r="V370" s="4">
        <f t="shared" si="40"/>
        <v>0.70613857910507449</v>
      </c>
      <c r="W370" s="62">
        <f t="shared" si="41"/>
        <v>-0.34794377306656044</v>
      </c>
    </row>
    <row r="371" spans="8:23" x14ac:dyDescent="0.35">
      <c r="H371" s="23">
        <v>41</v>
      </c>
      <c r="I371" s="3">
        <v>8</v>
      </c>
      <c r="J371" s="3">
        <v>0</v>
      </c>
      <c r="K371" s="3">
        <v>1</v>
      </c>
      <c r="L371" s="3">
        <v>0</v>
      </c>
      <c r="M371" s="3">
        <v>0</v>
      </c>
      <c r="N371" s="3">
        <v>0</v>
      </c>
      <c r="O371" s="3">
        <v>1.6989999999999998</v>
      </c>
      <c r="P371" s="4">
        <f t="shared" si="35"/>
        <v>-2.4236220276556755</v>
      </c>
      <c r="Q371" s="4">
        <v>0</v>
      </c>
      <c r="R371" s="4">
        <f t="shared" si="36"/>
        <v>8.8600123483272827E-2</v>
      </c>
      <c r="S371" s="4">
        <f t="shared" si="37"/>
        <v>1</v>
      </c>
      <c r="T371" s="4">
        <f t="shared" si="38"/>
        <v>8.1389044123725232E-2</v>
      </c>
      <c r="U371" s="4">
        <f t="shared" si="39"/>
        <v>0.91861095587627484</v>
      </c>
      <c r="V371" s="4">
        <f t="shared" si="40"/>
        <v>0.91861095587627484</v>
      </c>
      <c r="W371" s="62">
        <f t="shared" si="41"/>
        <v>-8.4892580451056243E-2</v>
      </c>
    </row>
    <row r="372" spans="8:23" x14ac:dyDescent="0.35">
      <c r="H372" s="23">
        <v>41</v>
      </c>
      <c r="I372" s="3">
        <v>9</v>
      </c>
      <c r="J372" s="3">
        <v>0</v>
      </c>
      <c r="K372" s="3">
        <v>0</v>
      </c>
      <c r="L372" s="3">
        <v>1</v>
      </c>
      <c r="M372" s="3">
        <v>0</v>
      </c>
      <c r="N372" s="3">
        <v>1</v>
      </c>
      <c r="O372" s="3">
        <v>1.6989999999999998</v>
      </c>
      <c r="P372" s="4">
        <f t="shared" si="35"/>
        <v>-1.624242418733818</v>
      </c>
      <c r="Q372" s="4">
        <v>0</v>
      </c>
      <c r="R372" s="4">
        <f t="shared" si="36"/>
        <v>0.19706090832139075</v>
      </c>
      <c r="S372" s="4">
        <f t="shared" si="37"/>
        <v>1</v>
      </c>
      <c r="T372" s="4">
        <f t="shared" si="38"/>
        <v>0.16462061951193815</v>
      </c>
      <c r="U372" s="4">
        <f t="shared" si="39"/>
        <v>0.83537938048806182</v>
      </c>
      <c r="V372" s="4">
        <f t="shared" si="40"/>
        <v>0.83537938048806182</v>
      </c>
      <c r="W372" s="62">
        <f t="shared" si="41"/>
        <v>-0.17986930942613638</v>
      </c>
    </row>
    <row r="373" spans="8:23" x14ac:dyDescent="0.35">
      <c r="H373" s="23">
        <v>42</v>
      </c>
      <c r="I373" s="3">
        <v>1</v>
      </c>
      <c r="J373" s="3">
        <v>0</v>
      </c>
      <c r="K373" s="3">
        <v>1</v>
      </c>
      <c r="L373" s="3">
        <v>0</v>
      </c>
      <c r="M373" s="3">
        <v>0</v>
      </c>
      <c r="N373" s="3">
        <v>1</v>
      </c>
      <c r="O373" s="3">
        <v>1.9989999999999999</v>
      </c>
      <c r="P373" s="4">
        <f t="shared" si="35"/>
        <v>-1.758153150225175</v>
      </c>
      <c r="Q373" s="4">
        <v>0</v>
      </c>
      <c r="R373" s="4">
        <f t="shared" si="36"/>
        <v>0.17236289843173716</v>
      </c>
      <c r="S373" s="4">
        <f t="shared" si="37"/>
        <v>1</v>
      </c>
      <c r="T373" s="4">
        <f t="shared" si="38"/>
        <v>0.14702179560808856</v>
      </c>
      <c r="U373" s="4">
        <f t="shared" si="39"/>
        <v>0.85297820439191141</v>
      </c>
      <c r="V373" s="4">
        <f t="shared" si="40"/>
        <v>0.85297820439191141</v>
      </c>
      <c r="W373" s="62">
        <f t="shared" si="41"/>
        <v>-0.1590212835262737</v>
      </c>
    </row>
    <row r="374" spans="8:23" x14ac:dyDescent="0.35">
      <c r="H374" s="23">
        <v>42</v>
      </c>
      <c r="I374" s="3">
        <v>2</v>
      </c>
      <c r="J374" s="3">
        <v>0</v>
      </c>
      <c r="K374" s="3">
        <v>0</v>
      </c>
      <c r="L374" s="3">
        <v>1</v>
      </c>
      <c r="M374" s="3">
        <v>0</v>
      </c>
      <c r="N374" s="3">
        <v>0</v>
      </c>
      <c r="O374" s="3">
        <v>1.399</v>
      </c>
      <c r="P374" s="4">
        <f t="shared" si="35"/>
        <v>-2.2897112961643185</v>
      </c>
      <c r="Q374" s="4">
        <v>0</v>
      </c>
      <c r="R374" s="4">
        <f t="shared" si="36"/>
        <v>0.10129570209052766</v>
      </c>
      <c r="S374" s="4">
        <f t="shared" si="37"/>
        <v>1</v>
      </c>
      <c r="T374" s="4">
        <f t="shared" si="38"/>
        <v>9.1978659226803233E-2</v>
      </c>
      <c r="U374" s="4">
        <f t="shared" si="39"/>
        <v>0.90802134077319674</v>
      </c>
      <c r="V374" s="4">
        <f t="shared" si="40"/>
        <v>0.90802134077319674</v>
      </c>
      <c r="W374" s="62">
        <f t="shared" si="41"/>
        <v>-9.6487397602854783E-2</v>
      </c>
    </row>
    <row r="375" spans="8:23" x14ac:dyDescent="0.35">
      <c r="H375" s="23">
        <v>42</v>
      </c>
      <c r="I375" s="3">
        <v>3</v>
      </c>
      <c r="J375" s="3">
        <v>1</v>
      </c>
      <c r="K375" s="3">
        <v>0</v>
      </c>
      <c r="L375" s="3">
        <v>1</v>
      </c>
      <c r="M375" s="3">
        <v>1</v>
      </c>
      <c r="N375" s="3">
        <v>0</v>
      </c>
      <c r="O375" s="3">
        <v>1.9989999999999999</v>
      </c>
      <c r="P375" s="4">
        <f t="shared" si="35"/>
        <v>-0.62385661402151316</v>
      </c>
      <c r="Q375" s="4">
        <v>0</v>
      </c>
      <c r="R375" s="4">
        <f t="shared" si="36"/>
        <v>0.53587378894663384</v>
      </c>
      <c r="S375" s="4">
        <f t="shared" si="37"/>
        <v>1</v>
      </c>
      <c r="T375" s="4">
        <f t="shared" si="38"/>
        <v>0.34890483371954567</v>
      </c>
      <c r="U375" s="4">
        <f t="shared" si="39"/>
        <v>0.65109516628045438</v>
      </c>
      <c r="V375" s="4">
        <f t="shared" si="40"/>
        <v>0.34890483371954567</v>
      </c>
      <c r="W375" s="62">
        <f t="shared" si="41"/>
        <v>-1.0529560767164297</v>
      </c>
    </row>
    <row r="376" spans="8:23" x14ac:dyDescent="0.35">
      <c r="H376" s="23">
        <v>42</v>
      </c>
      <c r="I376" s="3">
        <v>4</v>
      </c>
      <c r="J376" s="3">
        <v>1</v>
      </c>
      <c r="K376" s="3">
        <v>0</v>
      </c>
      <c r="L376" s="3">
        <v>0</v>
      </c>
      <c r="M376" s="3">
        <v>1</v>
      </c>
      <c r="N376" s="3">
        <v>0</v>
      </c>
      <c r="O376" s="3">
        <v>1.6989999999999998</v>
      </c>
      <c r="P376" s="4">
        <f t="shared" si="35"/>
        <v>0.1236825975112894</v>
      </c>
      <c r="Q376" s="4">
        <v>0</v>
      </c>
      <c r="R376" s="4">
        <f t="shared" si="36"/>
        <v>1.1316566233605234</v>
      </c>
      <c r="S376" s="4">
        <f t="shared" si="37"/>
        <v>1</v>
      </c>
      <c r="T376" s="4">
        <f t="shared" si="38"/>
        <v>0.5308812924928239</v>
      </c>
      <c r="U376" s="4">
        <f t="shared" si="39"/>
        <v>0.46911870750717605</v>
      </c>
      <c r="V376" s="4">
        <f t="shared" si="40"/>
        <v>0.5308812924928239</v>
      </c>
      <c r="W376" s="62">
        <f t="shared" si="41"/>
        <v>-0.63321683735970902</v>
      </c>
    </row>
    <row r="377" spans="8:23" x14ac:dyDescent="0.35">
      <c r="H377" s="23">
        <v>42</v>
      </c>
      <c r="I377" s="3">
        <v>5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1.9989999999999999</v>
      </c>
      <c r="P377" s="4">
        <f t="shared" si="35"/>
        <v>-2.3955410677348832</v>
      </c>
      <c r="Q377" s="4">
        <v>0</v>
      </c>
      <c r="R377" s="4">
        <f t="shared" si="36"/>
        <v>9.1123361670919958E-2</v>
      </c>
      <c r="S377" s="4">
        <f t="shared" si="37"/>
        <v>1</v>
      </c>
      <c r="T377" s="4">
        <f t="shared" si="38"/>
        <v>8.3513344935971165E-2</v>
      </c>
      <c r="U377" s="4">
        <f t="shared" si="39"/>
        <v>0.91648665506402882</v>
      </c>
      <c r="V377" s="4">
        <f t="shared" si="40"/>
        <v>0.91648665506402882</v>
      </c>
      <c r="W377" s="62">
        <f t="shared" si="41"/>
        <v>-8.7207772567765587E-2</v>
      </c>
    </row>
    <row r="378" spans="8:23" x14ac:dyDescent="0.35">
      <c r="H378" s="23">
        <v>42</v>
      </c>
      <c r="I378" s="3">
        <v>6</v>
      </c>
      <c r="J378" s="3">
        <v>1</v>
      </c>
      <c r="K378" s="3">
        <v>1</v>
      </c>
      <c r="L378" s="3">
        <v>0</v>
      </c>
      <c r="M378" s="3">
        <v>1</v>
      </c>
      <c r="N378" s="3">
        <v>0</v>
      </c>
      <c r="O378" s="3">
        <v>1.399</v>
      </c>
      <c r="P378" s="4">
        <f t="shared" si="35"/>
        <v>9.5601637590497113E-2</v>
      </c>
      <c r="Q378" s="4">
        <v>0</v>
      </c>
      <c r="R378" s="4">
        <f t="shared" si="36"/>
        <v>1.1003206502905316</v>
      </c>
      <c r="S378" s="4">
        <f t="shared" si="37"/>
        <v>1</v>
      </c>
      <c r="T378" s="4">
        <f t="shared" si="38"/>
        <v>0.52388222252555927</v>
      </c>
      <c r="U378" s="4">
        <f t="shared" si="39"/>
        <v>0.47611777747444073</v>
      </c>
      <c r="V378" s="4">
        <f t="shared" si="40"/>
        <v>0.52388222252555927</v>
      </c>
      <c r="W378" s="62">
        <f t="shared" si="41"/>
        <v>-0.64648838609739356</v>
      </c>
    </row>
    <row r="379" spans="8:23" x14ac:dyDescent="0.35">
      <c r="H379" s="23">
        <v>42</v>
      </c>
      <c r="I379" s="3">
        <v>7</v>
      </c>
      <c r="J379" s="3">
        <v>0</v>
      </c>
      <c r="K379" s="3">
        <v>0</v>
      </c>
      <c r="L379" s="3">
        <v>0</v>
      </c>
      <c r="M379" s="3">
        <v>0</v>
      </c>
      <c r="N379" s="3">
        <v>1</v>
      </c>
      <c r="O379" s="3">
        <v>1.399</v>
      </c>
      <c r="P379" s="4">
        <f t="shared" si="35"/>
        <v>-0.87670320720101569</v>
      </c>
      <c r="Q379" s="4">
        <v>0</v>
      </c>
      <c r="R379" s="4">
        <f t="shared" si="36"/>
        <v>0.41615262158222693</v>
      </c>
      <c r="S379" s="4">
        <f t="shared" si="37"/>
        <v>1</v>
      </c>
      <c r="T379" s="4">
        <f t="shared" si="38"/>
        <v>0.29386142089492551</v>
      </c>
      <c r="U379" s="4">
        <f t="shared" si="39"/>
        <v>0.70613857910507449</v>
      </c>
      <c r="V379" s="4">
        <f t="shared" si="40"/>
        <v>0.70613857910507449</v>
      </c>
      <c r="W379" s="62">
        <f t="shared" si="41"/>
        <v>-0.34794377306656044</v>
      </c>
    </row>
    <row r="380" spans="8:23" x14ac:dyDescent="0.35">
      <c r="H380" s="23">
        <v>42</v>
      </c>
      <c r="I380" s="3">
        <v>8</v>
      </c>
      <c r="J380" s="3">
        <v>0</v>
      </c>
      <c r="K380" s="3">
        <v>1</v>
      </c>
      <c r="L380" s="3">
        <v>0</v>
      </c>
      <c r="M380" s="3">
        <v>0</v>
      </c>
      <c r="N380" s="3">
        <v>0</v>
      </c>
      <c r="O380" s="3">
        <v>1.6989999999999998</v>
      </c>
      <c r="P380" s="4">
        <f t="shared" si="35"/>
        <v>-2.4236220276556755</v>
      </c>
      <c r="Q380" s="4">
        <v>0</v>
      </c>
      <c r="R380" s="4">
        <f t="shared" si="36"/>
        <v>8.8600123483272827E-2</v>
      </c>
      <c r="S380" s="4">
        <f t="shared" si="37"/>
        <v>1</v>
      </c>
      <c r="T380" s="4">
        <f t="shared" si="38"/>
        <v>8.1389044123725232E-2</v>
      </c>
      <c r="U380" s="4">
        <f t="shared" si="39"/>
        <v>0.91861095587627484</v>
      </c>
      <c r="V380" s="4">
        <f t="shared" si="40"/>
        <v>0.91861095587627484</v>
      </c>
      <c r="W380" s="62">
        <f t="shared" si="41"/>
        <v>-8.4892580451056243E-2</v>
      </c>
    </row>
    <row r="381" spans="8:23" x14ac:dyDescent="0.35">
      <c r="H381" s="23">
        <v>42</v>
      </c>
      <c r="I381" s="3">
        <v>9</v>
      </c>
      <c r="J381" s="3">
        <v>0</v>
      </c>
      <c r="K381" s="3">
        <v>0</v>
      </c>
      <c r="L381" s="3">
        <v>1</v>
      </c>
      <c r="M381" s="3">
        <v>0</v>
      </c>
      <c r="N381" s="3">
        <v>1</v>
      </c>
      <c r="O381" s="3">
        <v>1.6989999999999998</v>
      </c>
      <c r="P381" s="4">
        <f t="shared" si="35"/>
        <v>-1.624242418733818</v>
      </c>
      <c r="Q381" s="4">
        <v>0</v>
      </c>
      <c r="R381" s="4">
        <f t="shared" si="36"/>
        <v>0.19706090832139075</v>
      </c>
      <c r="S381" s="4">
        <f t="shared" si="37"/>
        <v>1</v>
      </c>
      <c r="T381" s="4">
        <f t="shared" si="38"/>
        <v>0.16462061951193815</v>
      </c>
      <c r="U381" s="4">
        <f t="shared" si="39"/>
        <v>0.83537938048806182</v>
      </c>
      <c r="V381" s="4">
        <f t="shared" si="40"/>
        <v>0.83537938048806182</v>
      </c>
      <c r="W381" s="62">
        <f t="shared" si="41"/>
        <v>-0.17986930942613638</v>
      </c>
    </row>
    <row r="382" spans="8:23" x14ac:dyDescent="0.35">
      <c r="H382" s="23">
        <v>43</v>
      </c>
      <c r="I382" s="3">
        <v>1</v>
      </c>
      <c r="J382" s="3">
        <v>1</v>
      </c>
      <c r="K382" s="3">
        <v>1</v>
      </c>
      <c r="L382" s="3">
        <v>0</v>
      </c>
      <c r="M382" s="3">
        <v>0</v>
      </c>
      <c r="N382" s="3">
        <v>1</v>
      </c>
      <c r="O382" s="3">
        <v>1.9989999999999999</v>
      </c>
      <c r="P382" s="4">
        <f t="shared" si="35"/>
        <v>-1.758153150225175</v>
      </c>
      <c r="Q382" s="4">
        <v>0</v>
      </c>
      <c r="R382" s="4">
        <f t="shared" si="36"/>
        <v>0.17236289843173716</v>
      </c>
      <c r="S382" s="4">
        <f t="shared" si="37"/>
        <v>1</v>
      </c>
      <c r="T382" s="4">
        <f t="shared" si="38"/>
        <v>0.14702179560808856</v>
      </c>
      <c r="U382" s="4">
        <f t="shared" si="39"/>
        <v>0.85297820439191141</v>
      </c>
      <c r="V382" s="4">
        <f t="shared" si="40"/>
        <v>0.14702179560808856</v>
      </c>
      <c r="W382" s="62">
        <f t="shared" si="41"/>
        <v>-1.9171744337514489</v>
      </c>
    </row>
    <row r="383" spans="8:23" x14ac:dyDescent="0.35">
      <c r="H383" s="23">
        <v>43</v>
      </c>
      <c r="I383" s="3">
        <v>2</v>
      </c>
      <c r="J383" s="3">
        <v>1</v>
      </c>
      <c r="K383" s="3">
        <v>0</v>
      </c>
      <c r="L383" s="3">
        <v>1</v>
      </c>
      <c r="M383" s="3">
        <v>0</v>
      </c>
      <c r="N383" s="3">
        <v>0</v>
      </c>
      <c r="O383" s="3">
        <v>1.399</v>
      </c>
      <c r="P383" s="4">
        <f t="shared" si="35"/>
        <v>-2.2897112961643185</v>
      </c>
      <c r="Q383" s="4">
        <v>0</v>
      </c>
      <c r="R383" s="4">
        <f t="shared" si="36"/>
        <v>0.10129570209052766</v>
      </c>
      <c r="S383" s="4">
        <f t="shared" si="37"/>
        <v>1</v>
      </c>
      <c r="T383" s="4">
        <f t="shared" si="38"/>
        <v>9.1978659226803233E-2</v>
      </c>
      <c r="U383" s="4">
        <f t="shared" si="39"/>
        <v>0.90802134077319674</v>
      </c>
      <c r="V383" s="4">
        <f t="shared" si="40"/>
        <v>9.1978659226803233E-2</v>
      </c>
      <c r="W383" s="62">
        <f t="shared" si="41"/>
        <v>-2.3861986937671733</v>
      </c>
    </row>
    <row r="384" spans="8:23" x14ac:dyDescent="0.35">
      <c r="H384" s="23">
        <v>43</v>
      </c>
      <c r="I384" s="3">
        <v>3</v>
      </c>
      <c r="J384" s="3">
        <v>1</v>
      </c>
      <c r="K384" s="3">
        <v>0</v>
      </c>
      <c r="L384" s="3">
        <v>1</v>
      </c>
      <c r="M384" s="3">
        <v>1</v>
      </c>
      <c r="N384" s="3">
        <v>0</v>
      </c>
      <c r="O384" s="3">
        <v>1.9989999999999999</v>
      </c>
      <c r="P384" s="4">
        <f t="shared" si="35"/>
        <v>-0.62385661402151316</v>
      </c>
      <c r="Q384" s="4">
        <v>0</v>
      </c>
      <c r="R384" s="4">
        <f t="shared" si="36"/>
        <v>0.53587378894663384</v>
      </c>
      <c r="S384" s="4">
        <f t="shared" si="37"/>
        <v>1</v>
      </c>
      <c r="T384" s="4">
        <f t="shared" si="38"/>
        <v>0.34890483371954567</v>
      </c>
      <c r="U384" s="4">
        <f t="shared" si="39"/>
        <v>0.65109516628045438</v>
      </c>
      <c r="V384" s="4">
        <f t="shared" si="40"/>
        <v>0.34890483371954567</v>
      </c>
      <c r="W384" s="62">
        <f t="shared" si="41"/>
        <v>-1.0529560767164297</v>
      </c>
    </row>
    <row r="385" spans="8:23" x14ac:dyDescent="0.35">
      <c r="H385" s="23">
        <v>43</v>
      </c>
      <c r="I385" s="3">
        <v>4</v>
      </c>
      <c r="J385" s="3">
        <v>1</v>
      </c>
      <c r="K385" s="3">
        <v>0</v>
      </c>
      <c r="L385" s="3">
        <v>0</v>
      </c>
      <c r="M385" s="3">
        <v>1</v>
      </c>
      <c r="N385" s="3">
        <v>0</v>
      </c>
      <c r="O385" s="3">
        <v>1.6989999999999998</v>
      </c>
      <c r="P385" s="4">
        <f t="shared" si="35"/>
        <v>0.1236825975112894</v>
      </c>
      <c r="Q385" s="4">
        <v>0</v>
      </c>
      <c r="R385" s="4">
        <f t="shared" si="36"/>
        <v>1.1316566233605234</v>
      </c>
      <c r="S385" s="4">
        <f t="shared" si="37"/>
        <v>1</v>
      </c>
      <c r="T385" s="4">
        <f t="shared" si="38"/>
        <v>0.5308812924928239</v>
      </c>
      <c r="U385" s="4">
        <f t="shared" si="39"/>
        <v>0.46911870750717605</v>
      </c>
      <c r="V385" s="4">
        <f t="shared" si="40"/>
        <v>0.5308812924928239</v>
      </c>
      <c r="W385" s="62">
        <f t="shared" si="41"/>
        <v>-0.63321683735970902</v>
      </c>
    </row>
    <row r="386" spans="8:23" x14ac:dyDescent="0.35">
      <c r="H386" s="23">
        <v>43</v>
      </c>
      <c r="I386" s="3">
        <v>5</v>
      </c>
      <c r="J386" s="3">
        <v>1</v>
      </c>
      <c r="K386" s="3">
        <v>0</v>
      </c>
      <c r="L386" s="3">
        <v>0</v>
      </c>
      <c r="M386" s="3">
        <v>0</v>
      </c>
      <c r="N386" s="3">
        <v>0</v>
      </c>
      <c r="O386" s="3">
        <v>1.9989999999999999</v>
      </c>
      <c r="P386" s="4">
        <f t="shared" si="35"/>
        <v>-2.3955410677348832</v>
      </c>
      <c r="Q386" s="4">
        <v>0</v>
      </c>
      <c r="R386" s="4">
        <f t="shared" si="36"/>
        <v>9.1123361670919958E-2</v>
      </c>
      <c r="S386" s="4">
        <f t="shared" si="37"/>
        <v>1</v>
      </c>
      <c r="T386" s="4">
        <f t="shared" si="38"/>
        <v>8.3513344935971165E-2</v>
      </c>
      <c r="U386" s="4">
        <f t="shared" si="39"/>
        <v>0.91648665506402882</v>
      </c>
      <c r="V386" s="4">
        <f t="shared" si="40"/>
        <v>8.3513344935971165E-2</v>
      </c>
      <c r="W386" s="62">
        <f t="shared" si="41"/>
        <v>-2.4827488403026488</v>
      </c>
    </row>
    <row r="387" spans="8:23" x14ac:dyDescent="0.35">
      <c r="H387" s="23">
        <v>43</v>
      </c>
      <c r="I387" s="3">
        <v>6</v>
      </c>
      <c r="J387" s="3">
        <v>1</v>
      </c>
      <c r="K387" s="3">
        <v>1</v>
      </c>
      <c r="L387" s="3">
        <v>0</v>
      </c>
      <c r="M387" s="3">
        <v>1</v>
      </c>
      <c r="N387" s="3">
        <v>0</v>
      </c>
      <c r="O387" s="3">
        <v>1.399</v>
      </c>
      <c r="P387" s="4">
        <f t="shared" si="35"/>
        <v>9.5601637590497113E-2</v>
      </c>
      <c r="Q387" s="4">
        <v>0</v>
      </c>
      <c r="R387" s="4">
        <f t="shared" si="36"/>
        <v>1.1003206502905316</v>
      </c>
      <c r="S387" s="4">
        <f t="shared" si="37"/>
        <v>1</v>
      </c>
      <c r="T387" s="4">
        <f t="shared" si="38"/>
        <v>0.52388222252555927</v>
      </c>
      <c r="U387" s="4">
        <f t="shared" si="39"/>
        <v>0.47611777747444073</v>
      </c>
      <c r="V387" s="4">
        <f t="shared" si="40"/>
        <v>0.52388222252555927</v>
      </c>
      <c r="W387" s="62">
        <f t="shared" si="41"/>
        <v>-0.64648838609739356</v>
      </c>
    </row>
    <row r="388" spans="8:23" x14ac:dyDescent="0.35">
      <c r="H388" s="23">
        <v>43</v>
      </c>
      <c r="I388" s="3">
        <v>7</v>
      </c>
      <c r="J388" s="3">
        <v>1</v>
      </c>
      <c r="K388" s="3">
        <v>0</v>
      </c>
      <c r="L388" s="3">
        <v>0</v>
      </c>
      <c r="M388" s="3">
        <v>0</v>
      </c>
      <c r="N388" s="3">
        <v>1</v>
      </c>
      <c r="O388" s="3">
        <v>1.399</v>
      </c>
      <c r="P388" s="4">
        <f t="shared" si="35"/>
        <v>-0.87670320720101569</v>
      </c>
      <c r="Q388" s="4">
        <v>0</v>
      </c>
      <c r="R388" s="4">
        <f t="shared" si="36"/>
        <v>0.41615262158222693</v>
      </c>
      <c r="S388" s="4">
        <f t="shared" si="37"/>
        <v>1</v>
      </c>
      <c r="T388" s="4">
        <f t="shared" si="38"/>
        <v>0.29386142089492551</v>
      </c>
      <c r="U388" s="4">
        <f t="shared" si="39"/>
        <v>0.70613857910507449</v>
      </c>
      <c r="V388" s="4">
        <f t="shared" si="40"/>
        <v>0.29386142089492551</v>
      </c>
      <c r="W388" s="62">
        <f t="shared" si="41"/>
        <v>-1.2246469802675761</v>
      </c>
    </row>
    <row r="389" spans="8:23" x14ac:dyDescent="0.35">
      <c r="H389" s="23">
        <v>43</v>
      </c>
      <c r="I389" s="3">
        <v>8</v>
      </c>
      <c r="J389" s="3">
        <v>1</v>
      </c>
      <c r="K389" s="3">
        <v>1</v>
      </c>
      <c r="L389" s="3">
        <v>0</v>
      </c>
      <c r="M389" s="3">
        <v>0</v>
      </c>
      <c r="N389" s="3">
        <v>0</v>
      </c>
      <c r="O389" s="3">
        <v>1.6989999999999998</v>
      </c>
      <c r="P389" s="4">
        <f t="shared" ref="P389:P452" si="42">SUMPRODUCT(K389:O389, $B$4:$F$4) + $A$4</f>
        <v>-2.4236220276556755</v>
      </c>
      <c r="Q389" s="4">
        <v>0</v>
      </c>
      <c r="R389" s="4">
        <f t="shared" ref="R389:R452" si="43">EXP(P389)</f>
        <v>8.8600123483272827E-2</v>
      </c>
      <c r="S389" s="4">
        <f t="shared" ref="S389:S452" si="44">EXP(Q389)</f>
        <v>1</v>
      </c>
      <c r="T389" s="4">
        <f t="shared" ref="T389:T452" si="45">R389/(R389+S389)</f>
        <v>8.1389044123725232E-2</v>
      </c>
      <c r="U389" s="4">
        <f t="shared" ref="U389:U452" si="46">S389/(S389+R389)</f>
        <v>0.91861095587627484</v>
      </c>
      <c r="V389" s="4">
        <f t="shared" ref="V389:V452" si="47">T389^J389*U389^(1-J389)</f>
        <v>8.1389044123725232E-2</v>
      </c>
      <c r="W389" s="62">
        <f t="shared" ref="W389:W452" si="48">LN(V389)</f>
        <v>-2.5085146081067315</v>
      </c>
    </row>
    <row r="390" spans="8:23" x14ac:dyDescent="0.35">
      <c r="H390" s="23">
        <v>43</v>
      </c>
      <c r="I390" s="3">
        <v>9</v>
      </c>
      <c r="J390" s="3">
        <v>1</v>
      </c>
      <c r="K390" s="3">
        <v>0</v>
      </c>
      <c r="L390" s="3">
        <v>1</v>
      </c>
      <c r="M390" s="3">
        <v>0</v>
      </c>
      <c r="N390" s="3">
        <v>1</v>
      </c>
      <c r="O390" s="3">
        <v>1.6989999999999998</v>
      </c>
      <c r="P390" s="4">
        <f t="shared" si="42"/>
        <v>-1.624242418733818</v>
      </c>
      <c r="Q390" s="4">
        <v>0</v>
      </c>
      <c r="R390" s="4">
        <f t="shared" si="43"/>
        <v>0.19706090832139075</v>
      </c>
      <c r="S390" s="4">
        <f t="shared" si="44"/>
        <v>1</v>
      </c>
      <c r="T390" s="4">
        <f t="shared" si="45"/>
        <v>0.16462061951193815</v>
      </c>
      <c r="U390" s="4">
        <f t="shared" si="46"/>
        <v>0.83537938048806182</v>
      </c>
      <c r="V390" s="4">
        <f t="shared" si="47"/>
        <v>0.16462061951193815</v>
      </c>
      <c r="W390" s="62">
        <f t="shared" si="48"/>
        <v>-1.8041117281599544</v>
      </c>
    </row>
    <row r="391" spans="8:23" x14ac:dyDescent="0.35">
      <c r="H391" s="23">
        <v>44</v>
      </c>
      <c r="I391" s="3">
        <v>1</v>
      </c>
      <c r="J391" s="3">
        <v>0</v>
      </c>
      <c r="K391" s="3">
        <v>1</v>
      </c>
      <c r="L391" s="3">
        <v>0</v>
      </c>
      <c r="M391" s="3">
        <v>0</v>
      </c>
      <c r="N391" s="3">
        <v>1</v>
      </c>
      <c r="O391" s="3">
        <v>1.9989999999999999</v>
      </c>
      <c r="P391" s="4">
        <f t="shared" si="42"/>
        <v>-1.758153150225175</v>
      </c>
      <c r="Q391" s="4">
        <v>0</v>
      </c>
      <c r="R391" s="4">
        <f t="shared" si="43"/>
        <v>0.17236289843173716</v>
      </c>
      <c r="S391" s="4">
        <f t="shared" si="44"/>
        <v>1</v>
      </c>
      <c r="T391" s="4">
        <f t="shared" si="45"/>
        <v>0.14702179560808856</v>
      </c>
      <c r="U391" s="4">
        <f t="shared" si="46"/>
        <v>0.85297820439191141</v>
      </c>
      <c r="V391" s="4">
        <f t="shared" si="47"/>
        <v>0.85297820439191141</v>
      </c>
      <c r="W391" s="62">
        <f t="shared" si="48"/>
        <v>-0.1590212835262737</v>
      </c>
    </row>
    <row r="392" spans="8:23" x14ac:dyDescent="0.35">
      <c r="H392" s="23">
        <v>44</v>
      </c>
      <c r="I392" s="3">
        <v>2</v>
      </c>
      <c r="J392" s="3">
        <v>0</v>
      </c>
      <c r="K392" s="3">
        <v>0</v>
      </c>
      <c r="L392" s="3">
        <v>1</v>
      </c>
      <c r="M392" s="3">
        <v>0</v>
      </c>
      <c r="N392" s="3">
        <v>0</v>
      </c>
      <c r="O392" s="3">
        <v>1.399</v>
      </c>
      <c r="P392" s="4">
        <f t="shared" si="42"/>
        <v>-2.2897112961643185</v>
      </c>
      <c r="Q392" s="4">
        <v>0</v>
      </c>
      <c r="R392" s="4">
        <f t="shared" si="43"/>
        <v>0.10129570209052766</v>
      </c>
      <c r="S392" s="4">
        <f t="shared" si="44"/>
        <v>1</v>
      </c>
      <c r="T392" s="4">
        <f t="shared" si="45"/>
        <v>9.1978659226803233E-2</v>
      </c>
      <c r="U392" s="4">
        <f t="shared" si="46"/>
        <v>0.90802134077319674</v>
      </c>
      <c r="V392" s="4">
        <f t="shared" si="47"/>
        <v>0.90802134077319674</v>
      </c>
      <c r="W392" s="62">
        <f t="shared" si="48"/>
        <v>-9.6487397602854783E-2</v>
      </c>
    </row>
    <row r="393" spans="8:23" x14ac:dyDescent="0.35">
      <c r="H393" s="23">
        <v>44</v>
      </c>
      <c r="I393" s="3">
        <v>3</v>
      </c>
      <c r="J393" s="3">
        <v>1</v>
      </c>
      <c r="K393" s="3">
        <v>0</v>
      </c>
      <c r="L393" s="3">
        <v>1</v>
      </c>
      <c r="M393" s="3">
        <v>1</v>
      </c>
      <c r="N393" s="3">
        <v>0</v>
      </c>
      <c r="O393" s="3">
        <v>1.9989999999999999</v>
      </c>
      <c r="P393" s="4">
        <f t="shared" si="42"/>
        <v>-0.62385661402151316</v>
      </c>
      <c r="Q393" s="4">
        <v>0</v>
      </c>
      <c r="R393" s="4">
        <f t="shared" si="43"/>
        <v>0.53587378894663384</v>
      </c>
      <c r="S393" s="4">
        <f t="shared" si="44"/>
        <v>1</v>
      </c>
      <c r="T393" s="4">
        <f t="shared" si="45"/>
        <v>0.34890483371954567</v>
      </c>
      <c r="U393" s="4">
        <f t="shared" si="46"/>
        <v>0.65109516628045438</v>
      </c>
      <c r="V393" s="4">
        <f t="shared" si="47"/>
        <v>0.34890483371954567</v>
      </c>
      <c r="W393" s="62">
        <f t="shared" si="48"/>
        <v>-1.0529560767164297</v>
      </c>
    </row>
    <row r="394" spans="8:23" x14ac:dyDescent="0.35">
      <c r="H394" s="23">
        <v>44</v>
      </c>
      <c r="I394" s="3">
        <v>4</v>
      </c>
      <c r="J394" s="3">
        <v>1</v>
      </c>
      <c r="K394" s="3">
        <v>0</v>
      </c>
      <c r="L394" s="3">
        <v>0</v>
      </c>
      <c r="M394" s="3">
        <v>1</v>
      </c>
      <c r="N394" s="3">
        <v>0</v>
      </c>
      <c r="O394" s="3">
        <v>1.6989999999999998</v>
      </c>
      <c r="P394" s="4">
        <f t="shared" si="42"/>
        <v>0.1236825975112894</v>
      </c>
      <c r="Q394" s="4">
        <v>0</v>
      </c>
      <c r="R394" s="4">
        <f t="shared" si="43"/>
        <v>1.1316566233605234</v>
      </c>
      <c r="S394" s="4">
        <f t="shared" si="44"/>
        <v>1</v>
      </c>
      <c r="T394" s="4">
        <f t="shared" si="45"/>
        <v>0.5308812924928239</v>
      </c>
      <c r="U394" s="4">
        <f t="shared" si="46"/>
        <v>0.46911870750717605</v>
      </c>
      <c r="V394" s="4">
        <f t="shared" si="47"/>
        <v>0.5308812924928239</v>
      </c>
      <c r="W394" s="62">
        <f t="shared" si="48"/>
        <v>-0.63321683735970902</v>
      </c>
    </row>
    <row r="395" spans="8:23" x14ac:dyDescent="0.35">
      <c r="H395" s="23">
        <v>44</v>
      </c>
      <c r="I395" s="3">
        <v>5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1.9989999999999999</v>
      </c>
      <c r="P395" s="4">
        <f t="shared" si="42"/>
        <v>-2.3955410677348832</v>
      </c>
      <c r="Q395" s="4">
        <v>0</v>
      </c>
      <c r="R395" s="4">
        <f t="shared" si="43"/>
        <v>9.1123361670919958E-2</v>
      </c>
      <c r="S395" s="4">
        <f t="shared" si="44"/>
        <v>1</v>
      </c>
      <c r="T395" s="4">
        <f t="shared" si="45"/>
        <v>8.3513344935971165E-2</v>
      </c>
      <c r="U395" s="4">
        <f t="shared" si="46"/>
        <v>0.91648665506402882</v>
      </c>
      <c r="V395" s="4">
        <f t="shared" si="47"/>
        <v>0.91648665506402882</v>
      </c>
      <c r="W395" s="62">
        <f t="shared" si="48"/>
        <v>-8.7207772567765587E-2</v>
      </c>
    </row>
    <row r="396" spans="8:23" x14ac:dyDescent="0.35">
      <c r="H396" s="23">
        <v>44</v>
      </c>
      <c r="I396" s="3">
        <v>6</v>
      </c>
      <c r="J396" s="3">
        <v>1</v>
      </c>
      <c r="K396" s="3">
        <v>1</v>
      </c>
      <c r="L396" s="3">
        <v>0</v>
      </c>
      <c r="M396" s="3">
        <v>1</v>
      </c>
      <c r="N396" s="3">
        <v>0</v>
      </c>
      <c r="O396" s="3">
        <v>1.399</v>
      </c>
      <c r="P396" s="4">
        <f t="shared" si="42"/>
        <v>9.5601637590497113E-2</v>
      </c>
      <c r="Q396" s="4">
        <v>0</v>
      </c>
      <c r="R396" s="4">
        <f t="shared" si="43"/>
        <v>1.1003206502905316</v>
      </c>
      <c r="S396" s="4">
        <f t="shared" si="44"/>
        <v>1</v>
      </c>
      <c r="T396" s="4">
        <f t="shared" si="45"/>
        <v>0.52388222252555927</v>
      </c>
      <c r="U396" s="4">
        <f t="shared" si="46"/>
        <v>0.47611777747444073</v>
      </c>
      <c r="V396" s="4">
        <f t="shared" si="47"/>
        <v>0.52388222252555927</v>
      </c>
      <c r="W396" s="62">
        <f t="shared" si="48"/>
        <v>-0.64648838609739356</v>
      </c>
    </row>
    <row r="397" spans="8:23" x14ac:dyDescent="0.35">
      <c r="H397" s="23">
        <v>44</v>
      </c>
      <c r="I397" s="3">
        <v>7</v>
      </c>
      <c r="J397" s="3">
        <v>0</v>
      </c>
      <c r="K397" s="3">
        <v>0</v>
      </c>
      <c r="L397" s="3">
        <v>0</v>
      </c>
      <c r="M397" s="3">
        <v>0</v>
      </c>
      <c r="N397" s="3">
        <v>1</v>
      </c>
      <c r="O397" s="3">
        <v>1.399</v>
      </c>
      <c r="P397" s="4">
        <f t="shared" si="42"/>
        <v>-0.87670320720101569</v>
      </c>
      <c r="Q397" s="4">
        <v>0</v>
      </c>
      <c r="R397" s="4">
        <f t="shared" si="43"/>
        <v>0.41615262158222693</v>
      </c>
      <c r="S397" s="4">
        <f t="shared" si="44"/>
        <v>1</v>
      </c>
      <c r="T397" s="4">
        <f t="shared" si="45"/>
        <v>0.29386142089492551</v>
      </c>
      <c r="U397" s="4">
        <f t="shared" si="46"/>
        <v>0.70613857910507449</v>
      </c>
      <c r="V397" s="4">
        <f t="shared" si="47"/>
        <v>0.70613857910507449</v>
      </c>
      <c r="W397" s="62">
        <f t="shared" si="48"/>
        <v>-0.34794377306656044</v>
      </c>
    </row>
    <row r="398" spans="8:23" x14ac:dyDescent="0.35">
      <c r="H398" s="23">
        <v>44</v>
      </c>
      <c r="I398" s="3">
        <v>8</v>
      </c>
      <c r="J398" s="3">
        <v>0</v>
      </c>
      <c r="K398" s="3">
        <v>1</v>
      </c>
      <c r="L398" s="3">
        <v>0</v>
      </c>
      <c r="M398" s="3">
        <v>0</v>
      </c>
      <c r="N398" s="3">
        <v>0</v>
      </c>
      <c r="O398" s="3">
        <v>1.6989999999999998</v>
      </c>
      <c r="P398" s="4">
        <f t="shared" si="42"/>
        <v>-2.4236220276556755</v>
      </c>
      <c r="Q398" s="4">
        <v>0</v>
      </c>
      <c r="R398" s="4">
        <f t="shared" si="43"/>
        <v>8.8600123483272827E-2</v>
      </c>
      <c r="S398" s="4">
        <f t="shared" si="44"/>
        <v>1</v>
      </c>
      <c r="T398" s="4">
        <f t="shared" si="45"/>
        <v>8.1389044123725232E-2</v>
      </c>
      <c r="U398" s="4">
        <f t="shared" si="46"/>
        <v>0.91861095587627484</v>
      </c>
      <c r="V398" s="4">
        <f t="shared" si="47"/>
        <v>0.91861095587627484</v>
      </c>
      <c r="W398" s="62">
        <f t="shared" si="48"/>
        <v>-8.4892580451056243E-2</v>
      </c>
    </row>
    <row r="399" spans="8:23" x14ac:dyDescent="0.35">
      <c r="H399" s="23">
        <v>44</v>
      </c>
      <c r="I399" s="3">
        <v>9</v>
      </c>
      <c r="J399" s="3">
        <v>0</v>
      </c>
      <c r="K399" s="3">
        <v>0</v>
      </c>
      <c r="L399" s="3">
        <v>1</v>
      </c>
      <c r="M399" s="3">
        <v>0</v>
      </c>
      <c r="N399" s="3">
        <v>1</v>
      </c>
      <c r="O399" s="3">
        <v>1.6989999999999998</v>
      </c>
      <c r="P399" s="4">
        <f t="shared" si="42"/>
        <v>-1.624242418733818</v>
      </c>
      <c r="Q399" s="4">
        <v>0</v>
      </c>
      <c r="R399" s="4">
        <f t="shared" si="43"/>
        <v>0.19706090832139075</v>
      </c>
      <c r="S399" s="4">
        <f t="shared" si="44"/>
        <v>1</v>
      </c>
      <c r="T399" s="4">
        <f t="shared" si="45"/>
        <v>0.16462061951193815</v>
      </c>
      <c r="U399" s="4">
        <f t="shared" si="46"/>
        <v>0.83537938048806182</v>
      </c>
      <c r="V399" s="4">
        <f t="shared" si="47"/>
        <v>0.83537938048806182</v>
      </c>
      <c r="W399" s="62">
        <f t="shared" si="48"/>
        <v>-0.17986930942613638</v>
      </c>
    </row>
    <row r="400" spans="8:23" x14ac:dyDescent="0.35">
      <c r="H400" s="23">
        <v>45</v>
      </c>
      <c r="I400" s="3">
        <v>1</v>
      </c>
      <c r="J400" s="3">
        <v>0</v>
      </c>
      <c r="K400" s="3">
        <v>1</v>
      </c>
      <c r="L400" s="3">
        <v>0</v>
      </c>
      <c r="M400" s="3">
        <v>0</v>
      </c>
      <c r="N400" s="3">
        <v>1</v>
      </c>
      <c r="O400" s="3">
        <v>1.9989999999999999</v>
      </c>
      <c r="P400" s="4">
        <f t="shared" si="42"/>
        <v>-1.758153150225175</v>
      </c>
      <c r="Q400" s="4">
        <v>0</v>
      </c>
      <c r="R400" s="4">
        <f t="shared" si="43"/>
        <v>0.17236289843173716</v>
      </c>
      <c r="S400" s="4">
        <f t="shared" si="44"/>
        <v>1</v>
      </c>
      <c r="T400" s="4">
        <f t="shared" si="45"/>
        <v>0.14702179560808856</v>
      </c>
      <c r="U400" s="4">
        <f t="shared" si="46"/>
        <v>0.85297820439191141</v>
      </c>
      <c r="V400" s="4">
        <f t="shared" si="47"/>
        <v>0.85297820439191141</v>
      </c>
      <c r="W400" s="62">
        <f t="shared" si="48"/>
        <v>-0.1590212835262737</v>
      </c>
    </row>
    <row r="401" spans="8:23" x14ac:dyDescent="0.35">
      <c r="H401" s="23">
        <v>45</v>
      </c>
      <c r="I401" s="3">
        <v>2</v>
      </c>
      <c r="J401" s="3">
        <v>0</v>
      </c>
      <c r="K401" s="3">
        <v>0</v>
      </c>
      <c r="L401" s="3">
        <v>1</v>
      </c>
      <c r="M401" s="3">
        <v>0</v>
      </c>
      <c r="N401" s="3">
        <v>0</v>
      </c>
      <c r="O401" s="3">
        <v>1.399</v>
      </c>
      <c r="P401" s="4">
        <f t="shared" si="42"/>
        <v>-2.2897112961643185</v>
      </c>
      <c r="Q401" s="4">
        <v>0</v>
      </c>
      <c r="R401" s="4">
        <f t="shared" si="43"/>
        <v>0.10129570209052766</v>
      </c>
      <c r="S401" s="4">
        <f t="shared" si="44"/>
        <v>1</v>
      </c>
      <c r="T401" s="4">
        <f t="shared" si="45"/>
        <v>9.1978659226803233E-2</v>
      </c>
      <c r="U401" s="4">
        <f t="shared" si="46"/>
        <v>0.90802134077319674</v>
      </c>
      <c r="V401" s="4">
        <f t="shared" si="47"/>
        <v>0.90802134077319674</v>
      </c>
      <c r="W401" s="62">
        <f t="shared" si="48"/>
        <v>-9.6487397602854783E-2</v>
      </c>
    </row>
    <row r="402" spans="8:23" x14ac:dyDescent="0.35">
      <c r="H402" s="23">
        <v>45</v>
      </c>
      <c r="I402" s="3">
        <v>3</v>
      </c>
      <c r="J402" s="3">
        <v>0</v>
      </c>
      <c r="K402" s="3">
        <v>0</v>
      </c>
      <c r="L402" s="3">
        <v>1</v>
      </c>
      <c r="M402" s="3">
        <v>1</v>
      </c>
      <c r="N402" s="3">
        <v>0</v>
      </c>
      <c r="O402" s="3">
        <v>1.9989999999999999</v>
      </c>
      <c r="P402" s="4">
        <f t="shared" si="42"/>
        <v>-0.62385661402151316</v>
      </c>
      <c r="Q402" s="4">
        <v>0</v>
      </c>
      <c r="R402" s="4">
        <f t="shared" si="43"/>
        <v>0.53587378894663384</v>
      </c>
      <c r="S402" s="4">
        <f t="shared" si="44"/>
        <v>1</v>
      </c>
      <c r="T402" s="4">
        <f t="shared" si="45"/>
        <v>0.34890483371954567</v>
      </c>
      <c r="U402" s="4">
        <f t="shared" si="46"/>
        <v>0.65109516628045438</v>
      </c>
      <c r="V402" s="4">
        <f t="shared" si="47"/>
        <v>0.65109516628045438</v>
      </c>
      <c r="W402" s="62">
        <f t="shared" si="48"/>
        <v>-0.42909946269491628</v>
      </c>
    </row>
    <row r="403" spans="8:23" x14ac:dyDescent="0.35">
      <c r="H403" s="23">
        <v>45</v>
      </c>
      <c r="I403" s="3">
        <v>4</v>
      </c>
      <c r="J403" s="3">
        <v>1</v>
      </c>
      <c r="K403" s="3">
        <v>0</v>
      </c>
      <c r="L403" s="3">
        <v>0</v>
      </c>
      <c r="M403" s="3">
        <v>1</v>
      </c>
      <c r="N403" s="3">
        <v>0</v>
      </c>
      <c r="O403" s="3">
        <v>1.6989999999999998</v>
      </c>
      <c r="P403" s="4">
        <f t="shared" si="42"/>
        <v>0.1236825975112894</v>
      </c>
      <c r="Q403" s="4">
        <v>0</v>
      </c>
      <c r="R403" s="4">
        <f t="shared" si="43"/>
        <v>1.1316566233605234</v>
      </c>
      <c r="S403" s="4">
        <f t="shared" si="44"/>
        <v>1</v>
      </c>
      <c r="T403" s="4">
        <f t="shared" si="45"/>
        <v>0.5308812924928239</v>
      </c>
      <c r="U403" s="4">
        <f t="shared" si="46"/>
        <v>0.46911870750717605</v>
      </c>
      <c r="V403" s="4">
        <f t="shared" si="47"/>
        <v>0.5308812924928239</v>
      </c>
      <c r="W403" s="62">
        <f t="shared" si="48"/>
        <v>-0.63321683735970902</v>
      </c>
    </row>
    <row r="404" spans="8:23" x14ac:dyDescent="0.35">
      <c r="H404" s="23">
        <v>45</v>
      </c>
      <c r="I404" s="3">
        <v>5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1.9989999999999999</v>
      </c>
      <c r="P404" s="4">
        <f t="shared" si="42"/>
        <v>-2.3955410677348832</v>
      </c>
      <c r="Q404" s="4">
        <v>0</v>
      </c>
      <c r="R404" s="4">
        <f t="shared" si="43"/>
        <v>9.1123361670919958E-2</v>
      </c>
      <c r="S404" s="4">
        <f t="shared" si="44"/>
        <v>1</v>
      </c>
      <c r="T404" s="4">
        <f t="shared" si="45"/>
        <v>8.3513344935971165E-2</v>
      </c>
      <c r="U404" s="4">
        <f t="shared" si="46"/>
        <v>0.91648665506402882</v>
      </c>
      <c r="V404" s="4">
        <f t="shared" si="47"/>
        <v>0.91648665506402882</v>
      </c>
      <c r="W404" s="62">
        <f t="shared" si="48"/>
        <v>-8.7207772567765587E-2</v>
      </c>
    </row>
    <row r="405" spans="8:23" x14ac:dyDescent="0.35">
      <c r="H405" s="23">
        <v>45</v>
      </c>
      <c r="I405" s="3">
        <v>6</v>
      </c>
      <c r="J405" s="3">
        <v>0</v>
      </c>
      <c r="K405" s="3">
        <v>1</v>
      </c>
      <c r="L405" s="3">
        <v>0</v>
      </c>
      <c r="M405" s="3">
        <v>1</v>
      </c>
      <c r="N405" s="3">
        <v>0</v>
      </c>
      <c r="O405" s="3">
        <v>1.399</v>
      </c>
      <c r="P405" s="4">
        <f t="shared" si="42"/>
        <v>9.5601637590497113E-2</v>
      </c>
      <c r="Q405" s="4">
        <v>0</v>
      </c>
      <c r="R405" s="4">
        <f t="shared" si="43"/>
        <v>1.1003206502905316</v>
      </c>
      <c r="S405" s="4">
        <f t="shared" si="44"/>
        <v>1</v>
      </c>
      <c r="T405" s="4">
        <f t="shared" si="45"/>
        <v>0.52388222252555927</v>
      </c>
      <c r="U405" s="4">
        <f t="shared" si="46"/>
        <v>0.47611777747444073</v>
      </c>
      <c r="V405" s="4">
        <f t="shared" si="47"/>
        <v>0.47611777747444073</v>
      </c>
      <c r="W405" s="62">
        <f t="shared" si="48"/>
        <v>-0.74209002368789079</v>
      </c>
    </row>
    <row r="406" spans="8:23" x14ac:dyDescent="0.35">
      <c r="H406" s="23">
        <v>45</v>
      </c>
      <c r="I406" s="3">
        <v>7</v>
      </c>
      <c r="J406" s="3">
        <v>0</v>
      </c>
      <c r="K406" s="3">
        <v>0</v>
      </c>
      <c r="L406" s="3">
        <v>0</v>
      </c>
      <c r="M406" s="3">
        <v>0</v>
      </c>
      <c r="N406" s="3">
        <v>1</v>
      </c>
      <c r="O406" s="3">
        <v>1.399</v>
      </c>
      <c r="P406" s="4">
        <f t="shared" si="42"/>
        <v>-0.87670320720101569</v>
      </c>
      <c r="Q406" s="4">
        <v>0</v>
      </c>
      <c r="R406" s="4">
        <f t="shared" si="43"/>
        <v>0.41615262158222693</v>
      </c>
      <c r="S406" s="4">
        <f t="shared" si="44"/>
        <v>1</v>
      </c>
      <c r="T406" s="4">
        <f t="shared" si="45"/>
        <v>0.29386142089492551</v>
      </c>
      <c r="U406" s="4">
        <f t="shared" si="46"/>
        <v>0.70613857910507449</v>
      </c>
      <c r="V406" s="4">
        <f t="shared" si="47"/>
        <v>0.70613857910507449</v>
      </c>
      <c r="W406" s="62">
        <f t="shared" si="48"/>
        <v>-0.34794377306656044</v>
      </c>
    </row>
    <row r="407" spans="8:23" x14ac:dyDescent="0.35">
      <c r="H407" s="23">
        <v>45</v>
      </c>
      <c r="I407" s="3">
        <v>8</v>
      </c>
      <c r="J407" s="3">
        <v>0</v>
      </c>
      <c r="K407" s="3">
        <v>1</v>
      </c>
      <c r="L407" s="3">
        <v>0</v>
      </c>
      <c r="M407" s="3">
        <v>0</v>
      </c>
      <c r="N407" s="3">
        <v>0</v>
      </c>
      <c r="O407" s="3">
        <v>1.6989999999999998</v>
      </c>
      <c r="P407" s="4">
        <f t="shared" si="42"/>
        <v>-2.4236220276556755</v>
      </c>
      <c r="Q407" s="4">
        <v>0</v>
      </c>
      <c r="R407" s="4">
        <f t="shared" si="43"/>
        <v>8.8600123483272827E-2</v>
      </c>
      <c r="S407" s="4">
        <f t="shared" si="44"/>
        <v>1</v>
      </c>
      <c r="T407" s="4">
        <f t="shared" si="45"/>
        <v>8.1389044123725232E-2</v>
      </c>
      <c r="U407" s="4">
        <f t="shared" si="46"/>
        <v>0.91861095587627484</v>
      </c>
      <c r="V407" s="4">
        <f t="shared" si="47"/>
        <v>0.91861095587627484</v>
      </c>
      <c r="W407" s="62">
        <f t="shared" si="48"/>
        <v>-8.4892580451056243E-2</v>
      </c>
    </row>
    <row r="408" spans="8:23" x14ac:dyDescent="0.35">
      <c r="H408" s="23">
        <v>45</v>
      </c>
      <c r="I408" s="3">
        <v>9</v>
      </c>
      <c r="J408" s="3">
        <v>0</v>
      </c>
      <c r="K408" s="3">
        <v>0</v>
      </c>
      <c r="L408" s="3">
        <v>1</v>
      </c>
      <c r="M408" s="3">
        <v>0</v>
      </c>
      <c r="N408" s="3">
        <v>1</v>
      </c>
      <c r="O408" s="3">
        <v>1.6989999999999998</v>
      </c>
      <c r="P408" s="4">
        <f t="shared" si="42"/>
        <v>-1.624242418733818</v>
      </c>
      <c r="Q408" s="4">
        <v>0</v>
      </c>
      <c r="R408" s="4">
        <f t="shared" si="43"/>
        <v>0.19706090832139075</v>
      </c>
      <c r="S408" s="4">
        <f t="shared" si="44"/>
        <v>1</v>
      </c>
      <c r="T408" s="4">
        <f t="shared" si="45"/>
        <v>0.16462061951193815</v>
      </c>
      <c r="U408" s="4">
        <f t="shared" si="46"/>
        <v>0.83537938048806182</v>
      </c>
      <c r="V408" s="4">
        <f t="shared" si="47"/>
        <v>0.83537938048806182</v>
      </c>
      <c r="W408" s="62">
        <f t="shared" si="48"/>
        <v>-0.17986930942613638</v>
      </c>
    </row>
    <row r="409" spans="8:23" x14ac:dyDescent="0.35">
      <c r="H409" s="23">
        <v>46</v>
      </c>
      <c r="I409" s="3">
        <v>1</v>
      </c>
      <c r="J409" s="3">
        <v>0</v>
      </c>
      <c r="K409" s="3">
        <v>1</v>
      </c>
      <c r="L409" s="3">
        <v>0</v>
      </c>
      <c r="M409" s="3">
        <v>0</v>
      </c>
      <c r="N409" s="3">
        <v>1</v>
      </c>
      <c r="O409" s="3">
        <v>1.9989999999999999</v>
      </c>
      <c r="P409" s="4">
        <f t="shared" si="42"/>
        <v>-1.758153150225175</v>
      </c>
      <c r="Q409" s="4">
        <v>0</v>
      </c>
      <c r="R409" s="4">
        <f t="shared" si="43"/>
        <v>0.17236289843173716</v>
      </c>
      <c r="S409" s="4">
        <f t="shared" si="44"/>
        <v>1</v>
      </c>
      <c r="T409" s="4">
        <f t="shared" si="45"/>
        <v>0.14702179560808856</v>
      </c>
      <c r="U409" s="4">
        <f t="shared" si="46"/>
        <v>0.85297820439191141</v>
      </c>
      <c r="V409" s="4">
        <f t="shared" si="47"/>
        <v>0.85297820439191141</v>
      </c>
      <c r="W409" s="62">
        <f t="shared" si="48"/>
        <v>-0.1590212835262737</v>
      </c>
    </row>
    <row r="410" spans="8:23" x14ac:dyDescent="0.35">
      <c r="H410" s="23">
        <v>46</v>
      </c>
      <c r="I410" s="3">
        <v>2</v>
      </c>
      <c r="J410" s="3">
        <v>0</v>
      </c>
      <c r="K410" s="3">
        <v>0</v>
      </c>
      <c r="L410" s="3">
        <v>1</v>
      </c>
      <c r="M410" s="3">
        <v>0</v>
      </c>
      <c r="N410" s="3">
        <v>0</v>
      </c>
      <c r="O410" s="3">
        <v>1.399</v>
      </c>
      <c r="P410" s="4">
        <f t="shared" si="42"/>
        <v>-2.2897112961643185</v>
      </c>
      <c r="Q410" s="4">
        <v>0</v>
      </c>
      <c r="R410" s="4">
        <f t="shared" si="43"/>
        <v>0.10129570209052766</v>
      </c>
      <c r="S410" s="4">
        <f t="shared" si="44"/>
        <v>1</v>
      </c>
      <c r="T410" s="4">
        <f t="shared" si="45"/>
        <v>9.1978659226803233E-2</v>
      </c>
      <c r="U410" s="4">
        <f t="shared" si="46"/>
        <v>0.90802134077319674</v>
      </c>
      <c r="V410" s="4">
        <f t="shared" si="47"/>
        <v>0.90802134077319674</v>
      </c>
      <c r="W410" s="62">
        <f t="shared" si="48"/>
        <v>-9.6487397602854783E-2</v>
      </c>
    </row>
    <row r="411" spans="8:23" x14ac:dyDescent="0.35">
      <c r="H411" s="23">
        <v>46</v>
      </c>
      <c r="I411" s="3">
        <v>3</v>
      </c>
      <c r="J411" s="3">
        <v>1</v>
      </c>
      <c r="K411" s="3">
        <v>0</v>
      </c>
      <c r="L411" s="3">
        <v>1</v>
      </c>
      <c r="M411" s="3">
        <v>1</v>
      </c>
      <c r="N411" s="3">
        <v>0</v>
      </c>
      <c r="O411" s="3">
        <v>1.9989999999999999</v>
      </c>
      <c r="P411" s="4">
        <f t="shared" si="42"/>
        <v>-0.62385661402151316</v>
      </c>
      <c r="Q411" s="4">
        <v>0</v>
      </c>
      <c r="R411" s="4">
        <f t="shared" si="43"/>
        <v>0.53587378894663384</v>
      </c>
      <c r="S411" s="4">
        <f t="shared" si="44"/>
        <v>1</v>
      </c>
      <c r="T411" s="4">
        <f t="shared" si="45"/>
        <v>0.34890483371954567</v>
      </c>
      <c r="U411" s="4">
        <f t="shared" si="46"/>
        <v>0.65109516628045438</v>
      </c>
      <c r="V411" s="4">
        <f t="shared" si="47"/>
        <v>0.34890483371954567</v>
      </c>
      <c r="W411" s="62">
        <f t="shared" si="48"/>
        <v>-1.0529560767164297</v>
      </c>
    </row>
    <row r="412" spans="8:23" x14ac:dyDescent="0.35">
      <c r="H412" s="23">
        <v>46</v>
      </c>
      <c r="I412" s="3">
        <v>4</v>
      </c>
      <c r="J412" s="3">
        <v>1</v>
      </c>
      <c r="K412" s="3">
        <v>0</v>
      </c>
      <c r="L412" s="3">
        <v>0</v>
      </c>
      <c r="M412" s="3">
        <v>1</v>
      </c>
      <c r="N412" s="3">
        <v>0</v>
      </c>
      <c r="O412" s="3">
        <v>1.6989999999999998</v>
      </c>
      <c r="P412" s="4">
        <f t="shared" si="42"/>
        <v>0.1236825975112894</v>
      </c>
      <c r="Q412" s="4">
        <v>0</v>
      </c>
      <c r="R412" s="4">
        <f t="shared" si="43"/>
        <v>1.1316566233605234</v>
      </c>
      <c r="S412" s="4">
        <f t="shared" si="44"/>
        <v>1</v>
      </c>
      <c r="T412" s="4">
        <f t="shared" si="45"/>
        <v>0.5308812924928239</v>
      </c>
      <c r="U412" s="4">
        <f t="shared" si="46"/>
        <v>0.46911870750717605</v>
      </c>
      <c r="V412" s="4">
        <f t="shared" si="47"/>
        <v>0.5308812924928239</v>
      </c>
      <c r="W412" s="62">
        <f t="shared" si="48"/>
        <v>-0.63321683735970902</v>
      </c>
    </row>
    <row r="413" spans="8:23" x14ac:dyDescent="0.35">
      <c r="H413" s="23">
        <v>46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1.9989999999999999</v>
      </c>
      <c r="P413" s="4">
        <f t="shared" si="42"/>
        <v>-2.3955410677348832</v>
      </c>
      <c r="Q413" s="4">
        <v>0</v>
      </c>
      <c r="R413" s="4">
        <f t="shared" si="43"/>
        <v>9.1123361670919958E-2</v>
      </c>
      <c r="S413" s="4">
        <f t="shared" si="44"/>
        <v>1</v>
      </c>
      <c r="T413" s="4">
        <f t="shared" si="45"/>
        <v>8.3513344935971165E-2</v>
      </c>
      <c r="U413" s="4">
        <f t="shared" si="46"/>
        <v>0.91648665506402882</v>
      </c>
      <c r="V413" s="4">
        <f t="shared" si="47"/>
        <v>0.91648665506402882</v>
      </c>
      <c r="W413" s="62">
        <f t="shared" si="48"/>
        <v>-8.7207772567765587E-2</v>
      </c>
    </row>
    <row r="414" spans="8:23" x14ac:dyDescent="0.35">
      <c r="H414" s="23">
        <v>46</v>
      </c>
      <c r="I414" s="3">
        <v>6</v>
      </c>
      <c r="J414" s="3">
        <v>0</v>
      </c>
      <c r="K414" s="3">
        <v>1</v>
      </c>
      <c r="L414" s="3">
        <v>0</v>
      </c>
      <c r="M414" s="3">
        <v>1</v>
      </c>
      <c r="N414" s="3">
        <v>0</v>
      </c>
      <c r="O414" s="3">
        <v>1.399</v>
      </c>
      <c r="P414" s="4">
        <f t="shared" si="42"/>
        <v>9.5601637590497113E-2</v>
      </c>
      <c r="Q414" s="4">
        <v>0</v>
      </c>
      <c r="R414" s="4">
        <f t="shared" si="43"/>
        <v>1.1003206502905316</v>
      </c>
      <c r="S414" s="4">
        <f t="shared" si="44"/>
        <v>1</v>
      </c>
      <c r="T414" s="4">
        <f t="shared" si="45"/>
        <v>0.52388222252555927</v>
      </c>
      <c r="U414" s="4">
        <f t="shared" si="46"/>
        <v>0.47611777747444073</v>
      </c>
      <c r="V414" s="4">
        <f t="shared" si="47"/>
        <v>0.47611777747444073</v>
      </c>
      <c r="W414" s="62">
        <f t="shared" si="48"/>
        <v>-0.74209002368789079</v>
      </c>
    </row>
    <row r="415" spans="8:23" x14ac:dyDescent="0.35">
      <c r="H415" s="23">
        <v>46</v>
      </c>
      <c r="I415" s="3">
        <v>7</v>
      </c>
      <c r="J415" s="3">
        <v>0</v>
      </c>
      <c r="K415" s="3">
        <v>0</v>
      </c>
      <c r="L415" s="3">
        <v>0</v>
      </c>
      <c r="M415" s="3">
        <v>0</v>
      </c>
      <c r="N415" s="3">
        <v>1</v>
      </c>
      <c r="O415" s="3">
        <v>1.399</v>
      </c>
      <c r="P415" s="4">
        <f t="shared" si="42"/>
        <v>-0.87670320720101569</v>
      </c>
      <c r="Q415" s="4">
        <v>0</v>
      </c>
      <c r="R415" s="4">
        <f t="shared" si="43"/>
        <v>0.41615262158222693</v>
      </c>
      <c r="S415" s="4">
        <f t="shared" si="44"/>
        <v>1</v>
      </c>
      <c r="T415" s="4">
        <f t="shared" si="45"/>
        <v>0.29386142089492551</v>
      </c>
      <c r="U415" s="4">
        <f t="shared" si="46"/>
        <v>0.70613857910507449</v>
      </c>
      <c r="V415" s="4">
        <f t="shared" si="47"/>
        <v>0.70613857910507449</v>
      </c>
      <c r="W415" s="62">
        <f t="shared" si="48"/>
        <v>-0.34794377306656044</v>
      </c>
    </row>
    <row r="416" spans="8:23" x14ac:dyDescent="0.35">
      <c r="H416" s="23">
        <v>46</v>
      </c>
      <c r="I416" s="3">
        <v>8</v>
      </c>
      <c r="J416" s="3">
        <v>0</v>
      </c>
      <c r="K416" s="3">
        <v>1</v>
      </c>
      <c r="L416" s="3">
        <v>0</v>
      </c>
      <c r="M416" s="3">
        <v>0</v>
      </c>
      <c r="N416" s="3">
        <v>0</v>
      </c>
      <c r="O416" s="3">
        <v>1.6989999999999998</v>
      </c>
      <c r="P416" s="4">
        <f t="shared" si="42"/>
        <v>-2.4236220276556755</v>
      </c>
      <c r="Q416" s="4">
        <v>0</v>
      </c>
      <c r="R416" s="4">
        <f t="shared" si="43"/>
        <v>8.8600123483272827E-2</v>
      </c>
      <c r="S416" s="4">
        <f t="shared" si="44"/>
        <v>1</v>
      </c>
      <c r="T416" s="4">
        <f t="shared" si="45"/>
        <v>8.1389044123725232E-2</v>
      </c>
      <c r="U416" s="4">
        <f t="shared" si="46"/>
        <v>0.91861095587627484</v>
      </c>
      <c r="V416" s="4">
        <f t="shared" si="47"/>
        <v>0.91861095587627484</v>
      </c>
      <c r="W416" s="62">
        <f t="shared" si="48"/>
        <v>-8.4892580451056243E-2</v>
      </c>
    </row>
    <row r="417" spans="8:23" x14ac:dyDescent="0.35">
      <c r="H417" s="23">
        <v>46</v>
      </c>
      <c r="I417" s="3">
        <v>9</v>
      </c>
      <c r="J417" s="3">
        <v>0</v>
      </c>
      <c r="K417" s="3">
        <v>0</v>
      </c>
      <c r="L417" s="3">
        <v>1</v>
      </c>
      <c r="M417" s="3">
        <v>0</v>
      </c>
      <c r="N417" s="3">
        <v>1</v>
      </c>
      <c r="O417" s="3">
        <v>1.6989999999999998</v>
      </c>
      <c r="P417" s="4">
        <f t="shared" si="42"/>
        <v>-1.624242418733818</v>
      </c>
      <c r="Q417" s="4">
        <v>0</v>
      </c>
      <c r="R417" s="4">
        <f t="shared" si="43"/>
        <v>0.19706090832139075</v>
      </c>
      <c r="S417" s="4">
        <f t="shared" si="44"/>
        <v>1</v>
      </c>
      <c r="T417" s="4">
        <f t="shared" si="45"/>
        <v>0.16462061951193815</v>
      </c>
      <c r="U417" s="4">
        <f t="shared" si="46"/>
        <v>0.83537938048806182</v>
      </c>
      <c r="V417" s="4">
        <f t="shared" si="47"/>
        <v>0.83537938048806182</v>
      </c>
      <c r="W417" s="62">
        <f t="shared" si="48"/>
        <v>-0.17986930942613638</v>
      </c>
    </row>
    <row r="418" spans="8:23" x14ac:dyDescent="0.35">
      <c r="H418" s="23">
        <v>47</v>
      </c>
      <c r="I418" s="3">
        <v>1</v>
      </c>
      <c r="J418" s="3">
        <v>0</v>
      </c>
      <c r="K418" s="3">
        <v>1</v>
      </c>
      <c r="L418" s="3">
        <v>0</v>
      </c>
      <c r="M418" s="3">
        <v>0</v>
      </c>
      <c r="N418" s="3">
        <v>1</v>
      </c>
      <c r="O418" s="3">
        <v>1.9989999999999999</v>
      </c>
      <c r="P418" s="4">
        <f t="shared" si="42"/>
        <v>-1.758153150225175</v>
      </c>
      <c r="Q418" s="4">
        <v>0</v>
      </c>
      <c r="R418" s="4">
        <f t="shared" si="43"/>
        <v>0.17236289843173716</v>
      </c>
      <c r="S418" s="4">
        <f t="shared" si="44"/>
        <v>1</v>
      </c>
      <c r="T418" s="4">
        <f t="shared" si="45"/>
        <v>0.14702179560808856</v>
      </c>
      <c r="U418" s="4">
        <f t="shared" si="46"/>
        <v>0.85297820439191141</v>
      </c>
      <c r="V418" s="4">
        <f t="shared" si="47"/>
        <v>0.85297820439191141</v>
      </c>
      <c r="W418" s="62">
        <f t="shared" si="48"/>
        <v>-0.1590212835262737</v>
      </c>
    </row>
    <row r="419" spans="8:23" x14ac:dyDescent="0.35">
      <c r="H419" s="23">
        <v>47</v>
      </c>
      <c r="I419" s="3">
        <v>2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1.399</v>
      </c>
      <c r="P419" s="4">
        <f t="shared" si="42"/>
        <v>-2.2897112961643185</v>
      </c>
      <c r="Q419" s="4">
        <v>0</v>
      </c>
      <c r="R419" s="4">
        <f t="shared" si="43"/>
        <v>0.10129570209052766</v>
      </c>
      <c r="S419" s="4">
        <f t="shared" si="44"/>
        <v>1</v>
      </c>
      <c r="T419" s="4">
        <f t="shared" si="45"/>
        <v>9.1978659226803233E-2</v>
      </c>
      <c r="U419" s="4">
        <f t="shared" si="46"/>
        <v>0.90802134077319674</v>
      </c>
      <c r="V419" s="4">
        <f t="shared" si="47"/>
        <v>0.90802134077319674</v>
      </c>
      <c r="W419" s="62">
        <f t="shared" si="48"/>
        <v>-9.6487397602854783E-2</v>
      </c>
    </row>
    <row r="420" spans="8:23" x14ac:dyDescent="0.35">
      <c r="H420" s="23">
        <v>47</v>
      </c>
      <c r="I420" s="3">
        <v>3</v>
      </c>
      <c r="J420" s="3">
        <v>0</v>
      </c>
      <c r="K420" s="3">
        <v>0</v>
      </c>
      <c r="L420" s="3">
        <v>1</v>
      </c>
      <c r="M420" s="3">
        <v>1</v>
      </c>
      <c r="N420" s="3">
        <v>0</v>
      </c>
      <c r="O420" s="3">
        <v>1.9989999999999999</v>
      </c>
      <c r="P420" s="4">
        <f t="shared" si="42"/>
        <v>-0.62385661402151316</v>
      </c>
      <c r="Q420" s="4">
        <v>0</v>
      </c>
      <c r="R420" s="4">
        <f t="shared" si="43"/>
        <v>0.53587378894663384</v>
      </c>
      <c r="S420" s="4">
        <f t="shared" si="44"/>
        <v>1</v>
      </c>
      <c r="T420" s="4">
        <f t="shared" si="45"/>
        <v>0.34890483371954567</v>
      </c>
      <c r="U420" s="4">
        <f t="shared" si="46"/>
        <v>0.65109516628045438</v>
      </c>
      <c r="V420" s="4">
        <f t="shared" si="47"/>
        <v>0.65109516628045438</v>
      </c>
      <c r="W420" s="62">
        <f t="shared" si="48"/>
        <v>-0.42909946269491628</v>
      </c>
    </row>
    <row r="421" spans="8:23" x14ac:dyDescent="0.35">
      <c r="H421" s="23">
        <v>47</v>
      </c>
      <c r="I421" s="3">
        <v>4</v>
      </c>
      <c r="J421" s="3">
        <v>1</v>
      </c>
      <c r="K421" s="3">
        <v>0</v>
      </c>
      <c r="L421" s="3">
        <v>0</v>
      </c>
      <c r="M421" s="3">
        <v>1</v>
      </c>
      <c r="N421" s="3">
        <v>0</v>
      </c>
      <c r="O421" s="3">
        <v>1.6989999999999998</v>
      </c>
      <c r="P421" s="4">
        <f t="shared" si="42"/>
        <v>0.1236825975112894</v>
      </c>
      <c r="Q421" s="4">
        <v>0</v>
      </c>
      <c r="R421" s="4">
        <f t="shared" si="43"/>
        <v>1.1316566233605234</v>
      </c>
      <c r="S421" s="4">
        <f t="shared" si="44"/>
        <v>1</v>
      </c>
      <c r="T421" s="4">
        <f t="shared" si="45"/>
        <v>0.5308812924928239</v>
      </c>
      <c r="U421" s="4">
        <f t="shared" si="46"/>
        <v>0.46911870750717605</v>
      </c>
      <c r="V421" s="4">
        <f t="shared" si="47"/>
        <v>0.5308812924928239</v>
      </c>
      <c r="W421" s="62">
        <f t="shared" si="48"/>
        <v>-0.63321683735970902</v>
      </c>
    </row>
    <row r="422" spans="8:23" x14ac:dyDescent="0.35">
      <c r="H422" s="23">
        <v>47</v>
      </c>
      <c r="I422" s="3">
        <v>5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1.9989999999999999</v>
      </c>
      <c r="P422" s="4">
        <f t="shared" si="42"/>
        <v>-2.3955410677348832</v>
      </c>
      <c r="Q422" s="4">
        <v>0</v>
      </c>
      <c r="R422" s="4">
        <f t="shared" si="43"/>
        <v>9.1123361670919958E-2</v>
      </c>
      <c r="S422" s="4">
        <f t="shared" si="44"/>
        <v>1</v>
      </c>
      <c r="T422" s="4">
        <f t="shared" si="45"/>
        <v>8.3513344935971165E-2</v>
      </c>
      <c r="U422" s="4">
        <f t="shared" si="46"/>
        <v>0.91648665506402882</v>
      </c>
      <c r="V422" s="4">
        <f t="shared" si="47"/>
        <v>0.91648665506402882</v>
      </c>
      <c r="W422" s="62">
        <f t="shared" si="48"/>
        <v>-8.7207772567765587E-2</v>
      </c>
    </row>
    <row r="423" spans="8:23" x14ac:dyDescent="0.35">
      <c r="H423" s="23">
        <v>47</v>
      </c>
      <c r="I423" s="3">
        <v>6</v>
      </c>
      <c r="J423" s="3">
        <v>0</v>
      </c>
      <c r="K423" s="3">
        <v>1</v>
      </c>
      <c r="L423" s="3">
        <v>0</v>
      </c>
      <c r="M423" s="3">
        <v>1</v>
      </c>
      <c r="N423" s="3">
        <v>0</v>
      </c>
      <c r="O423" s="3">
        <v>1.399</v>
      </c>
      <c r="P423" s="4">
        <f t="shared" si="42"/>
        <v>9.5601637590497113E-2</v>
      </c>
      <c r="Q423" s="4">
        <v>0</v>
      </c>
      <c r="R423" s="4">
        <f t="shared" si="43"/>
        <v>1.1003206502905316</v>
      </c>
      <c r="S423" s="4">
        <f t="shared" si="44"/>
        <v>1</v>
      </c>
      <c r="T423" s="4">
        <f t="shared" si="45"/>
        <v>0.52388222252555927</v>
      </c>
      <c r="U423" s="4">
        <f t="shared" si="46"/>
        <v>0.47611777747444073</v>
      </c>
      <c r="V423" s="4">
        <f t="shared" si="47"/>
        <v>0.47611777747444073</v>
      </c>
      <c r="W423" s="62">
        <f t="shared" si="48"/>
        <v>-0.74209002368789079</v>
      </c>
    </row>
    <row r="424" spans="8:23" x14ac:dyDescent="0.35">
      <c r="H424" s="23">
        <v>47</v>
      </c>
      <c r="I424" s="3">
        <v>7</v>
      </c>
      <c r="J424" s="3">
        <v>1</v>
      </c>
      <c r="K424" s="3">
        <v>0</v>
      </c>
      <c r="L424" s="3">
        <v>0</v>
      </c>
      <c r="M424" s="3">
        <v>0</v>
      </c>
      <c r="N424" s="3">
        <v>1</v>
      </c>
      <c r="O424" s="3">
        <v>1.399</v>
      </c>
      <c r="P424" s="4">
        <f t="shared" si="42"/>
        <v>-0.87670320720101569</v>
      </c>
      <c r="Q424" s="4">
        <v>0</v>
      </c>
      <c r="R424" s="4">
        <f t="shared" si="43"/>
        <v>0.41615262158222693</v>
      </c>
      <c r="S424" s="4">
        <f t="shared" si="44"/>
        <v>1</v>
      </c>
      <c r="T424" s="4">
        <f t="shared" si="45"/>
        <v>0.29386142089492551</v>
      </c>
      <c r="U424" s="4">
        <f t="shared" si="46"/>
        <v>0.70613857910507449</v>
      </c>
      <c r="V424" s="4">
        <f t="shared" si="47"/>
        <v>0.29386142089492551</v>
      </c>
      <c r="W424" s="62">
        <f t="shared" si="48"/>
        <v>-1.2246469802675761</v>
      </c>
    </row>
    <row r="425" spans="8:23" x14ac:dyDescent="0.35">
      <c r="H425" s="23">
        <v>47</v>
      </c>
      <c r="I425" s="3">
        <v>8</v>
      </c>
      <c r="J425" s="3">
        <v>0</v>
      </c>
      <c r="K425" s="3">
        <v>1</v>
      </c>
      <c r="L425" s="3">
        <v>0</v>
      </c>
      <c r="M425" s="3">
        <v>0</v>
      </c>
      <c r="N425" s="3">
        <v>0</v>
      </c>
      <c r="O425" s="3">
        <v>1.6989999999999998</v>
      </c>
      <c r="P425" s="4">
        <f t="shared" si="42"/>
        <v>-2.4236220276556755</v>
      </c>
      <c r="Q425" s="4">
        <v>0</v>
      </c>
      <c r="R425" s="4">
        <f t="shared" si="43"/>
        <v>8.8600123483272827E-2</v>
      </c>
      <c r="S425" s="4">
        <f t="shared" si="44"/>
        <v>1</v>
      </c>
      <c r="T425" s="4">
        <f t="shared" si="45"/>
        <v>8.1389044123725232E-2</v>
      </c>
      <c r="U425" s="4">
        <f t="shared" si="46"/>
        <v>0.91861095587627484</v>
      </c>
      <c r="V425" s="4">
        <f t="shared" si="47"/>
        <v>0.91861095587627484</v>
      </c>
      <c r="W425" s="62">
        <f t="shared" si="48"/>
        <v>-8.4892580451056243E-2</v>
      </c>
    </row>
    <row r="426" spans="8:23" x14ac:dyDescent="0.35">
      <c r="H426" s="23">
        <v>47</v>
      </c>
      <c r="I426" s="3">
        <v>9</v>
      </c>
      <c r="J426" s="3">
        <v>0</v>
      </c>
      <c r="K426" s="3">
        <v>0</v>
      </c>
      <c r="L426" s="3">
        <v>1</v>
      </c>
      <c r="M426" s="3">
        <v>0</v>
      </c>
      <c r="N426" s="3">
        <v>1</v>
      </c>
      <c r="O426" s="3">
        <v>1.6989999999999998</v>
      </c>
      <c r="P426" s="4">
        <f t="shared" si="42"/>
        <v>-1.624242418733818</v>
      </c>
      <c r="Q426" s="4">
        <v>0</v>
      </c>
      <c r="R426" s="4">
        <f t="shared" si="43"/>
        <v>0.19706090832139075</v>
      </c>
      <c r="S426" s="4">
        <f t="shared" si="44"/>
        <v>1</v>
      </c>
      <c r="T426" s="4">
        <f t="shared" si="45"/>
        <v>0.16462061951193815</v>
      </c>
      <c r="U426" s="4">
        <f t="shared" si="46"/>
        <v>0.83537938048806182</v>
      </c>
      <c r="V426" s="4">
        <f t="shared" si="47"/>
        <v>0.83537938048806182</v>
      </c>
      <c r="W426" s="62">
        <f t="shared" si="48"/>
        <v>-0.17986930942613638</v>
      </c>
    </row>
    <row r="427" spans="8:23" x14ac:dyDescent="0.35">
      <c r="H427" s="23">
        <v>48</v>
      </c>
      <c r="I427" s="3">
        <v>1</v>
      </c>
      <c r="J427" s="3">
        <v>0</v>
      </c>
      <c r="K427" s="3">
        <v>1</v>
      </c>
      <c r="L427" s="3">
        <v>0</v>
      </c>
      <c r="M427" s="3">
        <v>0</v>
      </c>
      <c r="N427" s="3">
        <v>1</v>
      </c>
      <c r="O427" s="3">
        <v>1.9989999999999999</v>
      </c>
      <c r="P427" s="4">
        <f t="shared" si="42"/>
        <v>-1.758153150225175</v>
      </c>
      <c r="Q427" s="4">
        <v>0</v>
      </c>
      <c r="R427" s="4">
        <f t="shared" si="43"/>
        <v>0.17236289843173716</v>
      </c>
      <c r="S427" s="4">
        <f t="shared" si="44"/>
        <v>1</v>
      </c>
      <c r="T427" s="4">
        <f t="shared" si="45"/>
        <v>0.14702179560808856</v>
      </c>
      <c r="U427" s="4">
        <f t="shared" si="46"/>
        <v>0.85297820439191141</v>
      </c>
      <c r="V427" s="4">
        <f t="shared" si="47"/>
        <v>0.85297820439191141</v>
      </c>
      <c r="W427" s="62">
        <f t="shared" si="48"/>
        <v>-0.1590212835262737</v>
      </c>
    </row>
    <row r="428" spans="8:23" x14ac:dyDescent="0.35">
      <c r="H428" s="23">
        <v>48</v>
      </c>
      <c r="I428" s="3">
        <v>2</v>
      </c>
      <c r="J428" s="3">
        <v>0</v>
      </c>
      <c r="K428" s="3">
        <v>0</v>
      </c>
      <c r="L428" s="3">
        <v>1</v>
      </c>
      <c r="M428" s="3">
        <v>0</v>
      </c>
      <c r="N428" s="3">
        <v>0</v>
      </c>
      <c r="O428" s="3">
        <v>1.399</v>
      </c>
      <c r="P428" s="4">
        <f t="shared" si="42"/>
        <v>-2.2897112961643185</v>
      </c>
      <c r="Q428" s="4">
        <v>0</v>
      </c>
      <c r="R428" s="4">
        <f t="shared" si="43"/>
        <v>0.10129570209052766</v>
      </c>
      <c r="S428" s="4">
        <f t="shared" si="44"/>
        <v>1</v>
      </c>
      <c r="T428" s="4">
        <f t="shared" si="45"/>
        <v>9.1978659226803233E-2</v>
      </c>
      <c r="U428" s="4">
        <f t="shared" si="46"/>
        <v>0.90802134077319674</v>
      </c>
      <c r="V428" s="4">
        <f t="shared" si="47"/>
        <v>0.90802134077319674</v>
      </c>
      <c r="W428" s="62">
        <f t="shared" si="48"/>
        <v>-9.6487397602854783E-2</v>
      </c>
    </row>
    <row r="429" spans="8:23" x14ac:dyDescent="0.35">
      <c r="H429" s="23">
        <v>48</v>
      </c>
      <c r="I429" s="3">
        <v>3</v>
      </c>
      <c r="J429" s="3">
        <v>0</v>
      </c>
      <c r="K429" s="3">
        <v>0</v>
      </c>
      <c r="L429" s="3">
        <v>1</v>
      </c>
      <c r="M429" s="3">
        <v>1</v>
      </c>
      <c r="N429" s="3">
        <v>0</v>
      </c>
      <c r="O429" s="3">
        <v>1.9989999999999999</v>
      </c>
      <c r="P429" s="4">
        <f t="shared" si="42"/>
        <v>-0.62385661402151316</v>
      </c>
      <c r="Q429" s="4">
        <v>0</v>
      </c>
      <c r="R429" s="4">
        <f t="shared" si="43"/>
        <v>0.53587378894663384</v>
      </c>
      <c r="S429" s="4">
        <f t="shared" si="44"/>
        <v>1</v>
      </c>
      <c r="T429" s="4">
        <f t="shared" si="45"/>
        <v>0.34890483371954567</v>
      </c>
      <c r="U429" s="4">
        <f t="shared" si="46"/>
        <v>0.65109516628045438</v>
      </c>
      <c r="V429" s="4">
        <f t="shared" si="47"/>
        <v>0.65109516628045438</v>
      </c>
      <c r="W429" s="62">
        <f t="shared" si="48"/>
        <v>-0.42909946269491628</v>
      </c>
    </row>
    <row r="430" spans="8:23" x14ac:dyDescent="0.35">
      <c r="H430" s="23">
        <v>48</v>
      </c>
      <c r="I430" s="3">
        <v>4</v>
      </c>
      <c r="J430" s="3">
        <v>0</v>
      </c>
      <c r="K430" s="3">
        <v>0</v>
      </c>
      <c r="L430" s="3">
        <v>0</v>
      </c>
      <c r="M430" s="3">
        <v>1</v>
      </c>
      <c r="N430" s="3">
        <v>0</v>
      </c>
      <c r="O430" s="3">
        <v>1.6989999999999998</v>
      </c>
      <c r="P430" s="4">
        <f t="shared" si="42"/>
        <v>0.1236825975112894</v>
      </c>
      <c r="Q430" s="4">
        <v>0</v>
      </c>
      <c r="R430" s="4">
        <f t="shared" si="43"/>
        <v>1.1316566233605234</v>
      </c>
      <c r="S430" s="4">
        <f t="shared" si="44"/>
        <v>1</v>
      </c>
      <c r="T430" s="4">
        <f t="shared" si="45"/>
        <v>0.5308812924928239</v>
      </c>
      <c r="U430" s="4">
        <f t="shared" si="46"/>
        <v>0.46911870750717605</v>
      </c>
      <c r="V430" s="4">
        <f t="shared" si="47"/>
        <v>0.46911870750717605</v>
      </c>
      <c r="W430" s="62">
        <f t="shared" si="48"/>
        <v>-0.75689943487099842</v>
      </c>
    </row>
    <row r="431" spans="8:23" x14ac:dyDescent="0.35">
      <c r="H431" s="23">
        <v>48</v>
      </c>
      <c r="I431" s="3">
        <v>5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1.9989999999999999</v>
      </c>
      <c r="P431" s="4">
        <f t="shared" si="42"/>
        <v>-2.3955410677348832</v>
      </c>
      <c r="Q431" s="4">
        <v>0</v>
      </c>
      <c r="R431" s="4">
        <f t="shared" si="43"/>
        <v>9.1123361670919958E-2</v>
      </c>
      <c r="S431" s="4">
        <f t="shared" si="44"/>
        <v>1</v>
      </c>
      <c r="T431" s="4">
        <f t="shared" si="45"/>
        <v>8.3513344935971165E-2</v>
      </c>
      <c r="U431" s="4">
        <f t="shared" si="46"/>
        <v>0.91648665506402882</v>
      </c>
      <c r="V431" s="4">
        <f t="shared" si="47"/>
        <v>0.91648665506402882</v>
      </c>
      <c r="W431" s="62">
        <f t="shared" si="48"/>
        <v>-8.7207772567765587E-2</v>
      </c>
    </row>
    <row r="432" spans="8:23" x14ac:dyDescent="0.35">
      <c r="H432" s="23">
        <v>48</v>
      </c>
      <c r="I432" s="3">
        <v>6</v>
      </c>
      <c r="J432" s="3">
        <v>1</v>
      </c>
      <c r="K432" s="3">
        <v>1</v>
      </c>
      <c r="L432" s="3">
        <v>0</v>
      </c>
      <c r="M432" s="3">
        <v>1</v>
      </c>
      <c r="N432" s="3">
        <v>0</v>
      </c>
      <c r="O432" s="3">
        <v>1.399</v>
      </c>
      <c r="P432" s="4">
        <f t="shared" si="42"/>
        <v>9.5601637590497113E-2</v>
      </c>
      <c r="Q432" s="4">
        <v>0</v>
      </c>
      <c r="R432" s="4">
        <f t="shared" si="43"/>
        <v>1.1003206502905316</v>
      </c>
      <c r="S432" s="4">
        <f t="shared" si="44"/>
        <v>1</v>
      </c>
      <c r="T432" s="4">
        <f t="shared" si="45"/>
        <v>0.52388222252555927</v>
      </c>
      <c r="U432" s="4">
        <f t="shared" si="46"/>
        <v>0.47611777747444073</v>
      </c>
      <c r="V432" s="4">
        <f t="shared" si="47"/>
        <v>0.52388222252555927</v>
      </c>
      <c r="W432" s="62">
        <f t="shared" si="48"/>
        <v>-0.64648838609739356</v>
      </c>
    </row>
    <row r="433" spans="8:23" x14ac:dyDescent="0.35">
      <c r="H433" s="23">
        <v>48</v>
      </c>
      <c r="I433" s="3">
        <v>7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1.399</v>
      </c>
      <c r="P433" s="4">
        <f t="shared" si="42"/>
        <v>-0.87670320720101569</v>
      </c>
      <c r="Q433" s="4">
        <v>0</v>
      </c>
      <c r="R433" s="4">
        <f t="shared" si="43"/>
        <v>0.41615262158222693</v>
      </c>
      <c r="S433" s="4">
        <f t="shared" si="44"/>
        <v>1</v>
      </c>
      <c r="T433" s="4">
        <f t="shared" si="45"/>
        <v>0.29386142089492551</v>
      </c>
      <c r="U433" s="4">
        <f t="shared" si="46"/>
        <v>0.70613857910507449</v>
      </c>
      <c r="V433" s="4">
        <f t="shared" si="47"/>
        <v>0.70613857910507449</v>
      </c>
      <c r="W433" s="62">
        <f t="shared" si="48"/>
        <v>-0.34794377306656044</v>
      </c>
    </row>
    <row r="434" spans="8:23" x14ac:dyDescent="0.35">
      <c r="H434" s="23">
        <v>48</v>
      </c>
      <c r="I434" s="3">
        <v>8</v>
      </c>
      <c r="J434" s="3">
        <v>0</v>
      </c>
      <c r="K434" s="3">
        <v>1</v>
      </c>
      <c r="L434" s="3">
        <v>0</v>
      </c>
      <c r="M434" s="3">
        <v>0</v>
      </c>
      <c r="N434" s="3">
        <v>0</v>
      </c>
      <c r="O434" s="3">
        <v>1.6989999999999998</v>
      </c>
      <c r="P434" s="4">
        <f t="shared" si="42"/>
        <v>-2.4236220276556755</v>
      </c>
      <c r="Q434" s="4">
        <v>0</v>
      </c>
      <c r="R434" s="4">
        <f t="shared" si="43"/>
        <v>8.8600123483272827E-2</v>
      </c>
      <c r="S434" s="4">
        <f t="shared" si="44"/>
        <v>1</v>
      </c>
      <c r="T434" s="4">
        <f t="shared" si="45"/>
        <v>8.1389044123725232E-2</v>
      </c>
      <c r="U434" s="4">
        <f t="shared" si="46"/>
        <v>0.91861095587627484</v>
      </c>
      <c r="V434" s="4">
        <f t="shared" si="47"/>
        <v>0.91861095587627484</v>
      </c>
      <c r="W434" s="62">
        <f t="shared" si="48"/>
        <v>-8.4892580451056243E-2</v>
      </c>
    </row>
    <row r="435" spans="8:23" x14ac:dyDescent="0.35">
      <c r="H435" s="23">
        <v>48</v>
      </c>
      <c r="I435" s="3">
        <v>9</v>
      </c>
      <c r="J435" s="3">
        <v>0</v>
      </c>
      <c r="K435" s="3">
        <v>0</v>
      </c>
      <c r="L435" s="3">
        <v>1</v>
      </c>
      <c r="M435" s="3">
        <v>0</v>
      </c>
      <c r="N435" s="3">
        <v>1</v>
      </c>
      <c r="O435" s="3">
        <v>1.6989999999999998</v>
      </c>
      <c r="P435" s="4">
        <f t="shared" si="42"/>
        <v>-1.624242418733818</v>
      </c>
      <c r="Q435" s="4">
        <v>0</v>
      </c>
      <c r="R435" s="4">
        <f t="shared" si="43"/>
        <v>0.19706090832139075</v>
      </c>
      <c r="S435" s="4">
        <f t="shared" si="44"/>
        <v>1</v>
      </c>
      <c r="T435" s="4">
        <f t="shared" si="45"/>
        <v>0.16462061951193815</v>
      </c>
      <c r="U435" s="4">
        <f t="shared" si="46"/>
        <v>0.83537938048806182</v>
      </c>
      <c r="V435" s="4">
        <f t="shared" si="47"/>
        <v>0.83537938048806182</v>
      </c>
      <c r="W435" s="62">
        <f t="shared" si="48"/>
        <v>-0.17986930942613638</v>
      </c>
    </row>
    <row r="436" spans="8:23" x14ac:dyDescent="0.35">
      <c r="H436" s="23">
        <v>49</v>
      </c>
      <c r="I436" s="3">
        <v>1</v>
      </c>
      <c r="J436" s="3">
        <v>0</v>
      </c>
      <c r="K436" s="3">
        <v>1</v>
      </c>
      <c r="L436" s="3">
        <v>0</v>
      </c>
      <c r="M436" s="3">
        <v>0</v>
      </c>
      <c r="N436" s="3">
        <v>1</v>
      </c>
      <c r="O436" s="3">
        <v>1.9989999999999999</v>
      </c>
      <c r="P436" s="4">
        <f t="shared" si="42"/>
        <v>-1.758153150225175</v>
      </c>
      <c r="Q436" s="4">
        <v>0</v>
      </c>
      <c r="R436" s="4">
        <f t="shared" si="43"/>
        <v>0.17236289843173716</v>
      </c>
      <c r="S436" s="4">
        <f t="shared" si="44"/>
        <v>1</v>
      </c>
      <c r="T436" s="4">
        <f t="shared" si="45"/>
        <v>0.14702179560808856</v>
      </c>
      <c r="U436" s="4">
        <f t="shared" si="46"/>
        <v>0.85297820439191141</v>
      </c>
      <c r="V436" s="4">
        <f t="shared" si="47"/>
        <v>0.85297820439191141</v>
      </c>
      <c r="W436" s="62">
        <f t="shared" si="48"/>
        <v>-0.1590212835262737</v>
      </c>
    </row>
    <row r="437" spans="8:23" x14ac:dyDescent="0.35">
      <c r="H437" s="23">
        <v>49</v>
      </c>
      <c r="I437" s="3">
        <v>2</v>
      </c>
      <c r="J437" s="3">
        <v>0</v>
      </c>
      <c r="K437" s="3">
        <v>0</v>
      </c>
      <c r="L437" s="3">
        <v>1</v>
      </c>
      <c r="M437" s="3">
        <v>0</v>
      </c>
      <c r="N437" s="3">
        <v>0</v>
      </c>
      <c r="O437" s="3">
        <v>1.399</v>
      </c>
      <c r="P437" s="4">
        <f t="shared" si="42"/>
        <v>-2.2897112961643185</v>
      </c>
      <c r="Q437" s="4">
        <v>0</v>
      </c>
      <c r="R437" s="4">
        <f t="shared" si="43"/>
        <v>0.10129570209052766</v>
      </c>
      <c r="S437" s="4">
        <f t="shared" si="44"/>
        <v>1</v>
      </c>
      <c r="T437" s="4">
        <f t="shared" si="45"/>
        <v>9.1978659226803233E-2</v>
      </c>
      <c r="U437" s="4">
        <f t="shared" si="46"/>
        <v>0.90802134077319674</v>
      </c>
      <c r="V437" s="4">
        <f t="shared" si="47"/>
        <v>0.90802134077319674</v>
      </c>
      <c r="W437" s="62">
        <f t="shared" si="48"/>
        <v>-9.6487397602854783E-2</v>
      </c>
    </row>
    <row r="438" spans="8:23" x14ac:dyDescent="0.35">
      <c r="H438" s="23">
        <v>49</v>
      </c>
      <c r="I438" s="3">
        <v>3</v>
      </c>
      <c r="J438" s="3">
        <v>0</v>
      </c>
      <c r="K438" s="3">
        <v>0</v>
      </c>
      <c r="L438" s="3">
        <v>1</v>
      </c>
      <c r="M438" s="3">
        <v>1</v>
      </c>
      <c r="N438" s="3">
        <v>0</v>
      </c>
      <c r="O438" s="3">
        <v>1.9989999999999999</v>
      </c>
      <c r="P438" s="4">
        <f t="shared" si="42"/>
        <v>-0.62385661402151316</v>
      </c>
      <c r="Q438" s="4">
        <v>0</v>
      </c>
      <c r="R438" s="4">
        <f t="shared" si="43"/>
        <v>0.53587378894663384</v>
      </c>
      <c r="S438" s="4">
        <f t="shared" si="44"/>
        <v>1</v>
      </c>
      <c r="T438" s="4">
        <f t="shared" si="45"/>
        <v>0.34890483371954567</v>
      </c>
      <c r="U438" s="4">
        <f t="shared" si="46"/>
        <v>0.65109516628045438</v>
      </c>
      <c r="V438" s="4">
        <f t="shared" si="47"/>
        <v>0.65109516628045438</v>
      </c>
      <c r="W438" s="62">
        <f t="shared" si="48"/>
        <v>-0.42909946269491628</v>
      </c>
    </row>
    <row r="439" spans="8:23" x14ac:dyDescent="0.35">
      <c r="H439" s="23">
        <v>49</v>
      </c>
      <c r="I439" s="3">
        <v>4</v>
      </c>
      <c r="J439" s="3">
        <v>1</v>
      </c>
      <c r="K439" s="3">
        <v>0</v>
      </c>
      <c r="L439" s="3">
        <v>0</v>
      </c>
      <c r="M439" s="3">
        <v>1</v>
      </c>
      <c r="N439" s="3">
        <v>0</v>
      </c>
      <c r="O439" s="3">
        <v>1.6989999999999998</v>
      </c>
      <c r="P439" s="4">
        <f t="shared" si="42"/>
        <v>0.1236825975112894</v>
      </c>
      <c r="Q439" s="4">
        <v>0</v>
      </c>
      <c r="R439" s="4">
        <f t="shared" si="43"/>
        <v>1.1316566233605234</v>
      </c>
      <c r="S439" s="4">
        <f t="shared" si="44"/>
        <v>1</v>
      </c>
      <c r="T439" s="4">
        <f t="shared" si="45"/>
        <v>0.5308812924928239</v>
      </c>
      <c r="U439" s="4">
        <f t="shared" si="46"/>
        <v>0.46911870750717605</v>
      </c>
      <c r="V439" s="4">
        <f t="shared" si="47"/>
        <v>0.5308812924928239</v>
      </c>
      <c r="W439" s="62">
        <f t="shared" si="48"/>
        <v>-0.63321683735970902</v>
      </c>
    </row>
    <row r="440" spans="8:23" x14ac:dyDescent="0.35">
      <c r="H440" s="23">
        <v>49</v>
      </c>
      <c r="I440" s="3">
        <v>5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1.9989999999999999</v>
      </c>
      <c r="P440" s="4">
        <f t="shared" si="42"/>
        <v>-2.3955410677348832</v>
      </c>
      <c r="Q440" s="4">
        <v>0</v>
      </c>
      <c r="R440" s="4">
        <f t="shared" si="43"/>
        <v>9.1123361670919958E-2</v>
      </c>
      <c r="S440" s="4">
        <f t="shared" si="44"/>
        <v>1</v>
      </c>
      <c r="T440" s="4">
        <f t="shared" si="45"/>
        <v>8.3513344935971165E-2</v>
      </c>
      <c r="U440" s="4">
        <f t="shared" si="46"/>
        <v>0.91648665506402882</v>
      </c>
      <c r="V440" s="4">
        <f t="shared" si="47"/>
        <v>0.91648665506402882</v>
      </c>
      <c r="W440" s="62">
        <f t="shared" si="48"/>
        <v>-8.7207772567765587E-2</v>
      </c>
    </row>
    <row r="441" spans="8:23" x14ac:dyDescent="0.35">
      <c r="H441" s="23">
        <v>49</v>
      </c>
      <c r="I441" s="3">
        <v>6</v>
      </c>
      <c r="J441" s="3">
        <v>1</v>
      </c>
      <c r="K441" s="3">
        <v>1</v>
      </c>
      <c r="L441" s="3">
        <v>0</v>
      </c>
      <c r="M441" s="3">
        <v>1</v>
      </c>
      <c r="N441" s="3">
        <v>0</v>
      </c>
      <c r="O441" s="3">
        <v>1.399</v>
      </c>
      <c r="P441" s="4">
        <f t="shared" si="42"/>
        <v>9.5601637590497113E-2</v>
      </c>
      <c r="Q441" s="4">
        <v>0</v>
      </c>
      <c r="R441" s="4">
        <f t="shared" si="43"/>
        <v>1.1003206502905316</v>
      </c>
      <c r="S441" s="4">
        <f t="shared" si="44"/>
        <v>1</v>
      </c>
      <c r="T441" s="4">
        <f t="shared" si="45"/>
        <v>0.52388222252555927</v>
      </c>
      <c r="U441" s="4">
        <f t="shared" si="46"/>
        <v>0.47611777747444073</v>
      </c>
      <c r="V441" s="4">
        <f t="shared" si="47"/>
        <v>0.52388222252555927</v>
      </c>
      <c r="W441" s="62">
        <f t="shared" si="48"/>
        <v>-0.64648838609739356</v>
      </c>
    </row>
    <row r="442" spans="8:23" x14ac:dyDescent="0.35">
      <c r="H442" s="23">
        <v>49</v>
      </c>
      <c r="I442" s="3">
        <v>7</v>
      </c>
      <c r="J442" s="3">
        <v>1</v>
      </c>
      <c r="K442" s="3">
        <v>0</v>
      </c>
      <c r="L442" s="3">
        <v>0</v>
      </c>
      <c r="M442" s="3">
        <v>0</v>
      </c>
      <c r="N442" s="3">
        <v>1</v>
      </c>
      <c r="O442" s="3">
        <v>1.399</v>
      </c>
      <c r="P442" s="4">
        <f t="shared" si="42"/>
        <v>-0.87670320720101569</v>
      </c>
      <c r="Q442" s="4">
        <v>0</v>
      </c>
      <c r="R442" s="4">
        <f t="shared" si="43"/>
        <v>0.41615262158222693</v>
      </c>
      <c r="S442" s="4">
        <f t="shared" si="44"/>
        <v>1</v>
      </c>
      <c r="T442" s="4">
        <f t="shared" si="45"/>
        <v>0.29386142089492551</v>
      </c>
      <c r="U442" s="4">
        <f t="shared" si="46"/>
        <v>0.70613857910507449</v>
      </c>
      <c r="V442" s="4">
        <f t="shared" si="47"/>
        <v>0.29386142089492551</v>
      </c>
      <c r="W442" s="62">
        <f t="shared" si="48"/>
        <v>-1.2246469802675761</v>
      </c>
    </row>
    <row r="443" spans="8:23" x14ac:dyDescent="0.35">
      <c r="H443" s="23">
        <v>49</v>
      </c>
      <c r="I443" s="3">
        <v>8</v>
      </c>
      <c r="J443" s="3">
        <v>0</v>
      </c>
      <c r="K443" s="3">
        <v>1</v>
      </c>
      <c r="L443" s="3">
        <v>0</v>
      </c>
      <c r="M443" s="3">
        <v>0</v>
      </c>
      <c r="N443" s="3">
        <v>0</v>
      </c>
      <c r="O443" s="3">
        <v>1.6989999999999998</v>
      </c>
      <c r="P443" s="4">
        <f t="shared" si="42"/>
        <v>-2.4236220276556755</v>
      </c>
      <c r="Q443" s="4">
        <v>0</v>
      </c>
      <c r="R443" s="4">
        <f t="shared" si="43"/>
        <v>8.8600123483272827E-2</v>
      </c>
      <c r="S443" s="4">
        <f t="shared" si="44"/>
        <v>1</v>
      </c>
      <c r="T443" s="4">
        <f t="shared" si="45"/>
        <v>8.1389044123725232E-2</v>
      </c>
      <c r="U443" s="4">
        <f t="shared" si="46"/>
        <v>0.91861095587627484</v>
      </c>
      <c r="V443" s="4">
        <f t="shared" si="47"/>
        <v>0.91861095587627484</v>
      </c>
      <c r="W443" s="62">
        <f t="shared" si="48"/>
        <v>-8.4892580451056243E-2</v>
      </c>
    </row>
    <row r="444" spans="8:23" x14ac:dyDescent="0.35">
      <c r="H444" s="23">
        <v>49</v>
      </c>
      <c r="I444" s="3">
        <v>9</v>
      </c>
      <c r="J444" s="3">
        <v>0</v>
      </c>
      <c r="K444" s="3">
        <v>0</v>
      </c>
      <c r="L444" s="3">
        <v>1</v>
      </c>
      <c r="M444" s="3">
        <v>0</v>
      </c>
      <c r="N444" s="3">
        <v>1</v>
      </c>
      <c r="O444" s="3">
        <v>1.6989999999999998</v>
      </c>
      <c r="P444" s="4">
        <f t="shared" si="42"/>
        <v>-1.624242418733818</v>
      </c>
      <c r="Q444" s="4">
        <v>0</v>
      </c>
      <c r="R444" s="4">
        <f t="shared" si="43"/>
        <v>0.19706090832139075</v>
      </c>
      <c r="S444" s="4">
        <f t="shared" si="44"/>
        <v>1</v>
      </c>
      <c r="T444" s="4">
        <f t="shared" si="45"/>
        <v>0.16462061951193815</v>
      </c>
      <c r="U444" s="4">
        <f t="shared" si="46"/>
        <v>0.83537938048806182</v>
      </c>
      <c r="V444" s="4">
        <f t="shared" si="47"/>
        <v>0.83537938048806182</v>
      </c>
      <c r="W444" s="62">
        <f t="shared" si="48"/>
        <v>-0.17986930942613638</v>
      </c>
    </row>
    <row r="445" spans="8:23" x14ac:dyDescent="0.35">
      <c r="H445" s="23">
        <v>50</v>
      </c>
      <c r="I445" s="3">
        <v>1</v>
      </c>
      <c r="J445" s="3">
        <v>1</v>
      </c>
      <c r="K445" s="3">
        <v>1</v>
      </c>
      <c r="L445" s="3">
        <v>0</v>
      </c>
      <c r="M445" s="3">
        <v>0</v>
      </c>
      <c r="N445" s="3">
        <v>1</v>
      </c>
      <c r="O445" s="3">
        <v>1.9989999999999999</v>
      </c>
      <c r="P445" s="4">
        <f t="shared" si="42"/>
        <v>-1.758153150225175</v>
      </c>
      <c r="Q445" s="4">
        <v>0</v>
      </c>
      <c r="R445" s="4">
        <f t="shared" si="43"/>
        <v>0.17236289843173716</v>
      </c>
      <c r="S445" s="4">
        <f t="shared" si="44"/>
        <v>1</v>
      </c>
      <c r="T445" s="4">
        <f t="shared" si="45"/>
        <v>0.14702179560808856</v>
      </c>
      <c r="U445" s="4">
        <f t="shared" si="46"/>
        <v>0.85297820439191141</v>
      </c>
      <c r="V445" s="4">
        <f t="shared" si="47"/>
        <v>0.14702179560808856</v>
      </c>
      <c r="W445" s="62">
        <f t="shared" si="48"/>
        <v>-1.9171744337514489</v>
      </c>
    </row>
    <row r="446" spans="8:23" x14ac:dyDescent="0.35">
      <c r="H446" s="23">
        <v>50</v>
      </c>
      <c r="I446" s="3">
        <v>2</v>
      </c>
      <c r="J446" s="3">
        <v>0</v>
      </c>
      <c r="K446" s="3">
        <v>0</v>
      </c>
      <c r="L446" s="3">
        <v>1</v>
      </c>
      <c r="M446" s="3">
        <v>0</v>
      </c>
      <c r="N446" s="3">
        <v>0</v>
      </c>
      <c r="O446" s="3">
        <v>1.399</v>
      </c>
      <c r="P446" s="4">
        <f t="shared" si="42"/>
        <v>-2.2897112961643185</v>
      </c>
      <c r="Q446" s="4">
        <v>0</v>
      </c>
      <c r="R446" s="4">
        <f t="shared" si="43"/>
        <v>0.10129570209052766</v>
      </c>
      <c r="S446" s="4">
        <f t="shared" si="44"/>
        <v>1</v>
      </c>
      <c r="T446" s="4">
        <f t="shared" si="45"/>
        <v>9.1978659226803233E-2</v>
      </c>
      <c r="U446" s="4">
        <f t="shared" si="46"/>
        <v>0.90802134077319674</v>
      </c>
      <c r="V446" s="4">
        <f t="shared" si="47"/>
        <v>0.90802134077319674</v>
      </c>
      <c r="W446" s="62">
        <f t="shared" si="48"/>
        <v>-9.6487397602854783E-2</v>
      </c>
    </row>
    <row r="447" spans="8:23" x14ac:dyDescent="0.35">
      <c r="H447" s="23">
        <v>50</v>
      </c>
      <c r="I447" s="3">
        <v>3</v>
      </c>
      <c r="J447" s="3">
        <v>0</v>
      </c>
      <c r="K447" s="3">
        <v>0</v>
      </c>
      <c r="L447" s="3">
        <v>1</v>
      </c>
      <c r="M447" s="3">
        <v>1</v>
      </c>
      <c r="N447" s="3">
        <v>0</v>
      </c>
      <c r="O447" s="3">
        <v>1.9989999999999999</v>
      </c>
      <c r="P447" s="4">
        <f t="shared" si="42"/>
        <v>-0.62385661402151316</v>
      </c>
      <c r="Q447" s="4">
        <v>0</v>
      </c>
      <c r="R447" s="4">
        <f t="shared" si="43"/>
        <v>0.53587378894663384</v>
      </c>
      <c r="S447" s="4">
        <f t="shared" si="44"/>
        <v>1</v>
      </c>
      <c r="T447" s="4">
        <f t="shared" si="45"/>
        <v>0.34890483371954567</v>
      </c>
      <c r="U447" s="4">
        <f t="shared" si="46"/>
        <v>0.65109516628045438</v>
      </c>
      <c r="V447" s="4">
        <f t="shared" si="47"/>
        <v>0.65109516628045438</v>
      </c>
      <c r="W447" s="62">
        <f t="shared" si="48"/>
        <v>-0.42909946269491628</v>
      </c>
    </row>
    <row r="448" spans="8:23" x14ac:dyDescent="0.35">
      <c r="H448" s="23">
        <v>50</v>
      </c>
      <c r="I448" s="3">
        <v>4</v>
      </c>
      <c r="J448" s="3">
        <v>1</v>
      </c>
      <c r="K448" s="3">
        <v>0</v>
      </c>
      <c r="L448" s="3">
        <v>0</v>
      </c>
      <c r="M448" s="3">
        <v>1</v>
      </c>
      <c r="N448" s="3">
        <v>0</v>
      </c>
      <c r="O448" s="3">
        <v>1.6989999999999998</v>
      </c>
      <c r="P448" s="4">
        <f t="shared" si="42"/>
        <v>0.1236825975112894</v>
      </c>
      <c r="Q448" s="4">
        <v>0</v>
      </c>
      <c r="R448" s="4">
        <f t="shared" si="43"/>
        <v>1.1316566233605234</v>
      </c>
      <c r="S448" s="4">
        <f t="shared" si="44"/>
        <v>1</v>
      </c>
      <c r="T448" s="4">
        <f t="shared" si="45"/>
        <v>0.5308812924928239</v>
      </c>
      <c r="U448" s="4">
        <f t="shared" si="46"/>
        <v>0.46911870750717605</v>
      </c>
      <c r="V448" s="4">
        <f t="shared" si="47"/>
        <v>0.5308812924928239</v>
      </c>
      <c r="W448" s="62">
        <f t="shared" si="48"/>
        <v>-0.63321683735970902</v>
      </c>
    </row>
    <row r="449" spans="8:23" x14ac:dyDescent="0.35">
      <c r="H449" s="23">
        <v>50</v>
      </c>
      <c r="I449" s="3">
        <v>5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1.9989999999999999</v>
      </c>
      <c r="P449" s="4">
        <f t="shared" si="42"/>
        <v>-2.3955410677348832</v>
      </c>
      <c r="Q449" s="4">
        <v>0</v>
      </c>
      <c r="R449" s="4">
        <f t="shared" si="43"/>
        <v>9.1123361670919958E-2</v>
      </c>
      <c r="S449" s="4">
        <f t="shared" si="44"/>
        <v>1</v>
      </c>
      <c r="T449" s="4">
        <f t="shared" si="45"/>
        <v>8.3513344935971165E-2</v>
      </c>
      <c r="U449" s="4">
        <f t="shared" si="46"/>
        <v>0.91648665506402882</v>
      </c>
      <c r="V449" s="4">
        <f t="shared" si="47"/>
        <v>0.91648665506402882</v>
      </c>
      <c r="W449" s="62">
        <f t="shared" si="48"/>
        <v>-8.7207772567765587E-2</v>
      </c>
    </row>
    <row r="450" spans="8:23" x14ac:dyDescent="0.35">
      <c r="H450" s="23">
        <v>50</v>
      </c>
      <c r="I450" s="3">
        <v>6</v>
      </c>
      <c r="J450" s="3">
        <v>1</v>
      </c>
      <c r="K450" s="3">
        <v>1</v>
      </c>
      <c r="L450" s="3">
        <v>0</v>
      </c>
      <c r="M450" s="3">
        <v>1</v>
      </c>
      <c r="N450" s="3">
        <v>0</v>
      </c>
      <c r="O450" s="3">
        <v>1.399</v>
      </c>
      <c r="P450" s="4">
        <f t="shared" si="42"/>
        <v>9.5601637590497113E-2</v>
      </c>
      <c r="Q450" s="4">
        <v>0</v>
      </c>
      <c r="R450" s="4">
        <f t="shared" si="43"/>
        <v>1.1003206502905316</v>
      </c>
      <c r="S450" s="4">
        <f t="shared" si="44"/>
        <v>1</v>
      </c>
      <c r="T450" s="4">
        <f t="shared" si="45"/>
        <v>0.52388222252555927</v>
      </c>
      <c r="U450" s="4">
        <f t="shared" si="46"/>
        <v>0.47611777747444073</v>
      </c>
      <c r="V450" s="4">
        <f t="shared" si="47"/>
        <v>0.52388222252555927</v>
      </c>
      <c r="W450" s="62">
        <f t="shared" si="48"/>
        <v>-0.64648838609739356</v>
      </c>
    </row>
    <row r="451" spans="8:23" x14ac:dyDescent="0.35">
      <c r="H451" s="23">
        <v>50</v>
      </c>
      <c r="I451" s="3">
        <v>7</v>
      </c>
      <c r="J451" s="3">
        <v>1</v>
      </c>
      <c r="K451" s="3">
        <v>0</v>
      </c>
      <c r="L451" s="3">
        <v>0</v>
      </c>
      <c r="M451" s="3">
        <v>0</v>
      </c>
      <c r="N451" s="3">
        <v>1</v>
      </c>
      <c r="O451" s="3">
        <v>1.399</v>
      </c>
      <c r="P451" s="4">
        <f t="shared" si="42"/>
        <v>-0.87670320720101569</v>
      </c>
      <c r="Q451" s="4">
        <v>0</v>
      </c>
      <c r="R451" s="4">
        <f t="shared" si="43"/>
        <v>0.41615262158222693</v>
      </c>
      <c r="S451" s="4">
        <f t="shared" si="44"/>
        <v>1</v>
      </c>
      <c r="T451" s="4">
        <f t="shared" si="45"/>
        <v>0.29386142089492551</v>
      </c>
      <c r="U451" s="4">
        <f t="shared" si="46"/>
        <v>0.70613857910507449</v>
      </c>
      <c r="V451" s="4">
        <f t="shared" si="47"/>
        <v>0.29386142089492551</v>
      </c>
      <c r="W451" s="62">
        <f t="shared" si="48"/>
        <v>-1.2246469802675761</v>
      </c>
    </row>
    <row r="452" spans="8:23" x14ac:dyDescent="0.35">
      <c r="H452" s="23">
        <v>50</v>
      </c>
      <c r="I452" s="3">
        <v>8</v>
      </c>
      <c r="J452" s="3">
        <v>0</v>
      </c>
      <c r="K452" s="3">
        <v>1</v>
      </c>
      <c r="L452" s="3">
        <v>0</v>
      </c>
      <c r="M452" s="3">
        <v>0</v>
      </c>
      <c r="N452" s="3">
        <v>0</v>
      </c>
      <c r="O452" s="3">
        <v>1.6989999999999998</v>
      </c>
      <c r="P452" s="4">
        <f t="shared" si="42"/>
        <v>-2.4236220276556755</v>
      </c>
      <c r="Q452" s="4">
        <v>0</v>
      </c>
      <c r="R452" s="4">
        <f t="shared" si="43"/>
        <v>8.8600123483272827E-2</v>
      </c>
      <c r="S452" s="4">
        <f t="shared" si="44"/>
        <v>1</v>
      </c>
      <c r="T452" s="4">
        <f t="shared" si="45"/>
        <v>8.1389044123725232E-2</v>
      </c>
      <c r="U452" s="4">
        <f t="shared" si="46"/>
        <v>0.91861095587627484</v>
      </c>
      <c r="V452" s="4">
        <f t="shared" si="47"/>
        <v>0.91861095587627484</v>
      </c>
      <c r="W452" s="62">
        <f t="shared" si="48"/>
        <v>-8.4892580451056243E-2</v>
      </c>
    </row>
    <row r="453" spans="8:23" x14ac:dyDescent="0.35">
      <c r="H453" s="23">
        <v>50</v>
      </c>
      <c r="I453" s="3">
        <v>9</v>
      </c>
      <c r="J453" s="3">
        <v>0</v>
      </c>
      <c r="K453" s="3">
        <v>0</v>
      </c>
      <c r="L453" s="3">
        <v>1</v>
      </c>
      <c r="M453" s="3">
        <v>0</v>
      </c>
      <c r="N453" s="3">
        <v>1</v>
      </c>
      <c r="O453" s="3">
        <v>1.6989999999999998</v>
      </c>
      <c r="P453" s="4">
        <f t="shared" ref="P453:P516" si="49">SUMPRODUCT(K453:O453, $B$4:$F$4) + $A$4</f>
        <v>-1.624242418733818</v>
      </c>
      <c r="Q453" s="4">
        <v>0</v>
      </c>
      <c r="R453" s="4">
        <f t="shared" ref="R453:R516" si="50">EXP(P453)</f>
        <v>0.19706090832139075</v>
      </c>
      <c r="S453" s="4">
        <f t="shared" ref="S453:S516" si="51">EXP(Q453)</f>
        <v>1</v>
      </c>
      <c r="T453" s="4">
        <f t="shared" ref="T453:T516" si="52">R453/(R453+S453)</f>
        <v>0.16462061951193815</v>
      </c>
      <c r="U453" s="4">
        <f t="shared" ref="U453:U516" si="53">S453/(S453+R453)</f>
        <v>0.83537938048806182</v>
      </c>
      <c r="V453" s="4">
        <f t="shared" ref="V453:V516" si="54">T453^J453*U453^(1-J453)</f>
        <v>0.83537938048806182</v>
      </c>
      <c r="W453" s="62">
        <f t="shared" ref="W453:W516" si="55">LN(V453)</f>
        <v>-0.17986930942613638</v>
      </c>
    </row>
    <row r="454" spans="8:23" x14ac:dyDescent="0.35">
      <c r="H454" s="23">
        <v>51</v>
      </c>
      <c r="I454" s="3">
        <v>1</v>
      </c>
      <c r="J454" s="3">
        <v>0</v>
      </c>
      <c r="K454" s="3">
        <v>1</v>
      </c>
      <c r="L454" s="3">
        <v>0</v>
      </c>
      <c r="M454" s="3">
        <v>0</v>
      </c>
      <c r="N454" s="3">
        <v>1</v>
      </c>
      <c r="O454" s="3">
        <v>1.9989999999999999</v>
      </c>
      <c r="P454" s="4">
        <f t="shared" si="49"/>
        <v>-1.758153150225175</v>
      </c>
      <c r="Q454" s="4">
        <v>0</v>
      </c>
      <c r="R454" s="4">
        <f t="shared" si="50"/>
        <v>0.17236289843173716</v>
      </c>
      <c r="S454" s="4">
        <f t="shared" si="51"/>
        <v>1</v>
      </c>
      <c r="T454" s="4">
        <f t="shared" si="52"/>
        <v>0.14702179560808856</v>
      </c>
      <c r="U454" s="4">
        <f t="shared" si="53"/>
        <v>0.85297820439191141</v>
      </c>
      <c r="V454" s="4">
        <f t="shared" si="54"/>
        <v>0.85297820439191141</v>
      </c>
      <c r="W454" s="62">
        <f t="shared" si="55"/>
        <v>-0.1590212835262737</v>
      </c>
    </row>
    <row r="455" spans="8:23" x14ac:dyDescent="0.35">
      <c r="H455" s="23">
        <v>51</v>
      </c>
      <c r="I455" s="3">
        <v>2</v>
      </c>
      <c r="J455" s="3">
        <v>0</v>
      </c>
      <c r="K455" s="3">
        <v>0</v>
      </c>
      <c r="L455" s="3">
        <v>1</v>
      </c>
      <c r="M455" s="3">
        <v>0</v>
      </c>
      <c r="N455" s="3">
        <v>0</v>
      </c>
      <c r="O455" s="3">
        <v>1.399</v>
      </c>
      <c r="P455" s="4">
        <f t="shared" si="49"/>
        <v>-2.2897112961643185</v>
      </c>
      <c r="Q455" s="4">
        <v>0</v>
      </c>
      <c r="R455" s="4">
        <f t="shared" si="50"/>
        <v>0.10129570209052766</v>
      </c>
      <c r="S455" s="4">
        <f t="shared" si="51"/>
        <v>1</v>
      </c>
      <c r="T455" s="4">
        <f t="shared" si="52"/>
        <v>9.1978659226803233E-2</v>
      </c>
      <c r="U455" s="4">
        <f t="shared" si="53"/>
        <v>0.90802134077319674</v>
      </c>
      <c r="V455" s="4">
        <f t="shared" si="54"/>
        <v>0.90802134077319674</v>
      </c>
      <c r="W455" s="62">
        <f t="shared" si="55"/>
        <v>-9.6487397602854783E-2</v>
      </c>
    </row>
    <row r="456" spans="8:23" x14ac:dyDescent="0.35">
      <c r="H456" s="23">
        <v>51</v>
      </c>
      <c r="I456" s="3">
        <v>3</v>
      </c>
      <c r="J456" s="3">
        <v>0</v>
      </c>
      <c r="K456" s="3">
        <v>0</v>
      </c>
      <c r="L456" s="3">
        <v>1</v>
      </c>
      <c r="M456" s="3">
        <v>1</v>
      </c>
      <c r="N456" s="3">
        <v>0</v>
      </c>
      <c r="O456" s="3">
        <v>1.9989999999999999</v>
      </c>
      <c r="P456" s="4">
        <f t="shared" si="49"/>
        <v>-0.62385661402151316</v>
      </c>
      <c r="Q456" s="4">
        <v>0</v>
      </c>
      <c r="R456" s="4">
        <f t="shared" si="50"/>
        <v>0.53587378894663384</v>
      </c>
      <c r="S456" s="4">
        <f t="shared" si="51"/>
        <v>1</v>
      </c>
      <c r="T456" s="4">
        <f t="shared" si="52"/>
        <v>0.34890483371954567</v>
      </c>
      <c r="U456" s="4">
        <f t="shared" si="53"/>
        <v>0.65109516628045438</v>
      </c>
      <c r="V456" s="4">
        <f t="shared" si="54"/>
        <v>0.65109516628045438</v>
      </c>
      <c r="W456" s="62">
        <f t="shared" si="55"/>
        <v>-0.42909946269491628</v>
      </c>
    </row>
    <row r="457" spans="8:23" x14ac:dyDescent="0.35">
      <c r="H457" s="23">
        <v>51</v>
      </c>
      <c r="I457" s="3">
        <v>4</v>
      </c>
      <c r="J457" s="3">
        <v>1</v>
      </c>
      <c r="K457" s="3">
        <v>0</v>
      </c>
      <c r="L457" s="3">
        <v>0</v>
      </c>
      <c r="M457" s="3">
        <v>1</v>
      </c>
      <c r="N457" s="3">
        <v>0</v>
      </c>
      <c r="O457" s="3">
        <v>1.6989999999999998</v>
      </c>
      <c r="P457" s="4">
        <f t="shared" si="49"/>
        <v>0.1236825975112894</v>
      </c>
      <c r="Q457" s="4">
        <v>0</v>
      </c>
      <c r="R457" s="4">
        <f t="shared" si="50"/>
        <v>1.1316566233605234</v>
      </c>
      <c r="S457" s="4">
        <f t="shared" si="51"/>
        <v>1</v>
      </c>
      <c r="T457" s="4">
        <f t="shared" si="52"/>
        <v>0.5308812924928239</v>
      </c>
      <c r="U457" s="4">
        <f t="shared" si="53"/>
        <v>0.46911870750717605</v>
      </c>
      <c r="V457" s="4">
        <f t="shared" si="54"/>
        <v>0.5308812924928239</v>
      </c>
      <c r="W457" s="62">
        <f t="shared" si="55"/>
        <v>-0.63321683735970902</v>
      </c>
    </row>
    <row r="458" spans="8:23" x14ac:dyDescent="0.35">
      <c r="H458" s="23">
        <v>51</v>
      </c>
      <c r="I458" s="3">
        <v>5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1.9989999999999999</v>
      </c>
      <c r="P458" s="4">
        <f t="shared" si="49"/>
        <v>-2.3955410677348832</v>
      </c>
      <c r="Q458" s="4">
        <v>0</v>
      </c>
      <c r="R458" s="4">
        <f t="shared" si="50"/>
        <v>9.1123361670919958E-2</v>
      </c>
      <c r="S458" s="4">
        <f t="shared" si="51"/>
        <v>1</v>
      </c>
      <c r="T458" s="4">
        <f t="shared" si="52"/>
        <v>8.3513344935971165E-2</v>
      </c>
      <c r="U458" s="4">
        <f t="shared" si="53"/>
        <v>0.91648665506402882</v>
      </c>
      <c r="V458" s="4">
        <f t="shared" si="54"/>
        <v>0.91648665506402882</v>
      </c>
      <c r="W458" s="62">
        <f t="shared" si="55"/>
        <v>-8.7207772567765587E-2</v>
      </c>
    </row>
    <row r="459" spans="8:23" x14ac:dyDescent="0.35">
      <c r="H459" s="23">
        <v>51</v>
      </c>
      <c r="I459" s="3">
        <v>6</v>
      </c>
      <c r="J459" s="3">
        <v>1</v>
      </c>
      <c r="K459" s="3">
        <v>1</v>
      </c>
      <c r="L459" s="3">
        <v>0</v>
      </c>
      <c r="M459" s="3">
        <v>1</v>
      </c>
      <c r="N459" s="3">
        <v>0</v>
      </c>
      <c r="O459" s="3">
        <v>1.399</v>
      </c>
      <c r="P459" s="4">
        <f t="shared" si="49"/>
        <v>9.5601637590497113E-2</v>
      </c>
      <c r="Q459" s="4">
        <v>0</v>
      </c>
      <c r="R459" s="4">
        <f t="shared" si="50"/>
        <v>1.1003206502905316</v>
      </c>
      <c r="S459" s="4">
        <f t="shared" si="51"/>
        <v>1</v>
      </c>
      <c r="T459" s="4">
        <f t="shared" si="52"/>
        <v>0.52388222252555927</v>
      </c>
      <c r="U459" s="4">
        <f t="shared" si="53"/>
        <v>0.47611777747444073</v>
      </c>
      <c r="V459" s="4">
        <f t="shared" si="54"/>
        <v>0.52388222252555927</v>
      </c>
      <c r="W459" s="62">
        <f t="shared" si="55"/>
        <v>-0.64648838609739356</v>
      </c>
    </row>
    <row r="460" spans="8:23" x14ac:dyDescent="0.35">
      <c r="H460" s="23">
        <v>51</v>
      </c>
      <c r="I460" s="3">
        <v>7</v>
      </c>
      <c r="J460" s="3">
        <v>0</v>
      </c>
      <c r="K460" s="3">
        <v>0</v>
      </c>
      <c r="L460" s="3">
        <v>0</v>
      </c>
      <c r="M460" s="3">
        <v>0</v>
      </c>
      <c r="N460" s="3">
        <v>1</v>
      </c>
      <c r="O460" s="3">
        <v>1.399</v>
      </c>
      <c r="P460" s="4">
        <f t="shared" si="49"/>
        <v>-0.87670320720101569</v>
      </c>
      <c r="Q460" s="4">
        <v>0</v>
      </c>
      <c r="R460" s="4">
        <f t="shared" si="50"/>
        <v>0.41615262158222693</v>
      </c>
      <c r="S460" s="4">
        <f t="shared" si="51"/>
        <v>1</v>
      </c>
      <c r="T460" s="4">
        <f t="shared" si="52"/>
        <v>0.29386142089492551</v>
      </c>
      <c r="U460" s="4">
        <f t="shared" si="53"/>
        <v>0.70613857910507449</v>
      </c>
      <c r="V460" s="4">
        <f t="shared" si="54"/>
        <v>0.70613857910507449</v>
      </c>
      <c r="W460" s="62">
        <f t="shared" si="55"/>
        <v>-0.34794377306656044</v>
      </c>
    </row>
    <row r="461" spans="8:23" x14ac:dyDescent="0.35">
      <c r="H461" s="23">
        <v>51</v>
      </c>
      <c r="I461" s="3">
        <v>8</v>
      </c>
      <c r="J461" s="3">
        <v>0</v>
      </c>
      <c r="K461" s="3">
        <v>1</v>
      </c>
      <c r="L461" s="3">
        <v>0</v>
      </c>
      <c r="M461" s="3">
        <v>0</v>
      </c>
      <c r="N461" s="3">
        <v>0</v>
      </c>
      <c r="O461" s="3">
        <v>1.6989999999999998</v>
      </c>
      <c r="P461" s="4">
        <f t="shared" si="49"/>
        <v>-2.4236220276556755</v>
      </c>
      <c r="Q461" s="4">
        <v>0</v>
      </c>
      <c r="R461" s="4">
        <f t="shared" si="50"/>
        <v>8.8600123483272827E-2</v>
      </c>
      <c r="S461" s="4">
        <f t="shared" si="51"/>
        <v>1</v>
      </c>
      <c r="T461" s="4">
        <f t="shared" si="52"/>
        <v>8.1389044123725232E-2</v>
      </c>
      <c r="U461" s="4">
        <f t="shared" si="53"/>
        <v>0.91861095587627484</v>
      </c>
      <c r="V461" s="4">
        <f t="shared" si="54"/>
        <v>0.91861095587627484</v>
      </c>
      <c r="W461" s="62">
        <f t="shared" si="55"/>
        <v>-8.4892580451056243E-2</v>
      </c>
    </row>
    <row r="462" spans="8:23" x14ac:dyDescent="0.35">
      <c r="H462" s="23">
        <v>51</v>
      </c>
      <c r="I462" s="3">
        <v>9</v>
      </c>
      <c r="J462" s="3">
        <v>0</v>
      </c>
      <c r="K462" s="3">
        <v>0</v>
      </c>
      <c r="L462" s="3">
        <v>1</v>
      </c>
      <c r="M462" s="3">
        <v>0</v>
      </c>
      <c r="N462" s="3">
        <v>1</v>
      </c>
      <c r="O462" s="3">
        <v>1.6989999999999998</v>
      </c>
      <c r="P462" s="4">
        <f t="shared" si="49"/>
        <v>-1.624242418733818</v>
      </c>
      <c r="Q462" s="4">
        <v>0</v>
      </c>
      <c r="R462" s="4">
        <f t="shared" si="50"/>
        <v>0.19706090832139075</v>
      </c>
      <c r="S462" s="4">
        <f t="shared" si="51"/>
        <v>1</v>
      </c>
      <c r="T462" s="4">
        <f t="shared" si="52"/>
        <v>0.16462061951193815</v>
      </c>
      <c r="U462" s="4">
        <f t="shared" si="53"/>
        <v>0.83537938048806182</v>
      </c>
      <c r="V462" s="4">
        <f t="shared" si="54"/>
        <v>0.83537938048806182</v>
      </c>
      <c r="W462" s="62">
        <f t="shared" si="55"/>
        <v>-0.17986930942613638</v>
      </c>
    </row>
    <row r="463" spans="8:23" x14ac:dyDescent="0.35">
      <c r="H463" s="23">
        <v>52</v>
      </c>
      <c r="I463" s="3">
        <v>1</v>
      </c>
      <c r="J463" s="3">
        <v>0</v>
      </c>
      <c r="K463" s="3">
        <v>1</v>
      </c>
      <c r="L463" s="3">
        <v>0</v>
      </c>
      <c r="M463" s="3">
        <v>0</v>
      </c>
      <c r="N463" s="3">
        <v>1</v>
      </c>
      <c r="O463" s="3">
        <v>1.9989999999999999</v>
      </c>
      <c r="P463" s="4">
        <f t="shared" si="49"/>
        <v>-1.758153150225175</v>
      </c>
      <c r="Q463" s="4">
        <v>0</v>
      </c>
      <c r="R463" s="4">
        <f t="shared" si="50"/>
        <v>0.17236289843173716</v>
      </c>
      <c r="S463" s="4">
        <f t="shared" si="51"/>
        <v>1</v>
      </c>
      <c r="T463" s="4">
        <f t="shared" si="52"/>
        <v>0.14702179560808856</v>
      </c>
      <c r="U463" s="4">
        <f t="shared" si="53"/>
        <v>0.85297820439191141</v>
      </c>
      <c r="V463" s="4">
        <f t="shared" si="54"/>
        <v>0.85297820439191141</v>
      </c>
      <c r="W463" s="62">
        <f t="shared" si="55"/>
        <v>-0.1590212835262737</v>
      </c>
    </row>
    <row r="464" spans="8:23" x14ac:dyDescent="0.35">
      <c r="H464" s="23">
        <v>52</v>
      </c>
      <c r="I464" s="3">
        <v>2</v>
      </c>
      <c r="J464" s="3">
        <v>0</v>
      </c>
      <c r="K464" s="3">
        <v>0</v>
      </c>
      <c r="L464" s="3">
        <v>1</v>
      </c>
      <c r="M464" s="3">
        <v>0</v>
      </c>
      <c r="N464" s="3">
        <v>0</v>
      </c>
      <c r="O464" s="3">
        <v>1.399</v>
      </c>
      <c r="P464" s="4">
        <f t="shared" si="49"/>
        <v>-2.2897112961643185</v>
      </c>
      <c r="Q464" s="4">
        <v>0</v>
      </c>
      <c r="R464" s="4">
        <f t="shared" si="50"/>
        <v>0.10129570209052766</v>
      </c>
      <c r="S464" s="4">
        <f t="shared" si="51"/>
        <v>1</v>
      </c>
      <c r="T464" s="4">
        <f t="shared" si="52"/>
        <v>9.1978659226803233E-2</v>
      </c>
      <c r="U464" s="4">
        <f t="shared" si="53"/>
        <v>0.90802134077319674</v>
      </c>
      <c r="V464" s="4">
        <f t="shared" si="54"/>
        <v>0.90802134077319674</v>
      </c>
      <c r="W464" s="62">
        <f t="shared" si="55"/>
        <v>-9.6487397602854783E-2</v>
      </c>
    </row>
    <row r="465" spans="8:23" x14ac:dyDescent="0.35">
      <c r="H465" s="23">
        <v>52</v>
      </c>
      <c r="I465" s="3">
        <v>3</v>
      </c>
      <c r="J465" s="3">
        <v>1</v>
      </c>
      <c r="K465" s="3">
        <v>0</v>
      </c>
      <c r="L465" s="3">
        <v>1</v>
      </c>
      <c r="M465" s="3">
        <v>1</v>
      </c>
      <c r="N465" s="3">
        <v>0</v>
      </c>
      <c r="O465" s="3">
        <v>1.9989999999999999</v>
      </c>
      <c r="P465" s="4">
        <f t="shared" si="49"/>
        <v>-0.62385661402151316</v>
      </c>
      <c r="Q465" s="4">
        <v>0</v>
      </c>
      <c r="R465" s="4">
        <f t="shared" si="50"/>
        <v>0.53587378894663384</v>
      </c>
      <c r="S465" s="4">
        <f t="shared" si="51"/>
        <v>1</v>
      </c>
      <c r="T465" s="4">
        <f t="shared" si="52"/>
        <v>0.34890483371954567</v>
      </c>
      <c r="U465" s="4">
        <f t="shared" si="53"/>
        <v>0.65109516628045438</v>
      </c>
      <c r="V465" s="4">
        <f t="shared" si="54"/>
        <v>0.34890483371954567</v>
      </c>
      <c r="W465" s="62">
        <f t="shared" si="55"/>
        <v>-1.0529560767164297</v>
      </c>
    </row>
    <row r="466" spans="8:23" x14ac:dyDescent="0.35">
      <c r="H466" s="23">
        <v>52</v>
      </c>
      <c r="I466" s="3">
        <v>4</v>
      </c>
      <c r="J466" s="3">
        <v>1</v>
      </c>
      <c r="K466" s="3">
        <v>0</v>
      </c>
      <c r="L466" s="3">
        <v>0</v>
      </c>
      <c r="M466" s="3">
        <v>1</v>
      </c>
      <c r="N466" s="3">
        <v>0</v>
      </c>
      <c r="O466" s="3">
        <v>1.6989999999999998</v>
      </c>
      <c r="P466" s="4">
        <f t="shared" si="49"/>
        <v>0.1236825975112894</v>
      </c>
      <c r="Q466" s="4">
        <v>0</v>
      </c>
      <c r="R466" s="4">
        <f t="shared" si="50"/>
        <v>1.1316566233605234</v>
      </c>
      <c r="S466" s="4">
        <f t="shared" si="51"/>
        <v>1</v>
      </c>
      <c r="T466" s="4">
        <f t="shared" si="52"/>
        <v>0.5308812924928239</v>
      </c>
      <c r="U466" s="4">
        <f t="shared" si="53"/>
        <v>0.46911870750717605</v>
      </c>
      <c r="V466" s="4">
        <f t="shared" si="54"/>
        <v>0.5308812924928239</v>
      </c>
      <c r="W466" s="62">
        <f t="shared" si="55"/>
        <v>-0.63321683735970902</v>
      </c>
    </row>
    <row r="467" spans="8:23" x14ac:dyDescent="0.35">
      <c r="H467" s="23">
        <v>52</v>
      </c>
      <c r="I467" s="3">
        <v>5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1.9989999999999999</v>
      </c>
      <c r="P467" s="4">
        <f t="shared" si="49"/>
        <v>-2.3955410677348832</v>
      </c>
      <c r="Q467" s="4">
        <v>0</v>
      </c>
      <c r="R467" s="4">
        <f t="shared" si="50"/>
        <v>9.1123361670919958E-2</v>
      </c>
      <c r="S467" s="4">
        <f t="shared" si="51"/>
        <v>1</v>
      </c>
      <c r="T467" s="4">
        <f t="shared" si="52"/>
        <v>8.3513344935971165E-2</v>
      </c>
      <c r="U467" s="4">
        <f t="shared" si="53"/>
        <v>0.91648665506402882</v>
      </c>
      <c r="V467" s="4">
        <f t="shared" si="54"/>
        <v>0.91648665506402882</v>
      </c>
      <c r="W467" s="62">
        <f t="shared" si="55"/>
        <v>-8.7207772567765587E-2</v>
      </c>
    </row>
    <row r="468" spans="8:23" x14ac:dyDescent="0.35">
      <c r="H468" s="23">
        <v>52</v>
      </c>
      <c r="I468" s="3">
        <v>6</v>
      </c>
      <c r="J468" s="3">
        <v>1</v>
      </c>
      <c r="K468" s="3">
        <v>1</v>
      </c>
      <c r="L468" s="3">
        <v>0</v>
      </c>
      <c r="M468" s="3">
        <v>1</v>
      </c>
      <c r="N468" s="3">
        <v>0</v>
      </c>
      <c r="O468" s="3">
        <v>1.399</v>
      </c>
      <c r="P468" s="4">
        <f t="shared" si="49"/>
        <v>9.5601637590497113E-2</v>
      </c>
      <c r="Q468" s="4">
        <v>0</v>
      </c>
      <c r="R468" s="4">
        <f t="shared" si="50"/>
        <v>1.1003206502905316</v>
      </c>
      <c r="S468" s="4">
        <f t="shared" si="51"/>
        <v>1</v>
      </c>
      <c r="T468" s="4">
        <f t="shared" si="52"/>
        <v>0.52388222252555927</v>
      </c>
      <c r="U468" s="4">
        <f t="shared" si="53"/>
        <v>0.47611777747444073</v>
      </c>
      <c r="V468" s="4">
        <f t="shared" si="54"/>
        <v>0.52388222252555927</v>
      </c>
      <c r="W468" s="62">
        <f t="shared" si="55"/>
        <v>-0.64648838609739356</v>
      </c>
    </row>
    <row r="469" spans="8:23" x14ac:dyDescent="0.35">
      <c r="H469" s="23">
        <v>52</v>
      </c>
      <c r="I469" s="3">
        <v>7</v>
      </c>
      <c r="J469" s="3">
        <v>0</v>
      </c>
      <c r="K469" s="3">
        <v>0</v>
      </c>
      <c r="L469" s="3">
        <v>0</v>
      </c>
      <c r="M469" s="3">
        <v>0</v>
      </c>
      <c r="N469" s="3">
        <v>1</v>
      </c>
      <c r="O469" s="3">
        <v>1.399</v>
      </c>
      <c r="P469" s="4">
        <f t="shared" si="49"/>
        <v>-0.87670320720101569</v>
      </c>
      <c r="Q469" s="4">
        <v>0</v>
      </c>
      <c r="R469" s="4">
        <f t="shared" si="50"/>
        <v>0.41615262158222693</v>
      </c>
      <c r="S469" s="4">
        <f t="shared" si="51"/>
        <v>1</v>
      </c>
      <c r="T469" s="4">
        <f t="shared" si="52"/>
        <v>0.29386142089492551</v>
      </c>
      <c r="U469" s="4">
        <f t="shared" si="53"/>
        <v>0.70613857910507449</v>
      </c>
      <c r="V469" s="4">
        <f t="shared" si="54"/>
        <v>0.70613857910507449</v>
      </c>
      <c r="W469" s="62">
        <f t="shared" si="55"/>
        <v>-0.34794377306656044</v>
      </c>
    </row>
    <row r="470" spans="8:23" x14ac:dyDescent="0.35">
      <c r="H470" s="23">
        <v>52</v>
      </c>
      <c r="I470" s="3">
        <v>8</v>
      </c>
      <c r="J470" s="3">
        <v>0</v>
      </c>
      <c r="K470" s="3">
        <v>1</v>
      </c>
      <c r="L470" s="3">
        <v>0</v>
      </c>
      <c r="M470" s="3">
        <v>0</v>
      </c>
      <c r="N470" s="3">
        <v>0</v>
      </c>
      <c r="O470" s="3">
        <v>1.6989999999999998</v>
      </c>
      <c r="P470" s="4">
        <f t="shared" si="49"/>
        <v>-2.4236220276556755</v>
      </c>
      <c r="Q470" s="4">
        <v>0</v>
      </c>
      <c r="R470" s="4">
        <f t="shared" si="50"/>
        <v>8.8600123483272827E-2</v>
      </c>
      <c r="S470" s="4">
        <f t="shared" si="51"/>
        <v>1</v>
      </c>
      <c r="T470" s="4">
        <f t="shared" si="52"/>
        <v>8.1389044123725232E-2</v>
      </c>
      <c r="U470" s="4">
        <f t="shared" si="53"/>
        <v>0.91861095587627484</v>
      </c>
      <c r="V470" s="4">
        <f t="shared" si="54"/>
        <v>0.91861095587627484</v>
      </c>
      <c r="W470" s="62">
        <f t="shared" si="55"/>
        <v>-8.4892580451056243E-2</v>
      </c>
    </row>
    <row r="471" spans="8:23" x14ac:dyDescent="0.35">
      <c r="H471" s="23">
        <v>52</v>
      </c>
      <c r="I471" s="3">
        <v>9</v>
      </c>
      <c r="J471" s="3">
        <v>0</v>
      </c>
      <c r="K471" s="3">
        <v>0</v>
      </c>
      <c r="L471" s="3">
        <v>1</v>
      </c>
      <c r="M471" s="3">
        <v>0</v>
      </c>
      <c r="N471" s="3">
        <v>1</v>
      </c>
      <c r="O471" s="3">
        <v>1.6989999999999998</v>
      </c>
      <c r="P471" s="4">
        <f t="shared" si="49"/>
        <v>-1.624242418733818</v>
      </c>
      <c r="Q471" s="4">
        <v>0</v>
      </c>
      <c r="R471" s="4">
        <f t="shared" si="50"/>
        <v>0.19706090832139075</v>
      </c>
      <c r="S471" s="4">
        <f t="shared" si="51"/>
        <v>1</v>
      </c>
      <c r="T471" s="4">
        <f t="shared" si="52"/>
        <v>0.16462061951193815</v>
      </c>
      <c r="U471" s="4">
        <f t="shared" si="53"/>
        <v>0.83537938048806182</v>
      </c>
      <c r="V471" s="4">
        <f t="shared" si="54"/>
        <v>0.83537938048806182</v>
      </c>
      <c r="W471" s="62">
        <f t="shared" si="55"/>
        <v>-0.17986930942613638</v>
      </c>
    </row>
    <row r="472" spans="8:23" x14ac:dyDescent="0.35">
      <c r="H472" s="23">
        <v>53</v>
      </c>
      <c r="I472" s="3">
        <v>1</v>
      </c>
      <c r="J472" s="3">
        <v>0</v>
      </c>
      <c r="K472" s="3">
        <v>1</v>
      </c>
      <c r="L472" s="3">
        <v>0</v>
      </c>
      <c r="M472" s="3">
        <v>0</v>
      </c>
      <c r="N472" s="3">
        <v>1</v>
      </c>
      <c r="O472" s="3">
        <v>1.9989999999999999</v>
      </c>
      <c r="P472" s="4">
        <f t="shared" si="49"/>
        <v>-1.758153150225175</v>
      </c>
      <c r="Q472" s="4">
        <v>0</v>
      </c>
      <c r="R472" s="4">
        <f t="shared" si="50"/>
        <v>0.17236289843173716</v>
      </c>
      <c r="S472" s="4">
        <f t="shared" si="51"/>
        <v>1</v>
      </c>
      <c r="T472" s="4">
        <f t="shared" si="52"/>
        <v>0.14702179560808856</v>
      </c>
      <c r="U472" s="4">
        <f t="shared" si="53"/>
        <v>0.85297820439191141</v>
      </c>
      <c r="V472" s="4">
        <f t="shared" si="54"/>
        <v>0.85297820439191141</v>
      </c>
      <c r="W472" s="62">
        <f t="shared" si="55"/>
        <v>-0.1590212835262737</v>
      </c>
    </row>
    <row r="473" spans="8:23" x14ac:dyDescent="0.35">
      <c r="H473" s="23">
        <v>53</v>
      </c>
      <c r="I473" s="3">
        <v>2</v>
      </c>
      <c r="J473" s="3">
        <v>0</v>
      </c>
      <c r="K473" s="3">
        <v>0</v>
      </c>
      <c r="L473" s="3">
        <v>1</v>
      </c>
      <c r="M473" s="3">
        <v>0</v>
      </c>
      <c r="N473" s="3">
        <v>0</v>
      </c>
      <c r="O473" s="3">
        <v>1.399</v>
      </c>
      <c r="P473" s="4">
        <f t="shared" si="49"/>
        <v>-2.2897112961643185</v>
      </c>
      <c r="Q473" s="4">
        <v>0</v>
      </c>
      <c r="R473" s="4">
        <f t="shared" si="50"/>
        <v>0.10129570209052766</v>
      </c>
      <c r="S473" s="4">
        <f t="shared" si="51"/>
        <v>1</v>
      </c>
      <c r="T473" s="4">
        <f t="shared" si="52"/>
        <v>9.1978659226803233E-2</v>
      </c>
      <c r="U473" s="4">
        <f t="shared" si="53"/>
        <v>0.90802134077319674</v>
      </c>
      <c r="V473" s="4">
        <f t="shared" si="54"/>
        <v>0.90802134077319674</v>
      </c>
      <c r="W473" s="62">
        <f t="shared" si="55"/>
        <v>-9.6487397602854783E-2</v>
      </c>
    </row>
    <row r="474" spans="8:23" x14ac:dyDescent="0.35">
      <c r="H474" s="23">
        <v>53</v>
      </c>
      <c r="I474" s="3">
        <v>3</v>
      </c>
      <c r="J474" s="3">
        <v>1</v>
      </c>
      <c r="K474" s="3">
        <v>0</v>
      </c>
      <c r="L474" s="3">
        <v>1</v>
      </c>
      <c r="M474" s="3">
        <v>1</v>
      </c>
      <c r="N474" s="3">
        <v>0</v>
      </c>
      <c r="O474" s="3">
        <v>1.9989999999999999</v>
      </c>
      <c r="P474" s="4">
        <f t="shared" si="49"/>
        <v>-0.62385661402151316</v>
      </c>
      <c r="Q474" s="4">
        <v>0</v>
      </c>
      <c r="R474" s="4">
        <f t="shared" si="50"/>
        <v>0.53587378894663384</v>
      </c>
      <c r="S474" s="4">
        <f t="shared" si="51"/>
        <v>1</v>
      </c>
      <c r="T474" s="4">
        <f t="shared" si="52"/>
        <v>0.34890483371954567</v>
      </c>
      <c r="U474" s="4">
        <f t="shared" si="53"/>
        <v>0.65109516628045438</v>
      </c>
      <c r="V474" s="4">
        <f t="shared" si="54"/>
        <v>0.34890483371954567</v>
      </c>
      <c r="W474" s="62">
        <f t="shared" si="55"/>
        <v>-1.0529560767164297</v>
      </c>
    </row>
    <row r="475" spans="8:23" x14ac:dyDescent="0.35">
      <c r="H475" s="23">
        <v>53</v>
      </c>
      <c r="I475" s="3">
        <v>4</v>
      </c>
      <c r="J475" s="3">
        <v>1</v>
      </c>
      <c r="K475" s="3">
        <v>0</v>
      </c>
      <c r="L475" s="3">
        <v>0</v>
      </c>
      <c r="M475" s="3">
        <v>1</v>
      </c>
      <c r="N475" s="3">
        <v>0</v>
      </c>
      <c r="O475" s="3">
        <v>1.6989999999999998</v>
      </c>
      <c r="P475" s="4">
        <f t="shared" si="49"/>
        <v>0.1236825975112894</v>
      </c>
      <c r="Q475" s="4">
        <v>0</v>
      </c>
      <c r="R475" s="4">
        <f t="shared" si="50"/>
        <v>1.1316566233605234</v>
      </c>
      <c r="S475" s="4">
        <f t="shared" si="51"/>
        <v>1</v>
      </c>
      <c r="T475" s="4">
        <f t="shared" si="52"/>
        <v>0.5308812924928239</v>
      </c>
      <c r="U475" s="4">
        <f t="shared" si="53"/>
        <v>0.46911870750717605</v>
      </c>
      <c r="V475" s="4">
        <f t="shared" si="54"/>
        <v>0.5308812924928239</v>
      </c>
      <c r="W475" s="62">
        <f t="shared" si="55"/>
        <v>-0.63321683735970902</v>
      </c>
    </row>
    <row r="476" spans="8:23" x14ac:dyDescent="0.35">
      <c r="H476" s="23">
        <v>53</v>
      </c>
      <c r="I476" s="3">
        <v>5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1.9989999999999999</v>
      </c>
      <c r="P476" s="4">
        <f t="shared" si="49"/>
        <v>-2.3955410677348832</v>
      </c>
      <c r="Q476" s="4">
        <v>0</v>
      </c>
      <c r="R476" s="4">
        <f t="shared" si="50"/>
        <v>9.1123361670919958E-2</v>
      </c>
      <c r="S476" s="4">
        <f t="shared" si="51"/>
        <v>1</v>
      </c>
      <c r="T476" s="4">
        <f t="shared" si="52"/>
        <v>8.3513344935971165E-2</v>
      </c>
      <c r="U476" s="4">
        <f t="shared" si="53"/>
        <v>0.91648665506402882</v>
      </c>
      <c r="V476" s="4">
        <f t="shared" si="54"/>
        <v>0.91648665506402882</v>
      </c>
      <c r="W476" s="62">
        <f t="shared" si="55"/>
        <v>-8.7207772567765587E-2</v>
      </c>
    </row>
    <row r="477" spans="8:23" x14ac:dyDescent="0.35">
      <c r="H477" s="23">
        <v>53</v>
      </c>
      <c r="I477" s="3">
        <v>6</v>
      </c>
      <c r="J477" s="3">
        <v>1</v>
      </c>
      <c r="K477" s="3">
        <v>1</v>
      </c>
      <c r="L477" s="3">
        <v>0</v>
      </c>
      <c r="M477" s="3">
        <v>1</v>
      </c>
      <c r="N477" s="3">
        <v>0</v>
      </c>
      <c r="O477" s="3">
        <v>1.399</v>
      </c>
      <c r="P477" s="4">
        <f t="shared" si="49"/>
        <v>9.5601637590497113E-2</v>
      </c>
      <c r="Q477" s="4">
        <v>0</v>
      </c>
      <c r="R477" s="4">
        <f t="shared" si="50"/>
        <v>1.1003206502905316</v>
      </c>
      <c r="S477" s="4">
        <f t="shared" si="51"/>
        <v>1</v>
      </c>
      <c r="T477" s="4">
        <f t="shared" si="52"/>
        <v>0.52388222252555927</v>
      </c>
      <c r="U477" s="4">
        <f t="shared" si="53"/>
        <v>0.47611777747444073</v>
      </c>
      <c r="V477" s="4">
        <f t="shared" si="54"/>
        <v>0.52388222252555927</v>
      </c>
      <c r="W477" s="62">
        <f t="shared" si="55"/>
        <v>-0.64648838609739356</v>
      </c>
    </row>
    <row r="478" spans="8:23" x14ac:dyDescent="0.35">
      <c r="H478" s="23">
        <v>53</v>
      </c>
      <c r="I478" s="3">
        <v>7</v>
      </c>
      <c r="J478" s="3">
        <v>1</v>
      </c>
      <c r="K478" s="3">
        <v>0</v>
      </c>
      <c r="L478" s="3">
        <v>0</v>
      </c>
      <c r="M478" s="3">
        <v>0</v>
      </c>
      <c r="N478" s="3">
        <v>1</v>
      </c>
      <c r="O478" s="3">
        <v>1.399</v>
      </c>
      <c r="P478" s="4">
        <f t="shared" si="49"/>
        <v>-0.87670320720101569</v>
      </c>
      <c r="Q478" s="4">
        <v>0</v>
      </c>
      <c r="R478" s="4">
        <f t="shared" si="50"/>
        <v>0.41615262158222693</v>
      </c>
      <c r="S478" s="4">
        <f t="shared" si="51"/>
        <v>1</v>
      </c>
      <c r="T478" s="4">
        <f t="shared" si="52"/>
        <v>0.29386142089492551</v>
      </c>
      <c r="U478" s="4">
        <f t="shared" si="53"/>
        <v>0.70613857910507449</v>
      </c>
      <c r="V478" s="4">
        <f t="shared" si="54"/>
        <v>0.29386142089492551</v>
      </c>
      <c r="W478" s="62">
        <f t="shared" si="55"/>
        <v>-1.2246469802675761</v>
      </c>
    </row>
    <row r="479" spans="8:23" x14ac:dyDescent="0.35">
      <c r="H479" s="23">
        <v>53</v>
      </c>
      <c r="I479" s="3">
        <v>8</v>
      </c>
      <c r="J479" s="3">
        <v>0</v>
      </c>
      <c r="K479" s="3">
        <v>1</v>
      </c>
      <c r="L479" s="3">
        <v>0</v>
      </c>
      <c r="M479" s="3">
        <v>0</v>
      </c>
      <c r="N479" s="3">
        <v>0</v>
      </c>
      <c r="O479" s="3">
        <v>1.6989999999999998</v>
      </c>
      <c r="P479" s="4">
        <f t="shared" si="49"/>
        <v>-2.4236220276556755</v>
      </c>
      <c r="Q479" s="4">
        <v>0</v>
      </c>
      <c r="R479" s="4">
        <f t="shared" si="50"/>
        <v>8.8600123483272827E-2</v>
      </c>
      <c r="S479" s="4">
        <f t="shared" si="51"/>
        <v>1</v>
      </c>
      <c r="T479" s="4">
        <f t="shared" si="52"/>
        <v>8.1389044123725232E-2</v>
      </c>
      <c r="U479" s="4">
        <f t="shared" si="53"/>
        <v>0.91861095587627484</v>
      </c>
      <c r="V479" s="4">
        <f t="shared" si="54"/>
        <v>0.91861095587627484</v>
      </c>
      <c r="W479" s="62">
        <f t="shared" si="55"/>
        <v>-8.4892580451056243E-2</v>
      </c>
    </row>
    <row r="480" spans="8:23" x14ac:dyDescent="0.35">
      <c r="H480" s="23">
        <v>53</v>
      </c>
      <c r="I480" s="3">
        <v>9</v>
      </c>
      <c r="J480" s="3">
        <v>1</v>
      </c>
      <c r="K480" s="3">
        <v>0</v>
      </c>
      <c r="L480" s="3">
        <v>1</v>
      </c>
      <c r="M480" s="3">
        <v>0</v>
      </c>
      <c r="N480" s="3">
        <v>1</v>
      </c>
      <c r="O480" s="3">
        <v>1.6989999999999998</v>
      </c>
      <c r="P480" s="4">
        <f t="shared" si="49"/>
        <v>-1.624242418733818</v>
      </c>
      <c r="Q480" s="4">
        <v>0</v>
      </c>
      <c r="R480" s="4">
        <f t="shared" si="50"/>
        <v>0.19706090832139075</v>
      </c>
      <c r="S480" s="4">
        <f t="shared" si="51"/>
        <v>1</v>
      </c>
      <c r="T480" s="4">
        <f t="shared" si="52"/>
        <v>0.16462061951193815</v>
      </c>
      <c r="U480" s="4">
        <f t="shared" si="53"/>
        <v>0.83537938048806182</v>
      </c>
      <c r="V480" s="4">
        <f t="shared" si="54"/>
        <v>0.16462061951193815</v>
      </c>
      <c r="W480" s="62">
        <f t="shared" si="55"/>
        <v>-1.8041117281599544</v>
      </c>
    </row>
    <row r="481" spans="8:23" x14ac:dyDescent="0.35">
      <c r="H481" s="23">
        <v>54</v>
      </c>
      <c r="I481" s="3">
        <v>1</v>
      </c>
      <c r="J481" s="3">
        <v>0</v>
      </c>
      <c r="K481" s="3">
        <v>1</v>
      </c>
      <c r="L481" s="3">
        <v>0</v>
      </c>
      <c r="M481" s="3">
        <v>0</v>
      </c>
      <c r="N481" s="3">
        <v>1</v>
      </c>
      <c r="O481" s="3">
        <v>1.9989999999999999</v>
      </c>
      <c r="P481" s="4">
        <f t="shared" si="49"/>
        <v>-1.758153150225175</v>
      </c>
      <c r="Q481" s="4">
        <v>0</v>
      </c>
      <c r="R481" s="4">
        <f t="shared" si="50"/>
        <v>0.17236289843173716</v>
      </c>
      <c r="S481" s="4">
        <f t="shared" si="51"/>
        <v>1</v>
      </c>
      <c r="T481" s="4">
        <f t="shared" si="52"/>
        <v>0.14702179560808856</v>
      </c>
      <c r="U481" s="4">
        <f t="shared" si="53"/>
        <v>0.85297820439191141</v>
      </c>
      <c r="V481" s="4">
        <f t="shared" si="54"/>
        <v>0.85297820439191141</v>
      </c>
      <c r="W481" s="62">
        <f t="shared" si="55"/>
        <v>-0.1590212835262737</v>
      </c>
    </row>
    <row r="482" spans="8:23" x14ac:dyDescent="0.35">
      <c r="H482" s="23">
        <v>54</v>
      </c>
      <c r="I482" s="3">
        <v>2</v>
      </c>
      <c r="J482" s="3">
        <v>0</v>
      </c>
      <c r="K482" s="3">
        <v>0</v>
      </c>
      <c r="L482" s="3">
        <v>1</v>
      </c>
      <c r="M482" s="3">
        <v>0</v>
      </c>
      <c r="N482" s="3">
        <v>0</v>
      </c>
      <c r="O482" s="3">
        <v>1.399</v>
      </c>
      <c r="P482" s="4">
        <f t="shared" si="49"/>
        <v>-2.2897112961643185</v>
      </c>
      <c r="Q482" s="4">
        <v>0</v>
      </c>
      <c r="R482" s="4">
        <f t="shared" si="50"/>
        <v>0.10129570209052766</v>
      </c>
      <c r="S482" s="4">
        <f t="shared" si="51"/>
        <v>1</v>
      </c>
      <c r="T482" s="4">
        <f t="shared" si="52"/>
        <v>9.1978659226803233E-2</v>
      </c>
      <c r="U482" s="4">
        <f t="shared" si="53"/>
        <v>0.90802134077319674</v>
      </c>
      <c r="V482" s="4">
        <f t="shared" si="54"/>
        <v>0.90802134077319674</v>
      </c>
      <c r="W482" s="62">
        <f t="shared" si="55"/>
        <v>-9.6487397602854783E-2</v>
      </c>
    </row>
    <row r="483" spans="8:23" x14ac:dyDescent="0.35">
      <c r="H483" s="23">
        <v>54</v>
      </c>
      <c r="I483" s="3">
        <v>3</v>
      </c>
      <c r="J483" s="3">
        <v>0</v>
      </c>
      <c r="K483" s="3">
        <v>0</v>
      </c>
      <c r="L483" s="3">
        <v>1</v>
      </c>
      <c r="M483" s="3">
        <v>1</v>
      </c>
      <c r="N483" s="3">
        <v>0</v>
      </c>
      <c r="O483" s="3">
        <v>1.9989999999999999</v>
      </c>
      <c r="P483" s="4">
        <f t="shared" si="49"/>
        <v>-0.62385661402151316</v>
      </c>
      <c r="Q483" s="4">
        <v>0</v>
      </c>
      <c r="R483" s="4">
        <f t="shared" si="50"/>
        <v>0.53587378894663384</v>
      </c>
      <c r="S483" s="4">
        <f t="shared" si="51"/>
        <v>1</v>
      </c>
      <c r="T483" s="4">
        <f t="shared" si="52"/>
        <v>0.34890483371954567</v>
      </c>
      <c r="U483" s="4">
        <f t="shared" si="53"/>
        <v>0.65109516628045438</v>
      </c>
      <c r="V483" s="4">
        <f t="shared" si="54"/>
        <v>0.65109516628045438</v>
      </c>
      <c r="W483" s="62">
        <f t="shared" si="55"/>
        <v>-0.42909946269491628</v>
      </c>
    </row>
    <row r="484" spans="8:23" x14ac:dyDescent="0.35">
      <c r="H484" s="23">
        <v>54</v>
      </c>
      <c r="I484" s="3">
        <v>4</v>
      </c>
      <c r="J484" s="3">
        <v>0</v>
      </c>
      <c r="K484" s="3">
        <v>0</v>
      </c>
      <c r="L484" s="3">
        <v>0</v>
      </c>
      <c r="M484" s="3">
        <v>1</v>
      </c>
      <c r="N484" s="3">
        <v>0</v>
      </c>
      <c r="O484" s="3">
        <v>1.6989999999999998</v>
      </c>
      <c r="P484" s="4">
        <f t="shared" si="49"/>
        <v>0.1236825975112894</v>
      </c>
      <c r="Q484" s="4">
        <v>0</v>
      </c>
      <c r="R484" s="4">
        <f t="shared" si="50"/>
        <v>1.1316566233605234</v>
      </c>
      <c r="S484" s="4">
        <f t="shared" si="51"/>
        <v>1</v>
      </c>
      <c r="T484" s="4">
        <f t="shared" si="52"/>
        <v>0.5308812924928239</v>
      </c>
      <c r="U484" s="4">
        <f t="shared" si="53"/>
        <v>0.46911870750717605</v>
      </c>
      <c r="V484" s="4">
        <f t="shared" si="54"/>
        <v>0.46911870750717605</v>
      </c>
      <c r="W484" s="62">
        <f t="shared" si="55"/>
        <v>-0.75689943487099842</v>
      </c>
    </row>
    <row r="485" spans="8:23" x14ac:dyDescent="0.35">
      <c r="H485" s="23">
        <v>54</v>
      </c>
      <c r="I485" s="3">
        <v>5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1.9989999999999999</v>
      </c>
      <c r="P485" s="4">
        <f t="shared" si="49"/>
        <v>-2.3955410677348832</v>
      </c>
      <c r="Q485" s="4">
        <v>0</v>
      </c>
      <c r="R485" s="4">
        <f t="shared" si="50"/>
        <v>9.1123361670919958E-2</v>
      </c>
      <c r="S485" s="4">
        <f t="shared" si="51"/>
        <v>1</v>
      </c>
      <c r="T485" s="4">
        <f t="shared" si="52"/>
        <v>8.3513344935971165E-2</v>
      </c>
      <c r="U485" s="4">
        <f t="shared" si="53"/>
        <v>0.91648665506402882</v>
      </c>
      <c r="V485" s="4">
        <f t="shared" si="54"/>
        <v>0.91648665506402882</v>
      </c>
      <c r="W485" s="62">
        <f t="shared" si="55"/>
        <v>-8.7207772567765587E-2</v>
      </c>
    </row>
    <row r="486" spans="8:23" x14ac:dyDescent="0.35">
      <c r="H486" s="23">
        <v>54</v>
      </c>
      <c r="I486" s="3">
        <v>6</v>
      </c>
      <c r="J486" s="3">
        <v>0</v>
      </c>
      <c r="K486" s="3">
        <v>1</v>
      </c>
      <c r="L486" s="3">
        <v>0</v>
      </c>
      <c r="M486" s="3">
        <v>1</v>
      </c>
      <c r="N486" s="3">
        <v>0</v>
      </c>
      <c r="O486" s="3">
        <v>1.399</v>
      </c>
      <c r="P486" s="4">
        <f t="shared" si="49"/>
        <v>9.5601637590497113E-2</v>
      </c>
      <c r="Q486" s="4">
        <v>0</v>
      </c>
      <c r="R486" s="4">
        <f t="shared" si="50"/>
        <v>1.1003206502905316</v>
      </c>
      <c r="S486" s="4">
        <f t="shared" si="51"/>
        <v>1</v>
      </c>
      <c r="T486" s="4">
        <f t="shared" si="52"/>
        <v>0.52388222252555927</v>
      </c>
      <c r="U486" s="4">
        <f t="shared" si="53"/>
        <v>0.47611777747444073</v>
      </c>
      <c r="V486" s="4">
        <f t="shared" si="54"/>
        <v>0.47611777747444073</v>
      </c>
      <c r="W486" s="62">
        <f t="shared" si="55"/>
        <v>-0.74209002368789079</v>
      </c>
    </row>
    <row r="487" spans="8:23" x14ac:dyDescent="0.35">
      <c r="H487" s="23">
        <v>54</v>
      </c>
      <c r="I487" s="3">
        <v>7</v>
      </c>
      <c r="J487" s="3">
        <v>0</v>
      </c>
      <c r="K487" s="3">
        <v>0</v>
      </c>
      <c r="L487" s="3">
        <v>0</v>
      </c>
      <c r="M487" s="3">
        <v>0</v>
      </c>
      <c r="N487" s="3">
        <v>1</v>
      </c>
      <c r="O487" s="3">
        <v>1.399</v>
      </c>
      <c r="P487" s="4">
        <f t="shared" si="49"/>
        <v>-0.87670320720101569</v>
      </c>
      <c r="Q487" s="4">
        <v>0</v>
      </c>
      <c r="R487" s="4">
        <f t="shared" si="50"/>
        <v>0.41615262158222693</v>
      </c>
      <c r="S487" s="4">
        <f t="shared" si="51"/>
        <v>1</v>
      </c>
      <c r="T487" s="4">
        <f t="shared" si="52"/>
        <v>0.29386142089492551</v>
      </c>
      <c r="U487" s="4">
        <f t="shared" si="53"/>
        <v>0.70613857910507449</v>
      </c>
      <c r="V487" s="4">
        <f t="shared" si="54"/>
        <v>0.70613857910507449</v>
      </c>
      <c r="W487" s="62">
        <f t="shared" si="55"/>
        <v>-0.34794377306656044</v>
      </c>
    </row>
    <row r="488" spans="8:23" x14ac:dyDescent="0.35">
      <c r="H488" s="23">
        <v>54</v>
      </c>
      <c r="I488" s="3">
        <v>8</v>
      </c>
      <c r="J488" s="3">
        <v>0</v>
      </c>
      <c r="K488" s="3">
        <v>1</v>
      </c>
      <c r="L488" s="3">
        <v>0</v>
      </c>
      <c r="M488" s="3">
        <v>0</v>
      </c>
      <c r="N488" s="3">
        <v>0</v>
      </c>
      <c r="O488" s="3">
        <v>1.6989999999999998</v>
      </c>
      <c r="P488" s="4">
        <f t="shared" si="49"/>
        <v>-2.4236220276556755</v>
      </c>
      <c r="Q488" s="4">
        <v>0</v>
      </c>
      <c r="R488" s="4">
        <f t="shared" si="50"/>
        <v>8.8600123483272827E-2</v>
      </c>
      <c r="S488" s="4">
        <f t="shared" si="51"/>
        <v>1</v>
      </c>
      <c r="T488" s="4">
        <f t="shared" si="52"/>
        <v>8.1389044123725232E-2</v>
      </c>
      <c r="U488" s="4">
        <f t="shared" si="53"/>
        <v>0.91861095587627484</v>
      </c>
      <c r="V488" s="4">
        <f t="shared" si="54"/>
        <v>0.91861095587627484</v>
      </c>
      <c r="W488" s="62">
        <f t="shared" si="55"/>
        <v>-8.4892580451056243E-2</v>
      </c>
    </row>
    <row r="489" spans="8:23" x14ac:dyDescent="0.35">
      <c r="H489" s="23">
        <v>54</v>
      </c>
      <c r="I489" s="3">
        <v>9</v>
      </c>
      <c r="J489" s="3">
        <v>0</v>
      </c>
      <c r="K489" s="3">
        <v>0</v>
      </c>
      <c r="L489" s="3">
        <v>1</v>
      </c>
      <c r="M489" s="3">
        <v>0</v>
      </c>
      <c r="N489" s="3">
        <v>1</v>
      </c>
      <c r="O489" s="3">
        <v>1.6989999999999998</v>
      </c>
      <c r="P489" s="4">
        <f t="shared" si="49"/>
        <v>-1.624242418733818</v>
      </c>
      <c r="Q489" s="4">
        <v>0</v>
      </c>
      <c r="R489" s="4">
        <f t="shared" si="50"/>
        <v>0.19706090832139075</v>
      </c>
      <c r="S489" s="4">
        <f t="shared" si="51"/>
        <v>1</v>
      </c>
      <c r="T489" s="4">
        <f t="shared" si="52"/>
        <v>0.16462061951193815</v>
      </c>
      <c r="U489" s="4">
        <f t="shared" si="53"/>
        <v>0.83537938048806182</v>
      </c>
      <c r="V489" s="4">
        <f t="shared" si="54"/>
        <v>0.83537938048806182</v>
      </c>
      <c r="W489" s="62">
        <f t="shared" si="55"/>
        <v>-0.17986930942613638</v>
      </c>
    </row>
    <row r="490" spans="8:23" x14ac:dyDescent="0.35">
      <c r="H490" s="23">
        <v>55</v>
      </c>
      <c r="I490" s="3">
        <v>1</v>
      </c>
      <c r="J490" s="3">
        <v>0</v>
      </c>
      <c r="K490" s="3">
        <v>1</v>
      </c>
      <c r="L490" s="3">
        <v>0</v>
      </c>
      <c r="M490" s="3">
        <v>0</v>
      </c>
      <c r="N490" s="3">
        <v>1</v>
      </c>
      <c r="O490" s="3">
        <v>1.9989999999999999</v>
      </c>
      <c r="P490" s="4">
        <f t="shared" si="49"/>
        <v>-1.758153150225175</v>
      </c>
      <c r="Q490" s="4">
        <v>0</v>
      </c>
      <c r="R490" s="4">
        <f t="shared" si="50"/>
        <v>0.17236289843173716</v>
      </c>
      <c r="S490" s="4">
        <f t="shared" si="51"/>
        <v>1</v>
      </c>
      <c r="T490" s="4">
        <f t="shared" si="52"/>
        <v>0.14702179560808856</v>
      </c>
      <c r="U490" s="4">
        <f t="shared" si="53"/>
        <v>0.85297820439191141</v>
      </c>
      <c r="V490" s="4">
        <f t="shared" si="54"/>
        <v>0.85297820439191141</v>
      </c>
      <c r="W490" s="62">
        <f t="shared" si="55"/>
        <v>-0.1590212835262737</v>
      </c>
    </row>
    <row r="491" spans="8:23" x14ac:dyDescent="0.35">
      <c r="H491" s="23">
        <v>55</v>
      </c>
      <c r="I491" s="3">
        <v>2</v>
      </c>
      <c r="J491" s="3">
        <v>0</v>
      </c>
      <c r="K491" s="3">
        <v>0</v>
      </c>
      <c r="L491" s="3">
        <v>1</v>
      </c>
      <c r="M491" s="3">
        <v>0</v>
      </c>
      <c r="N491" s="3">
        <v>0</v>
      </c>
      <c r="O491" s="3">
        <v>1.399</v>
      </c>
      <c r="P491" s="4">
        <f t="shared" si="49"/>
        <v>-2.2897112961643185</v>
      </c>
      <c r="Q491" s="4">
        <v>0</v>
      </c>
      <c r="R491" s="4">
        <f t="shared" si="50"/>
        <v>0.10129570209052766</v>
      </c>
      <c r="S491" s="4">
        <f t="shared" si="51"/>
        <v>1</v>
      </c>
      <c r="T491" s="4">
        <f t="shared" si="52"/>
        <v>9.1978659226803233E-2</v>
      </c>
      <c r="U491" s="4">
        <f t="shared" si="53"/>
        <v>0.90802134077319674</v>
      </c>
      <c r="V491" s="4">
        <f t="shared" si="54"/>
        <v>0.90802134077319674</v>
      </c>
      <c r="W491" s="62">
        <f t="shared" si="55"/>
        <v>-9.6487397602854783E-2</v>
      </c>
    </row>
    <row r="492" spans="8:23" x14ac:dyDescent="0.35">
      <c r="H492" s="23">
        <v>55</v>
      </c>
      <c r="I492" s="3">
        <v>3</v>
      </c>
      <c r="J492" s="3">
        <v>0</v>
      </c>
      <c r="K492" s="3">
        <v>0</v>
      </c>
      <c r="L492" s="3">
        <v>1</v>
      </c>
      <c r="M492" s="3">
        <v>1</v>
      </c>
      <c r="N492" s="3">
        <v>0</v>
      </c>
      <c r="O492" s="3">
        <v>1.9989999999999999</v>
      </c>
      <c r="P492" s="4">
        <f t="shared" si="49"/>
        <v>-0.62385661402151316</v>
      </c>
      <c r="Q492" s="4">
        <v>0</v>
      </c>
      <c r="R492" s="4">
        <f t="shared" si="50"/>
        <v>0.53587378894663384</v>
      </c>
      <c r="S492" s="4">
        <f t="shared" si="51"/>
        <v>1</v>
      </c>
      <c r="T492" s="4">
        <f t="shared" si="52"/>
        <v>0.34890483371954567</v>
      </c>
      <c r="U492" s="4">
        <f t="shared" si="53"/>
        <v>0.65109516628045438</v>
      </c>
      <c r="V492" s="4">
        <f t="shared" si="54"/>
        <v>0.65109516628045438</v>
      </c>
      <c r="W492" s="62">
        <f t="shared" si="55"/>
        <v>-0.42909946269491628</v>
      </c>
    </row>
    <row r="493" spans="8:23" x14ac:dyDescent="0.35">
      <c r="H493" s="23">
        <v>55</v>
      </c>
      <c r="I493" s="3">
        <v>4</v>
      </c>
      <c r="J493" s="3">
        <v>1</v>
      </c>
      <c r="K493" s="3">
        <v>0</v>
      </c>
      <c r="L493" s="3">
        <v>0</v>
      </c>
      <c r="M493" s="3">
        <v>1</v>
      </c>
      <c r="N493" s="3">
        <v>0</v>
      </c>
      <c r="O493" s="3">
        <v>1.6989999999999998</v>
      </c>
      <c r="P493" s="4">
        <f t="shared" si="49"/>
        <v>0.1236825975112894</v>
      </c>
      <c r="Q493" s="4">
        <v>0</v>
      </c>
      <c r="R493" s="4">
        <f t="shared" si="50"/>
        <v>1.1316566233605234</v>
      </c>
      <c r="S493" s="4">
        <f t="shared" si="51"/>
        <v>1</v>
      </c>
      <c r="T493" s="4">
        <f t="shared" si="52"/>
        <v>0.5308812924928239</v>
      </c>
      <c r="U493" s="4">
        <f t="shared" si="53"/>
        <v>0.46911870750717605</v>
      </c>
      <c r="V493" s="4">
        <f t="shared" si="54"/>
        <v>0.5308812924928239</v>
      </c>
      <c r="W493" s="62">
        <f t="shared" si="55"/>
        <v>-0.63321683735970902</v>
      </c>
    </row>
    <row r="494" spans="8:23" x14ac:dyDescent="0.35">
      <c r="H494" s="23">
        <v>55</v>
      </c>
      <c r="I494" s="3">
        <v>5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1.9989999999999999</v>
      </c>
      <c r="P494" s="4">
        <f t="shared" si="49"/>
        <v>-2.3955410677348832</v>
      </c>
      <c r="Q494" s="4">
        <v>0</v>
      </c>
      <c r="R494" s="4">
        <f t="shared" si="50"/>
        <v>9.1123361670919958E-2</v>
      </c>
      <c r="S494" s="4">
        <f t="shared" si="51"/>
        <v>1</v>
      </c>
      <c r="T494" s="4">
        <f t="shared" si="52"/>
        <v>8.3513344935971165E-2</v>
      </c>
      <c r="U494" s="4">
        <f t="shared" si="53"/>
        <v>0.91648665506402882</v>
      </c>
      <c r="V494" s="4">
        <f t="shared" si="54"/>
        <v>0.91648665506402882</v>
      </c>
      <c r="W494" s="62">
        <f t="shared" si="55"/>
        <v>-8.7207772567765587E-2</v>
      </c>
    </row>
    <row r="495" spans="8:23" x14ac:dyDescent="0.35">
      <c r="H495" s="23">
        <v>55</v>
      </c>
      <c r="I495" s="3">
        <v>6</v>
      </c>
      <c r="J495" s="3">
        <v>0</v>
      </c>
      <c r="K495" s="3">
        <v>1</v>
      </c>
      <c r="L495" s="3">
        <v>0</v>
      </c>
      <c r="M495" s="3">
        <v>1</v>
      </c>
      <c r="N495" s="3">
        <v>0</v>
      </c>
      <c r="O495" s="3">
        <v>1.399</v>
      </c>
      <c r="P495" s="4">
        <f t="shared" si="49"/>
        <v>9.5601637590497113E-2</v>
      </c>
      <c r="Q495" s="4">
        <v>0</v>
      </c>
      <c r="R495" s="4">
        <f t="shared" si="50"/>
        <v>1.1003206502905316</v>
      </c>
      <c r="S495" s="4">
        <f t="shared" si="51"/>
        <v>1</v>
      </c>
      <c r="T495" s="4">
        <f t="shared" si="52"/>
        <v>0.52388222252555927</v>
      </c>
      <c r="U495" s="4">
        <f t="shared" si="53"/>
        <v>0.47611777747444073</v>
      </c>
      <c r="V495" s="4">
        <f t="shared" si="54"/>
        <v>0.47611777747444073</v>
      </c>
      <c r="W495" s="62">
        <f t="shared" si="55"/>
        <v>-0.74209002368789079</v>
      </c>
    </row>
    <row r="496" spans="8:23" x14ac:dyDescent="0.35">
      <c r="H496" s="23">
        <v>55</v>
      </c>
      <c r="I496" s="3">
        <v>7</v>
      </c>
      <c r="J496" s="3">
        <v>0</v>
      </c>
      <c r="K496" s="3">
        <v>0</v>
      </c>
      <c r="L496" s="3">
        <v>0</v>
      </c>
      <c r="M496" s="3">
        <v>0</v>
      </c>
      <c r="N496" s="3">
        <v>1</v>
      </c>
      <c r="O496" s="3">
        <v>1.399</v>
      </c>
      <c r="P496" s="4">
        <f t="shared" si="49"/>
        <v>-0.87670320720101569</v>
      </c>
      <c r="Q496" s="4">
        <v>0</v>
      </c>
      <c r="R496" s="4">
        <f t="shared" si="50"/>
        <v>0.41615262158222693</v>
      </c>
      <c r="S496" s="4">
        <f t="shared" si="51"/>
        <v>1</v>
      </c>
      <c r="T496" s="4">
        <f t="shared" si="52"/>
        <v>0.29386142089492551</v>
      </c>
      <c r="U496" s="4">
        <f t="shared" si="53"/>
        <v>0.70613857910507449</v>
      </c>
      <c r="V496" s="4">
        <f t="shared" si="54"/>
        <v>0.70613857910507449</v>
      </c>
      <c r="W496" s="62">
        <f t="shared" si="55"/>
        <v>-0.34794377306656044</v>
      </c>
    </row>
    <row r="497" spans="8:23" x14ac:dyDescent="0.35">
      <c r="H497" s="23">
        <v>55</v>
      </c>
      <c r="I497" s="3">
        <v>8</v>
      </c>
      <c r="J497" s="3">
        <v>0</v>
      </c>
      <c r="K497" s="3">
        <v>1</v>
      </c>
      <c r="L497" s="3">
        <v>0</v>
      </c>
      <c r="M497" s="3">
        <v>0</v>
      </c>
      <c r="N497" s="3">
        <v>0</v>
      </c>
      <c r="O497" s="3">
        <v>1.6989999999999998</v>
      </c>
      <c r="P497" s="4">
        <f t="shared" si="49"/>
        <v>-2.4236220276556755</v>
      </c>
      <c r="Q497" s="4">
        <v>0</v>
      </c>
      <c r="R497" s="4">
        <f t="shared" si="50"/>
        <v>8.8600123483272827E-2</v>
      </c>
      <c r="S497" s="4">
        <f t="shared" si="51"/>
        <v>1</v>
      </c>
      <c r="T497" s="4">
        <f t="shared" si="52"/>
        <v>8.1389044123725232E-2</v>
      </c>
      <c r="U497" s="4">
        <f t="shared" si="53"/>
        <v>0.91861095587627484</v>
      </c>
      <c r="V497" s="4">
        <f t="shared" si="54"/>
        <v>0.91861095587627484</v>
      </c>
      <c r="W497" s="62">
        <f t="shared" si="55"/>
        <v>-8.4892580451056243E-2</v>
      </c>
    </row>
    <row r="498" spans="8:23" x14ac:dyDescent="0.35">
      <c r="H498" s="23">
        <v>55</v>
      </c>
      <c r="I498" s="3">
        <v>9</v>
      </c>
      <c r="J498" s="3">
        <v>0</v>
      </c>
      <c r="K498" s="3">
        <v>0</v>
      </c>
      <c r="L498" s="3">
        <v>1</v>
      </c>
      <c r="M498" s="3">
        <v>0</v>
      </c>
      <c r="N498" s="3">
        <v>1</v>
      </c>
      <c r="O498" s="3">
        <v>1.6989999999999998</v>
      </c>
      <c r="P498" s="4">
        <f t="shared" si="49"/>
        <v>-1.624242418733818</v>
      </c>
      <c r="Q498" s="4">
        <v>0</v>
      </c>
      <c r="R498" s="4">
        <f t="shared" si="50"/>
        <v>0.19706090832139075</v>
      </c>
      <c r="S498" s="4">
        <f t="shared" si="51"/>
        <v>1</v>
      </c>
      <c r="T498" s="4">
        <f t="shared" si="52"/>
        <v>0.16462061951193815</v>
      </c>
      <c r="U498" s="4">
        <f t="shared" si="53"/>
        <v>0.83537938048806182</v>
      </c>
      <c r="V498" s="4">
        <f t="shared" si="54"/>
        <v>0.83537938048806182</v>
      </c>
      <c r="W498" s="62">
        <f t="shared" si="55"/>
        <v>-0.17986930942613638</v>
      </c>
    </row>
    <row r="499" spans="8:23" x14ac:dyDescent="0.35">
      <c r="H499" s="23">
        <v>56</v>
      </c>
      <c r="I499" s="3">
        <v>1</v>
      </c>
      <c r="J499" s="3">
        <v>0</v>
      </c>
      <c r="K499" s="3">
        <v>1</v>
      </c>
      <c r="L499" s="3">
        <v>0</v>
      </c>
      <c r="M499" s="3">
        <v>0</v>
      </c>
      <c r="N499" s="3">
        <v>1</v>
      </c>
      <c r="O499" s="3">
        <v>1.9989999999999999</v>
      </c>
      <c r="P499" s="4">
        <f t="shared" si="49"/>
        <v>-1.758153150225175</v>
      </c>
      <c r="Q499" s="4">
        <v>0</v>
      </c>
      <c r="R499" s="4">
        <f t="shared" si="50"/>
        <v>0.17236289843173716</v>
      </c>
      <c r="S499" s="4">
        <f t="shared" si="51"/>
        <v>1</v>
      </c>
      <c r="T499" s="4">
        <f t="shared" si="52"/>
        <v>0.14702179560808856</v>
      </c>
      <c r="U499" s="4">
        <f t="shared" si="53"/>
        <v>0.85297820439191141</v>
      </c>
      <c r="V499" s="4">
        <f t="shared" si="54"/>
        <v>0.85297820439191141</v>
      </c>
      <c r="W499" s="62">
        <f t="shared" si="55"/>
        <v>-0.1590212835262737</v>
      </c>
    </row>
    <row r="500" spans="8:23" x14ac:dyDescent="0.35">
      <c r="H500" s="23">
        <v>56</v>
      </c>
      <c r="I500" s="3">
        <v>2</v>
      </c>
      <c r="J500" s="3">
        <v>0</v>
      </c>
      <c r="K500" s="3">
        <v>0</v>
      </c>
      <c r="L500" s="3">
        <v>1</v>
      </c>
      <c r="M500" s="3">
        <v>0</v>
      </c>
      <c r="N500" s="3">
        <v>0</v>
      </c>
      <c r="O500" s="3">
        <v>1.399</v>
      </c>
      <c r="P500" s="4">
        <f t="shared" si="49"/>
        <v>-2.2897112961643185</v>
      </c>
      <c r="Q500" s="4">
        <v>0</v>
      </c>
      <c r="R500" s="4">
        <f t="shared" si="50"/>
        <v>0.10129570209052766</v>
      </c>
      <c r="S500" s="4">
        <f t="shared" si="51"/>
        <v>1</v>
      </c>
      <c r="T500" s="4">
        <f t="shared" si="52"/>
        <v>9.1978659226803233E-2</v>
      </c>
      <c r="U500" s="4">
        <f t="shared" si="53"/>
        <v>0.90802134077319674</v>
      </c>
      <c r="V500" s="4">
        <f t="shared" si="54"/>
        <v>0.90802134077319674</v>
      </c>
      <c r="W500" s="62">
        <f t="shared" si="55"/>
        <v>-9.6487397602854783E-2</v>
      </c>
    </row>
    <row r="501" spans="8:23" x14ac:dyDescent="0.35">
      <c r="H501" s="23">
        <v>56</v>
      </c>
      <c r="I501" s="3">
        <v>3</v>
      </c>
      <c r="J501" s="3">
        <v>0</v>
      </c>
      <c r="K501" s="3">
        <v>0</v>
      </c>
      <c r="L501" s="3">
        <v>1</v>
      </c>
      <c r="M501" s="3">
        <v>1</v>
      </c>
      <c r="N501" s="3">
        <v>0</v>
      </c>
      <c r="O501" s="3">
        <v>1.9989999999999999</v>
      </c>
      <c r="P501" s="4">
        <f t="shared" si="49"/>
        <v>-0.62385661402151316</v>
      </c>
      <c r="Q501" s="4">
        <v>0</v>
      </c>
      <c r="R501" s="4">
        <f t="shared" si="50"/>
        <v>0.53587378894663384</v>
      </c>
      <c r="S501" s="4">
        <f t="shared" si="51"/>
        <v>1</v>
      </c>
      <c r="T501" s="4">
        <f t="shared" si="52"/>
        <v>0.34890483371954567</v>
      </c>
      <c r="U501" s="4">
        <f t="shared" si="53"/>
        <v>0.65109516628045438</v>
      </c>
      <c r="V501" s="4">
        <f t="shared" si="54"/>
        <v>0.65109516628045438</v>
      </c>
      <c r="W501" s="62">
        <f t="shared" si="55"/>
        <v>-0.42909946269491628</v>
      </c>
    </row>
    <row r="502" spans="8:23" x14ac:dyDescent="0.35">
      <c r="H502" s="23">
        <v>56</v>
      </c>
      <c r="I502" s="3">
        <v>4</v>
      </c>
      <c r="J502" s="3">
        <v>1</v>
      </c>
      <c r="K502" s="3">
        <v>0</v>
      </c>
      <c r="L502" s="3">
        <v>0</v>
      </c>
      <c r="M502" s="3">
        <v>1</v>
      </c>
      <c r="N502" s="3">
        <v>0</v>
      </c>
      <c r="O502" s="3">
        <v>1.6989999999999998</v>
      </c>
      <c r="P502" s="4">
        <f t="shared" si="49"/>
        <v>0.1236825975112894</v>
      </c>
      <c r="Q502" s="4">
        <v>0</v>
      </c>
      <c r="R502" s="4">
        <f t="shared" si="50"/>
        <v>1.1316566233605234</v>
      </c>
      <c r="S502" s="4">
        <f t="shared" si="51"/>
        <v>1</v>
      </c>
      <c r="T502" s="4">
        <f t="shared" si="52"/>
        <v>0.5308812924928239</v>
      </c>
      <c r="U502" s="4">
        <f t="shared" si="53"/>
        <v>0.46911870750717605</v>
      </c>
      <c r="V502" s="4">
        <f t="shared" si="54"/>
        <v>0.5308812924928239</v>
      </c>
      <c r="W502" s="62">
        <f t="shared" si="55"/>
        <v>-0.63321683735970902</v>
      </c>
    </row>
    <row r="503" spans="8:23" x14ac:dyDescent="0.35">
      <c r="H503" s="23">
        <v>56</v>
      </c>
      <c r="I503" s="3">
        <v>5</v>
      </c>
      <c r="J503" s="3">
        <v>1</v>
      </c>
      <c r="K503" s="3">
        <v>0</v>
      </c>
      <c r="L503" s="3">
        <v>0</v>
      </c>
      <c r="M503" s="3">
        <v>0</v>
      </c>
      <c r="N503" s="3">
        <v>0</v>
      </c>
      <c r="O503" s="3">
        <v>1.9989999999999999</v>
      </c>
      <c r="P503" s="4">
        <f t="shared" si="49"/>
        <v>-2.3955410677348832</v>
      </c>
      <c r="Q503" s="4">
        <v>0</v>
      </c>
      <c r="R503" s="4">
        <f t="shared" si="50"/>
        <v>9.1123361670919958E-2</v>
      </c>
      <c r="S503" s="4">
        <f t="shared" si="51"/>
        <v>1</v>
      </c>
      <c r="T503" s="4">
        <f t="shared" si="52"/>
        <v>8.3513344935971165E-2</v>
      </c>
      <c r="U503" s="4">
        <f t="shared" si="53"/>
        <v>0.91648665506402882</v>
      </c>
      <c r="V503" s="4">
        <f t="shared" si="54"/>
        <v>8.3513344935971165E-2</v>
      </c>
      <c r="W503" s="62">
        <f t="shared" si="55"/>
        <v>-2.4827488403026488</v>
      </c>
    </row>
    <row r="504" spans="8:23" x14ac:dyDescent="0.35">
      <c r="H504" s="23">
        <v>56</v>
      </c>
      <c r="I504" s="3">
        <v>6</v>
      </c>
      <c r="J504" s="3">
        <v>1</v>
      </c>
      <c r="K504" s="3">
        <v>1</v>
      </c>
      <c r="L504" s="3">
        <v>0</v>
      </c>
      <c r="M504" s="3">
        <v>1</v>
      </c>
      <c r="N504" s="3">
        <v>0</v>
      </c>
      <c r="O504" s="3">
        <v>1.399</v>
      </c>
      <c r="P504" s="4">
        <f t="shared" si="49"/>
        <v>9.5601637590497113E-2</v>
      </c>
      <c r="Q504" s="4">
        <v>0</v>
      </c>
      <c r="R504" s="4">
        <f t="shared" si="50"/>
        <v>1.1003206502905316</v>
      </c>
      <c r="S504" s="4">
        <f t="shared" si="51"/>
        <v>1</v>
      </c>
      <c r="T504" s="4">
        <f t="shared" si="52"/>
        <v>0.52388222252555927</v>
      </c>
      <c r="U504" s="4">
        <f t="shared" si="53"/>
        <v>0.47611777747444073</v>
      </c>
      <c r="V504" s="4">
        <f t="shared" si="54"/>
        <v>0.52388222252555927</v>
      </c>
      <c r="W504" s="62">
        <f t="shared" si="55"/>
        <v>-0.64648838609739356</v>
      </c>
    </row>
    <row r="505" spans="8:23" x14ac:dyDescent="0.35">
      <c r="H505" s="23">
        <v>56</v>
      </c>
      <c r="I505" s="3">
        <v>7</v>
      </c>
      <c r="J505" s="3">
        <v>1</v>
      </c>
      <c r="K505" s="3">
        <v>0</v>
      </c>
      <c r="L505" s="3">
        <v>0</v>
      </c>
      <c r="M505" s="3">
        <v>0</v>
      </c>
      <c r="N505" s="3">
        <v>1</v>
      </c>
      <c r="O505" s="3">
        <v>1.399</v>
      </c>
      <c r="P505" s="4">
        <f t="shared" si="49"/>
        <v>-0.87670320720101569</v>
      </c>
      <c r="Q505" s="4">
        <v>0</v>
      </c>
      <c r="R505" s="4">
        <f t="shared" si="50"/>
        <v>0.41615262158222693</v>
      </c>
      <c r="S505" s="4">
        <f t="shared" si="51"/>
        <v>1</v>
      </c>
      <c r="T505" s="4">
        <f t="shared" si="52"/>
        <v>0.29386142089492551</v>
      </c>
      <c r="U505" s="4">
        <f t="shared" si="53"/>
        <v>0.70613857910507449</v>
      </c>
      <c r="V505" s="4">
        <f t="shared" si="54"/>
        <v>0.29386142089492551</v>
      </c>
      <c r="W505" s="62">
        <f t="shared" si="55"/>
        <v>-1.2246469802675761</v>
      </c>
    </row>
    <row r="506" spans="8:23" x14ac:dyDescent="0.35">
      <c r="H506" s="23">
        <v>56</v>
      </c>
      <c r="I506" s="3">
        <v>8</v>
      </c>
      <c r="J506" s="3">
        <v>0</v>
      </c>
      <c r="K506" s="3">
        <v>1</v>
      </c>
      <c r="L506" s="3">
        <v>0</v>
      </c>
      <c r="M506" s="3">
        <v>0</v>
      </c>
      <c r="N506" s="3">
        <v>0</v>
      </c>
      <c r="O506" s="3">
        <v>1.6989999999999998</v>
      </c>
      <c r="P506" s="4">
        <f t="shared" si="49"/>
        <v>-2.4236220276556755</v>
      </c>
      <c r="Q506" s="4">
        <v>0</v>
      </c>
      <c r="R506" s="4">
        <f t="shared" si="50"/>
        <v>8.8600123483272827E-2</v>
      </c>
      <c r="S506" s="4">
        <f t="shared" si="51"/>
        <v>1</v>
      </c>
      <c r="T506" s="4">
        <f t="shared" si="52"/>
        <v>8.1389044123725232E-2</v>
      </c>
      <c r="U506" s="4">
        <f t="shared" si="53"/>
        <v>0.91861095587627484</v>
      </c>
      <c r="V506" s="4">
        <f t="shared" si="54"/>
        <v>0.91861095587627484</v>
      </c>
      <c r="W506" s="62">
        <f t="shared" si="55"/>
        <v>-8.4892580451056243E-2</v>
      </c>
    </row>
    <row r="507" spans="8:23" x14ac:dyDescent="0.35">
      <c r="H507" s="23">
        <v>56</v>
      </c>
      <c r="I507" s="3">
        <v>9</v>
      </c>
      <c r="J507" s="3">
        <v>0</v>
      </c>
      <c r="K507" s="3">
        <v>0</v>
      </c>
      <c r="L507" s="3">
        <v>1</v>
      </c>
      <c r="M507" s="3">
        <v>0</v>
      </c>
      <c r="N507" s="3">
        <v>1</v>
      </c>
      <c r="O507" s="3">
        <v>1.6989999999999998</v>
      </c>
      <c r="P507" s="4">
        <f t="shared" si="49"/>
        <v>-1.624242418733818</v>
      </c>
      <c r="Q507" s="4">
        <v>0</v>
      </c>
      <c r="R507" s="4">
        <f t="shared" si="50"/>
        <v>0.19706090832139075</v>
      </c>
      <c r="S507" s="4">
        <f t="shared" si="51"/>
        <v>1</v>
      </c>
      <c r="T507" s="4">
        <f t="shared" si="52"/>
        <v>0.16462061951193815</v>
      </c>
      <c r="U507" s="4">
        <f t="shared" si="53"/>
        <v>0.83537938048806182</v>
      </c>
      <c r="V507" s="4">
        <f t="shared" si="54"/>
        <v>0.83537938048806182</v>
      </c>
      <c r="W507" s="62">
        <f t="shared" si="55"/>
        <v>-0.17986930942613638</v>
      </c>
    </row>
    <row r="508" spans="8:23" x14ac:dyDescent="0.35">
      <c r="H508" s="23">
        <v>57</v>
      </c>
      <c r="I508" s="3">
        <v>1</v>
      </c>
      <c r="J508" s="3">
        <v>0</v>
      </c>
      <c r="K508" s="3">
        <v>1</v>
      </c>
      <c r="L508" s="3">
        <v>0</v>
      </c>
      <c r="M508" s="3">
        <v>0</v>
      </c>
      <c r="N508" s="3">
        <v>1</v>
      </c>
      <c r="O508" s="3">
        <v>1.9989999999999999</v>
      </c>
      <c r="P508" s="4">
        <f t="shared" si="49"/>
        <v>-1.758153150225175</v>
      </c>
      <c r="Q508" s="4">
        <v>0</v>
      </c>
      <c r="R508" s="4">
        <f t="shared" si="50"/>
        <v>0.17236289843173716</v>
      </c>
      <c r="S508" s="4">
        <f t="shared" si="51"/>
        <v>1</v>
      </c>
      <c r="T508" s="4">
        <f t="shared" si="52"/>
        <v>0.14702179560808856</v>
      </c>
      <c r="U508" s="4">
        <f t="shared" si="53"/>
        <v>0.85297820439191141</v>
      </c>
      <c r="V508" s="4">
        <f t="shared" si="54"/>
        <v>0.85297820439191141</v>
      </c>
      <c r="W508" s="62">
        <f t="shared" si="55"/>
        <v>-0.1590212835262737</v>
      </c>
    </row>
    <row r="509" spans="8:23" x14ac:dyDescent="0.35">
      <c r="H509" s="23">
        <v>57</v>
      </c>
      <c r="I509" s="3">
        <v>2</v>
      </c>
      <c r="J509" s="3">
        <v>0</v>
      </c>
      <c r="K509" s="3">
        <v>0</v>
      </c>
      <c r="L509" s="3">
        <v>1</v>
      </c>
      <c r="M509" s="3">
        <v>0</v>
      </c>
      <c r="N509" s="3">
        <v>0</v>
      </c>
      <c r="O509" s="3">
        <v>1.399</v>
      </c>
      <c r="P509" s="4">
        <f t="shared" si="49"/>
        <v>-2.2897112961643185</v>
      </c>
      <c r="Q509" s="4">
        <v>0</v>
      </c>
      <c r="R509" s="4">
        <f t="shared" si="50"/>
        <v>0.10129570209052766</v>
      </c>
      <c r="S509" s="4">
        <f t="shared" si="51"/>
        <v>1</v>
      </c>
      <c r="T509" s="4">
        <f t="shared" si="52"/>
        <v>9.1978659226803233E-2</v>
      </c>
      <c r="U509" s="4">
        <f t="shared" si="53"/>
        <v>0.90802134077319674</v>
      </c>
      <c r="V509" s="4">
        <f t="shared" si="54"/>
        <v>0.90802134077319674</v>
      </c>
      <c r="W509" s="62">
        <f t="shared" si="55"/>
        <v>-9.6487397602854783E-2</v>
      </c>
    </row>
    <row r="510" spans="8:23" x14ac:dyDescent="0.35">
      <c r="H510" s="23">
        <v>57</v>
      </c>
      <c r="I510" s="3">
        <v>3</v>
      </c>
      <c r="J510" s="3">
        <v>1</v>
      </c>
      <c r="K510" s="3">
        <v>0</v>
      </c>
      <c r="L510" s="3">
        <v>1</v>
      </c>
      <c r="M510" s="3">
        <v>1</v>
      </c>
      <c r="N510" s="3">
        <v>0</v>
      </c>
      <c r="O510" s="3">
        <v>1.9989999999999999</v>
      </c>
      <c r="P510" s="4">
        <f t="shared" si="49"/>
        <v>-0.62385661402151316</v>
      </c>
      <c r="Q510" s="4">
        <v>0</v>
      </c>
      <c r="R510" s="4">
        <f t="shared" si="50"/>
        <v>0.53587378894663384</v>
      </c>
      <c r="S510" s="4">
        <f t="shared" si="51"/>
        <v>1</v>
      </c>
      <c r="T510" s="4">
        <f t="shared" si="52"/>
        <v>0.34890483371954567</v>
      </c>
      <c r="U510" s="4">
        <f t="shared" si="53"/>
        <v>0.65109516628045438</v>
      </c>
      <c r="V510" s="4">
        <f t="shared" si="54"/>
        <v>0.34890483371954567</v>
      </c>
      <c r="W510" s="62">
        <f t="shared" si="55"/>
        <v>-1.0529560767164297</v>
      </c>
    </row>
    <row r="511" spans="8:23" x14ac:dyDescent="0.35">
      <c r="H511" s="23">
        <v>57</v>
      </c>
      <c r="I511" s="3">
        <v>4</v>
      </c>
      <c r="J511" s="3">
        <v>1</v>
      </c>
      <c r="K511" s="3">
        <v>0</v>
      </c>
      <c r="L511" s="3">
        <v>0</v>
      </c>
      <c r="M511" s="3">
        <v>1</v>
      </c>
      <c r="N511" s="3">
        <v>0</v>
      </c>
      <c r="O511" s="3">
        <v>1.6989999999999998</v>
      </c>
      <c r="P511" s="4">
        <f t="shared" si="49"/>
        <v>0.1236825975112894</v>
      </c>
      <c r="Q511" s="4">
        <v>0</v>
      </c>
      <c r="R511" s="4">
        <f t="shared" si="50"/>
        <v>1.1316566233605234</v>
      </c>
      <c r="S511" s="4">
        <f t="shared" si="51"/>
        <v>1</v>
      </c>
      <c r="T511" s="4">
        <f t="shared" si="52"/>
        <v>0.5308812924928239</v>
      </c>
      <c r="U511" s="4">
        <f t="shared" si="53"/>
        <v>0.46911870750717605</v>
      </c>
      <c r="V511" s="4">
        <f t="shared" si="54"/>
        <v>0.5308812924928239</v>
      </c>
      <c r="W511" s="62">
        <f t="shared" si="55"/>
        <v>-0.63321683735970902</v>
      </c>
    </row>
    <row r="512" spans="8:23" x14ac:dyDescent="0.35">
      <c r="H512" s="23">
        <v>57</v>
      </c>
      <c r="I512" s="3">
        <v>5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1.9989999999999999</v>
      </c>
      <c r="P512" s="4">
        <f t="shared" si="49"/>
        <v>-2.3955410677348832</v>
      </c>
      <c r="Q512" s="4">
        <v>0</v>
      </c>
      <c r="R512" s="4">
        <f t="shared" si="50"/>
        <v>9.1123361670919958E-2</v>
      </c>
      <c r="S512" s="4">
        <f t="shared" si="51"/>
        <v>1</v>
      </c>
      <c r="T512" s="4">
        <f t="shared" si="52"/>
        <v>8.3513344935971165E-2</v>
      </c>
      <c r="U512" s="4">
        <f t="shared" si="53"/>
        <v>0.91648665506402882</v>
      </c>
      <c r="V512" s="4">
        <f t="shared" si="54"/>
        <v>0.91648665506402882</v>
      </c>
      <c r="W512" s="62">
        <f t="shared" si="55"/>
        <v>-8.7207772567765587E-2</v>
      </c>
    </row>
    <row r="513" spans="8:23" x14ac:dyDescent="0.35">
      <c r="H513" s="23">
        <v>57</v>
      </c>
      <c r="I513" s="3">
        <v>6</v>
      </c>
      <c r="J513" s="3">
        <v>0</v>
      </c>
      <c r="K513" s="3">
        <v>1</v>
      </c>
      <c r="L513" s="3">
        <v>0</v>
      </c>
      <c r="M513" s="3">
        <v>1</v>
      </c>
      <c r="N513" s="3">
        <v>0</v>
      </c>
      <c r="O513" s="3">
        <v>1.399</v>
      </c>
      <c r="P513" s="4">
        <f t="shared" si="49"/>
        <v>9.5601637590497113E-2</v>
      </c>
      <c r="Q513" s="4">
        <v>0</v>
      </c>
      <c r="R513" s="4">
        <f t="shared" si="50"/>
        <v>1.1003206502905316</v>
      </c>
      <c r="S513" s="4">
        <f t="shared" si="51"/>
        <v>1</v>
      </c>
      <c r="T513" s="4">
        <f t="shared" si="52"/>
        <v>0.52388222252555927</v>
      </c>
      <c r="U513" s="4">
        <f t="shared" si="53"/>
        <v>0.47611777747444073</v>
      </c>
      <c r="V513" s="4">
        <f t="shared" si="54"/>
        <v>0.47611777747444073</v>
      </c>
      <c r="W513" s="62">
        <f t="shared" si="55"/>
        <v>-0.74209002368789079</v>
      </c>
    </row>
    <row r="514" spans="8:23" x14ac:dyDescent="0.35">
      <c r="H514" s="23">
        <v>57</v>
      </c>
      <c r="I514" s="3">
        <v>7</v>
      </c>
      <c r="J514" s="3">
        <v>0</v>
      </c>
      <c r="K514" s="3">
        <v>0</v>
      </c>
      <c r="L514" s="3">
        <v>0</v>
      </c>
      <c r="M514" s="3">
        <v>0</v>
      </c>
      <c r="N514" s="3">
        <v>1</v>
      </c>
      <c r="O514" s="3">
        <v>1.399</v>
      </c>
      <c r="P514" s="4">
        <f t="shared" si="49"/>
        <v>-0.87670320720101569</v>
      </c>
      <c r="Q514" s="4">
        <v>0</v>
      </c>
      <c r="R514" s="4">
        <f t="shared" si="50"/>
        <v>0.41615262158222693</v>
      </c>
      <c r="S514" s="4">
        <f t="shared" si="51"/>
        <v>1</v>
      </c>
      <c r="T514" s="4">
        <f t="shared" si="52"/>
        <v>0.29386142089492551</v>
      </c>
      <c r="U514" s="4">
        <f t="shared" si="53"/>
        <v>0.70613857910507449</v>
      </c>
      <c r="V514" s="4">
        <f t="shared" si="54"/>
        <v>0.70613857910507449</v>
      </c>
      <c r="W514" s="62">
        <f t="shared" si="55"/>
        <v>-0.34794377306656044</v>
      </c>
    </row>
    <row r="515" spans="8:23" x14ac:dyDescent="0.35">
      <c r="H515" s="23">
        <v>57</v>
      </c>
      <c r="I515" s="3">
        <v>8</v>
      </c>
      <c r="J515" s="3">
        <v>0</v>
      </c>
      <c r="K515" s="3">
        <v>1</v>
      </c>
      <c r="L515" s="3">
        <v>0</v>
      </c>
      <c r="M515" s="3">
        <v>0</v>
      </c>
      <c r="N515" s="3">
        <v>0</v>
      </c>
      <c r="O515" s="3">
        <v>1.6989999999999998</v>
      </c>
      <c r="P515" s="4">
        <f t="shared" si="49"/>
        <v>-2.4236220276556755</v>
      </c>
      <c r="Q515" s="4">
        <v>0</v>
      </c>
      <c r="R515" s="4">
        <f t="shared" si="50"/>
        <v>8.8600123483272827E-2</v>
      </c>
      <c r="S515" s="4">
        <f t="shared" si="51"/>
        <v>1</v>
      </c>
      <c r="T515" s="4">
        <f t="shared" si="52"/>
        <v>8.1389044123725232E-2</v>
      </c>
      <c r="U515" s="4">
        <f t="shared" si="53"/>
        <v>0.91861095587627484</v>
      </c>
      <c r="V515" s="4">
        <f t="shared" si="54"/>
        <v>0.91861095587627484</v>
      </c>
      <c r="W515" s="62">
        <f t="shared" si="55"/>
        <v>-8.4892580451056243E-2</v>
      </c>
    </row>
    <row r="516" spans="8:23" x14ac:dyDescent="0.35">
      <c r="H516" s="23">
        <v>57</v>
      </c>
      <c r="I516" s="3">
        <v>9</v>
      </c>
      <c r="J516" s="3">
        <v>1</v>
      </c>
      <c r="K516" s="3">
        <v>0</v>
      </c>
      <c r="L516" s="3">
        <v>1</v>
      </c>
      <c r="M516" s="3">
        <v>0</v>
      </c>
      <c r="N516" s="3">
        <v>1</v>
      </c>
      <c r="O516" s="3">
        <v>1.6989999999999998</v>
      </c>
      <c r="P516" s="4">
        <f t="shared" si="49"/>
        <v>-1.624242418733818</v>
      </c>
      <c r="Q516" s="4">
        <v>0</v>
      </c>
      <c r="R516" s="4">
        <f t="shared" si="50"/>
        <v>0.19706090832139075</v>
      </c>
      <c r="S516" s="4">
        <f t="shared" si="51"/>
        <v>1</v>
      </c>
      <c r="T516" s="4">
        <f t="shared" si="52"/>
        <v>0.16462061951193815</v>
      </c>
      <c r="U516" s="4">
        <f t="shared" si="53"/>
        <v>0.83537938048806182</v>
      </c>
      <c r="V516" s="4">
        <f t="shared" si="54"/>
        <v>0.16462061951193815</v>
      </c>
      <c r="W516" s="62">
        <f t="shared" si="55"/>
        <v>-1.8041117281599544</v>
      </c>
    </row>
    <row r="517" spans="8:23" x14ac:dyDescent="0.35">
      <c r="H517" s="23">
        <v>58</v>
      </c>
      <c r="I517" s="3">
        <v>1</v>
      </c>
      <c r="J517" s="3">
        <v>0</v>
      </c>
      <c r="K517" s="3">
        <v>1</v>
      </c>
      <c r="L517" s="3">
        <v>0</v>
      </c>
      <c r="M517" s="3">
        <v>0</v>
      </c>
      <c r="N517" s="3">
        <v>1</v>
      </c>
      <c r="O517" s="3">
        <v>1.9989999999999999</v>
      </c>
      <c r="P517" s="4">
        <f t="shared" ref="P517:P580" si="56">SUMPRODUCT(K517:O517, $B$4:$F$4) + $A$4</f>
        <v>-1.758153150225175</v>
      </c>
      <c r="Q517" s="4">
        <v>0</v>
      </c>
      <c r="R517" s="4">
        <f t="shared" ref="R517:R580" si="57">EXP(P517)</f>
        <v>0.17236289843173716</v>
      </c>
      <c r="S517" s="4">
        <f t="shared" ref="S517:S580" si="58">EXP(Q517)</f>
        <v>1</v>
      </c>
      <c r="T517" s="4">
        <f t="shared" ref="T517:T580" si="59">R517/(R517+S517)</f>
        <v>0.14702179560808856</v>
      </c>
      <c r="U517" s="4">
        <f t="shared" ref="U517:U580" si="60">S517/(S517+R517)</f>
        <v>0.85297820439191141</v>
      </c>
      <c r="V517" s="4">
        <f t="shared" ref="V517:V580" si="61">T517^J517*U517^(1-J517)</f>
        <v>0.85297820439191141</v>
      </c>
      <c r="W517" s="62">
        <f t="shared" ref="W517:W580" si="62">LN(V517)</f>
        <v>-0.1590212835262737</v>
      </c>
    </row>
    <row r="518" spans="8:23" x14ac:dyDescent="0.35">
      <c r="H518" s="23">
        <v>58</v>
      </c>
      <c r="I518" s="3">
        <v>2</v>
      </c>
      <c r="J518" s="3">
        <v>0</v>
      </c>
      <c r="K518" s="3">
        <v>0</v>
      </c>
      <c r="L518" s="3">
        <v>1</v>
      </c>
      <c r="M518" s="3">
        <v>0</v>
      </c>
      <c r="N518" s="3">
        <v>0</v>
      </c>
      <c r="O518" s="3">
        <v>1.399</v>
      </c>
      <c r="P518" s="4">
        <f t="shared" si="56"/>
        <v>-2.2897112961643185</v>
      </c>
      <c r="Q518" s="4">
        <v>0</v>
      </c>
      <c r="R518" s="4">
        <f t="shared" si="57"/>
        <v>0.10129570209052766</v>
      </c>
      <c r="S518" s="4">
        <f t="shared" si="58"/>
        <v>1</v>
      </c>
      <c r="T518" s="4">
        <f t="shared" si="59"/>
        <v>9.1978659226803233E-2</v>
      </c>
      <c r="U518" s="4">
        <f t="shared" si="60"/>
        <v>0.90802134077319674</v>
      </c>
      <c r="V518" s="4">
        <f t="shared" si="61"/>
        <v>0.90802134077319674</v>
      </c>
      <c r="W518" s="62">
        <f t="shared" si="62"/>
        <v>-9.6487397602854783E-2</v>
      </c>
    </row>
    <row r="519" spans="8:23" x14ac:dyDescent="0.35">
      <c r="H519" s="23">
        <v>58</v>
      </c>
      <c r="I519" s="3">
        <v>3</v>
      </c>
      <c r="J519" s="3">
        <v>0</v>
      </c>
      <c r="K519" s="3">
        <v>0</v>
      </c>
      <c r="L519" s="3">
        <v>1</v>
      </c>
      <c r="M519" s="3">
        <v>1</v>
      </c>
      <c r="N519" s="3">
        <v>0</v>
      </c>
      <c r="O519" s="3">
        <v>1.9989999999999999</v>
      </c>
      <c r="P519" s="4">
        <f t="shared" si="56"/>
        <v>-0.62385661402151316</v>
      </c>
      <c r="Q519" s="4">
        <v>0</v>
      </c>
      <c r="R519" s="4">
        <f t="shared" si="57"/>
        <v>0.53587378894663384</v>
      </c>
      <c r="S519" s="4">
        <f t="shared" si="58"/>
        <v>1</v>
      </c>
      <c r="T519" s="4">
        <f t="shared" si="59"/>
        <v>0.34890483371954567</v>
      </c>
      <c r="U519" s="4">
        <f t="shared" si="60"/>
        <v>0.65109516628045438</v>
      </c>
      <c r="V519" s="4">
        <f t="shared" si="61"/>
        <v>0.65109516628045438</v>
      </c>
      <c r="W519" s="62">
        <f t="shared" si="62"/>
        <v>-0.42909946269491628</v>
      </c>
    </row>
    <row r="520" spans="8:23" x14ac:dyDescent="0.35">
      <c r="H520" s="23">
        <v>58</v>
      </c>
      <c r="I520" s="3">
        <v>4</v>
      </c>
      <c r="J520" s="3">
        <v>1</v>
      </c>
      <c r="K520" s="3">
        <v>0</v>
      </c>
      <c r="L520" s="3">
        <v>0</v>
      </c>
      <c r="M520" s="3">
        <v>1</v>
      </c>
      <c r="N520" s="3">
        <v>0</v>
      </c>
      <c r="O520" s="3">
        <v>1.6989999999999998</v>
      </c>
      <c r="P520" s="4">
        <f t="shared" si="56"/>
        <v>0.1236825975112894</v>
      </c>
      <c r="Q520" s="4">
        <v>0</v>
      </c>
      <c r="R520" s="4">
        <f t="shared" si="57"/>
        <v>1.1316566233605234</v>
      </c>
      <c r="S520" s="4">
        <f t="shared" si="58"/>
        <v>1</v>
      </c>
      <c r="T520" s="4">
        <f t="shared" si="59"/>
        <v>0.5308812924928239</v>
      </c>
      <c r="U520" s="4">
        <f t="shared" si="60"/>
        <v>0.46911870750717605</v>
      </c>
      <c r="V520" s="4">
        <f t="shared" si="61"/>
        <v>0.5308812924928239</v>
      </c>
      <c r="W520" s="62">
        <f t="shared" si="62"/>
        <v>-0.63321683735970902</v>
      </c>
    </row>
    <row r="521" spans="8:23" x14ac:dyDescent="0.35">
      <c r="H521" s="23">
        <v>58</v>
      </c>
      <c r="I521" s="3">
        <v>5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1.9989999999999999</v>
      </c>
      <c r="P521" s="4">
        <f t="shared" si="56"/>
        <v>-2.3955410677348832</v>
      </c>
      <c r="Q521" s="4">
        <v>0</v>
      </c>
      <c r="R521" s="4">
        <f t="shared" si="57"/>
        <v>9.1123361670919958E-2</v>
      </c>
      <c r="S521" s="4">
        <f t="shared" si="58"/>
        <v>1</v>
      </c>
      <c r="T521" s="4">
        <f t="shared" si="59"/>
        <v>8.3513344935971165E-2</v>
      </c>
      <c r="U521" s="4">
        <f t="shared" si="60"/>
        <v>0.91648665506402882</v>
      </c>
      <c r="V521" s="4">
        <f t="shared" si="61"/>
        <v>0.91648665506402882</v>
      </c>
      <c r="W521" s="62">
        <f t="shared" si="62"/>
        <v>-8.7207772567765587E-2</v>
      </c>
    </row>
    <row r="522" spans="8:23" x14ac:dyDescent="0.35">
      <c r="H522" s="23">
        <v>58</v>
      </c>
      <c r="I522" s="3">
        <v>6</v>
      </c>
      <c r="J522" s="3">
        <v>0</v>
      </c>
      <c r="K522" s="3">
        <v>1</v>
      </c>
      <c r="L522" s="3">
        <v>0</v>
      </c>
      <c r="M522" s="3">
        <v>1</v>
      </c>
      <c r="N522" s="3">
        <v>0</v>
      </c>
      <c r="O522" s="3">
        <v>1.399</v>
      </c>
      <c r="P522" s="4">
        <f t="shared" si="56"/>
        <v>9.5601637590497113E-2</v>
      </c>
      <c r="Q522" s="4">
        <v>0</v>
      </c>
      <c r="R522" s="4">
        <f t="shared" si="57"/>
        <v>1.1003206502905316</v>
      </c>
      <c r="S522" s="4">
        <f t="shared" si="58"/>
        <v>1</v>
      </c>
      <c r="T522" s="4">
        <f t="shared" si="59"/>
        <v>0.52388222252555927</v>
      </c>
      <c r="U522" s="4">
        <f t="shared" si="60"/>
        <v>0.47611777747444073</v>
      </c>
      <c r="V522" s="4">
        <f t="shared" si="61"/>
        <v>0.47611777747444073</v>
      </c>
      <c r="W522" s="62">
        <f t="shared" si="62"/>
        <v>-0.74209002368789079</v>
      </c>
    </row>
    <row r="523" spans="8:23" x14ac:dyDescent="0.35">
      <c r="H523" s="23">
        <v>58</v>
      </c>
      <c r="I523" s="3">
        <v>7</v>
      </c>
      <c r="J523" s="3">
        <v>0</v>
      </c>
      <c r="K523" s="3">
        <v>0</v>
      </c>
      <c r="L523" s="3">
        <v>0</v>
      </c>
      <c r="M523" s="3">
        <v>0</v>
      </c>
      <c r="N523" s="3">
        <v>1</v>
      </c>
      <c r="O523" s="3">
        <v>1.399</v>
      </c>
      <c r="P523" s="4">
        <f t="shared" si="56"/>
        <v>-0.87670320720101569</v>
      </c>
      <c r="Q523" s="4">
        <v>0</v>
      </c>
      <c r="R523" s="4">
        <f t="shared" si="57"/>
        <v>0.41615262158222693</v>
      </c>
      <c r="S523" s="4">
        <f t="shared" si="58"/>
        <v>1</v>
      </c>
      <c r="T523" s="4">
        <f t="shared" si="59"/>
        <v>0.29386142089492551</v>
      </c>
      <c r="U523" s="4">
        <f t="shared" si="60"/>
        <v>0.70613857910507449</v>
      </c>
      <c r="V523" s="4">
        <f t="shared" si="61"/>
        <v>0.70613857910507449</v>
      </c>
      <c r="W523" s="62">
        <f t="shared" si="62"/>
        <v>-0.34794377306656044</v>
      </c>
    </row>
    <row r="524" spans="8:23" x14ac:dyDescent="0.35">
      <c r="H524" s="23">
        <v>58</v>
      </c>
      <c r="I524" s="3">
        <v>8</v>
      </c>
      <c r="J524" s="3">
        <v>0</v>
      </c>
      <c r="K524" s="3">
        <v>1</v>
      </c>
      <c r="L524" s="3">
        <v>0</v>
      </c>
      <c r="M524" s="3">
        <v>0</v>
      </c>
      <c r="N524" s="3">
        <v>0</v>
      </c>
      <c r="O524" s="3">
        <v>1.6989999999999998</v>
      </c>
      <c r="P524" s="4">
        <f t="shared" si="56"/>
        <v>-2.4236220276556755</v>
      </c>
      <c r="Q524" s="4">
        <v>0</v>
      </c>
      <c r="R524" s="4">
        <f t="shared" si="57"/>
        <v>8.8600123483272827E-2</v>
      </c>
      <c r="S524" s="4">
        <f t="shared" si="58"/>
        <v>1</v>
      </c>
      <c r="T524" s="4">
        <f t="shared" si="59"/>
        <v>8.1389044123725232E-2</v>
      </c>
      <c r="U524" s="4">
        <f t="shared" si="60"/>
        <v>0.91861095587627484</v>
      </c>
      <c r="V524" s="4">
        <f t="shared" si="61"/>
        <v>0.91861095587627484</v>
      </c>
      <c r="W524" s="62">
        <f t="shared" si="62"/>
        <v>-8.4892580451056243E-2</v>
      </c>
    </row>
    <row r="525" spans="8:23" x14ac:dyDescent="0.35">
      <c r="H525" s="23">
        <v>58</v>
      </c>
      <c r="I525" s="3">
        <v>9</v>
      </c>
      <c r="J525" s="3">
        <v>0</v>
      </c>
      <c r="K525" s="3">
        <v>0</v>
      </c>
      <c r="L525" s="3">
        <v>1</v>
      </c>
      <c r="M525" s="3">
        <v>0</v>
      </c>
      <c r="N525" s="3">
        <v>1</v>
      </c>
      <c r="O525" s="3">
        <v>1.6989999999999998</v>
      </c>
      <c r="P525" s="4">
        <f t="shared" si="56"/>
        <v>-1.624242418733818</v>
      </c>
      <c r="Q525" s="4">
        <v>0</v>
      </c>
      <c r="R525" s="4">
        <f t="shared" si="57"/>
        <v>0.19706090832139075</v>
      </c>
      <c r="S525" s="4">
        <f t="shared" si="58"/>
        <v>1</v>
      </c>
      <c r="T525" s="4">
        <f t="shared" si="59"/>
        <v>0.16462061951193815</v>
      </c>
      <c r="U525" s="4">
        <f t="shared" si="60"/>
        <v>0.83537938048806182</v>
      </c>
      <c r="V525" s="4">
        <f t="shared" si="61"/>
        <v>0.83537938048806182</v>
      </c>
      <c r="W525" s="62">
        <f t="shared" si="62"/>
        <v>-0.17986930942613638</v>
      </c>
    </row>
    <row r="526" spans="8:23" x14ac:dyDescent="0.35">
      <c r="H526" s="23">
        <v>59</v>
      </c>
      <c r="I526" s="3">
        <v>1</v>
      </c>
      <c r="J526" s="3">
        <v>0</v>
      </c>
      <c r="K526" s="3">
        <v>1</v>
      </c>
      <c r="L526" s="3">
        <v>0</v>
      </c>
      <c r="M526" s="3">
        <v>0</v>
      </c>
      <c r="N526" s="3">
        <v>1</v>
      </c>
      <c r="O526" s="3">
        <v>1.9989999999999999</v>
      </c>
      <c r="P526" s="4">
        <f t="shared" si="56"/>
        <v>-1.758153150225175</v>
      </c>
      <c r="Q526" s="4">
        <v>0</v>
      </c>
      <c r="R526" s="4">
        <f t="shared" si="57"/>
        <v>0.17236289843173716</v>
      </c>
      <c r="S526" s="4">
        <f t="shared" si="58"/>
        <v>1</v>
      </c>
      <c r="T526" s="4">
        <f t="shared" si="59"/>
        <v>0.14702179560808856</v>
      </c>
      <c r="U526" s="4">
        <f t="shared" si="60"/>
        <v>0.85297820439191141</v>
      </c>
      <c r="V526" s="4">
        <f t="shared" si="61"/>
        <v>0.85297820439191141</v>
      </c>
      <c r="W526" s="62">
        <f t="shared" si="62"/>
        <v>-0.1590212835262737</v>
      </c>
    </row>
    <row r="527" spans="8:23" x14ac:dyDescent="0.35">
      <c r="H527" s="23">
        <v>59</v>
      </c>
      <c r="I527" s="3">
        <v>2</v>
      </c>
      <c r="J527" s="3">
        <v>0</v>
      </c>
      <c r="K527" s="3">
        <v>0</v>
      </c>
      <c r="L527" s="3">
        <v>1</v>
      </c>
      <c r="M527" s="3">
        <v>0</v>
      </c>
      <c r="N527" s="3">
        <v>0</v>
      </c>
      <c r="O527" s="3">
        <v>1.399</v>
      </c>
      <c r="P527" s="4">
        <f t="shared" si="56"/>
        <v>-2.2897112961643185</v>
      </c>
      <c r="Q527" s="4">
        <v>0</v>
      </c>
      <c r="R527" s="4">
        <f t="shared" si="57"/>
        <v>0.10129570209052766</v>
      </c>
      <c r="S527" s="4">
        <f t="shared" si="58"/>
        <v>1</v>
      </c>
      <c r="T527" s="4">
        <f t="shared" si="59"/>
        <v>9.1978659226803233E-2</v>
      </c>
      <c r="U527" s="4">
        <f t="shared" si="60"/>
        <v>0.90802134077319674</v>
      </c>
      <c r="V527" s="4">
        <f t="shared" si="61"/>
        <v>0.90802134077319674</v>
      </c>
      <c r="W527" s="62">
        <f t="shared" si="62"/>
        <v>-9.6487397602854783E-2</v>
      </c>
    </row>
    <row r="528" spans="8:23" x14ac:dyDescent="0.35">
      <c r="H528" s="23">
        <v>59</v>
      </c>
      <c r="I528" s="3">
        <v>3</v>
      </c>
      <c r="J528" s="3">
        <v>0</v>
      </c>
      <c r="K528" s="3">
        <v>0</v>
      </c>
      <c r="L528" s="3">
        <v>1</v>
      </c>
      <c r="M528" s="3">
        <v>1</v>
      </c>
      <c r="N528" s="3">
        <v>0</v>
      </c>
      <c r="O528" s="3">
        <v>1.9989999999999999</v>
      </c>
      <c r="P528" s="4">
        <f t="shared" si="56"/>
        <v>-0.62385661402151316</v>
      </c>
      <c r="Q528" s="4">
        <v>0</v>
      </c>
      <c r="R528" s="4">
        <f t="shared" si="57"/>
        <v>0.53587378894663384</v>
      </c>
      <c r="S528" s="4">
        <f t="shared" si="58"/>
        <v>1</v>
      </c>
      <c r="T528" s="4">
        <f t="shared" si="59"/>
        <v>0.34890483371954567</v>
      </c>
      <c r="U528" s="4">
        <f t="shared" si="60"/>
        <v>0.65109516628045438</v>
      </c>
      <c r="V528" s="4">
        <f t="shared" si="61"/>
        <v>0.65109516628045438</v>
      </c>
      <c r="W528" s="62">
        <f t="shared" si="62"/>
        <v>-0.42909946269491628</v>
      </c>
    </row>
    <row r="529" spans="8:23" x14ac:dyDescent="0.35">
      <c r="H529" s="23">
        <v>59</v>
      </c>
      <c r="I529" s="3">
        <v>4</v>
      </c>
      <c r="J529" s="3">
        <v>0</v>
      </c>
      <c r="K529" s="3">
        <v>0</v>
      </c>
      <c r="L529" s="3">
        <v>0</v>
      </c>
      <c r="M529" s="3">
        <v>1</v>
      </c>
      <c r="N529" s="3">
        <v>0</v>
      </c>
      <c r="O529" s="3">
        <v>1.6989999999999998</v>
      </c>
      <c r="P529" s="4">
        <f t="shared" si="56"/>
        <v>0.1236825975112894</v>
      </c>
      <c r="Q529" s="4">
        <v>0</v>
      </c>
      <c r="R529" s="4">
        <f t="shared" si="57"/>
        <v>1.1316566233605234</v>
      </c>
      <c r="S529" s="4">
        <f t="shared" si="58"/>
        <v>1</v>
      </c>
      <c r="T529" s="4">
        <f t="shared" si="59"/>
        <v>0.5308812924928239</v>
      </c>
      <c r="U529" s="4">
        <f t="shared" si="60"/>
        <v>0.46911870750717605</v>
      </c>
      <c r="V529" s="4">
        <f t="shared" si="61"/>
        <v>0.46911870750717605</v>
      </c>
      <c r="W529" s="62">
        <f t="shared" si="62"/>
        <v>-0.75689943487099842</v>
      </c>
    </row>
    <row r="530" spans="8:23" x14ac:dyDescent="0.35">
      <c r="H530" s="23">
        <v>59</v>
      </c>
      <c r="I530" s="3">
        <v>5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1.9989999999999999</v>
      </c>
      <c r="P530" s="4">
        <f t="shared" si="56"/>
        <v>-2.3955410677348832</v>
      </c>
      <c r="Q530" s="4">
        <v>0</v>
      </c>
      <c r="R530" s="4">
        <f t="shared" si="57"/>
        <v>9.1123361670919958E-2</v>
      </c>
      <c r="S530" s="4">
        <f t="shared" si="58"/>
        <v>1</v>
      </c>
      <c r="T530" s="4">
        <f t="shared" si="59"/>
        <v>8.3513344935971165E-2</v>
      </c>
      <c r="U530" s="4">
        <f t="shared" si="60"/>
        <v>0.91648665506402882</v>
      </c>
      <c r="V530" s="4">
        <f t="shared" si="61"/>
        <v>0.91648665506402882</v>
      </c>
      <c r="W530" s="62">
        <f t="shared" si="62"/>
        <v>-8.7207772567765587E-2</v>
      </c>
    </row>
    <row r="531" spans="8:23" x14ac:dyDescent="0.35">
      <c r="H531" s="23">
        <v>59</v>
      </c>
      <c r="I531" s="3">
        <v>6</v>
      </c>
      <c r="J531" s="3">
        <v>0</v>
      </c>
      <c r="K531" s="3">
        <v>1</v>
      </c>
      <c r="L531" s="3">
        <v>0</v>
      </c>
      <c r="M531" s="3">
        <v>1</v>
      </c>
      <c r="N531" s="3">
        <v>0</v>
      </c>
      <c r="O531" s="3">
        <v>1.399</v>
      </c>
      <c r="P531" s="4">
        <f t="shared" si="56"/>
        <v>9.5601637590497113E-2</v>
      </c>
      <c r="Q531" s="4">
        <v>0</v>
      </c>
      <c r="R531" s="4">
        <f t="shared" si="57"/>
        <v>1.1003206502905316</v>
      </c>
      <c r="S531" s="4">
        <f t="shared" si="58"/>
        <v>1</v>
      </c>
      <c r="T531" s="4">
        <f t="shared" si="59"/>
        <v>0.52388222252555927</v>
      </c>
      <c r="U531" s="4">
        <f t="shared" si="60"/>
        <v>0.47611777747444073</v>
      </c>
      <c r="V531" s="4">
        <f t="shared" si="61"/>
        <v>0.47611777747444073</v>
      </c>
      <c r="W531" s="62">
        <f t="shared" si="62"/>
        <v>-0.74209002368789079</v>
      </c>
    </row>
    <row r="532" spans="8:23" x14ac:dyDescent="0.35">
      <c r="H532" s="23">
        <v>59</v>
      </c>
      <c r="I532" s="3">
        <v>7</v>
      </c>
      <c r="J532" s="3">
        <v>0</v>
      </c>
      <c r="K532" s="3">
        <v>0</v>
      </c>
      <c r="L532" s="3">
        <v>0</v>
      </c>
      <c r="M532" s="3">
        <v>0</v>
      </c>
      <c r="N532" s="3">
        <v>1</v>
      </c>
      <c r="O532" s="3">
        <v>1.399</v>
      </c>
      <c r="P532" s="4">
        <f t="shared" si="56"/>
        <v>-0.87670320720101569</v>
      </c>
      <c r="Q532" s="4">
        <v>0</v>
      </c>
      <c r="R532" s="4">
        <f t="shared" si="57"/>
        <v>0.41615262158222693</v>
      </c>
      <c r="S532" s="4">
        <f t="shared" si="58"/>
        <v>1</v>
      </c>
      <c r="T532" s="4">
        <f t="shared" si="59"/>
        <v>0.29386142089492551</v>
      </c>
      <c r="U532" s="4">
        <f t="shared" si="60"/>
        <v>0.70613857910507449</v>
      </c>
      <c r="V532" s="4">
        <f t="shared" si="61"/>
        <v>0.70613857910507449</v>
      </c>
      <c r="W532" s="62">
        <f t="shared" si="62"/>
        <v>-0.34794377306656044</v>
      </c>
    </row>
    <row r="533" spans="8:23" x14ac:dyDescent="0.35">
      <c r="H533" s="23">
        <v>59</v>
      </c>
      <c r="I533" s="3">
        <v>8</v>
      </c>
      <c r="J533" s="3">
        <v>0</v>
      </c>
      <c r="K533" s="3">
        <v>1</v>
      </c>
      <c r="L533" s="3">
        <v>0</v>
      </c>
      <c r="M533" s="3">
        <v>0</v>
      </c>
      <c r="N533" s="3">
        <v>0</v>
      </c>
      <c r="O533" s="3">
        <v>1.6989999999999998</v>
      </c>
      <c r="P533" s="4">
        <f t="shared" si="56"/>
        <v>-2.4236220276556755</v>
      </c>
      <c r="Q533" s="4">
        <v>0</v>
      </c>
      <c r="R533" s="4">
        <f t="shared" si="57"/>
        <v>8.8600123483272827E-2</v>
      </c>
      <c r="S533" s="4">
        <f t="shared" si="58"/>
        <v>1</v>
      </c>
      <c r="T533" s="4">
        <f t="shared" si="59"/>
        <v>8.1389044123725232E-2</v>
      </c>
      <c r="U533" s="4">
        <f t="shared" si="60"/>
        <v>0.91861095587627484</v>
      </c>
      <c r="V533" s="4">
        <f t="shared" si="61"/>
        <v>0.91861095587627484</v>
      </c>
      <c r="W533" s="62">
        <f t="shared" si="62"/>
        <v>-8.4892580451056243E-2</v>
      </c>
    </row>
    <row r="534" spans="8:23" x14ac:dyDescent="0.35">
      <c r="H534" s="23">
        <v>59</v>
      </c>
      <c r="I534" s="3">
        <v>9</v>
      </c>
      <c r="J534" s="3">
        <v>0</v>
      </c>
      <c r="K534" s="3">
        <v>0</v>
      </c>
      <c r="L534" s="3">
        <v>1</v>
      </c>
      <c r="M534" s="3">
        <v>0</v>
      </c>
      <c r="N534" s="3">
        <v>1</v>
      </c>
      <c r="O534" s="3">
        <v>1.6989999999999998</v>
      </c>
      <c r="P534" s="4">
        <f t="shared" si="56"/>
        <v>-1.624242418733818</v>
      </c>
      <c r="Q534" s="4">
        <v>0</v>
      </c>
      <c r="R534" s="4">
        <f t="shared" si="57"/>
        <v>0.19706090832139075</v>
      </c>
      <c r="S534" s="4">
        <f t="shared" si="58"/>
        <v>1</v>
      </c>
      <c r="T534" s="4">
        <f t="shared" si="59"/>
        <v>0.16462061951193815</v>
      </c>
      <c r="U534" s="4">
        <f t="shared" si="60"/>
        <v>0.83537938048806182</v>
      </c>
      <c r="V534" s="4">
        <f t="shared" si="61"/>
        <v>0.83537938048806182</v>
      </c>
      <c r="W534" s="62">
        <f t="shared" si="62"/>
        <v>-0.17986930942613638</v>
      </c>
    </row>
    <row r="535" spans="8:23" x14ac:dyDescent="0.35">
      <c r="H535" s="23">
        <v>60</v>
      </c>
      <c r="I535" s="3">
        <v>1</v>
      </c>
      <c r="J535" s="3">
        <v>0</v>
      </c>
      <c r="K535" s="3">
        <v>1</v>
      </c>
      <c r="L535" s="3">
        <v>0</v>
      </c>
      <c r="M535" s="3">
        <v>0</v>
      </c>
      <c r="N535" s="3">
        <v>1</v>
      </c>
      <c r="O535" s="3">
        <v>1.9989999999999999</v>
      </c>
      <c r="P535" s="4">
        <f t="shared" si="56"/>
        <v>-1.758153150225175</v>
      </c>
      <c r="Q535" s="4">
        <v>0</v>
      </c>
      <c r="R535" s="4">
        <f t="shared" si="57"/>
        <v>0.17236289843173716</v>
      </c>
      <c r="S535" s="4">
        <f t="shared" si="58"/>
        <v>1</v>
      </c>
      <c r="T535" s="4">
        <f t="shared" si="59"/>
        <v>0.14702179560808856</v>
      </c>
      <c r="U535" s="4">
        <f t="shared" si="60"/>
        <v>0.85297820439191141</v>
      </c>
      <c r="V535" s="4">
        <f t="shared" si="61"/>
        <v>0.85297820439191141</v>
      </c>
      <c r="W535" s="62">
        <f t="shared" si="62"/>
        <v>-0.1590212835262737</v>
      </c>
    </row>
    <row r="536" spans="8:23" x14ac:dyDescent="0.35">
      <c r="H536" s="23">
        <v>60</v>
      </c>
      <c r="I536" s="3">
        <v>2</v>
      </c>
      <c r="J536" s="3">
        <v>0</v>
      </c>
      <c r="K536" s="3">
        <v>0</v>
      </c>
      <c r="L536" s="3">
        <v>1</v>
      </c>
      <c r="M536" s="3">
        <v>0</v>
      </c>
      <c r="N536" s="3">
        <v>0</v>
      </c>
      <c r="O536" s="3">
        <v>1.399</v>
      </c>
      <c r="P536" s="4">
        <f t="shared" si="56"/>
        <v>-2.2897112961643185</v>
      </c>
      <c r="Q536" s="4">
        <v>0</v>
      </c>
      <c r="R536" s="4">
        <f t="shared" si="57"/>
        <v>0.10129570209052766</v>
      </c>
      <c r="S536" s="4">
        <f t="shared" si="58"/>
        <v>1</v>
      </c>
      <c r="T536" s="4">
        <f t="shared" si="59"/>
        <v>9.1978659226803233E-2</v>
      </c>
      <c r="U536" s="4">
        <f t="shared" si="60"/>
        <v>0.90802134077319674</v>
      </c>
      <c r="V536" s="4">
        <f t="shared" si="61"/>
        <v>0.90802134077319674</v>
      </c>
      <c r="W536" s="62">
        <f t="shared" si="62"/>
        <v>-9.6487397602854783E-2</v>
      </c>
    </row>
    <row r="537" spans="8:23" x14ac:dyDescent="0.35">
      <c r="H537" s="23">
        <v>60</v>
      </c>
      <c r="I537" s="3">
        <v>3</v>
      </c>
      <c r="J537" s="3">
        <v>1</v>
      </c>
      <c r="K537" s="3">
        <v>0</v>
      </c>
      <c r="L537" s="3">
        <v>1</v>
      </c>
      <c r="M537" s="3">
        <v>1</v>
      </c>
      <c r="N537" s="3">
        <v>0</v>
      </c>
      <c r="O537" s="3">
        <v>1.9989999999999999</v>
      </c>
      <c r="P537" s="4">
        <f t="shared" si="56"/>
        <v>-0.62385661402151316</v>
      </c>
      <c r="Q537" s="4">
        <v>0</v>
      </c>
      <c r="R537" s="4">
        <f t="shared" si="57"/>
        <v>0.53587378894663384</v>
      </c>
      <c r="S537" s="4">
        <f t="shared" si="58"/>
        <v>1</v>
      </c>
      <c r="T537" s="4">
        <f t="shared" si="59"/>
        <v>0.34890483371954567</v>
      </c>
      <c r="U537" s="4">
        <f t="shared" si="60"/>
        <v>0.65109516628045438</v>
      </c>
      <c r="V537" s="4">
        <f t="shared" si="61"/>
        <v>0.34890483371954567</v>
      </c>
      <c r="W537" s="62">
        <f t="shared" si="62"/>
        <v>-1.0529560767164297</v>
      </c>
    </row>
    <row r="538" spans="8:23" x14ac:dyDescent="0.35">
      <c r="H538" s="23">
        <v>60</v>
      </c>
      <c r="I538" s="3">
        <v>4</v>
      </c>
      <c r="J538" s="3">
        <v>1</v>
      </c>
      <c r="K538" s="3">
        <v>0</v>
      </c>
      <c r="L538" s="3">
        <v>0</v>
      </c>
      <c r="M538" s="3">
        <v>1</v>
      </c>
      <c r="N538" s="3">
        <v>0</v>
      </c>
      <c r="O538" s="3">
        <v>1.6989999999999998</v>
      </c>
      <c r="P538" s="4">
        <f t="shared" si="56"/>
        <v>0.1236825975112894</v>
      </c>
      <c r="Q538" s="4">
        <v>0</v>
      </c>
      <c r="R538" s="4">
        <f t="shared" si="57"/>
        <v>1.1316566233605234</v>
      </c>
      <c r="S538" s="4">
        <f t="shared" si="58"/>
        <v>1</v>
      </c>
      <c r="T538" s="4">
        <f t="shared" si="59"/>
        <v>0.5308812924928239</v>
      </c>
      <c r="U538" s="4">
        <f t="shared" si="60"/>
        <v>0.46911870750717605</v>
      </c>
      <c r="V538" s="4">
        <f t="shared" si="61"/>
        <v>0.5308812924928239</v>
      </c>
      <c r="W538" s="62">
        <f t="shared" si="62"/>
        <v>-0.63321683735970902</v>
      </c>
    </row>
    <row r="539" spans="8:23" x14ac:dyDescent="0.35">
      <c r="H539" s="23">
        <v>60</v>
      </c>
      <c r="I539" s="3">
        <v>5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1.9989999999999999</v>
      </c>
      <c r="P539" s="4">
        <f t="shared" si="56"/>
        <v>-2.3955410677348832</v>
      </c>
      <c r="Q539" s="4">
        <v>0</v>
      </c>
      <c r="R539" s="4">
        <f t="shared" si="57"/>
        <v>9.1123361670919958E-2</v>
      </c>
      <c r="S539" s="4">
        <f t="shared" si="58"/>
        <v>1</v>
      </c>
      <c r="T539" s="4">
        <f t="shared" si="59"/>
        <v>8.3513344935971165E-2</v>
      </c>
      <c r="U539" s="4">
        <f t="shared" si="60"/>
        <v>0.91648665506402882</v>
      </c>
      <c r="V539" s="4">
        <f t="shared" si="61"/>
        <v>0.91648665506402882</v>
      </c>
      <c r="W539" s="62">
        <f t="shared" si="62"/>
        <v>-8.7207772567765587E-2</v>
      </c>
    </row>
    <row r="540" spans="8:23" x14ac:dyDescent="0.35">
      <c r="H540" s="23">
        <v>60</v>
      </c>
      <c r="I540" s="3">
        <v>6</v>
      </c>
      <c r="J540" s="3">
        <v>1</v>
      </c>
      <c r="K540" s="3">
        <v>1</v>
      </c>
      <c r="L540" s="3">
        <v>0</v>
      </c>
      <c r="M540" s="3">
        <v>1</v>
      </c>
      <c r="N540" s="3">
        <v>0</v>
      </c>
      <c r="O540" s="3">
        <v>1.399</v>
      </c>
      <c r="P540" s="4">
        <f t="shared" si="56"/>
        <v>9.5601637590497113E-2</v>
      </c>
      <c r="Q540" s="4">
        <v>0</v>
      </c>
      <c r="R540" s="4">
        <f t="shared" si="57"/>
        <v>1.1003206502905316</v>
      </c>
      <c r="S540" s="4">
        <f t="shared" si="58"/>
        <v>1</v>
      </c>
      <c r="T540" s="4">
        <f t="shared" si="59"/>
        <v>0.52388222252555927</v>
      </c>
      <c r="U540" s="4">
        <f t="shared" si="60"/>
        <v>0.47611777747444073</v>
      </c>
      <c r="V540" s="4">
        <f t="shared" si="61"/>
        <v>0.52388222252555927</v>
      </c>
      <c r="W540" s="62">
        <f t="shared" si="62"/>
        <v>-0.64648838609739356</v>
      </c>
    </row>
    <row r="541" spans="8:23" x14ac:dyDescent="0.35">
      <c r="H541" s="23">
        <v>60</v>
      </c>
      <c r="I541" s="3">
        <v>7</v>
      </c>
      <c r="J541" s="3">
        <v>0</v>
      </c>
      <c r="K541" s="3">
        <v>0</v>
      </c>
      <c r="L541" s="3">
        <v>0</v>
      </c>
      <c r="M541" s="3">
        <v>0</v>
      </c>
      <c r="N541" s="3">
        <v>1</v>
      </c>
      <c r="O541" s="3">
        <v>1.399</v>
      </c>
      <c r="P541" s="4">
        <f t="shared" si="56"/>
        <v>-0.87670320720101569</v>
      </c>
      <c r="Q541" s="4">
        <v>0</v>
      </c>
      <c r="R541" s="4">
        <f t="shared" si="57"/>
        <v>0.41615262158222693</v>
      </c>
      <c r="S541" s="4">
        <f t="shared" si="58"/>
        <v>1</v>
      </c>
      <c r="T541" s="4">
        <f t="shared" si="59"/>
        <v>0.29386142089492551</v>
      </c>
      <c r="U541" s="4">
        <f t="shared" si="60"/>
        <v>0.70613857910507449</v>
      </c>
      <c r="V541" s="4">
        <f t="shared" si="61"/>
        <v>0.70613857910507449</v>
      </c>
      <c r="W541" s="62">
        <f t="shared" si="62"/>
        <v>-0.34794377306656044</v>
      </c>
    </row>
    <row r="542" spans="8:23" x14ac:dyDescent="0.35">
      <c r="H542" s="23">
        <v>60</v>
      </c>
      <c r="I542" s="3">
        <v>8</v>
      </c>
      <c r="J542" s="3">
        <v>0</v>
      </c>
      <c r="K542" s="3">
        <v>1</v>
      </c>
      <c r="L542" s="3">
        <v>0</v>
      </c>
      <c r="M542" s="3">
        <v>0</v>
      </c>
      <c r="N542" s="3">
        <v>0</v>
      </c>
      <c r="O542" s="3">
        <v>1.6989999999999998</v>
      </c>
      <c r="P542" s="4">
        <f t="shared" si="56"/>
        <v>-2.4236220276556755</v>
      </c>
      <c r="Q542" s="4">
        <v>0</v>
      </c>
      <c r="R542" s="4">
        <f t="shared" si="57"/>
        <v>8.8600123483272827E-2</v>
      </c>
      <c r="S542" s="4">
        <f t="shared" si="58"/>
        <v>1</v>
      </c>
      <c r="T542" s="4">
        <f t="shared" si="59"/>
        <v>8.1389044123725232E-2</v>
      </c>
      <c r="U542" s="4">
        <f t="shared" si="60"/>
        <v>0.91861095587627484</v>
      </c>
      <c r="V542" s="4">
        <f t="shared" si="61"/>
        <v>0.91861095587627484</v>
      </c>
      <c r="W542" s="62">
        <f t="shared" si="62"/>
        <v>-8.4892580451056243E-2</v>
      </c>
    </row>
    <row r="543" spans="8:23" x14ac:dyDescent="0.35">
      <c r="H543" s="23">
        <v>60</v>
      </c>
      <c r="I543" s="3">
        <v>9</v>
      </c>
      <c r="J543" s="3">
        <v>0</v>
      </c>
      <c r="K543" s="3">
        <v>0</v>
      </c>
      <c r="L543" s="3">
        <v>1</v>
      </c>
      <c r="M543" s="3">
        <v>0</v>
      </c>
      <c r="N543" s="3">
        <v>1</v>
      </c>
      <c r="O543" s="3">
        <v>1.6989999999999998</v>
      </c>
      <c r="P543" s="4">
        <f t="shared" si="56"/>
        <v>-1.624242418733818</v>
      </c>
      <c r="Q543" s="4">
        <v>0</v>
      </c>
      <c r="R543" s="4">
        <f t="shared" si="57"/>
        <v>0.19706090832139075</v>
      </c>
      <c r="S543" s="4">
        <f t="shared" si="58"/>
        <v>1</v>
      </c>
      <c r="T543" s="4">
        <f t="shared" si="59"/>
        <v>0.16462061951193815</v>
      </c>
      <c r="U543" s="4">
        <f t="shared" si="60"/>
        <v>0.83537938048806182</v>
      </c>
      <c r="V543" s="4">
        <f t="shared" si="61"/>
        <v>0.83537938048806182</v>
      </c>
      <c r="W543" s="62">
        <f t="shared" si="62"/>
        <v>-0.17986930942613638</v>
      </c>
    </row>
    <row r="544" spans="8:23" x14ac:dyDescent="0.35">
      <c r="H544" s="23">
        <v>61</v>
      </c>
      <c r="I544" s="3">
        <v>1</v>
      </c>
      <c r="J544" s="3">
        <v>0</v>
      </c>
      <c r="K544" s="3">
        <v>1</v>
      </c>
      <c r="L544" s="3">
        <v>0</v>
      </c>
      <c r="M544" s="3">
        <v>0</v>
      </c>
      <c r="N544" s="3">
        <v>1</v>
      </c>
      <c r="O544" s="3">
        <v>1.9989999999999999</v>
      </c>
      <c r="P544" s="4">
        <f t="shared" si="56"/>
        <v>-1.758153150225175</v>
      </c>
      <c r="Q544" s="4">
        <v>0</v>
      </c>
      <c r="R544" s="4">
        <f t="shared" si="57"/>
        <v>0.17236289843173716</v>
      </c>
      <c r="S544" s="4">
        <f t="shared" si="58"/>
        <v>1</v>
      </c>
      <c r="T544" s="4">
        <f t="shared" si="59"/>
        <v>0.14702179560808856</v>
      </c>
      <c r="U544" s="4">
        <f t="shared" si="60"/>
        <v>0.85297820439191141</v>
      </c>
      <c r="V544" s="4">
        <f t="shared" si="61"/>
        <v>0.85297820439191141</v>
      </c>
      <c r="W544" s="62">
        <f t="shared" si="62"/>
        <v>-0.1590212835262737</v>
      </c>
    </row>
    <row r="545" spans="8:23" x14ac:dyDescent="0.35">
      <c r="H545" s="23">
        <v>61</v>
      </c>
      <c r="I545" s="3">
        <v>2</v>
      </c>
      <c r="J545" s="3">
        <v>0</v>
      </c>
      <c r="K545" s="3">
        <v>0</v>
      </c>
      <c r="L545" s="3">
        <v>1</v>
      </c>
      <c r="M545" s="3">
        <v>0</v>
      </c>
      <c r="N545" s="3">
        <v>0</v>
      </c>
      <c r="O545" s="3">
        <v>1.399</v>
      </c>
      <c r="P545" s="4">
        <f t="shared" si="56"/>
        <v>-2.2897112961643185</v>
      </c>
      <c r="Q545" s="4">
        <v>0</v>
      </c>
      <c r="R545" s="4">
        <f t="shared" si="57"/>
        <v>0.10129570209052766</v>
      </c>
      <c r="S545" s="4">
        <f t="shared" si="58"/>
        <v>1</v>
      </c>
      <c r="T545" s="4">
        <f t="shared" si="59"/>
        <v>9.1978659226803233E-2</v>
      </c>
      <c r="U545" s="4">
        <f t="shared" si="60"/>
        <v>0.90802134077319674</v>
      </c>
      <c r="V545" s="4">
        <f t="shared" si="61"/>
        <v>0.90802134077319674</v>
      </c>
      <c r="W545" s="62">
        <f t="shared" si="62"/>
        <v>-9.6487397602854783E-2</v>
      </c>
    </row>
    <row r="546" spans="8:23" x14ac:dyDescent="0.35">
      <c r="H546" s="23">
        <v>61</v>
      </c>
      <c r="I546" s="3">
        <v>3</v>
      </c>
      <c r="J546" s="3">
        <v>0</v>
      </c>
      <c r="K546" s="3">
        <v>0</v>
      </c>
      <c r="L546" s="3">
        <v>1</v>
      </c>
      <c r="M546" s="3">
        <v>1</v>
      </c>
      <c r="N546" s="3">
        <v>0</v>
      </c>
      <c r="O546" s="3">
        <v>1.9989999999999999</v>
      </c>
      <c r="P546" s="4">
        <f t="shared" si="56"/>
        <v>-0.62385661402151316</v>
      </c>
      <c r="Q546" s="4">
        <v>0</v>
      </c>
      <c r="R546" s="4">
        <f t="shared" si="57"/>
        <v>0.53587378894663384</v>
      </c>
      <c r="S546" s="4">
        <f t="shared" si="58"/>
        <v>1</v>
      </c>
      <c r="T546" s="4">
        <f t="shared" si="59"/>
        <v>0.34890483371954567</v>
      </c>
      <c r="U546" s="4">
        <f t="shared" si="60"/>
        <v>0.65109516628045438</v>
      </c>
      <c r="V546" s="4">
        <f t="shared" si="61"/>
        <v>0.65109516628045438</v>
      </c>
      <c r="W546" s="62">
        <f t="shared" si="62"/>
        <v>-0.42909946269491628</v>
      </c>
    </row>
    <row r="547" spans="8:23" x14ac:dyDescent="0.35">
      <c r="H547" s="23">
        <v>61</v>
      </c>
      <c r="I547" s="3">
        <v>4</v>
      </c>
      <c r="J547" s="3">
        <v>0</v>
      </c>
      <c r="K547" s="3">
        <v>0</v>
      </c>
      <c r="L547" s="3">
        <v>0</v>
      </c>
      <c r="M547" s="3">
        <v>1</v>
      </c>
      <c r="N547" s="3">
        <v>0</v>
      </c>
      <c r="O547" s="3">
        <v>1.6989999999999998</v>
      </c>
      <c r="P547" s="4">
        <f t="shared" si="56"/>
        <v>0.1236825975112894</v>
      </c>
      <c r="Q547" s="4">
        <v>0</v>
      </c>
      <c r="R547" s="4">
        <f t="shared" si="57"/>
        <v>1.1316566233605234</v>
      </c>
      <c r="S547" s="4">
        <f t="shared" si="58"/>
        <v>1</v>
      </c>
      <c r="T547" s="4">
        <f t="shared" si="59"/>
        <v>0.5308812924928239</v>
      </c>
      <c r="U547" s="4">
        <f t="shared" si="60"/>
        <v>0.46911870750717605</v>
      </c>
      <c r="V547" s="4">
        <f t="shared" si="61"/>
        <v>0.46911870750717605</v>
      </c>
      <c r="W547" s="62">
        <f t="shared" si="62"/>
        <v>-0.75689943487099842</v>
      </c>
    </row>
    <row r="548" spans="8:23" x14ac:dyDescent="0.35">
      <c r="H548" s="23">
        <v>61</v>
      </c>
      <c r="I548" s="3">
        <v>5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1.9989999999999999</v>
      </c>
      <c r="P548" s="4">
        <f t="shared" si="56"/>
        <v>-2.3955410677348832</v>
      </c>
      <c r="Q548" s="4">
        <v>0</v>
      </c>
      <c r="R548" s="4">
        <f t="shared" si="57"/>
        <v>9.1123361670919958E-2</v>
      </c>
      <c r="S548" s="4">
        <f t="shared" si="58"/>
        <v>1</v>
      </c>
      <c r="T548" s="4">
        <f t="shared" si="59"/>
        <v>8.3513344935971165E-2</v>
      </c>
      <c r="U548" s="4">
        <f t="shared" si="60"/>
        <v>0.91648665506402882</v>
      </c>
      <c r="V548" s="4">
        <f t="shared" si="61"/>
        <v>0.91648665506402882</v>
      </c>
      <c r="W548" s="62">
        <f t="shared" si="62"/>
        <v>-8.7207772567765587E-2</v>
      </c>
    </row>
    <row r="549" spans="8:23" x14ac:dyDescent="0.35">
      <c r="H549" s="23">
        <v>61</v>
      </c>
      <c r="I549" s="3">
        <v>6</v>
      </c>
      <c r="J549" s="3">
        <v>0</v>
      </c>
      <c r="K549" s="3">
        <v>1</v>
      </c>
      <c r="L549" s="3">
        <v>0</v>
      </c>
      <c r="M549" s="3">
        <v>1</v>
      </c>
      <c r="N549" s="3">
        <v>0</v>
      </c>
      <c r="O549" s="3">
        <v>1.399</v>
      </c>
      <c r="P549" s="4">
        <f t="shared" si="56"/>
        <v>9.5601637590497113E-2</v>
      </c>
      <c r="Q549" s="4">
        <v>0</v>
      </c>
      <c r="R549" s="4">
        <f t="shared" si="57"/>
        <v>1.1003206502905316</v>
      </c>
      <c r="S549" s="4">
        <f t="shared" si="58"/>
        <v>1</v>
      </c>
      <c r="T549" s="4">
        <f t="shared" si="59"/>
        <v>0.52388222252555927</v>
      </c>
      <c r="U549" s="4">
        <f t="shared" si="60"/>
        <v>0.47611777747444073</v>
      </c>
      <c r="V549" s="4">
        <f t="shared" si="61"/>
        <v>0.47611777747444073</v>
      </c>
      <c r="W549" s="62">
        <f t="shared" si="62"/>
        <v>-0.74209002368789079</v>
      </c>
    </row>
    <row r="550" spans="8:23" x14ac:dyDescent="0.35">
      <c r="H550" s="23">
        <v>61</v>
      </c>
      <c r="I550" s="3">
        <v>7</v>
      </c>
      <c r="J550" s="3">
        <v>0</v>
      </c>
      <c r="K550" s="3">
        <v>0</v>
      </c>
      <c r="L550" s="3">
        <v>0</v>
      </c>
      <c r="M550" s="3">
        <v>0</v>
      </c>
      <c r="N550" s="3">
        <v>1</v>
      </c>
      <c r="O550" s="3">
        <v>1.399</v>
      </c>
      <c r="P550" s="4">
        <f t="shared" si="56"/>
        <v>-0.87670320720101569</v>
      </c>
      <c r="Q550" s="4">
        <v>0</v>
      </c>
      <c r="R550" s="4">
        <f t="shared" si="57"/>
        <v>0.41615262158222693</v>
      </c>
      <c r="S550" s="4">
        <f t="shared" si="58"/>
        <v>1</v>
      </c>
      <c r="T550" s="4">
        <f t="shared" si="59"/>
        <v>0.29386142089492551</v>
      </c>
      <c r="U550" s="4">
        <f t="shared" si="60"/>
        <v>0.70613857910507449</v>
      </c>
      <c r="V550" s="4">
        <f t="shared" si="61"/>
        <v>0.70613857910507449</v>
      </c>
      <c r="W550" s="62">
        <f t="shared" si="62"/>
        <v>-0.34794377306656044</v>
      </c>
    </row>
    <row r="551" spans="8:23" x14ac:dyDescent="0.35">
      <c r="H551" s="23">
        <v>61</v>
      </c>
      <c r="I551" s="3">
        <v>8</v>
      </c>
      <c r="J551" s="3">
        <v>0</v>
      </c>
      <c r="K551" s="3">
        <v>1</v>
      </c>
      <c r="L551" s="3">
        <v>0</v>
      </c>
      <c r="M551" s="3">
        <v>0</v>
      </c>
      <c r="N551" s="3">
        <v>0</v>
      </c>
      <c r="O551" s="3">
        <v>1.6989999999999998</v>
      </c>
      <c r="P551" s="4">
        <f t="shared" si="56"/>
        <v>-2.4236220276556755</v>
      </c>
      <c r="Q551" s="4">
        <v>0</v>
      </c>
      <c r="R551" s="4">
        <f t="shared" si="57"/>
        <v>8.8600123483272827E-2</v>
      </c>
      <c r="S551" s="4">
        <f t="shared" si="58"/>
        <v>1</v>
      </c>
      <c r="T551" s="4">
        <f t="shared" si="59"/>
        <v>8.1389044123725232E-2</v>
      </c>
      <c r="U551" s="4">
        <f t="shared" si="60"/>
        <v>0.91861095587627484</v>
      </c>
      <c r="V551" s="4">
        <f t="shared" si="61"/>
        <v>0.91861095587627484</v>
      </c>
      <c r="W551" s="62">
        <f t="shared" si="62"/>
        <v>-8.4892580451056243E-2</v>
      </c>
    </row>
    <row r="552" spans="8:23" x14ac:dyDescent="0.35">
      <c r="H552" s="23">
        <v>61</v>
      </c>
      <c r="I552" s="3">
        <v>9</v>
      </c>
      <c r="J552" s="3">
        <v>0</v>
      </c>
      <c r="K552" s="3">
        <v>0</v>
      </c>
      <c r="L552" s="3">
        <v>1</v>
      </c>
      <c r="M552" s="3">
        <v>0</v>
      </c>
      <c r="N552" s="3">
        <v>1</v>
      </c>
      <c r="O552" s="3">
        <v>1.6989999999999998</v>
      </c>
      <c r="P552" s="4">
        <f t="shared" si="56"/>
        <v>-1.624242418733818</v>
      </c>
      <c r="Q552" s="4">
        <v>0</v>
      </c>
      <c r="R552" s="4">
        <f t="shared" si="57"/>
        <v>0.19706090832139075</v>
      </c>
      <c r="S552" s="4">
        <f t="shared" si="58"/>
        <v>1</v>
      </c>
      <c r="T552" s="4">
        <f t="shared" si="59"/>
        <v>0.16462061951193815</v>
      </c>
      <c r="U552" s="4">
        <f t="shared" si="60"/>
        <v>0.83537938048806182</v>
      </c>
      <c r="V552" s="4">
        <f t="shared" si="61"/>
        <v>0.83537938048806182</v>
      </c>
      <c r="W552" s="62">
        <f t="shared" si="62"/>
        <v>-0.17986930942613638</v>
      </c>
    </row>
    <row r="553" spans="8:23" x14ac:dyDescent="0.35">
      <c r="H553" s="23">
        <v>62</v>
      </c>
      <c r="I553" s="3">
        <v>1</v>
      </c>
      <c r="J553" s="3">
        <v>1</v>
      </c>
      <c r="K553" s="3">
        <v>1</v>
      </c>
      <c r="L553" s="3">
        <v>0</v>
      </c>
      <c r="M553" s="3">
        <v>0</v>
      </c>
      <c r="N553" s="3">
        <v>1</v>
      </c>
      <c r="O553" s="3">
        <v>1.9989999999999999</v>
      </c>
      <c r="P553" s="4">
        <f t="shared" si="56"/>
        <v>-1.758153150225175</v>
      </c>
      <c r="Q553" s="4">
        <v>0</v>
      </c>
      <c r="R553" s="4">
        <f t="shared" si="57"/>
        <v>0.17236289843173716</v>
      </c>
      <c r="S553" s="4">
        <f t="shared" si="58"/>
        <v>1</v>
      </c>
      <c r="T553" s="4">
        <f t="shared" si="59"/>
        <v>0.14702179560808856</v>
      </c>
      <c r="U553" s="4">
        <f t="shared" si="60"/>
        <v>0.85297820439191141</v>
      </c>
      <c r="V553" s="4">
        <f t="shared" si="61"/>
        <v>0.14702179560808856</v>
      </c>
      <c r="W553" s="62">
        <f t="shared" si="62"/>
        <v>-1.9171744337514489</v>
      </c>
    </row>
    <row r="554" spans="8:23" x14ac:dyDescent="0.35">
      <c r="H554" s="23">
        <v>62</v>
      </c>
      <c r="I554" s="3">
        <v>2</v>
      </c>
      <c r="J554" s="3">
        <v>0</v>
      </c>
      <c r="K554" s="3">
        <v>0</v>
      </c>
      <c r="L554" s="3">
        <v>1</v>
      </c>
      <c r="M554" s="3">
        <v>0</v>
      </c>
      <c r="N554" s="3">
        <v>0</v>
      </c>
      <c r="O554" s="3">
        <v>1.399</v>
      </c>
      <c r="P554" s="4">
        <f t="shared" si="56"/>
        <v>-2.2897112961643185</v>
      </c>
      <c r="Q554" s="4">
        <v>0</v>
      </c>
      <c r="R554" s="4">
        <f t="shared" si="57"/>
        <v>0.10129570209052766</v>
      </c>
      <c r="S554" s="4">
        <f t="shared" si="58"/>
        <v>1</v>
      </c>
      <c r="T554" s="4">
        <f t="shared" si="59"/>
        <v>9.1978659226803233E-2</v>
      </c>
      <c r="U554" s="4">
        <f t="shared" si="60"/>
        <v>0.90802134077319674</v>
      </c>
      <c r="V554" s="4">
        <f t="shared" si="61"/>
        <v>0.90802134077319674</v>
      </c>
      <c r="W554" s="62">
        <f t="shared" si="62"/>
        <v>-9.6487397602854783E-2</v>
      </c>
    </row>
    <row r="555" spans="8:23" x14ac:dyDescent="0.35">
      <c r="H555" s="23">
        <v>62</v>
      </c>
      <c r="I555" s="3">
        <v>3</v>
      </c>
      <c r="J555" s="3">
        <v>1</v>
      </c>
      <c r="K555" s="3">
        <v>0</v>
      </c>
      <c r="L555" s="3">
        <v>1</v>
      </c>
      <c r="M555" s="3">
        <v>1</v>
      </c>
      <c r="N555" s="3">
        <v>0</v>
      </c>
      <c r="O555" s="3">
        <v>1.9989999999999999</v>
      </c>
      <c r="P555" s="4">
        <f t="shared" si="56"/>
        <v>-0.62385661402151316</v>
      </c>
      <c r="Q555" s="4">
        <v>0</v>
      </c>
      <c r="R555" s="4">
        <f t="shared" si="57"/>
        <v>0.53587378894663384</v>
      </c>
      <c r="S555" s="4">
        <f t="shared" si="58"/>
        <v>1</v>
      </c>
      <c r="T555" s="4">
        <f t="shared" si="59"/>
        <v>0.34890483371954567</v>
      </c>
      <c r="U555" s="4">
        <f t="shared" si="60"/>
        <v>0.65109516628045438</v>
      </c>
      <c r="V555" s="4">
        <f t="shared" si="61"/>
        <v>0.34890483371954567</v>
      </c>
      <c r="W555" s="62">
        <f t="shared" si="62"/>
        <v>-1.0529560767164297</v>
      </c>
    </row>
    <row r="556" spans="8:23" x14ac:dyDescent="0.35">
      <c r="H556" s="23">
        <v>62</v>
      </c>
      <c r="I556" s="3">
        <v>4</v>
      </c>
      <c r="J556" s="3">
        <v>1</v>
      </c>
      <c r="K556" s="3">
        <v>0</v>
      </c>
      <c r="L556" s="3">
        <v>0</v>
      </c>
      <c r="M556" s="3">
        <v>1</v>
      </c>
      <c r="N556" s="3">
        <v>0</v>
      </c>
      <c r="O556" s="3">
        <v>1.6989999999999998</v>
      </c>
      <c r="P556" s="4">
        <f t="shared" si="56"/>
        <v>0.1236825975112894</v>
      </c>
      <c r="Q556" s="4">
        <v>0</v>
      </c>
      <c r="R556" s="4">
        <f t="shared" si="57"/>
        <v>1.1316566233605234</v>
      </c>
      <c r="S556" s="4">
        <f t="shared" si="58"/>
        <v>1</v>
      </c>
      <c r="T556" s="4">
        <f t="shared" si="59"/>
        <v>0.5308812924928239</v>
      </c>
      <c r="U556" s="4">
        <f t="shared" si="60"/>
        <v>0.46911870750717605</v>
      </c>
      <c r="V556" s="4">
        <f t="shared" si="61"/>
        <v>0.5308812924928239</v>
      </c>
      <c r="W556" s="62">
        <f t="shared" si="62"/>
        <v>-0.63321683735970902</v>
      </c>
    </row>
    <row r="557" spans="8:23" x14ac:dyDescent="0.35">
      <c r="H557" s="23">
        <v>62</v>
      </c>
      <c r="I557" s="3">
        <v>5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1.9989999999999999</v>
      </c>
      <c r="P557" s="4">
        <f t="shared" si="56"/>
        <v>-2.3955410677348832</v>
      </c>
      <c r="Q557" s="4">
        <v>0</v>
      </c>
      <c r="R557" s="4">
        <f t="shared" si="57"/>
        <v>9.1123361670919958E-2</v>
      </c>
      <c r="S557" s="4">
        <f t="shared" si="58"/>
        <v>1</v>
      </c>
      <c r="T557" s="4">
        <f t="shared" si="59"/>
        <v>8.3513344935971165E-2</v>
      </c>
      <c r="U557" s="4">
        <f t="shared" si="60"/>
        <v>0.91648665506402882</v>
      </c>
      <c r="V557" s="4">
        <f t="shared" si="61"/>
        <v>0.91648665506402882</v>
      </c>
      <c r="W557" s="62">
        <f t="shared" si="62"/>
        <v>-8.7207772567765587E-2</v>
      </c>
    </row>
    <row r="558" spans="8:23" x14ac:dyDescent="0.35">
      <c r="H558" s="23">
        <v>62</v>
      </c>
      <c r="I558" s="3">
        <v>6</v>
      </c>
      <c r="J558" s="3">
        <v>1</v>
      </c>
      <c r="K558" s="3">
        <v>1</v>
      </c>
      <c r="L558" s="3">
        <v>0</v>
      </c>
      <c r="M558" s="3">
        <v>1</v>
      </c>
      <c r="N558" s="3">
        <v>0</v>
      </c>
      <c r="O558" s="3">
        <v>1.399</v>
      </c>
      <c r="P558" s="4">
        <f t="shared" si="56"/>
        <v>9.5601637590497113E-2</v>
      </c>
      <c r="Q558" s="4">
        <v>0</v>
      </c>
      <c r="R558" s="4">
        <f t="shared" si="57"/>
        <v>1.1003206502905316</v>
      </c>
      <c r="S558" s="4">
        <f t="shared" si="58"/>
        <v>1</v>
      </c>
      <c r="T558" s="4">
        <f t="shared" si="59"/>
        <v>0.52388222252555927</v>
      </c>
      <c r="U558" s="4">
        <f t="shared" si="60"/>
        <v>0.47611777747444073</v>
      </c>
      <c r="V558" s="4">
        <f t="shared" si="61"/>
        <v>0.52388222252555927</v>
      </c>
      <c r="W558" s="62">
        <f t="shared" si="62"/>
        <v>-0.64648838609739356</v>
      </c>
    </row>
    <row r="559" spans="8:23" x14ac:dyDescent="0.35">
      <c r="H559" s="23">
        <v>62</v>
      </c>
      <c r="I559" s="3">
        <v>7</v>
      </c>
      <c r="J559" s="3">
        <v>1</v>
      </c>
      <c r="K559" s="3">
        <v>0</v>
      </c>
      <c r="L559" s="3">
        <v>0</v>
      </c>
      <c r="M559" s="3">
        <v>0</v>
      </c>
      <c r="N559" s="3">
        <v>1</v>
      </c>
      <c r="O559" s="3">
        <v>1.399</v>
      </c>
      <c r="P559" s="4">
        <f t="shared" si="56"/>
        <v>-0.87670320720101569</v>
      </c>
      <c r="Q559" s="4">
        <v>0</v>
      </c>
      <c r="R559" s="4">
        <f t="shared" si="57"/>
        <v>0.41615262158222693</v>
      </c>
      <c r="S559" s="4">
        <f t="shared" si="58"/>
        <v>1</v>
      </c>
      <c r="T559" s="4">
        <f t="shared" si="59"/>
        <v>0.29386142089492551</v>
      </c>
      <c r="U559" s="4">
        <f t="shared" si="60"/>
        <v>0.70613857910507449</v>
      </c>
      <c r="V559" s="4">
        <f t="shared" si="61"/>
        <v>0.29386142089492551</v>
      </c>
      <c r="W559" s="62">
        <f t="shared" si="62"/>
        <v>-1.2246469802675761</v>
      </c>
    </row>
    <row r="560" spans="8:23" x14ac:dyDescent="0.35">
      <c r="H560" s="23">
        <v>62</v>
      </c>
      <c r="I560" s="3">
        <v>8</v>
      </c>
      <c r="J560" s="3">
        <v>0</v>
      </c>
      <c r="K560" s="3">
        <v>1</v>
      </c>
      <c r="L560" s="3">
        <v>0</v>
      </c>
      <c r="M560" s="3">
        <v>0</v>
      </c>
      <c r="N560" s="3">
        <v>0</v>
      </c>
      <c r="O560" s="3">
        <v>1.6989999999999998</v>
      </c>
      <c r="P560" s="4">
        <f t="shared" si="56"/>
        <v>-2.4236220276556755</v>
      </c>
      <c r="Q560" s="4">
        <v>0</v>
      </c>
      <c r="R560" s="4">
        <f t="shared" si="57"/>
        <v>8.8600123483272827E-2</v>
      </c>
      <c r="S560" s="4">
        <f t="shared" si="58"/>
        <v>1</v>
      </c>
      <c r="T560" s="4">
        <f t="shared" si="59"/>
        <v>8.1389044123725232E-2</v>
      </c>
      <c r="U560" s="4">
        <f t="shared" si="60"/>
        <v>0.91861095587627484</v>
      </c>
      <c r="V560" s="4">
        <f t="shared" si="61"/>
        <v>0.91861095587627484</v>
      </c>
      <c r="W560" s="62">
        <f t="shared" si="62"/>
        <v>-8.4892580451056243E-2</v>
      </c>
    </row>
    <row r="561" spans="8:23" x14ac:dyDescent="0.35">
      <c r="H561" s="23">
        <v>62</v>
      </c>
      <c r="I561" s="3">
        <v>9</v>
      </c>
      <c r="J561" s="3">
        <v>1</v>
      </c>
      <c r="K561" s="3">
        <v>0</v>
      </c>
      <c r="L561" s="3">
        <v>1</v>
      </c>
      <c r="M561" s="3">
        <v>0</v>
      </c>
      <c r="N561" s="3">
        <v>1</v>
      </c>
      <c r="O561" s="3">
        <v>1.6989999999999998</v>
      </c>
      <c r="P561" s="4">
        <f t="shared" si="56"/>
        <v>-1.624242418733818</v>
      </c>
      <c r="Q561" s="4">
        <v>0</v>
      </c>
      <c r="R561" s="4">
        <f t="shared" si="57"/>
        <v>0.19706090832139075</v>
      </c>
      <c r="S561" s="4">
        <f t="shared" si="58"/>
        <v>1</v>
      </c>
      <c r="T561" s="4">
        <f t="shared" si="59"/>
        <v>0.16462061951193815</v>
      </c>
      <c r="U561" s="4">
        <f t="shared" si="60"/>
        <v>0.83537938048806182</v>
      </c>
      <c r="V561" s="4">
        <f t="shared" si="61"/>
        <v>0.16462061951193815</v>
      </c>
      <c r="W561" s="62">
        <f t="shared" si="62"/>
        <v>-1.8041117281599544</v>
      </c>
    </row>
    <row r="562" spans="8:23" x14ac:dyDescent="0.35">
      <c r="H562" s="23">
        <v>63</v>
      </c>
      <c r="I562" s="3">
        <v>1</v>
      </c>
      <c r="J562" s="3">
        <v>0</v>
      </c>
      <c r="K562" s="3">
        <v>1</v>
      </c>
      <c r="L562" s="3">
        <v>0</v>
      </c>
      <c r="M562" s="3">
        <v>0</v>
      </c>
      <c r="N562" s="3">
        <v>1</v>
      </c>
      <c r="O562" s="3">
        <v>1.9989999999999999</v>
      </c>
      <c r="P562" s="4">
        <f t="shared" si="56"/>
        <v>-1.758153150225175</v>
      </c>
      <c r="Q562" s="4">
        <v>0</v>
      </c>
      <c r="R562" s="4">
        <f t="shared" si="57"/>
        <v>0.17236289843173716</v>
      </c>
      <c r="S562" s="4">
        <f t="shared" si="58"/>
        <v>1</v>
      </c>
      <c r="T562" s="4">
        <f t="shared" si="59"/>
        <v>0.14702179560808856</v>
      </c>
      <c r="U562" s="4">
        <f t="shared" si="60"/>
        <v>0.85297820439191141</v>
      </c>
      <c r="V562" s="4">
        <f t="shared" si="61"/>
        <v>0.85297820439191141</v>
      </c>
      <c r="W562" s="62">
        <f t="shared" si="62"/>
        <v>-0.1590212835262737</v>
      </c>
    </row>
    <row r="563" spans="8:23" x14ac:dyDescent="0.35">
      <c r="H563" s="23">
        <v>63</v>
      </c>
      <c r="I563" s="3">
        <v>2</v>
      </c>
      <c r="J563" s="3">
        <v>1</v>
      </c>
      <c r="K563" s="3">
        <v>0</v>
      </c>
      <c r="L563" s="3">
        <v>1</v>
      </c>
      <c r="M563" s="3">
        <v>0</v>
      </c>
      <c r="N563" s="3">
        <v>0</v>
      </c>
      <c r="O563" s="3">
        <v>1.399</v>
      </c>
      <c r="P563" s="4">
        <f t="shared" si="56"/>
        <v>-2.2897112961643185</v>
      </c>
      <c r="Q563" s="4">
        <v>0</v>
      </c>
      <c r="R563" s="4">
        <f t="shared" si="57"/>
        <v>0.10129570209052766</v>
      </c>
      <c r="S563" s="4">
        <f t="shared" si="58"/>
        <v>1</v>
      </c>
      <c r="T563" s="4">
        <f t="shared" si="59"/>
        <v>9.1978659226803233E-2</v>
      </c>
      <c r="U563" s="4">
        <f t="shared" si="60"/>
        <v>0.90802134077319674</v>
      </c>
      <c r="V563" s="4">
        <f t="shared" si="61"/>
        <v>9.1978659226803233E-2</v>
      </c>
      <c r="W563" s="62">
        <f t="shared" si="62"/>
        <v>-2.3861986937671733</v>
      </c>
    </row>
    <row r="564" spans="8:23" x14ac:dyDescent="0.35">
      <c r="H564" s="23">
        <v>63</v>
      </c>
      <c r="I564" s="3">
        <v>3</v>
      </c>
      <c r="J564" s="3">
        <v>1</v>
      </c>
      <c r="K564" s="3">
        <v>0</v>
      </c>
      <c r="L564" s="3">
        <v>1</v>
      </c>
      <c r="M564" s="3">
        <v>1</v>
      </c>
      <c r="N564" s="3">
        <v>0</v>
      </c>
      <c r="O564" s="3">
        <v>1.9989999999999999</v>
      </c>
      <c r="P564" s="4">
        <f t="shared" si="56"/>
        <v>-0.62385661402151316</v>
      </c>
      <c r="Q564" s="4">
        <v>0</v>
      </c>
      <c r="R564" s="4">
        <f t="shared" si="57"/>
        <v>0.53587378894663384</v>
      </c>
      <c r="S564" s="4">
        <f t="shared" si="58"/>
        <v>1</v>
      </c>
      <c r="T564" s="4">
        <f t="shared" si="59"/>
        <v>0.34890483371954567</v>
      </c>
      <c r="U564" s="4">
        <f t="shared" si="60"/>
        <v>0.65109516628045438</v>
      </c>
      <c r="V564" s="4">
        <f t="shared" si="61"/>
        <v>0.34890483371954567</v>
      </c>
      <c r="W564" s="62">
        <f t="shared" si="62"/>
        <v>-1.0529560767164297</v>
      </c>
    </row>
    <row r="565" spans="8:23" x14ac:dyDescent="0.35">
      <c r="H565" s="23">
        <v>63</v>
      </c>
      <c r="I565" s="3">
        <v>4</v>
      </c>
      <c r="J565" s="3">
        <v>1</v>
      </c>
      <c r="K565" s="3">
        <v>0</v>
      </c>
      <c r="L565" s="3">
        <v>0</v>
      </c>
      <c r="M565" s="3">
        <v>1</v>
      </c>
      <c r="N565" s="3">
        <v>0</v>
      </c>
      <c r="O565" s="3">
        <v>1.6989999999999998</v>
      </c>
      <c r="P565" s="4">
        <f t="shared" si="56"/>
        <v>0.1236825975112894</v>
      </c>
      <c r="Q565" s="4">
        <v>0</v>
      </c>
      <c r="R565" s="4">
        <f t="shared" si="57"/>
        <v>1.1316566233605234</v>
      </c>
      <c r="S565" s="4">
        <f t="shared" si="58"/>
        <v>1</v>
      </c>
      <c r="T565" s="4">
        <f t="shared" si="59"/>
        <v>0.5308812924928239</v>
      </c>
      <c r="U565" s="4">
        <f t="shared" si="60"/>
        <v>0.46911870750717605</v>
      </c>
      <c r="V565" s="4">
        <f t="shared" si="61"/>
        <v>0.5308812924928239</v>
      </c>
      <c r="W565" s="62">
        <f t="shared" si="62"/>
        <v>-0.63321683735970902</v>
      </c>
    </row>
    <row r="566" spans="8:23" x14ac:dyDescent="0.35">
      <c r="H566" s="23">
        <v>63</v>
      </c>
      <c r="I566" s="3">
        <v>5</v>
      </c>
      <c r="J566" s="3">
        <v>1</v>
      </c>
      <c r="K566" s="3">
        <v>0</v>
      </c>
      <c r="L566" s="3">
        <v>0</v>
      </c>
      <c r="M566" s="3">
        <v>0</v>
      </c>
      <c r="N566" s="3">
        <v>0</v>
      </c>
      <c r="O566" s="3">
        <v>1.9989999999999999</v>
      </c>
      <c r="P566" s="4">
        <f t="shared" si="56"/>
        <v>-2.3955410677348832</v>
      </c>
      <c r="Q566" s="4">
        <v>0</v>
      </c>
      <c r="R566" s="4">
        <f t="shared" si="57"/>
        <v>9.1123361670919958E-2</v>
      </c>
      <c r="S566" s="4">
        <f t="shared" si="58"/>
        <v>1</v>
      </c>
      <c r="T566" s="4">
        <f t="shared" si="59"/>
        <v>8.3513344935971165E-2</v>
      </c>
      <c r="U566" s="4">
        <f t="shared" si="60"/>
        <v>0.91648665506402882</v>
      </c>
      <c r="V566" s="4">
        <f t="shared" si="61"/>
        <v>8.3513344935971165E-2</v>
      </c>
      <c r="W566" s="62">
        <f t="shared" si="62"/>
        <v>-2.4827488403026488</v>
      </c>
    </row>
    <row r="567" spans="8:23" x14ac:dyDescent="0.35">
      <c r="H567" s="23">
        <v>63</v>
      </c>
      <c r="I567" s="3">
        <v>6</v>
      </c>
      <c r="J567" s="3">
        <v>0</v>
      </c>
      <c r="K567" s="3">
        <v>1</v>
      </c>
      <c r="L567" s="3">
        <v>0</v>
      </c>
      <c r="M567" s="3">
        <v>1</v>
      </c>
      <c r="N567" s="3">
        <v>0</v>
      </c>
      <c r="O567" s="3">
        <v>1.399</v>
      </c>
      <c r="P567" s="4">
        <f t="shared" si="56"/>
        <v>9.5601637590497113E-2</v>
      </c>
      <c r="Q567" s="4">
        <v>0</v>
      </c>
      <c r="R567" s="4">
        <f t="shared" si="57"/>
        <v>1.1003206502905316</v>
      </c>
      <c r="S567" s="4">
        <f t="shared" si="58"/>
        <v>1</v>
      </c>
      <c r="T567" s="4">
        <f t="shared" si="59"/>
        <v>0.52388222252555927</v>
      </c>
      <c r="U567" s="4">
        <f t="shared" si="60"/>
        <v>0.47611777747444073</v>
      </c>
      <c r="V567" s="4">
        <f t="shared" si="61"/>
        <v>0.47611777747444073</v>
      </c>
      <c r="W567" s="62">
        <f t="shared" si="62"/>
        <v>-0.74209002368789079</v>
      </c>
    </row>
    <row r="568" spans="8:23" x14ac:dyDescent="0.35">
      <c r="H568" s="23">
        <v>63</v>
      </c>
      <c r="I568" s="3">
        <v>7</v>
      </c>
      <c r="J568" s="3">
        <v>1</v>
      </c>
      <c r="K568" s="3">
        <v>0</v>
      </c>
      <c r="L568" s="3">
        <v>0</v>
      </c>
      <c r="M568" s="3">
        <v>0</v>
      </c>
      <c r="N568" s="3">
        <v>1</v>
      </c>
      <c r="O568" s="3">
        <v>1.399</v>
      </c>
      <c r="P568" s="4">
        <f t="shared" si="56"/>
        <v>-0.87670320720101569</v>
      </c>
      <c r="Q568" s="4">
        <v>0</v>
      </c>
      <c r="R568" s="4">
        <f t="shared" si="57"/>
        <v>0.41615262158222693</v>
      </c>
      <c r="S568" s="4">
        <f t="shared" si="58"/>
        <v>1</v>
      </c>
      <c r="T568" s="4">
        <f t="shared" si="59"/>
        <v>0.29386142089492551</v>
      </c>
      <c r="U568" s="4">
        <f t="shared" si="60"/>
        <v>0.70613857910507449</v>
      </c>
      <c r="V568" s="4">
        <f t="shared" si="61"/>
        <v>0.29386142089492551</v>
      </c>
      <c r="W568" s="62">
        <f t="shared" si="62"/>
        <v>-1.2246469802675761</v>
      </c>
    </row>
    <row r="569" spans="8:23" x14ac:dyDescent="0.35">
      <c r="H569" s="23">
        <v>63</v>
      </c>
      <c r="I569" s="3">
        <v>8</v>
      </c>
      <c r="J569" s="3">
        <v>0</v>
      </c>
      <c r="K569" s="3">
        <v>1</v>
      </c>
      <c r="L569" s="3">
        <v>0</v>
      </c>
      <c r="M569" s="3">
        <v>0</v>
      </c>
      <c r="N569" s="3">
        <v>0</v>
      </c>
      <c r="O569" s="3">
        <v>1.6989999999999998</v>
      </c>
      <c r="P569" s="4">
        <f t="shared" si="56"/>
        <v>-2.4236220276556755</v>
      </c>
      <c r="Q569" s="4">
        <v>0</v>
      </c>
      <c r="R569" s="4">
        <f t="shared" si="57"/>
        <v>8.8600123483272827E-2</v>
      </c>
      <c r="S569" s="4">
        <f t="shared" si="58"/>
        <v>1</v>
      </c>
      <c r="T569" s="4">
        <f t="shared" si="59"/>
        <v>8.1389044123725232E-2</v>
      </c>
      <c r="U569" s="4">
        <f t="shared" si="60"/>
        <v>0.91861095587627484</v>
      </c>
      <c r="V569" s="4">
        <f t="shared" si="61"/>
        <v>0.91861095587627484</v>
      </c>
      <c r="W569" s="62">
        <f t="shared" si="62"/>
        <v>-8.4892580451056243E-2</v>
      </c>
    </row>
    <row r="570" spans="8:23" x14ac:dyDescent="0.35">
      <c r="H570" s="23">
        <v>63</v>
      </c>
      <c r="I570" s="3">
        <v>9</v>
      </c>
      <c r="J570" s="3">
        <v>1</v>
      </c>
      <c r="K570" s="3">
        <v>0</v>
      </c>
      <c r="L570" s="3">
        <v>1</v>
      </c>
      <c r="M570" s="3">
        <v>0</v>
      </c>
      <c r="N570" s="3">
        <v>1</v>
      </c>
      <c r="O570" s="3">
        <v>1.6989999999999998</v>
      </c>
      <c r="P570" s="4">
        <f t="shared" si="56"/>
        <v>-1.624242418733818</v>
      </c>
      <c r="Q570" s="4">
        <v>0</v>
      </c>
      <c r="R570" s="4">
        <f t="shared" si="57"/>
        <v>0.19706090832139075</v>
      </c>
      <c r="S570" s="4">
        <f t="shared" si="58"/>
        <v>1</v>
      </c>
      <c r="T570" s="4">
        <f t="shared" si="59"/>
        <v>0.16462061951193815</v>
      </c>
      <c r="U570" s="4">
        <f t="shared" si="60"/>
        <v>0.83537938048806182</v>
      </c>
      <c r="V570" s="4">
        <f t="shared" si="61"/>
        <v>0.16462061951193815</v>
      </c>
      <c r="W570" s="62">
        <f t="shared" si="62"/>
        <v>-1.8041117281599544</v>
      </c>
    </row>
    <row r="571" spans="8:23" x14ac:dyDescent="0.35">
      <c r="H571" s="23">
        <v>64</v>
      </c>
      <c r="I571" s="3">
        <v>1</v>
      </c>
      <c r="J571" s="3">
        <v>0</v>
      </c>
      <c r="K571" s="3">
        <v>1</v>
      </c>
      <c r="L571" s="3">
        <v>0</v>
      </c>
      <c r="M571" s="3">
        <v>0</v>
      </c>
      <c r="N571" s="3">
        <v>1</v>
      </c>
      <c r="O571" s="3">
        <v>1.9989999999999999</v>
      </c>
      <c r="P571" s="4">
        <f t="shared" si="56"/>
        <v>-1.758153150225175</v>
      </c>
      <c r="Q571" s="4">
        <v>0</v>
      </c>
      <c r="R571" s="4">
        <f t="shared" si="57"/>
        <v>0.17236289843173716</v>
      </c>
      <c r="S571" s="4">
        <f t="shared" si="58"/>
        <v>1</v>
      </c>
      <c r="T571" s="4">
        <f t="shared" si="59"/>
        <v>0.14702179560808856</v>
      </c>
      <c r="U571" s="4">
        <f t="shared" si="60"/>
        <v>0.85297820439191141</v>
      </c>
      <c r="V571" s="4">
        <f t="shared" si="61"/>
        <v>0.85297820439191141</v>
      </c>
      <c r="W571" s="62">
        <f t="shared" si="62"/>
        <v>-0.1590212835262737</v>
      </c>
    </row>
    <row r="572" spans="8:23" x14ac:dyDescent="0.35">
      <c r="H572" s="23">
        <v>64</v>
      </c>
      <c r="I572" s="3">
        <v>2</v>
      </c>
      <c r="J572" s="3">
        <v>0</v>
      </c>
      <c r="K572" s="3">
        <v>0</v>
      </c>
      <c r="L572" s="3">
        <v>1</v>
      </c>
      <c r="M572" s="3">
        <v>0</v>
      </c>
      <c r="N572" s="3">
        <v>0</v>
      </c>
      <c r="O572" s="3">
        <v>1.399</v>
      </c>
      <c r="P572" s="4">
        <f t="shared" si="56"/>
        <v>-2.2897112961643185</v>
      </c>
      <c r="Q572" s="4">
        <v>0</v>
      </c>
      <c r="R572" s="4">
        <f t="shared" si="57"/>
        <v>0.10129570209052766</v>
      </c>
      <c r="S572" s="4">
        <f t="shared" si="58"/>
        <v>1</v>
      </c>
      <c r="T572" s="4">
        <f t="shared" si="59"/>
        <v>9.1978659226803233E-2</v>
      </c>
      <c r="U572" s="4">
        <f t="shared" si="60"/>
        <v>0.90802134077319674</v>
      </c>
      <c r="V572" s="4">
        <f t="shared" si="61"/>
        <v>0.90802134077319674</v>
      </c>
      <c r="W572" s="62">
        <f t="shared" si="62"/>
        <v>-9.6487397602854783E-2</v>
      </c>
    </row>
    <row r="573" spans="8:23" x14ac:dyDescent="0.35">
      <c r="H573" s="23">
        <v>64</v>
      </c>
      <c r="I573" s="3">
        <v>3</v>
      </c>
      <c r="J573" s="3">
        <v>0</v>
      </c>
      <c r="K573" s="3">
        <v>0</v>
      </c>
      <c r="L573" s="3">
        <v>1</v>
      </c>
      <c r="M573" s="3">
        <v>1</v>
      </c>
      <c r="N573" s="3">
        <v>0</v>
      </c>
      <c r="O573" s="3">
        <v>1.9989999999999999</v>
      </c>
      <c r="P573" s="4">
        <f t="shared" si="56"/>
        <v>-0.62385661402151316</v>
      </c>
      <c r="Q573" s="4">
        <v>0</v>
      </c>
      <c r="R573" s="4">
        <f t="shared" si="57"/>
        <v>0.53587378894663384</v>
      </c>
      <c r="S573" s="4">
        <f t="shared" si="58"/>
        <v>1</v>
      </c>
      <c r="T573" s="4">
        <f t="shared" si="59"/>
        <v>0.34890483371954567</v>
      </c>
      <c r="U573" s="4">
        <f t="shared" si="60"/>
        <v>0.65109516628045438</v>
      </c>
      <c r="V573" s="4">
        <f t="shared" si="61"/>
        <v>0.65109516628045438</v>
      </c>
      <c r="W573" s="62">
        <f t="shared" si="62"/>
        <v>-0.42909946269491628</v>
      </c>
    </row>
    <row r="574" spans="8:23" x14ac:dyDescent="0.35">
      <c r="H574" s="23">
        <v>64</v>
      </c>
      <c r="I574" s="3">
        <v>4</v>
      </c>
      <c r="J574" s="3">
        <v>0</v>
      </c>
      <c r="K574" s="3">
        <v>0</v>
      </c>
      <c r="L574" s="3">
        <v>0</v>
      </c>
      <c r="M574" s="3">
        <v>1</v>
      </c>
      <c r="N574" s="3">
        <v>0</v>
      </c>
      <c r="O574" s="3">
        <v>1.6989999999999998</v>
      </c>
      <c r="P574" s="4">
        <f t="shared" si="56"/>
        <v>0.1236825975112894</v>
      </c>
      <c r="Q574" s="4">
        <v>0</v>
      </c>
      <c r="R574" s="4">
        <f t="shared" si="57"/>
        <v>1.1316566233605234</v>
      </c>
      <c r="S574" s="4">
        <f t="shared" si="58"/>
        <v>1</v>
      </c>
      <c r="T574" s="4">
        <f t="shared" si="59"/>
        <v>0.5308812924928239</v>
      </c>
      <c r="U574" s="4">
        <f t="shared" si="60"/>
        <v>0.46911870750717605</v>
      </c>
      <c r="V574" s="4">
        <f t="shared" si="61"/>
        <v>0.46911870750717605</v>
      </c>
      <c r="W574" s="62">
        <f t="shared" si="62"/>
        <v>-0.75689943487099842</v>
      </c>
    </row>
    <row r="575" spans="8:23" x14ac:dyDescent="0.35">
      <c r="H575" s="23">
        <v>64</v>
      </c>
      <c r="I575" s="3">
        <v>5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1.9989999999999999</v>
      </c>
      <c r="P575" s="4">
        <f t="shared" si="56"/>
        <v>-2.3955410677348832</v>
      </c>
      <c r="Q575" s="4">
        <v>0</v>
      </c>
      <c r="R575" s="4">
        <f t="shared" si="57"/>
        <v>9.1123361670919958E-2</v>
      </c>
      <c r="S575" s="4">
        <f t="shared" si="58"/>
        <v>1</v>
      </c>
      <c r="T575" s="4">
        <f t="shared" si="59"/>
        <v>8.3513344935971165E-2</v>
      </c>
      <c r="U575" s="4">
        <f t="shared" si="60"/>
        <v>0.91648665506402882</v>
      </c>
      <c r="V575" s="4">
        <f t="shared" si="61"/>
        <v>0.91648665506402882</v>
      </c>
      <c r="W575" s="62">
        <f t="shared" si="62"/>
        <v>-8.7207772567765587E-2</v>
      </c>
    </row>
    <row r="576" spans="8:23" x14ac:dyDescent="0.35">
      <c r="H576" s="23">
        <v>64</v>
      </c>
      <c r="I576" s="3">
        <v>6</v>
      </c>
      <c r="J576" s="3">
        <v>0</v>
      </c>
      <c r="K576" s="3">
        <v>1</v>
      </c>
      <c r="L576" s="3">
        <v>0</v>
      </c>
      <c r="M576" s="3">
        <v>1</v>
      </c>
      <c r="N576" s="3">
        <v>0</v>
      </c>
      <c r="O576" s="3">
        <v>1.399</v>
      </c>
      <c r="P576" s="4">
        <f t="shared" si="56"/>
        <v>9.5601637590497113E-2</v>
      </c>
      <c r="Q576" s="4">
        <v>0</v>
      </c>
      <c r="R576" s="4">
        <f t="shared" si="57"/>
        <v>1.1003206502905316</v>
      </c>
      <c r="S576" s="4">
        <f t="shared" si="58"/>
        <v>1</v>
      </c>
      <c r="T576" s="4">
        <f t="shared" si="59"/>
        <v>0.52388222252555927</v>
      </c>
      <c r="U576" s="4">
        <f t="shared" si="60"/>
        <v>0.47611777747444073</v>
      </c>
      <c r="V576" s="4">
        <f t="shared" si="61"/>
        <v>0.47611777747444073</v>
      </c>
      <c r="W576" s="62">
        <f t="shared" si="62"/>
        <v>-0.74209002368789079</v>
      </c>
    </row>
    <row r="577" spans="8:23" x14ac:dyDescent="0.35">
      <c r="H577" s="23">
        <v>64</v>
      </c>
      <c r="I577" s="3">
        <v>7</v>
      </c>
      <c r="J577" s="3">
        <v>0</v>
      </c>
      <c r="K577" s="3">
        <v>0</v>
      </c>
      <c r="L577" s="3">
        <v>0</v>
      </c>
      <c r="M577" s="3">
        <v>0</v>
      </c>
      <c r="N577" s="3">
        <v>1</v>
      </c>
      <c r="O577" s="3">
        <v>1.399</v>
      </c>
      <c r="P577" s="4">
        <f t="shared" si="56"/>
        <v>-0.87670320720101569</v>
      </c>
      <c r="Q577" s="4">
        <v>0</v>
      </c>
      <c r="R577" s="4">
        <f t="shared" si="57"/>
        <v>0.41615262158222693</v>
      </c>
      <c r="S577" s="4">
        <f t="shared" si="58"/>
        <v>1</v>
      </c>
      <c r="T577" s="4">
        <f t="shared" si="59"/>
        <v>0.29386142089492551</v>
      </c>
      <c r="U577" s="4">
        <f t="shared" si="60"/>
        <v>0.70613857910507449</v>
      </c>
      <c r="V577" s="4">
        <f t="shared" si="61"/>
        <v>0.70613857910507449</v>
      </c>
      <c r="W577" s="62">
        <f t="shared" si="62"/>
        <v>-0.34794377306656044</v>
      </c>
    </row>
    <row r="578" spans="8:23" x14ac:dyDescent="0.35">
      <c r="H578" s="23">
        <v>64</v>
      </c>
      <c r="I578" s="3">
        <v>8</v>
      </c>
      <c r="J578" s="3">
        <v>0</v>
      </c>
      <c r="K578" s="3">
        <v>1</v>
      </c>
      <c r="L578" s="3">
        <v>0</v>
      </c>
      <c r="M578" s="3">
        <v>0</v>
      </c>
      <c r="N578" s="3">
        <v>0</v>
      </c>
      <c r="O578" s="3">
        <v>1.6989999999999998</v>
      </c>
      <c r="P578" s="4">
        <f t="shared" si="56"/>
        <v>-2.4236220276556755</v>
      </c>
      <c r="Q578" s="4">
        <v>0</v>
      </c>
      <c r="R578" s="4">
        <f t="shared" si="57"/>
        <v>8.8600123483272827E-2</v>
      </c>
      <c r="S578" s="4">
        <f t="shared" si="58"/>
        <v>1</v>
      </c>
      <c r="T578" s="4">
        <f t="shared" si="59"/>
        <v>8.1389044123725232E-2</v>
      </c>
      <c r="U578" s="4">
        <f t="shared" si="60"/>
        <v>0.91861095587627484</v>
      </c>
      <c r="V578" s="4">
        <f t="shared" si="61"/>
        <v>0.91861095587627484</v>
      </c>
      <c r="W578" s="62">
        <f t="shared" si="62"/>
        <v>-8.4892580451056243E-2</v>
      </c>
    </row>
    <row r="579" spans="8:23" x14ac:dyDescent="0.35">
      <c r="H579" s="23">
        <v>64</v>
      </c>
      <c r="I579" s="3">
        <v>9</v>
      </c>
      <c r="J579" s="3">
        <v>0</v>
      </c>
      <c r="K579" s="3">
        <v>0</v>
      </c>
      <c r="L579" s="3">
        <v>1</v>
      </c>
      <c r="M579" s="3">
        <v>0</v>
      </c>
      <c r="N579" s="3">
        <v>1</v>
      </c>
      <c r="O579" s="3">
        <v>1.6989999999999998</v>
      </c>
      <c r="P579" s="4">
        <f t="shared" si="56"/>
        <v>-1.624242418733818</v>
      </c>
      <c r="Q579" s="4">
        <v>0</v>
      </c>
      <c r="R579" s="4">
        <f t="shared" si="57"/>
        <v>0.19706090832139075</v>
      </c>
      <c r="S579" s="4">
        <f t="shared" si="58"/>
        <v>1</v>
      </c>
      <c r="T579" s="4">
        <f t="shared" si="59"/>
        <v>0.16462061951193815</v>
      </c>
      <c r="U579" s="4">
        <f t="shared" si="60"/>
        <v>0.83537938048806182</v>
      </c>
      <c r="V579" s="4">
        <f t="shared" si="61"/>
        <v>0.83537938048806182</v>
      </c>
      <c r="W579" s="62">
        <f t="shared" si="62"/>
        <v>-0.17986930942613638</v>
      </c>
    </row>
    <row r="580" spans="8:23" x14ac:dyDescent="0.35">
      <c r="H580" s="23">
        <v>65</v>
      </c>
      <c r="I580" s="3">
        <v>1</v>
      </c>
      <c r="J580" s="3">
        <v>0</v>
      </c>
      <c r="K580" s="3">
        <v>1</v>
      </c>
      <c r="L580" s="3">
        <v>0</v>
      </c>
      <c r="M580" s="3">
        <v>0</v>
      </c>
      <c r="N580" s="3">
        <v>1</v>
      </c>
      <c r="O580" s="3">
        <v>1.9989999999999999</v>
      </c>
      <c r="P580" s="4">
        <f t="shared" si="56"/>
        <v>-1.758153150225175</v>
      </c>
      <c r="Q580" s="4">
        <v>0</v>
      </c>
      <c r="R580" s="4">
        <f t="shared" si="57"/>
        <v>0.17236289843173716</v>
      </c>
      <c r="S580" s="4">
        <f t="shared" si="58"/>
        <v>1</v>
      </c>
      <c r="T580" s="4">
        <f t="shared" si="59"/>
        <v>0.14702179560808856</v>
      </c>
      <c r="U580" s="4">
        <f t="shared" si="60"/>
        <v>0.85297820439191141</v>
      </c>
      <c r="V580" s="4">
        <f t="shared" si="61"/>
        <v>0.85297820439191141</v>
      </c>
      <c r="W580" s="62">
        <f t="shared" si="62"/>
        <v>-0.1590212835262737</v>
      </c>
    </row>
    <row r="581" spans="8:23" x14ac:dyDescent="0.35">
      <c r="H581" s="23">
        <v>65</v>
      </c>
      <c r="I581" s="3">
        <v>2</v>
      </c>
      <c r="J581" s="3">
        <v>0</v>
      </c>
      <c r="K581" s="3">
        <v>0</v>
      </c>
      <c r="L581" s="3">
        <v>1</v>
      </c>
      <c r="M581" s="3">
        <v>0</v>
      </c>
      <c r="N581" s="3">
        <v>0</v>
      </c>
      <c r="O581" s="3">
        <v>1.399</v>
      </c>
      <c r="P581" s="4">
        <f t="shared" ref="P581:P644" si="63">SUMPRODUCT(K581:O581, $B$4:$F$4) + $A$4</f>
        <v>-2.2897112961643185</v>
      </c>
      <c r="Q581" s="4">
        <v>0</v>
      </c>
      <c r="R581" s="4">
        <f t="shared" ref="R581:R644" si="64">EXP(P581)</f>
        <v>0.10129570209052766</v>
      </c>
      <c r="S581" s="4">
        <f t="shared" ref="S581:S644" si="65">EXP(Q581)</f>
        <v>1</v>
      </c>
      <c r="T581" s="4">
        <f t="shared" ref="T581:T644" si="66">R581/(R581+S581)</f>
        <v>9.1978659226803233E-2</v>
      </c>
      <c r="U581" s="4">
        <f t="shared" ref="U581:U644" si="67">S581/(S581+R581)</f>
        <v>0.90802134077319674</v>
      </c>
      <c r="V581" s="4">
        <f t="shared" ref="V581:V644" si="68">T581^J581*U581^(1-J581)</f>
        <v>0.90802134077319674</v>
      </c>
      <c r="W581" s="62">
        <f t="shared" ref="W581:W644" si="69">LN(V581)</f>
        <v>-9.6487397602854783E-2</v>
      </c>
    </row>
    <row r="582" spans="8:23" x14ac:dyDescent="0.35">
      <c r="H582" s="23">
        <v>65</v>
      </c>
      <c r="I582" s="3">
        <v>3</v>
      </c>
      <c r="J582" s="3">
        <v>1</v>
      </c>
      <c r="K582" s="3">
        <v>0</v>
      </c>
      <c r="L582" s="3">
        <v>1</v>
      </c>
      <c r="M582" s="3">
        <v>1</v>
      </c>
      <c r="N582" s="3">
        <v>0</v>
      </c>
      <c r="O582" s="3">
        <v>1.9989999999999999</v>
      </c>
      <c r="P582" s="4">
        <f t="shared" si="63"/>
        <v>-0.62385661402151316</v>
      </c>
      <c r="Q582" s="4">
        <v>0</v>
      </c>
      <c r="R582" s="4">
        <f t="shared" si="64"/>
        <v>0.53587378894663384</v>
      </c>
      <c r="S582" s="4">
        <f t="shared" si="65"/>
        <v>1</v>
      </c>
      <c r="T582" s="4">
        <f t="shared" si="66"/>
        <v>0.34890483371954567</v>
      </c>
      <c r="U582" s="4">
        <f t="shared" si="67"/>
        <v>0.65109516628045438</v>
      </c>
      <c r="V582" s="4">
        <f t="shared" si="68"/>
        <v>0.34890483371954567</v>
      </c>
      <c r="W582" s="62">
        <f t="shared" si="69"/>
        <v>-1.0529560767164297</v>
      </c>
    </row>
    <row r="583" spans="8:23" x14ac:dyDescent="0.35">
      <c r="H583" s="23">
        <v>65</v>
      </c>
      <c r="I583" s="3">
        <v>4</v>
      </c>
      <c r="J583" s="3">
        <v>1</v>
      </c>
      <c r="K583" s="3">
        <v>0</v>
      </c>
      <c r="L583" s="3">
        <v>0</v>
      </c>
      <c r="M583" s="3">
        <v>1</v>
      </c>
      <c r="N583" s="3">
        <v>0</v>
      </c>
      <c r="O583" s="3">
        <v>1.6989999999999998</v>
      </c>
      <c r="P583" s="4">
        <f t="shared" si="63"/>
        <v>0.1236825975112894</v>
      </c>
      <c r="Q583" s="4">
        <v>0</v>
      </c>
      <c r="R583" s="4">
        <f t="shared" si="64"/>
        <v>1.1316566233605234</v>
      </c>
      <c r="S583" s="4">
        <f t="shared" si="65"/>
        <v>1</v>
      </c>
      <c r="T583" s="4">
        <f t="shared" si="66"/>
        <v>0.5308812924928239</v>
      </c>
      <c r="U583" s="4">
        <f t="shared" si="67"/>
        <v>0.46911870750717605</v>
      </c>
      <c r="V583" s="4">
        <f t="shared" si="68"/>
        <v>0.5308812924928239</v>
      </c>
      <c r="W583" s="62">
        <f t="shared" si="69"/>
        <v>-0.63321683735970902</v>
      </c>
    </row>
    <row r="584" spans="8:23" x14ac:dyDescent="0.35">
      <c r="H584" s="23">
        <v>65</v>
      </c>
      <c r="I584" s="3">
        <v>5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1.9989999999999999</v>
      </c>
      <c r="P584" s="4">
        <f t="shared" si="63"/>
        <v>-2.3955410677348832</v>
      </c>
      <c r="Q584" s="4">
        <v>0</v>
      </c>
      <c r="R584" s="4">
        <f t="shared" si="64"/>
        <v>9.1123361670919958E-2</v>
      </c>
      <c r="S584" s="4">
        <f t="shared" si="65"/>
        <v>1</v>
      </c>
      <c r="T584" s="4">
        <f t="shared" si="66"/>
        <v>8.3513344935971165E-2</v>
      </c>
      <c r="U584" s="4">
        <f t="shared" si="67"/>
        <v>0.91648665506402882</v>
      </c>
      <c r="V584" s="4">
        <f t="shared" si="68"/>
        <v>0.91648665506402882</v>
      </c>
      <c r="W584" s="62">
        <f t="shared" si="69"/>
        <v>-8.7207772567765587E-2</v>
      </c>
    </row>
    <row r="585" spans="8:23" x14ac:dyDescent="0.35">
      <c r="H585" s="23">
        <v>65</v>
      </c>
      <c r="I585" s="3">
        <v>6</v>
      </c>
      <c r="J585" s="3">
        <v>1</v>
      </c>
      <c r="K585" s="3">
        <v>1</v>
      </c>
      <c r="L585" s="3">
        <v>0</v>
      </c>
      <c r="M585" s="3">
        <v>1</v>
      </c>
      <c r="N585" s="3">
        <v>0</v>
      </c>
      <c r="O585" s="3">
        <v>1.399</v>
      </c>
      <c r="P585" s="4">
        <f t="shared" si="63"/>
        <v>9.5601637590497113E-2</v>
      </c>
      <c r="Q585" s="4">
        <v>0</v>
      </c>
      <c r="R585" s="4">
        <f t="shared" si="64"/>
        <v>1.1003206502905316</v>
      </c>
      <c r="S585" s="4">
        <f t="shared" si="65"/>
        <v>1</v>
      </c>
      <c r="T585" s="4">
        <f t="shared" si="66"/>
        <v>0.52388222252555927</v>
      </c>
      <c r="U585" s="4">
        <f t="shared" si="67"/>
        <v>0.47611777747444073</v>
      </c>
      <c r="V585" s="4">
        <f t="shared" si="68"/>
        <v>0.52388222252555927</v>
      </c>
      <c r="W585" s="62">
        <f t="shared" si="69"/>
        <v>-0.64648838609739356</v>
      </c>
    </row>
    <row r="586" spans="8:23" x14ac:dyDescent="0.35">
      <c r="H586" s="23">
        <v>65</v>
      </c>
      <c r="I586" s="3">
        <v>7</v>
      </c>
      <c r="J586" s="3">
        <v>0</v>
      </c>
      <c r="K586" s="3">
        <v>0</v>
      </c>
      <c r="L586" s="3">
        <v>0</v>
      </c>
      <c r="M586" s="3">
        <v>0</v>
      </c>
      <c r="N586" s="3">
        <v>1</v>
      </c>
      <c r="O586" s="3">
        <v>1.399</v>
      </c>
      <c r="P586" s="4">
        <f t="shared" si="63"/>
        <v>-0.87670320720101569</v>
      </c>
      <c r="Q586" s="4">
        <v>0</v>
      </c>
      <c r="R586" s="4">
        <f t="shared" si="64"/>
        <v>0.41615262158222693</v>
      </c>
      <c r="S586" s="4">
        <f t="shared" si="65"/>
        <v>1</v>
      </c>
      <c r="T586" s="4">
        <f t="shared" si="66"/>
        <v>0.29386142089492551</v>
      </c>
      <c r="U586" s="4">
        <f t="shared" si="67"/>
        <v>0.70613857910507449</v>
      </c>
      <c r="V586" s="4">
        <f t="shared" si="68"/>
        <v>0.70613857910507449</v>
      </c>
      <c r="W586" s="62">
        <f t="shared" si="69"/>
        <v>-0.34794377306656044</v>
      </c>
    </row>
    <row r="587" spans="8:23" x14ac:dyDescent="0.35">
      <c r="H587" s="23">
        <v>65</v>
      </c>
      <c r="I587" s="3">
        <v>8</v>
      </c>
      <c r="J587" s="3">
        <v>0</v>
      </c>
      <c r="K587" s="3">
        <v>1</v>
      </c>
      <c r="L587" s="3">
        <v>0</v>
      </c>
      <c r="M587" s="3">
        <v>0</v>
      </c>
      <c r="N587" s="3">
        <v>0</v>
      </c>
      <c r="O587" s="3">
        <v>1.6989999999999998</v>
      </c>
      <c r="P587" s="4">
        <f t="shared" si="63"/>
        <v>-2.4236220276556755</v>
      </c>
      <c r="Q587" s="4">
        <v>0</v>
      </c>
      <c r="R587" s="4">
        <f t="shared" si="64"/>
        <v>8.8600123483272827E-2</v>
      </c>
      <c r="S587" s="4">
        <f t="shared" si="65"/>
        <v>1</v>
      </c>
      <c r="T587" s="4">
        <f t="shared" si="66"/>
        <v>8.1389044123725232E-2</v>
      </c>
      <c r="U587" s="4">
        <f t="shared" si="67"/>
        <v>0.91861095587627484</v>
      </c>
      <c r="V587" s="4">
        <f t="shared" si="68"/>
        <v>0.91861095587627484</v>
      </c>
      <c r="W587" s="62">
        <f t="shared" si="69"/>
        <v>-8.4892580451056243E-2</v>
      </c>
    </row>
    <row r="588" spans="8:23" x14ac:dyDescent="0.35">
      <c r="H588" s="23">
        <v>65</v>
      </c>
      <c r="I588" s="3">
        <v>9</v>
      </c>
      <c r="J588" s="3">
        <v>0</v>
      </c>
      <c r="K588" s="3">
        <v>0</v>
      </c>
      <c r="L588" s="3">
        <v>1</v>
      </c>
      <c r="M588" s="3">
        <v>0</v>
      </c>
      <c r="N588" s="3">
        <v>1</v>
      </c>
      <c r="O588" s="3">
        <v>1.6989999999999998</v>
      </c>
      <c r="P588" s="4">
        <f t="shared" si="63"/>
        <v>-1.624242418733818</v>
      </c>
      <c r="Q588" s="4">
        <v>0</v>
      </c>
      <c r="R588" s="4">
        <f t="shared" si="64"/>
        <v>0.19706090832139075</v>
      </c>
      <c r="S588" s="4">
        <f t="shared" si="65"/>
        <v>1</v>
      </c>
      <c r="T588" s="4">
        <f t="shared" si="66"/>
        <v>0.16462061951193815</v>
      </c>
      <c r="U588" s="4">
        <f t="shared" si="67"/>
        <v>0.83537938048806182</v>
      </c>
      <c r="V588" s="4">
        <f t="shared" si="68"/>
        <v>0.83537938048806182</v>
      </c>
      <c r="W588" s="62">
        <f t="shared" si="69"/>
        <v>-0.17986930942613638</v>
      </c>
    </row>
    <row r="589" spans="8:23" x14ac:dyDescent="0.35">
      <c r="H589" s="23">
        <v>66</v>
      </c>
      <c r="I589" s="3">
        <v>1</v>
      </c>
      <c r="J589" s="3">
        <v>0</v>
      </c>
      <c r="K589" s="3">
        <v>1</v>
      </c>
      <c r="L589" s="3">
        <v>0</v>
      </c>
      <c r="M589" s="3">
        <v>0</v>
      </c>
      <c r="N589" s="3">
        <v>1</v>
      </c>
      <c r="O589" s="3">
        <v>1.9989999999999999</v>
      </c>
      <c r="P589" s="4">
        <f t="shared" si="63"/>
        <v>-1.758153150225175</v>
      </c>
      <c r="Q589" s="4">
        <v>0</v>
      </c>
      <c r="R589" s="4">
        <f t="shared" si="64"/>
        <v>0.17236289843173716</v>
      </c>
      <c r="S589" s="4">
        <f t="shared" si="65"/>
        <v>1</v>
      </c>
      <c r="T589" s="4">
        <f t="shared" si="66"/>
        <v>0.14702179560808856</v>
      </c>
      <c r="U589" s="4">
        <f t="shared" si="67"/>
        <v>0.85297820439191141</v>
      </c>
      <c r="V589" s="4">
        <f t="shared" si="68"/>
        <v>0.85297820439191141</v>
      </c>
      <c r="W589" s="62">
        <f t="shared" si="69"/>
        <v>-0.1590212835262737</v>
      </c>
    </row>
    <row r="590" spans="8:23" x14ac:dyDescent="0.35">
      <c r="H590" s="23">
        <v>66</v>
      </c>
      <c r="I590" s="3">
        <v>2</v>
      </c>
      <c r="J590" s="3">
        <v>1</v>
      </c>
      <c r="K590" s="3">
        <v>0</v>
      </c>
      <c r="L590" s="3">
        <v>1</v>
      </c>
      <c r="M590" s="3">
        <v>0</v>
      </c>
      <c r="N590" s="3">
        <v>0</v>
      </c>
      <c r="O590" s="3">
        <v>1.399</v>
      </c>
      <c r="P590" s="4">
        <f t="shared" si="63"/>
        <v>-2.2897112961643185</v>
      </c>
      <c r="Q590" s="4">
        <v>0</v>
      </c>
      <c r="R590" s="4">
        <f t="shared" si="64"/>
        <v>0.10129570209052766</v>
      </c>
      <c r="S590" s="4">
        <f t="shared" si="65"/>
        <v>1</v>
      </c>
      <c r="T590" s="4">
        <f t="shared" si="66"/>
        <v>9.1978659226803233E-2</v>
      </c>
      <c r="U590" s="4">
        <f t="shared" si="67"/>
        <v>0.90802134077319674</v>
      </c>
      <c r="V590" s="4">
        <f t="shared" si="68"/>
        <v>9.1978659226803233E-2</v>
      </c>
      <c r="W590" s="62">
        <f t="shared" si="69"/>
        <v>-2.3861986937671733</v>
      </c>
    </row>
    <row r="591" spans="8:23" x14ac:dyDescent="0.35">
      <c r="H591" s="23">
        <v>66</v>
      </c>
      <c r="I591" s="3">
        <v>3</v>
      </c>
      <c r="J591" s="3">
        <v>0</v>
      </c>
      <c r="K591" s="3">
        <v>0</v>
      </c>
      <c r="L591" s="3">
        <v>1</v>
      </c>
      <c r="M591" s="3">
        <v>1</v>
      </c>
      <c r="N591" s="3">
        <v>0</v>
      </c>
      <c r="O591" s="3">
        <v>1.9989999999999999</v>
      </c>
      <c r="P591" s="4">
        <f t="shared" si="63"/>
        <v>-0.62385661402151316</v>
      </c>
      <c r="Q591" s="4">
        <v>0</v>
      </c>
      <c r="R591" s="4">
        <f t="shared" si="64"/>
        <v>0.53587378894663384</v>
      </c>
      <c r="S591" s="4">
        <f t="shared" si="65"/>
        <v>1</v>
      </c>
      <c r="T591" s="4">
        <f t="shared" si="66"/>
        <v>0.34890483371954567</v>
      </c>
      <c r="U591" s="4">
        <f t="shared" si="67"/>
        <v>0.65109516628045438</v>
      </c>
      <c r="V591" s="4">
        <f t="shared" si="68"/>
        <v>0.65109516628045438</v>
      </c>
      <c r="W591" s="62">
        <f t="shared" si="69"/>
        <v>-0.42909946269491628</v>
      </c>
    </row>
    <row r="592" spans="8:23" x14ac:dyDescent="0.35">
      <c r="H592" s="23">
        <v>66</v>
      </c>
      <c r="I592" s="3">
        <v>4</v>
      </c>
      <c r="J592" s="3">
        <v>0</v>
      </c>
      <c r="K592" s="3">
        <v>0</v>
      </c>
      <c r="L592" s="3">
        <v>0</v>
      </c>
      <c r="M592" s="3">
        <v>1</v>
      </c>
      <c r="N592" s="3">
        <v>0</v>
      </c>
      <c r="O592" s="3">
        <v>1.6989999999999998</v>
      </c>
      <c r="P592" s="4">
        <f t="shared" si="63"/>
        <v>0.1236825975112894</v>
      </c>
      <c r="Q592" s="4">
        <v>0</v>
      </c>
      <c r="R592" s="4">
        <f t="shared" si="64"/>
        <v>1.1316566233605234</v>
      </c>
      <c r="S592" s="4">
        <f t="shared" si="65"/>
        <v>1</v>
      </c>
      <c r="T592" s="4">
        <f t="shared" si="66"/>
        <v>0.5308812924928239</v>
      </c>
      <c r="U592" s="4">
        <f t="shared" si="67"/>
        <v>0.46911870750717605</v>
      </c>
      <c r="V592" s="4">
        <f t="shared" si="68"/>
        <v>0.46911870750717605</v>
      </c>
      <c r="W592" s="62">
        <f t="shared" si="69"/>
        <v>-0.75689943487099842</v>
      </c>
    </row>
    <row r="593" spans="8:23" x14ac:dyDescent="0.35">
      <c r="H593" s="23">
        <v>66</v>
      </c>
      <c r="I593" s="3">
        <v>5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1.9989999999999999</v>
      </c>
      <c r="P593" s="4">
        <f t="shared" si="63"/>
        <v>-2.3955410677348832</v>
      </c>
      <c r="Q593" s="4">
        <v>0</v>
      </c>
      <c r="R593" s="4">
        <f t="shared" si="64"/>
        <v>9.1123361670919958E-2</v>
      </c>
      <c r="S593" s="4">
        <f t="shared" si="65"/>
        <v>1</v>
      </c>
      <c r="T593" s="4">
        <f t="shared" si="66"/>
        <v>8.3513344935971165E-2</v>
      </c>
      <c r="U593" s="4">
        <f t="shared" si="67"/>
        <v>0.91648665506402882</v>
      </c>
      <c r="V593" s="4">
        <f t="shared" si="68"/>
        <v>0.91648665506402882</v>
      </c>
      <c r="W593" s="62">
        <f t="shared" si="69"/>
        <v>-8.7207772567765587E-2</v>
      </c>
    </row>
    <row r="594" spans="8:23" x14ac:dyDescent="0.35">
      <c r="H594" s="23">
        <v>66</v>
      </c>
      <c r="I594" s="3">
        <v>6</v>
      </c>
      <c r="J594" s="3">
        <v>0</v>
      </c>
      <c r="K594" s="3">
        <v>1</v>
      </c>
      <c r="L594" s="3">
        <v>0</v>
      </c>
      <c r="M594" s="3">
        <v>1</v>
      </c>
      <c r="N594" s="3">
        <v>0</v>
      </c>
      <c r="O594" s="3">
        <v>1.399</v>
      </c>
      <c r="P594" s="4">
        <f t="shared" si="63"/>
        <v>9.5601637590497113E-2</v>
      </c>
      <c r="Q594" s="4">
        <v>0</v>
      </c>
      <c r="R594" s="4">
        <f t="shared" si="64"/>
        <v>1.1003206502905316</v>
      </c>
      <c r="S594" s="4">
        <f t="shared" si="65"/>
        <v>1</v>
      </c>
      <c r="T594" s="4">
        <f t="shared" si="66"/>
        <v>0.52388222252555927</v>
      </c>
      <c r="U594" s="4">
        <f t="shared" si="67"/>
        <v>0.47611777747444073</v>
      </c>
      <c r="V594" s="4">
        <f t="shared" si="68"/>
        <v>0.47611777747444073</v>
      </c>
      <c r="W594" s="62">
        <f t="shared" si="69"/>
        <v>-0.74209002368789079</v>
      </c>
    </row>
    <row r="595" spans="8:23" x14ac:dyDescent="0.35">
      <c r="H595" s="23">
        <v>66</v>
      </c>
      <c r="I595" s="3">
        <v>7</v>
      </c>
      <c r="J595" s="3">
        <v>1</v>
      </c>
      <c r="K595" s="3">
        <v>0</v>
      </c>
      <c r="L595" s="3">
        <v>0</v>
      </c>
      <c r="M595" s="3">
        <v>0</v>
      </c>
      <c r="N595" s="3">
        <v>1</v>
      </c>
      <c r="O595" s="3">
        <v>1.399</v>
      </c>
      <c r="P595" s="4">
        <f t="shared" si="63"/>
        <v>-0.87670320720101569</v>
      </c>
      <c r="Q595" s="4">
        <v>0</v>
      </c>
      <c r="R595" s="4">
        <f t="shared" si="64"/>
        <v>0.41615262158222693</v>
      </c>
      <c r="S595" s="4">
        <f t="shared" si="65"/>
        <v>1</v>
      </c>
      <c r="T595" s="4">
        <f t="shared" si="66"/>
        <v>0.29386142089492551</v>
      </c>
      <c r="U595" s="4">
        <f t="shared" si="67"/>
        <v>0.70613857910507449</v>
      </c>
      <c r="V595" s="4">
        <f t="shared" si="68"/>
        <v>0.29386142089492551</v>
      </c>
      <c r="W595" s="62">
        <f t="shared" si="69"/>
        <v>-1.2246469802675761</v>
      </c>
    </row>
    <row r="596" spans="8:23" x14ac:dyDescent="0.35">
      <c r="H596" s="23">
        <v>66</v>
      </c>
      <c r="I596" s="3">
        <v>8</v>
      </c>
      <c r="J596" s="3">
        <v>1</v>
      </c>
      <c r="K596" s="3">
        <v>1</v>
      </c>
      <c r="L596" s="3">
        <v>0</v>
      </c>
      <c r="M596" s="3">
        <v>0</v>
      </c>
      <c r="N596" s="3">
        <v>0</v>
      </c>
      <c r="O596" s="3">
        <v>1.6989999999999998</v>
      </c>
      <c r="P596" s="4">
        <f t="shared" si="63"/>
        <v>-2.4236220276556755</v>
      </c>
      <c r="Q596" s="4">
        <v>0</v>
      </c>
      <c r="R596" s="4">
        <f t="shared" si="64"/>
        <v>8.8600123483272827E-2</v>
      </c>
      <c r="S596" s="4">
        <f t="shared" si="65"/>
        <v>1</v>
      </c>
      <c r="T596" s="4">
        <f t="shared" si="66"/>
        <v>8.1389044123725232E-2</v>
      </c>
      <c r="U596" s="4">
        <f t="shared" si="67"/>
        <v>0.91861095587627484</v>
      </c>
      <c r="V596" s="4">
        <f t="shared" si="68"/>
        <v>8.1389044123725232E-2</v>
      </c>
      <c r="W596" s="62">
        <f t="shared" si="69"/>
        <v>-2.5085146081067315</v>
      </c>
    </row>
    <row r="597" spans="8:23" x14ac:dyDescent="0.35">
      <c r="H597" s="23">
        <v>66</v>
      </c>
      <c r="I597" s="3">
        <v>9</v>
      </c>
      <c r="J597" s="3">
        <v>0</v>
      </c>
      <c r="K597" s="3">
        <v>0</v>
      </c>
      <c r="L597" s="3">
        <v>1</v>
      </c>
      <c r="M597" s="3">
        <v>0</v>
      </c>
      <c r="N597" s="3">
        <v>1</v>
      </c>
      <c r="O597" s="3">
        <v>1.6989999999999998</v>
      </c>
      <c r="P597" s="4">
        <f t="shared" si="63"/>
        <v>-1.624242418733818</v>
      </c>
      <c r="Q597" s="4">
        <v>0</v>
      </c>
      <c r="R597" s="4">
        <f t="shared" si="64"/>
        <v>0.19706090832139075</v>
      </c>
      <c r="S597" s="4">
        <f t="shared" si="65"/>
        <v>1</v>
      </c>
      <c r="T597" s="4">
        <f t="shared" si="66"/>
        <v>0.16462061951193815</v>
      </c>
      <c r="U597" s="4">
        <f t="shared" si="67"/>
        <v>0.83537938048806182</v>
      </c>
      <c r="V597" s="4">
        <f t="shared" si="68"/>
        <v>0.83537938048806182</v>
      </c>
      <c r="W597" s="62">
        <f t="shared" si="69"/>
        <v>-0.17986930942613638</v>
      </c>
    </row>
    <row r="598" spans="8:23" x14ac:dyDescent="0.35">
      <c r="H598" s="23">
        <v>67</v>
      </c>
      <c r="I598" s="3">
        <v>1</v>
      </c>
      <c r="J598" s="3">
        <v>0</v>
      </c>
      <c r="K598" s="3">
        <v>1</v>
      </c>
      <c r="L598" s="3">
        <v>0</v>
      </c>
      <c r="M598" s="3">
        <v>0</v>
      </c>
      <c r="N598" s="3">
        <v>1</v>
      </c>
      <c r="O598" s="3">
        <v>1.9989999999999999</v>
      </c>
      <c r="P598" s="4">
        <f t="shared" si="63"/>
        <v>-1.758153150225175</v>
      </c>
      <c r="Q598" s="4">
        <v>0</v>
      </c>
      <c r="R598" s="4">
        <f t="shared" si="64"/>
        <v>0.17236289843173716</v>
      </c>
      <c r="S598" s="4">
        <f t="shared" si="65"/>
        <v>1</v>
      </c>
      <c r="T598" s="4">
        <f t="shared" si="66"/>
        <v>0.14702179560808856</v>
      </c>
      <c r="U598" s="4">
        <f t="shared" si="67"/>
        <v>0.85297820439191141</v>
      </c>
      <c r="V598" s="4">
        <f t="shared" si="68"/>
        <v>0.85297820439191141</v>
      </c>
      <c r="W598" s="62">
        <f t="shared" si="69"/>
        <v>-0.1590212835262737</v>
      </c>
    </row>
    <row r="599" spans="8:23" x14ac:dyDescent="0.35">
      <c r="H599" s="23">
        <v>67</v>
      </c>
      <c r="I599" s="3">
        <v>2</v>
      </c>
      <c r="J599" s="3">
        <v>0</v>
      </c>
      <c r="K599" s="3">
        <v>0</v>
      </c>
      <c r="L599" s="3">
        <v>1</v>
      </c>
      <c r="M599" s="3">
        <v>0</v>
      </c>
      <c r="N599" s="3">
        <v>0</v>
      </c>
      <c r="O599" s="3">
        <v>1.399</v>
      </c>
      <c r="P599" s="4">
        <f t="shared" si="63"/>
        <v>-2.2897112961643185</v>
      </c>
      <c r="Q599" s="4">
        <v>0</v>
      </c>
      <c r="R599" s="4">
        <f t="shared" si="64"/>
        <v>0.10129570209052766</v>
      </c>
      <c r="S599" s="4">
        <f t="shared" si="65"/>
        <v>1</v>
      </c>
      <c r="T599" s="4">
        <f t="shared" si="66"/>
        <v>9.1978659226803233E-2</v>
      </c>
      <c r="U599" s="4">
        <f t="shared" si="67"/>
        <v>0.90802134077319674</v>
      </c>
      <c r="V599" s="4">
        <f t="shared" si="68"/>
        <v>0.90802134077319674</v>
      </c>
      <c r="W599" s="62">
        <f t="shared" si="69"/>
        <v>-9.6487397602854783E-2</v>
      </c>
    </row>
    <row r="600" spans="8:23" x14ac:dyDescent="0.35">
      <c r="H600" s="23">
        <v>67</v>
      </c>
      <c r="I600" s="3">
        <v>3</v>
      </c>
      <c r="J600" s="3">
        <v>0</v>
      </c>
      <c r="K600" s="3">
        <v>0</v>
      </c>
      <c r="L600" s="3">
        <v>1</v>
      </c>
      <c r="M600" s="3">
        <v>1</v>
      </c>
      <c r="N600" s="3">
        <v>0</v>
      </c>
      <c r="O600" s="3">
        <v>1.9989999999999999</v>
      </c>
      <c r="P600" s="4">
        <f t="shared" si="63"/>
        <v>-0.62385661402151316</v>
      </c>
      <c r="Q600" s="4">
        <v>0</v>
      </c>
      <c r="R600" s="4">
        <f t="shared" si="64"/>
        <v>0.53587378894663384</v>
      </c>
      <c r="S600" s="4">
        <f t="shared" si="65"/>
        <v>1</v>
      </c>
      <c r="T600" s="4">
        <f t="shared" si="66"/>
        <v>0.34890483371954567</v>
      </c>
      <c r="U600" s="4">
        <f t="shared" si="67"/>
        <v>0.65109516628045438</v>
      </c>
      <c r="V600" s="4">
        <f t="shared" si="68"/>
        <v>0.65109516628045438</v>
      </c>
      <c r="W600" s="62">
        <f t="shared" si="69"/>
        <v>-0.42909946269491628</v>
      </c>
    </row>
    <row r="601" spans="8:23" x14ac:dyDescent="0.35">
      <c r="H601" s="23">
        <v>67</v>
      </c>
      <c r="I601" s="3">
        <v>4</v>
      </c>
      <c r="J601" s="3">
        <v>0</v>
      </c>
      <c r="K601" s="3">
        <v>0</v>
      </c>
      <c r="L601" s="3">
        <v>0</v>
      </c>
      <c r="M601" s="3">
        <v>1</v>
      </c>
      <c r="N601" s="3">
        <v>0</v>
      </c>
      <c r="O601" s="3">
        <v>1.6989999999999998</v>
      </c>
      <c r="P601" s="4">
        <f t="shared" si="63"/>
        <v>0.1236825975112894</v>
      </c>
      <c r="Q601" s="4">
        <v>0</v>
      </c>
      <c r="R601" s="4">
        <f t="shared" si="64"/>
        <v>1.1316566233605234</v>
      </c>
      <c r="S601" s="4">
        <f t="shared" si="65"/>
        <v>1</v>
      </c>
      <c r="T601" s="4">
        <f t="shared" si="66"/>
        <v>0.5308812924928239</v>
      </c>
      <c r="U601" s="4">
        <f t="shared" si="67"/>
        <v>0.46911870750717605</v>
      </c>
      <c r="V601" s="4">
        <f t="shared" si="68"/>
        <v>0.46911870750717605</v>
      </c>
      <c r="W601" s="62">
        <f t="shared" si="69"/>
        <v>-0.75689943487099842</v>
      </c>
    </row>
    <row r="602" spans="8:23" x14ac:dyDescent="0.35">
      <c r="H602" s="23">
        <v>67</v>
      </c>
      <c r="I602" s="3">
        <v>5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1.9989999999999999</v>
      </c>
      <c r="P602" s="4">
        <f t="shared" si="63"/>
        <v>-2.3955410677348832</v>
      </c>
      <c r="Q602" s="4">
        <v>0</v>
      </c>
      <c r="R602" s="4">
        <f t="shared" si="64"/>
        <v>9.1123361670919958E-2</v>
      </c>
      <c r="S602" s="4">
        <f t="shared" si="65"/>
        <v>1</v>
      </c>
      <c r="T602" s="4">
        <f t="shared" si="66"/>
        <v>8.3513344935971165E-2</v>
      </c>
      <c r="U602" s="4">
        <f t="shared" si="67"/>
        <v>0.91648665506402882</v>
      </c>
      <c r="V602" s="4">
        <f t="shared" si="68"/>
        <v>0.91648665506402882</v>
      </c>
      <c r="W602" s="62">
        <f t="shared" si="69"/>
        <v>-8.7207772567765587E-2</v>
      </c>
    </row>
    <row r="603" spans="8:23" x14ac:dyDescent="0.35">
      <c r="H603" s="23">
        <v>67</v>
      </c>
      <c r="I603" s="3">
        <v>6</v>
      </c>
      <c r="J603" s="3">
        <v>0</v>
      </c>
      <c r="K603" s="3">
        <v>1</v>
      </c>
      <c r="L603" s="3">
        <v>0</v>
      </c>
      <c r="M603" s="3">
        <v>1</v>
      </c>
      <c r="N603" s="3">
        <v>0</v>
      </c>
      <c r="O603" s="3">
        <v>1.399</v>
      </c>
      <c r="P603" s="4">
        <f t="shared" si="63"/>
        <v>9.5601637590497113E-2</v>
      </c>
      <c r="Q603" s="4">
        <v>0</v>
      </c>
      <c r="R603" s="4">
        <f t="shared" si="64"/>
        <v>1.1003206502905316</v>
      </c>
      <c r="S603" s="4">
        <f t="shared" si="65"/>
        <v>1</v>
      </c>
      <c r="T603" s="4">
        <f t="shared" si="66"/>
        <v>0.52388222252555927</v>
      </c>
      <c r="U603" s="4">
        <f t="shared" si="67"/>
        <v>0.47611777747444073</v>
      </c>
      <c r="V603" s="4">
        <f t="shared" si="68"/>
        <v>0.47611777747444073</v>
      </c>
      <c r="W603" s="62">
        <f t="shared" si="69"/>
        <v>-0.74209002368789079</v>
      </c>
    </row>
    <row r="604" spans="8:23" x14ac:dyDescent="0.35">
      <c r="H604" s="23">
        <v>67</v>
      </c>
      <c r="I604" s="3">
        <v>7</v>
      </c>
      <c r="J604" s="3">
        <v>0</v>
      </c>
      <c r="K604" s="3">
        <v>0</v>
      </c>
      <c r="L604" s="3">
        <v>0</v>
      </c>
      <c r="M604" s="3">
        <v>0</v>
      </c>
      <c r="N604" s="3">
        <v>1</v>
      </c>
      <c r="O604" s="3">
        <v>1.399</v>
      </c>
      <c r="P604" s="4">
        <f t="shared" si="63"/>
        <v>-0.87670320720101569</v>
      </c>
      <c r="Q604" s="4">
        <v>0</v>
      </c>
      <c r="R604" s="4">
        <f t="shared" si="64"/>
        <v>0.41615262158222693</v>
      </c>
      <c r="S604" s="4">
        <f t="shared" si="65"/>
        <v>1</v>
      </c>
      <c r="T604" s="4">
        <f t="shared" si="66"/>
        <v>0.29386142089492551</v>
      </c>
      <c r="U604" s="4">
        <f t="shared" si="67"/>
        <v>0.70613857910507449</v>
      </c>
      <c r="V604" s="4">
        <f t="shared" si="68"/>
        <v>0.70613857910507449</v>
      </c>
      <c r="W604" s="62">
        <f t="shared" si="69"/>
        <v>-0.34794377306656044</v>
      </c>
    </row>
    <row r="605" spans="8:23" x14ac:dyDescent="0.35">
      <c r="H605" s="23">
        <v>67</v>
      </c>
      <c r="I605" s="3">
        <v>8</v>
      </c>
      <c r="J605" s="3">
        <v>0</v>
      </c>
      <c r="K605" s="3">
        <v>1</v>
      </c>
      <c r="L605" s="3">
        <v>0</v>
      </c>
      <c r="M605" s="3">
        <v>0</v>
      </c>
      <c r="N605" s="3">
        <v>0</v>
      </c>
      <c r="O605" s="3">
        <v>1.6989999999999998</v>
      </c>
      <c r="P605" s="4">
        <f t="shared" si="63"/>
        <v>-2.4236220276556755</v>
      </c>
      <c r="Q605" s="4">
        <v>0</v>
      </c>
      <c r="R605" s="4">
        <f t="shared" si="64"/>
        <v>8.8600123483272827E-2</v>
      </c>
      <c r="S605" s="4">
        <f t="shared" si="65"/>
        <v>1</v>
      </c>
      <c r="T605" s="4">
        <f t="shared" si="66"/>
        <v>8.1389044123725232E-2</v>
      </c>
      <c r="U605" s="4">
        <f t="shared" si="67"/>
        <v>0.91861095587627484</v>
      </c>
      <c r="V605" s="4">
        <f t="shared" si="68"/>
        <v>0.91861095587627484</v>
      </c>
      <c r="W605" s="62">
        <f t="shared" si="69"/>
        <v>-8.4892580451056243E-2</v>
      </c>
    </row>
    <row r="606" spans="8:23" x14ac:dyDescent="0.35">
      <c r="H606" s="23">
        <v>67</v>
      </c>
      <c r="I606" s="3">
        <v>9</v>
      </c>
      <c r="J606" s="3">
        <v>0</v>
      </c>
      <c r="K606" s="3">
        <v>0</v>
      </c>
      <c r="L606" s="3">
        <v>1</v>
      </c>
      <c r="M606" s="3">
        <v>0</v>
      </c>
      <c r="N606" s="3">
        <v>1</v>
      </c>
      <c r="O606" s="3">
        <v>1.6989999999999998</v>
      </c>
      <c r="P606" s="4">
        <f t="shared" si="63"/>
        <v>-1.624242418733818</v>
      </c>
      <c r="Q606" s="4">
        <v>0</v>
      </c>
      <c r="R606" s="4">
        <f t="shared" si="64"/>
        <v>0.19706090832139075</v>
      </c>
      <c r="S606" s="4">
        <f t="shared" si="65"/>
        <v>1</v>
      </c>
      <c r="T606" s="4">
        <f t="shared" si="66"/>
        <v>0.16462061951193815</v>
      </c>
      <c r="U606" s="4">
        <f t="shared" si="67"/>
        <v>0.83537938048806182</v>
      </c>
      <c r="V606" s="4">
        <f t="shared" si="68"/>
        <v>0.83537938048806182</v>
      </c>
      <c r="W606" s="62">
        <f t="shared" si="69"/>
        <v>-0.17986930942613638</v>
      </c>
    </row>
    <row r="607" spans="8:23" x14ac:dyDescent="0.35">
      <c r="H607" s="23">
        <v>68</v>
      </c>
      <c r="I607" s="3">
        <v>1</v>
      </c>
      <c r="J607" s="3">
        <v>0</v>
      </c>
      <c r="K607" s="3">
        <v>1</v>
      </c>
      <c r="L607" s="3">
        <v>0</v>
      </c>
      <c r="M607" s="3">
        <v>0</v>
      </c>
      <c r="N607" s="3">
        <v>1</v>
      </c>
      <c r="O607" s="3">
        <v>1.9989999999999999</v>
      </c>
      <c r="P607" s="4">
        <f t="shared" si="63"/>
        <v>-1.758153150225175</v>
      </c>
      <c r="Q607" s="4">
        <v>0</v>
      </c>
      <c r="R607" s="4">
        <f t="shared" si="64"/>
        <v>0.17236289843173716</v>
      </c>
      <c r="S607" s="4">
        <f t="shared" si="65"/>
        <v>1</v>
      </c>
      <c r="T607" s="4">
        <f t="shared" si="66"/>
        <v>0.14702179560808856</v>
      </c>
      <c r="U607" s="4">
        <f t="shared" si="67"/>
        <v>0.85297820439191141</v>
      </c>
      <c r="V607" s="4">
        <f t="shared" si="68"/>
        <v>0.85297820439191141</v>
      </c>
      <c r="W607" s="62">
        <f t="shared" si="69"/>
        <v>-0.1590212835262737</v>
      </c>
    </row>
    <row r="608" spans="8:23" x14ac:dyDescent="0.35">
      <c r="H608" s="23">
        <v>68</v>
      </c>
      <c r="I608" s="3">
        <v>2</v>
      </c>
      <c r="J608" s="3">
        <v>0</v>
      </c>
      <c r="K608" s="3">
        <v>0</v>
      </c>
      <c r="L608" s="3">
        <v>1</v>
      </c>
      <c r="M608" s="3">
        <v>0</v>
      </c>
      <c r="N608" s="3">
        <v>0</v>
      </c>
      <c r="O608" s="3">
        <v>1.399</v>
      </c>
      <c r="P608" s="4">
        <f t="shared" si="63"/>
        <v>-2.2897112961643185</v>
      </c>
      <c r="Q608" s="4">
        <v>0</v>
      </c>
      <c r="R608" s="4">
        <f t="shared" si="64"/>
        <v>0.10129570209052766</v>
      </c>
      <c r="S608" s="4">
        <f t="shared" si="65"/>
        <v>1</v>
      </c>
      <c r="T608" s="4">
        <f t="shared" si="66"/>
        <v>9.1978659226803233E-2</v>
      </c>
      <c r="U608" s="4">
        <f t="shared" si="67"/>
        <v>0.90802134077319674</v>
      </c>
      <c r="V608" s="4">
        <f t="shared" si="68"/>
        <v>0.90802134077319674</v>
      </c>
      <c r="W608" s="62">
        <f t="shared" si="69"/>
        <v>-9.6487397602854783E-2</v>
      </c>
    </row>
    <row r="609" spans="8:23" x14ac:dyDescent="0.35">
      <c r="H609" s="23">
        <v>68</v>
      </c>
      <c r="I609" s="3">
        <v>3</v>
      </c>
      <c r="J609" s="3">
        <v>0</v>
      </c>
      <c r="K609" s="3">
        <v>0</v>
      </c>
      <c r="L609" s="3">
        <v>1</v>
      </c>
      <c r="M609" s="3">
        <v>1</v>
      </c>
      <c r="N609" s="3">
        <v>0</v>
      </c>
      <c r="O609" s="3">
        <v>1.9989999999999999</v>
      </c>
      <c r="P609" s="4">
        <f t="shared" si="63"/>
        <v>-0.62385661402151316</v>
      </c>
      <c r="Q609" s="4">
        <v>0</v>
      </c>
      <c r="R609" s="4">
        <f t="shared" si="64"/>
        <v>0.53587378894663384</v>
      </c>
      <c r="S609" s="4">
        <f t="shared" si="65"/>
        <v>1</v>
      </c>
      <c r="T609" s="4">
        <f t="shared" si="66"/>
        <v>0.34890483371954567</v>
      </c>
      <c r="U609" s="4">
        <f t="shared" si="67"/>
        <v>0.65109516628045438</v>
      </c>
      <c r="V609" s="4">
        <f t="shared" si="68"/>
        <v>0.65109516628045438</v>
      </c>
      <c r="W609" s="62">
        <f t="shared" si="69"/>
        <v>-0.42909946269491628</v>
      </c>
    </row>
    <row r="610" spans="8:23" x14ac:dyDescent="0.35">
      <c r="H610" s="23">
        <v>68</v>
      </c>
      <c r="I610" s="3">
        <v>4</v>
      </c>
      <c r="J610" s="3">
        <v>0</v>
      </c>
      <c r="K610" s="3">
        <v>0</v>
      </c>
      <c r="L610" s="3">
        <v>0</v>
      </c>
      <c r="M610" s="3">
        <v>1</v>
      </c>
      <c r="N610" s="3">
        <v>0</v>
      </c>
      <c r="O610" s="3">
        <v>1.6989999999999998</v>
      </c>
      <c r="P610" s="4">
        <f t="shared" si="63"/>
        <v>0.1236825975112894</v>
      </c>
      <c r="Q610" s="4">
        <v>0</v>
      </c>
      <c r="R610" s="4">
        <f t="shared" si="64"/>
        <v>1.1316566233605234</v>
      </c>
      <c r="S610" s="4">
        <f t="shared" si="65"/>
        <v>1</v>
      </c>
      <c r="T610" s="4">
        <f t="shared" si="66"/>
        <v>0.5308812924928239</v>
      </c>
      <c r="U610" s="4">
        <f t="shared" si="67"/>
        <v>0.46911870750717605</v>
      </c>
      <c r="V610" s="4">
        <f t="shared" si="68"/>
        <v>0.46911870750717605</v>
      </c>
      <c r="W610" s="62">
        <f t="shared" si="69"/>
        <v>-0.75689943487099842</v>
      </c>
    </row>
    <row r="611" spans="8:23" x14ac:dyDescent="0.35">
      <c r="H611" s="23">
        <v>68</v>
      </c>
      <c r="I611" s="3">
        <v>5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1.9989999999999999</v>
      </c>
      <c r="P611" s="4">
        <f t="shared" si="63"/>
        <v>-2.3955410677348832</v>
      </c>
      <c r="Q611" s="4">
        <v>0</v>
      </c>
      <c r="R611" s="4">
        <f t="shared" si="64"/>
        <v>9.1123361670919958E-2</v>
      </c>
      <c r="S611" s="4">
        <f t="shared" si="65"/>
        <v>1</v>
      </c>
      <c r="T611" s="4">
        <f t="shared" si="66"/>
        <v>8.3513344935971165E-2</v>
      </c>
      <c r="U611" s="4">
        <f t="shared" si="67"/>
        <v>0.91648665506402882</v>
      </c>
      <c r="V611" s="4">
        <f t="shared" si="68"/>
        <v>0.91648665506402882</v>
      </c>
      <c r="W611" s="62">
        <f t="shared" si="69"/>
        <v>-8.7207772567765587E-2</v>
      </c>
    </row>
    <row r="612" spans="8:23" x14ac:dyDescent="0.35">
      <c r="H612" s="23">
        <v>68</v>
      </c>
      <c r="I612" s="3">
        <v>6</v>
      </c>
      <c r="J612" s="3">
        <v>0</v>
      </c>
      <c r="K612" s="3">
        <v>1</v>
      </c>
      <c r="L612" s="3">
        <v>0</v>
      </c>
      <c r="M612" s="3">
        <v>1</v>
      </c>
      <c r="N612" s="3">
        <v>0</v>
      </c>
      <c r="O612" s="3">
        <v>1.399</v>
      </c>
      <c r="P612" s="4">
        <f t="shared" si="63"/>
        <v>9.5601637590497113E-2</v>
      </c>
      <c r="Q612" s="4">
        <v>0</v>
      </c>
      <c r="R612" s="4">
        <f t="shared" si="64"/>
        <v>1.1003206502905316</v>
      </c>
      <c r="S612" s="4">
        <f t="shared" si="65"/>
        <v>1</v>
      </c>
      <c r="T612" s="4">
        <f t="shared" si="66"/>
        <v>0.52388222252555927</v>
      </c>
      <c r="U612" s="4">
        <f t="shared" si="67"/>
        <v>0.47611777747444073</v>
      </c>
      <c r="V612" s="4">
        <f t="shared" si="68"/>
        <v>0.47611777747444073</v>
      </c>
      <c r="W612" s="62">
        <f t="shared" si="69"/>
        <v>-0.74209002368789079</v>
      </c>
    </row>
    <row r="613" spans="8:23" x14ac:dyDescent="0.35">
      <c r="H613" s="23">
        <v>68</v>
      </c>
      <c r="I613" s="3">
        <v>7</v>
      </c>
      <c r="J613" s="3">
        <v>0</v>
      </c>
      <c r="K613" s="3">
        <v>0</v>
      </c>
      <c r="L613" s="3">
        <v>0</v>
      </c>
      <c r="M613" s="3">
        <v>0</v>
      </c>
      <c r="N613" s="3">
        <v>1</v>
      </c>
      <c r="O613" s="3">
        <v>1.399</v>
      </c>
      <c r="P613" s="4">
        <f t="shared" si="63"/>
        <v>-0.87670320720101569</v>
      </c>
      <c r="Q613" s="4">
        <v>0</v>
      </c>
      <c r="R613" s="4">
        <f t="shared" si="64"/>
        <v>0.41615262158222693</v>
      </c>
      <c r="S613" s="4">
        <f t="shared" si="65"/>
        <v>1</v>
      </c>
      <c r="T613" s="4">
        <f t="shared" si="66"/>
        <v>0.29386142089492551</v>
      </c>
      <c r="U613" s="4">
        <f t="shared" si="67"/>
        <v>0.70613857910507449</v>
      </c>
      <c r="V613" s="4">
        <f t="shared" si="68"/>
        <v>0.70613857910507449</v>
      </c>
      <c r="W613" s="62">
        <f t="shared" si="69"/>
        <v>-0.34794377306656044</v>
      </c>
    </row>
    <row r="614" spans="8:23" x14ac:dyDescent="0.35">
      <c r="H614" s="23">
        <v>68</v>
      </c>
      <c r="I614" s="3">
        <v>8</v>
      </c>
      <c r="J614" s="3">
        <v>0</v>
      </c>
      <c r="K614" s="3">
        <v>1</v>
      </c>
      <c r="L614" s="3">
        <v>0</v>
      </c>
      <c r="M614" s="3">
        <v>0</v>
      </c>
      <c r="N614" s="3">
        <v>0</v>
      </c>
      <c r="O614" s="3">
        <v>1.6989999999999998</v>
      </c>
      <c r="P614" s="4">
        <f t="shared" si="63"/>
        <v>-2.4236220276556755</v>
      </c>
      <c r="Q614" s="4">
        <v>0</v>
      </c>
      <c r="R614" s="4">
        <f t="shared" si="64"/>
        <v>8.8600123483272827E-2</v>
      </c>
      <c r="S614" s="4">
        <f t="shared" si="65"/>
        <v>1</v>
      </c>
      <c r="T614" s="4">
        <f t="shared" si="66"/>
        <v>8.1389044123725232E-2</v>
      </c>
      <c r="U614" s="4">
        <f t="shared" si="67"/>
        <v>0.91861095587627484</v>
      </c>
      <c r="V614" s="4">
        <f t="shared" si="68"/>
        <v>0.91861095587627484</v>
      </c>
      <c r="W614" s="62">
        <f t="shared" si="69"/>
        <v>-8.4892580451056243E-2</v>
      </c>
    </row>
    <row r="615" spans="8:23" x14ac:dyDescent="0.35">
      <c r="H615" s="23">
        <v>68</v>
      </c>
      <c r="I615" s="3">
        <v>9</v>
      </c>
      <c r="J615" s="3">
        <v>0</v>
      </c>
      <c r="K615" s="3">
        <v>0</v>
      </c>
      <c r="L615" s="3">
        <v>1</v>
      </c>
      <c r="M615" s="3">
        <v>0</v>
      </c>
      <c r="N615" s="3">
        <v>1</v>
      </c>
      <c r="O615" s="3">
        <v>1.6989999999999998</v>
      </c>
      <c r="P615" s="4">
        <f t="shared" si="63"/>
        <v>-1.624242418733818</v>
      </c>
      <c r="Q615" s="4">
        <v>0</v>
      </c>
      <c r="R615" s="4">
        <f t="shared" si="64"/>
        <v>0.19706090832139075</v>
      </c>
      <c r="S615" s="4">
        <f t="shared" si="65"/>
        <v>1</v>
      </c>
      <c r="T615" s="4">
        <f t="shared" si="66"/>
        <v>0.16462061951193815</v>
      </c>
      <c r="U615" s="4">
        <f t="shared" si="67"/>
        <v>0.83537938048806182</v>
      </c>
      <c r="V615" s="4">
        <f t="shared" si="68"/>
        <v>0.83537938048806182</v>
      </c>
      <c r="W615" s="62">
        <f t="shared" si="69"/>
        <v>-0.17986930942613638</v>
      </c>
    </row>
    <row r="616" spans="8:23" x14ac:dyDescent="0.35">
      <c r="H616" s="23">
        <v>69</v>
      </c>
      <c r="I616" s="3">
        <v>1</v>
      </c>
      <c r="J616" s="3">
        <v>0</v>
      </c>
      <c r="K616" s="3">
        <v>1</v>
      </c>
      <c r="L616" s="3">
        <v>0</v>
      </c>
      <c r="M616" s="3">
        <v>0</v>
      </c>
      <c r="N616" s="3">
        <v>1</v>
      </c>
      <c r="O616" s="3">
        <v>1.9989999999999999</v>
      </c>
      <c r="P616" s="4">
        <f t="shared" si="63"/>
        <v>-1.758153150225175</v>
      </c>
      <c r="Q616" s="4">
        <v>0</v>
      </c>
      <c r="R616" s="4">
        <f t="shared" si="64"/>
        <v>0.17236289843173716</v>
      </c>
      <c r="S616" s="4">
        <f t="shared" si="65"/>
        <v>1</v>
      </c>
      <c r="T616" s="4">
        <f t="shared" si="66"/>
        <v>0.14702179560808856</v>
      </c>
      <c r="U616" s="4">
        <f t="shared" si="67"/>
        <v>0.85297820439191141</v>
      </c>
      <c r="V616" s="4">
        <f t="shared" si="68"/>
        <v>0.85297820439191141</v>
      </c>
      <c r="W616" s="62">
        <f t="shared" si="69"/>
        <v>-0.1590212835262737</v>
      </c>
    </row>
    <row r="617" spans="8:23" x14ac:dyDescent="0.35">
      <c r="H617" s="23">
        <v>69</v>
      </c>
      <c r="I617" s="3">
        <v>2</v>
      </c>
      <c r="J617" s="3">
        <v>0</v>
      </c>
      <c r="K617" s="3">
        <v>0</v>
      </c>
      <c r="L617" s="3">
        <v>1</v>
      </c>
      <c r="M617" s="3">
        <v>0</v>
      </c>
      <c r="N617" s="3">
        <v>0</v>
      </c>
      <c r="O617" s="3">
        <v>1.399</v>
      </c>
      <c r="P617" s="4">
        <f t="shared" si="63"/>
        <v>-2.2897112961643185</v>
      </c>
      <c r="Q617" s="4">
        <v>0</v>
      </c>
      <c r="R617" s="4">
        <f t="shared" si="64"/>
        <v>0.10129570209052766</v>
      </c>
      <c r="S617" s="4">
        <f t="shared" si="65"/>
        <v>1</v>
      </c>
      <c r="T617" s="4">
        <f t="shared" si="66"/>
        <v>9.1978659226803233E-2</v>
      </c>
      <c r="U617" s="4">
        <f t="shared" si="67"/>
        <v>0.90802134077319674</v>
      </c>
      <c r="V617" s="4">
        <f t="shared" si="68"/>
        <v>0.90802134077319674</v>
      </c>
      <c r="W617" s="62">
        <f t="shared" si="69"/>
        <v>-9.6487397602854783E-2</v>
      </c>
    </row>
    <row r="618" spans="8:23" x14ac:dyDescent="0.35">
      <c r="H618" s="23">
        <v>69</v>
      </c>
      <c r="I618" s="3">
        <v>3</v>
      </c>
      <c r="J618" s="3">
        <v>0</v>
      </c>
      <c r="K618" s="3">
        <v>0</v>
      </c>
      <c r="L618" s="3">
        <v>1</v>
      </c>
      <c r="M618" s="3">
        <v>1</v>
      </c>
      <c r="N618" s="3">
        <v>0</v>
      </c>
      <c r="O618" s="3">
        <v>1.9989999999999999</v>
      </c>
      <c r="P618" s="4">
        <f t="shared" si="63"/>
        <v>-0.62385661402151316</v>
      </c>
      <c r="Q618" s="4">
        <v>0</v>
      </c>
      <c r="R618" s="4">
        <f t="shared" si="64"/>
        <v>0.53587378894663384</v>
      </c>
      <c r="S618" s="4">
        <f t="shared" si="65"/>
        <v>1</v>
      </c>
      <c r="T618" s="4">
        <f t="shared" si="66"/>
        <v>0.34890483371954567</v>
      </c>
      <c r="U618" s="4">
        <f t="shared" si="67"/>
        <v>0.65109516628045438</v>
      </c>
      <c r="V618" s="4">
        <f t="shared" si="68"/>
        <v>0.65109516628045438</v>
      </c>
      <c r="W618" s="62">
        <f t="shared" si="69"/>
        <v>-0.42909946269491628</v>
      </c>
    </row>
    <row r="619" spans="8:23" x14ac:dyDescent="0.35">
      <c r="H619" s="23">
        <v>69</v>
      </c>
      <c r="I619" s="3">
        <v>4</v>
      </c>
      <c r="J619" s="3">
        <v>0</v>
      </c>
      <c r="K619" s="3">
        <v>0</v>
      </c>
      <c r="L619" s="3">
        <v>0</v>
      </c>
      <c r="M619" s="3">
        <v>1</v>
      </c>
      <c r="N619" s="3">
        <v>0</v>
      </c>
      <c r="O619" s="3">
        <v>1.6989999999999998</v>
      </c>
      <c r="P619" s="4">
        <f t="shared" si="63"/>
        <v>0.1236825975112894</v>
      </c>
      <c r="Q619" s="4">
        <v>0</v>
      </c>
      <c r="R619" s="4">
        <f t="shared" si="64"/>
        <v>1.1316566233605234</v>
      </c>
      <c r="S619" s="4">
        <f t="shared" si="65"/>
        <v>1</v>
      </c>
      <c r="T619" s="4">
        <f t="shared" si="66"/>
        <v>0.5308812924928239</v>
      </c>
      <c r="U619" s="4">
        <f t="shared" si="67"/>
        <v>0.46911870750717605</v>
      </c>
      <c r="V619" s="4">
        <f t="shared" si="68"/>
        <v>0.46911870750717605</v>
      </c>
      <c r="W619" s="62">
        <f t="shared" si="69"/>
        <v>-0.75689943487099842</v>
      </c>
    </row>
    <row r="620" spans="8:23" x14ac:dyDescent="0.35">
      <c r="H620" s="23">
        <v>69</v>
      </c>
      <c r="I620" s="3">
        <v>5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1.9989999999999999</v>
      </c>
      <c r="P620" s="4">
        <f t="shared" si="63"/>
        <v>-2.3955410677348832</v>
      </c>
      <c r="Q620" s="4">
        <v>0</v>
      </c>
      <c r="R620" s="4">
        <f t="shared" si="64"/>
        <v>9.1123361670919958E-2</v>
      </c>
      <c r="S620" s="4">
        <f t="shared" si="65"/>
        <v>1</v>
      </c>
      <c r="T620" s="4">
        <f t="shared" si="66"/>
        <v>8.3513344935971165E-2</v>
      </c>
      <c r="U620" s="4">
        <f t="shared" si="67"/>
        <v>0.91648665506402882</v>
      </c>
      <c r="V620" s="4">
        <f t="shared" si="68"/>
        <v>0.91648665506402882</v>
      </c>
      <c r="W620" s="62">
        <f t="shared" si="69"/>
        <v>-8.7207772567765587E-2</v>
      </c>
    </row>
    <row r="621" spans="8:23" x14ac:dyDescent="0.35">
      <c r="H621" s="23">
        <v>69</v>
      </c>
      <c r="I621" s="3">
        <v>6</v>
      </c>
      <c r="J621" s="3">
        <v>0</v>
      </c>
      <c r="K621" s="3">
        <v>1</v>
      </c>
      <c r="L621" s="3">
        <v>0</v>
      </c>
      <c r="M621" s="3">
        <v>1</v>
      </c>
      <c r="N621" s="3">
        <v>0</v>
      </c>
      <c r="O621" s="3">
        <v>1.399</v>
      </c>
      <c r="P621" s="4">
        <f t="shared" si="63"/>
        <v>9.5601637590497113E-2</v>
      </c>
      <c r="Q621" s="4">
        <v>0</v>
      </c>
      <c r="R621" s="4">
        <f t="shared" si="64"/>
        <v>1.1003206502905316</v>
      </c>
      <c r="S621" s="4">
        <f t="shared" si="65"/>
        <v>1</v>
      </c>
      <c r="T621" s="4">
        <f t="shared" si="66"/>
        <v>0.52388222252555927</v>
      </c>
      <c r="U621" s="4">
        <f t="shared" si="67"/>
        <v>0.47611777747444073</v>
      </c>
      <c r="V621" s="4">
        <f t="shared" si="68"/>
        <v>0.47611777747444073</v>
      </c>
      <c r="W621" s="62">
        <f t="shared" si="69"/>
        <v>-0.74209002368789079</v>
      </c>
    </row>
    <row r="622" spans="8:23" x14ac:dyDescent="0.35">
      <c r="H622" s="23">
        <v>69</v>
      </c>
      <c r="I622" s="3">
        <v>7</v>
      </c>
      <c r="J622" s="3">
        <v>0</v>
      </c>
      <c r="K622" s="3">
        <v>0</v>
      </c>
      <c r="L622" s="3">
        <v>0</v>
      </c>
      <c r="M622" s="3">
        <v>0</v>
      </c>
      <c r="N622" s="3">
        <v>1</v>
      </c>
      <c r="O622" s="3">
        <v>1.399</v>
      </c>
      <c r="P622" s="4">
        <f t="shared" si="63"/>
        <v>-0.87670320720101569</v>
      </c>
      <c r="Q622" s="4">
        <v>0</v>
      </c>
      <c r="R622" s="4">
        <f t="shared" si="64"/>
        <v>0.41615262158222693</v>
      </c>
      <c r="S622" s="4">
        <f t="shared" si="65"/>
        <v>1</v>
      </c>
      <c r="T622" s="4">
        <f t="shared" si="66"/>
        <v>0.29386142089492551</v>
      </c>
      <c r="U622" s="4">
        <f t="shared" si="67"/>
        <v>0.70613857910507449</v>
      </c>
      <c r="V622" s="4">
        <f t="shared" si="68"/>
        <v>0.70613857910507449</v>
      </c>
      <c r="W622" s="62">
        <f t="shared" si="69"/>
        <v>-0.34794377306656044</v>
      </c>
    </row>
    <row r="623" spans="8:23" x14ac:dyDescent="0.35">
      <c r="H623" s="23">
        <v>69</v>
      </c>
      <c r="I623" s="3">
        <v>8</v>
      </c>
      <c r="J623" s="3">
        <v>0</v>
      </c>
      <c r="K623" s="3">
        <v>1</v>
      </c>
      <c r="L623" s="3">
        <v>0</v>
      </c>
      <c r="M623" s="3">
        <v>0</v>
      </c>
      <c r="N623" s="3">
        <v>0</v>
      </c>
      <c r="O623" s="3">
        <v>1.6989999999999998</v>
      </c>
      <c r="P623" s="4">
        <f t="shared" si="63"/>
        <v>-2.4236220276556755</v>
      </c>
      <c r="Q623" s="4">
        <v>0</v>
      </c>
      <c r="R623" s="4">
        <f t="shared" si="64"/>
        <v>8.8600123483272827E-2</v>
      </c>
      <c r="S623" s="4">
        <f t="shared" si="65"/>
        <v>1</v>
      </c>
      <c r="T623" s="4">
        <f t="shared" si="66"/>
        <v>8.1389044123725232E-2</v>
      </c>
      <c r="U623" s="4">
        <f t="shared" si="67"/>
        <v>0.91861095587627484</v>
      </c>
      <c r="V623" s="4">
        <f t="shared" si="68"/>
        <v>0.91861095587627484</v>
      </c>
      <c r="W623" s="62">
        <f t="shared" si="69"/>
        <v>-8.4892580451056243E-2</v>
      </c>
    </row>
    <row r="624" spans="8:23" x14ac:dyDescent="0.35">
      <c r="H624" s="23">
        <v>69</v>
      </c>
      <c r="I624" s="3">
        <v>9</v>
      </c>
      <c r="J624" s="3">
        <v>0</v>
      </c>
      <c r="K624" s="3">
        <v>0</v>
      </c>
      <c r="L624" s="3">
        <v>1</v>
      </c>
      <c r="M624" s="3">
        <v>0</v>
      </c>
      <c r="N624" s="3">
        <v>1</v>
      </c>
      <c r="O624" s="3">
        <v>1.6989999999999998</v>
      </c>
      <c r="P624" s="4">
        <f t="shared" si="63"/>
        <v>-1.624242418733818</v>
      </c>
      <c r="Q624" s="4">
        <v>0</v>
      </c>
      <c r="R624" s="4">
        <f t="shared" si="64"/>
        <v>0.19706090832139075</v>
      </c>
      <c r="S624" s="4">
        <f t="shared" si="65"/>
        <v>1</v>
      </c>
      <c r="T624" s="4">
        <f t="shared" si="66"/>
        <v>0.16462061951193815</v>
      </c>
      <c r="U624" s="4">
        <f t="shared" si="67"/>
        <v>0.83537938048806182</v>
      </c>
      <c r="V624" s="4">
        <f t="shared" si="68"/>
        <v>0.83537938048806182</v>
      </c>
      <c r="W624" s="62">
        <f t="shared" si="69"/>
        <v>-0.17986930942613638</v>
      </c>
    </row>
    <row r="625" spans="8:23" x14ac:dyDescent="0.35">
      <c r="H625" s="23">
        <v>70</v>
      </c>
      <c r="I625" s="3">
        <v>1</v>
      </c>
      <c r="J625" s="3">
        <v>1</v>
      </c>
      <c r="K625" s="3">
        <v>1</v>
      </c>
      <c r="L625" s="3">
        <v>0</v>
      </c>
      <c r="M625" s="3">
        <v>0</v>
      </c>
      <c r="N625" s="3">
        <v>1</v>
      </c>
      <c r="O625" s="3">
        <v>1.9989999999999999</v>
      </c>
      <c r="P625" s="4">
        <f t="shared" si="63"/>
        <v>-1.758153150225175</v>
      </c>
      <c r="Q625" s="4">
        <v>0</v>
      </c>
      <c r="R625" s="4">
        <f t="shared" si="64"/>
        <v>0.17236289843173716</v>
      </c>
      <c r="S625" s="4">
        <f t="shared" si="65"/>
        <v>1</v>
      </c>
      <c r="T625" s="4">
        <f t="shared" si="66"/>
        <v>0.14702179560808856</v>
      </c>
      <c r="U625" s="4">
        <f t="shared" si="67"/>
        <v>0.85297820439191141</v>
      </c>
      <c r="V625" s="4">
        <f t="shared" si="68"/>
        <v>0.14702179560808856</v>
      </c>
      <c r="W625" s="62">
        <f t="shared" si="69"/>
        <v>-1.9171744337514489</v>
      </c>
    </row>
    <row r="626" spans="8:23" x14ac:dyDescent="0.35">
      <c r="H626" s="23">
        <v>70</v>
      </c>
      <c r="I626" s="3">
        <v>2</v>
      </c>
      <c r="J626" s="3">
        <v>0</v>
      </c>
      <c r="K626" s="3">
        <v>0</v>
      </c>
      <c r="L626" s="3">
        <v>1</v>
      </c>
      <c r="M626" s="3">
        <v>0</v>
      </c>
      <c r="N626" s="3">
        <v>0</v>
      </c>
      <c r="O626" s="3">
        <v>1.399</v>
      </c>
      <c r="P626" s="4">
        <f t="shared" si="63"/>
        <v>-2.2897112961643185</v>
      </c>
      <c r="Q626" s="4">
        <v>0</v>
      </c>
      <c r="R626" s="4">
        <f t="shared" si="64"/>
        <v>0.10129570209052766</v>
      </c>
      <c r="S626" s="4">
        <f t="shared" si="65"/>
        <v>1</v>
      </c>
      <c r="T626" s="4">
        <f t="shared" si="66"/>
        <v>9.1978659226803233E-2</v>
      </c>
      <c r="U626" s="4">
        <f t="shared" si="67"/>
        <v>0.90802134077319674</v>
      </c>
      <c r="V626" s="4">
        <f t="shared" si="68"/>
        <v>0.90802134077319674</v>
      </c>
      <c r="W626" s="62">
        <f t="shared" si="69"/>
        <v>-9.6487397602854783E-2</v>
      </c>
    </row>
    <row r="627" spans="8:23" x14ac:dyDescent="0.35">
      <c r="H627" s="23">
        <v>70</v>
      </c>
      <c r="I627" s="3">
        <v>3</v>
      </c>
      <c r="J627" s="3">
        <v>1</v>
      </c>
      <c r="K627" s="3">
        <v>0</v>
      </c>
      <c r="L627" s="3">
        <v>1</v>
      </c>
      <c r="M627" s="3">
        <v>1</v>
      </c>
      <c r="N627" s="3">
        <v>0</v>
      </c>
      <c r="O627" s="3">
        <v>1.9989999999999999</v>
      </c>
      <c r="P627" s="4">
        <f t="shared" si="63"/>
        <v>-0.62385661402151316</v>
      </c>
      <c r="Q627" s="4">
        <v>0</v>
      </c>
      <c r="R627" s="4">
        <f t="shared" si="64"/>
        <v>0.53587378894663384</v>
      </c>
      <c r="S627" s="4">
        <f t="shared" si="65"/>
        <v>1</v>
      </c>
      <c r="T627" s="4">
        <f t="shared" si="66"/>
        <v>0.34890483371954567</v>
      </c>
      <c r="U627" s="4">
        <f t="shared" si="67"/>
        <v>0.65109516628045438</v>
      </c>
      <c r="V627" s="4">
        <f t="shared" si="68"/>
        <v>0.34890483371954567</v>
      </c>
      <c r="W627" s="62">
        <f t="shared" si="69"/>
        <v>-1.0529560767164297</v>
      </c>
    </row>
    <row r="628" spans="8:23" x14ac:dyDescent="0.35">
      <c r="H628" s="23">
        <v>70</v>
      </c>
      <c r="I628" s="3">
        <v>4</v>
      </c>
      <c r="J628" s="3">
        <v>1</v>
      </c>
      <c r="K628" s="3">
        <v>0</v>
      </c>
      <c r="L628" s="3">
        <v>0</v>
      </c>
      <c r="M628" s="3">
        <v>1</v>
      </c>
      <c r="N628" s="3">
        <v>0</v>
      </c>
      <c r="O628" s="3">
        <v>1.6989999999999998</v>
      </c>
      <c r="P628" s="4">
        <f t="shared" si="63"/>
        <v>0.1236825975112894</v>
      </c>
      <c r="Q628" s="4">
        <v>0</v>
      </c>
      <c r="R628" s="4">
        <f t="shared" si="64"/>
        <v>1.1316566233605234</v>
      </c>
      <c r="S628" s="4">
        <f t="shared" si="65"/>
        <v>1</v>
      </c>
      <c r="T628" s="4">
        <f t="shared" si="66"/>
        <v>0.5308812924928239</v>
      </c>
      <c r="U628" s="4">
        <f t="shared" si="67"/>
        <v>0.46911870750717605</v>
      </c>
      <c r="V628" s="4">
        <f t="shared" si="68"/>
        <v>0.5308812924928239</v>
      </c>
      <c r="W628" s="62">
        <f t="shared" si="69"/>
        <v>-0.63321683735970902</v>
      </c>
    </row>
    <row r="629" spans="8:23" x14ac:dyDescent="0.35">
      <c r="H629" s="23">
        <v>70</v>
      </c>
      <c r="I629" s="3">
        <v>5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1.9989999999999999</v>
      </c>
      <c r="P629" s="4">
        <f t="shared" si="63"/>
        <v>-2.3955410677348832</v>
      </c>
      <c r="Q629" s="4">
        <v>0</v>
      </c>
      <c r="R629" s="4">
        <f t="shared" si="64"/>
        <v>9.1123361670919958E-2</v>
      </c>
      <c r="S629" s="4">
        <f t="shared" si="65"/>
        <v>1</v>
      </c>
      <c r="T629" s="4">
        <f t="shared" si="66"/>
        <v>8.3513344935971165E-2</v>
      </c>
      <c r="U629" s="4">
        <f t="shared" si="67"/>
        <v>0.91648665506402882</v>
      </c>
      <c r="V629" s="4">
        <f t="shared" si="68"/>
        <v>0.91648665506402882</v>
      </c>
      <c r="W629" s="62">
        <f t="shared" si="69"/>
        <v>-8.7207772567765587E-2</v>
      </c>
    </row>
    <row r="630" spans="8:23" x14ac:dyDescent="0.35">
      <c r="H630" s="23">
        <v>70</v>
      </c>
      <c r="I630" s="3">
        <v>6</v>
      </c>
      <c r="J630" s="3">
        <v>0</v>
      </c>
      <c r="K630" s="3">
        <v>1</v>
      </c>
      <c r="L630" s="3">
        <v>0</v>
      </c>
      <c r="M630" s="3">
        <v>1</v>
      </c>
      <c r="N630" s="3">
        <v>0</v>
      </c>
      <c r="O630" s="3">
        <v>1.399</v>
      </c>
      <c r="P630" s="4">
        <f t="shared" si="63"/>
        <v>9.5601637590497113E-2</v>
      </c>
      <c r="Q630" s="4">
        <v>0</v>
      </c>
      <c r="R630" s="4">
        <f t="shared" si="64"/>
        <v>1.1003206502905316</v>
      </c>
      <c r="S630" s="4">
        <f t="shared" si="65"/>
        <v>1</v>
      </c>
      <c r="T630" s="4">
        <f t="shared" si="66"/>
        <v>0.52388222252555927</v>
      </c>
      <c r="U630" s="4">
        <f t="shared" si="67"/>
        <v>0.47611777747444073</v>
      </c>
      <c r="V630" s="4">
        <f t="shared" si="68"/>
        <v>0.47611777747444073</v>
      </c>
      <c r="W630" s="62">
        <f t="shared" si="69"/>
        <v>-0.74209002368789079</v>
      </c>
    </row>
    <row r="631" spans="8:23" x14ac:dyDescent="0.35">
      <c r="H631" s="23">
        <v>70</v>
      </c>
      <c r="I631" s="3">
        <v>7</v>
      </c>
      <c r="J631" s="3">
        <v>1</v>
      </c>
      <c r="K631" s="3">
        <v>0</v>
      </c>
      <c r="L631" s="3">
        <v>0</v>
      </c>
      <c r="M631" s="3">
        <v>0</v>
      </c>
      <c r="N631" s="3">
        <v>1</v>
      </c>
      <c r="O631" s="3">
        <v>1.399</v>
      </c>
      <c r="P631" s="4">
        <f t="shared" si="63"/>
        <v>-0.87670320720101569</v>
      </c>
      <c r="Q631" s="4">
        <v>0</v>
      </c>
      <c r="R631" s="4">
        <f t="shared" si="64"/>
        <v>0.41615262158222693</v>
      </c>
      <c r="S631" s="4">
        <f t="shared" si="65"/>
        <v>1</v>
      </c>
      <c r="T631" s="4">
        <f t="shared" si="66"/>
        <v>0.29386142089492551</v>
      </c>
      <c r="U631" s="4">
        <f t="shared" si="67"/>
        <v>0.70613857910507449</v>
      </c>
      <c r="V631" s="4">
        <f t="shared" si="68"/>
        <v>0.29386142089492551</v>
      </c>
      <c r="W631" s="62">
        <f t="shared" si="69"/>
        <v>-1.2246469802675761</v>
      </c>
    </row>
    <row r="632" spans="8:23" x14ac:dyDescent="0.35">
      <c r="H632" s="23">
        <v>70</v>
      </c>
      <c r="I632" s="3">
        <v>8</v>
      </c>
      <c r="J632" s="3">
        <v>0</v>
      </c>
      <c r="K632" s="3">
        <v>1</v>
      </c>
      <c r="L632" s="3">
        <v>0</v>
      </c>
      <c r="M632" s="3">
        <v>0</v>
      </c>
      <c r="N632" s="3">
        <v>0</v>
      </c>
      <c r="O632" s="3">
        <v>1.6989999999999998</v>
      </c>
      <c r="P632" s="4">
        <f t="shared" si="63"/>
        <v>-2.4236220276556755</v>
      </c>
      <c r="Q632" s="4">
        <v>0</v>
      </c>
      <c r="R632" s="4">
        <f t="shared" si="64"/>
        <v>8.8600123483272827E-2</v>
      </c>
      <c r="S632" s="4">
        <f t="shared" si="65"/>
        <v>1</v>
      </c>
      <c r="T632" s="4">
        <f t="shared" si="66"/>
        <v>8.1389044123725232E-2</v>
      </c>
      <c r="U632" s="4">
        <f t="shared" si="67"/>
        <v>0.91861095587627484</v>
      </c>
      <c r="V632" s="4">
        <f t="shared" si="68"/>
        <v>0.91861095587627484</v>
      </c>
      <c r="W632" s="62">
        <f t="shared" si="69"/>
        <v>-8.4892580451056243E-2</v>
      </c>
    </row>
    <row r="633" spans="8:23" x14ac:dyDescent="0.35">
      <c r="H633" s="23">
        <v>70</v>
      </c>
      <c r="I633" s="3">
        <v>9</v>
      </c>
      <c r="J633" s="3">
        <v>1</v>
      </c>
      <c r="K633" s="3">
        <v>0</v>
      </c>
      <c r="L633" s="3">
        <v>1</v>
      </c>
      <c r="M633" s="3">
        <v>0</v>
      </c>
      <c r="N633" s="3">
        <v>1</v>
      </c>
      <c r="O633" s="3">
        <v>1.6989999999999998</v>
      </c>
      <c r="P633" s="4">
        <f t="shared" si="63"/>
        <v>-1.624242418733818</v>
      </c>
      <c r="Q633" s="4">
        <v>0</v>
      </c>
      <c r="R633" s="4">
        <f t="shared" si="64"/>
        <v>0.19706090832139075</v>
      </c>
      <c r="S633" s="4">
        <f t="shared" si="65"/>
        <v>1</v>
      </c>
      <c r="T633" s="4">
        <f t="shared" si="66"/>
        <v>0.16462061951193815</v>
      </c>
      <c r="U633" s="4">
        <f t="shared" si="67"/>
        <v>0.83537938048806182</v>
      </c>
      <c r="V633" s="4">
        <f t="shared" si="68"/>
        <v>0.16462061951193815</v>
      </c>
      <c r="W633" s="62">
        <f t="shared" si="69"/>
        <v>-1.8041117281599544</v>
      </c>
    </row>
    <row r="634" spans="8:23" x14ac:dyDescent="0.35">
      <c r="H634" s="23">
        <v>71</v>
      </c>
      <c r="I634" s="3">
        <v>1</v>
      </c>
      <c r="J634" s="3">
        <v>0</v>
      </c>
      <c r="K634" s="3">
        <v>1</v>
      </c>
      <c r="L634" s="3">
        <v>0</v>
      </c>
      <c r="M634" s="3">
        <v>0</v>
      </c>
      <c r="N634" s="3">
        <v>1</v>
      </c>
      <c r="O634" s="3">
        <v>1.9989999999999999</v>
      </c>
      <c r="P634" s="4">
        <f t="shared" si="63"/>
        <v>-1.758153150225175</v>
      </c>
      <c r="Q634" s="4">
        <v>0</v>
      </c>
      <c r="R634" s="4">
        <f t="shared" si="64"/>
        <v>0.17236289843173716</v>
      </c>
      <c r="S634" s="4">
        <f t="shared" si="65"/>
        <v>1</v>
      </c>
      <c r="T634" s="4">
        <f t="shared" si="66"/>
        <v>0.14702179560808856</v>
      </c>
      <c r="U634" s="4">
        <f t="shared" si="67"/>
        <v>0.85297820439191141</v>
      </c>
      <c r="V634" s="4">
        <f t="shared" si="68"/>
        <v>0.85297820439191141</v>
      </c>
      <c r="W634" s="62">
        <f t="shared" si="69"/>
        <v>-0.1590212835262737</v>
      </c>
    </row>
    <row r="635" spans="8:23" x14ac:dyDescent="0.35">
      <c r="H635" s="23">
        <v>71</v>
      </c>
      <c r="I635" s="3">
        <v>2</v>
      </c>
      <c r="J635" s="3">
        <v>0</v>
      </c>
      <c r="K635" s="3">
        <v>0</v>
      </c>
      <c r="L635" s="3">
        <v>1</v>
      </c>
      <c r="M635" s="3">
        <v>0</v>
      </c>
      <c r="N635" s="3">
        <v>0</v>
      </c>
      <c r="O635" s="3">
        <v>1.399</v>
      </c>
      <c r="P635" s="4">
        <f t="shared" si="63"/>
        <v>-2.2897112961643185</v>
      </c>
      <c r="Q635" s="4">
        <v>0</v>
      </c>
      <c r="R635" s="4">
        <f t="shared" si="64"/>
        <v>0.10129570209052766</v>
      </c>
      <c r="S635" s="4">
        <f t="shared" si="65"/>
        <v>1</v>
      </c>
      <c r="T635" s="4">
        <f t="shared" si="66"/>
        <v>9.1978659226803233E-2</v>
      </c>
      <c r="U635" s="4">
        <f t="shared" si="67"/>
        <v>0.90802134077319674</v>
      </c>
      <c r="V635" s="4">
        <f t="shared" si="68"/>
        <v>0.90802134077319674</v>
      </c>
      <c r="W635" s="62">
        <f t="shared" si="69"/>
        <v>-9.6487397602854783E-2</v>
      </c>
    </row>
    <row r="636" spans="8:23" x14ac:dyDescent="0.35">
      <c r="H636" s="23">
        <v>71</v>
      </c>
      <c r="I636" s="3">
        <v>3</v>
      </c>
      <c r="J636" s="3">
        <v>0</v>
      </c>
      <c r="K636" s="3">
        <v>0</v>
      </c>
      <c r="L636" s="3">
        <v>1</v>
      </c>
      <c r="M636" s="3">
        <v>1</v>
      </c>
      <c r="N636" s="3">
        <v>0</v>
      </c>
      <c r="O636" s="3">
        <v>1.9989999999999999</v>
      </c>
      <c r="P636" s="4">
        <f t="shared" si="63"/>
        <v>-0.62385661402151316</v>
      </c>
      <c r="Q636" s="4">
        <v>0</v>
      </c>
      <c r="R636" s="4">
        <f t="shared" si="64"/>
        <v>0.53587378894663384</v>
      </c>
      <c r="S636" s="4">
        <f t="shared" si="65"/>
        <v>1</v>
      </c>
      <c r="T636" s="4">
        <f t="shared" si="66"/>
        <v>0.34890483371954567</v>
      </c>
      <c r="U636" s="4">
        <f t="shared" si="67"/>
        <v>0.65109516628045438</v>
      </c>
      <c r="V636" s="4">
        <f t="shared" si="68"/>
        <v>0.65109516628045438</v>
      </c>
      <c r="W636" s="62">
        <f t="shared" si="69"/>
        <v>-0.42909946269491628</v>
      </c>
    </row>
    <row r="637" spans="8:23" x14ac:dyDescent="0.35">
      <c r="H637" s="23">
        <v>71</v>
      </c>
      <c r="I637" s="3">
        <v>4</v>
      </c>
      <c r="J637" s="3">
        <v>0</v>
      </c>
      <c r="K637" s="3">
        <v>0</v>
      </c>
      <c r="L637" s="3">
        <v>0</v>
      </c>
      <c r="M637" s="3">
        <v>1</v>
      </c>
      <c r="N637" s="3">
        <v>0</v>
      </c>
      <c r="O637" s="3">
        <v>1.6989999999999998</v>
      </c>
      <c r="P637" s="4">
        <f t="shared" si="63"/>
        <v>0.1236825975112894</v>
      </c>
      <c r="Q637" s="4">
        <v>0</v>
      </c>
      <c r="R637" s="4">
        <f t="shared" si="64"/>
        <v>1.1316566233605234</v>
      </c>
      <c r="S637" s="4">
        <f t="shared" si="65"/>
        <v>1</v>
      </c>
      <c r="T637" s="4">
        <f t="shared" si="66"/>
        <v>0.5308812924928239</v>
      </c>
      <c r="U637" s="4">
        <f t="shared" si="67"/>
        <v>0.46911870750717605</v>
      </c>
      <c r="V637" s="4">
        <f t="shared" si="68"/>
        <v>0.46911870750717605</v>
      </c>
      <c r="W637" s="62">
        <f t="shared" si="69"/>
        <v>-0.75689943487099842</v>
      </c>
    </row>
    <row r="638" spans="8:23" x14ac:dyDescent="0.35">
      <c r="H638" s="23">
        <v>71</v>
      </c>
      <c r="I638" s="3">
        <v>5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1.9989999999999999</v>
      </c>
      <c r="P638" s="4">
        <f t="shared" si="63"/>
        <v>-2.3955410677348832</v>
      </c>
      <c r="Q638" s="4">
        <v>0</v>
      </c>
      <c r="R638" s="4">
        <f t="shared" si="64"/>
        <v>9.1123361670919958E-2</v>
      </c>
      <c r="S638" s="4">
        <f t="shared" si="65"/>
        <v>1</v>
      </c>
      <c r="T638" s="4">
        <f t="shared" si="66"/>
        <v>8.3513344935971165E-2</v>
      </c>
      <c r="U638" s="4">
        <f t="shared" si="67"/>
        <v>0.91648665506402882</v>
      </c>
      <c r="V638" s="4">
        <f t="shared" si="68"/>
        <v>0.91648665506402882</v>
      </c>
      <c r="W638" s="62">
        <f t="shared" si="69"/>
        <v>-8.7207772567765587E-2</v>
      </c>
    </row>
    <row r="639" spans="8:23" x14ac:dyDescent="0.35">
      <c r="H639" s="23">
        <v>71</v>
      </c>
      <c r="I639" s="3">
        <v>6</v>
      </c>
      <c r="J639" s="3">
        <v>0</v>
      </c>
      <c r="K639" s="3">
        <v>1</v>
      </c>
      <c r="L639" s="3">
        <v>0</v>
      </c>
      <c r="M639" s="3">
        <v>1</v>
      </c>
      <c r="N639" s="3">
        <v>0</v>
      </c>
      <c r="O639" s="3">
        <v>1.399</v>
      </c>
      <c r="P639" s="4">
        <f t="shared" si="63"/>
        <v>9.5601637590497113E-2</v>
      </c>
      <c r="Q639" s="4">
        <v>0</v>
      </c>
      <c r="R639" s="4">
        <f t="shared" si="64"/>
        <v>1.1003206502905316</v>
      </c>
      <c r="S639" s="4">
        <f t="shared" si="65"/>
        <v>1</v>
      </c>
      <c r="T639" s="4">
        <f t="shared" si="66"/>
        <v>0.52388222252555927</v>
      </c>
      <c r="U639" s="4">
        <f t="shared" si="67"/>
        <v>0.47611777747444073</v>
      </c>
      <c r="V639" s="4">
        <f t="shared" si="68"/>
        <v>0.47611777747444073</v>
      </c>
      <c r="W639" s="62">
        <f t="shared" si="69"/>
        <v>-0.74209002368789079</v>
      </c>
    </row>
    <row r="640" spans="8:23" x14ac:dyDescent="0.35">
      <c r="H640" s="23">
        <v>71</v>
      </c>
      <c r="I640" s="3">
        <v>7</v>
      </c>
      <c r="J640" s="3">
        <v>0</v>
      </c>
      <c r="K640" s="3">
        <v>0</v>
      </c>
      <c r="L640" s="3">
        <v>0</v>
      </c>
      <c r="M640" s="3">
        <v>0</v>
      </c>
      <c r="N640" s="3">
        <v>1</v>
      </c>
      <c r="O640" s="3">
        <v>1.399</v>
      </c>
      <c r="P640" s="4">
        <f t="shared" si="63"/>
        <v>-0.87670320720101569</v>
      </c>
      <c r="Q640" s="4">
        <v>0</v>
      </c>
      <c r="R640" s="4">
        <f t="shared" si="64"/>
        <v>0.41615262158222693</v>
      </c>
      <c r="S640" s="4">
        <f t="shared" si="65"/>
        <v>1</v>
      </c>
      <c r="T640" s="4">
        <f t="shared" si="66"/>
        <v>0.29386142089492551</v>
      </c>
      <c r="U640" s="4">
        <f t="shared" si="67"/>
        <v>0.70613857910507449</v>
      </c>
      <c r="V640" s="4">
        <f t="shared" si="68"/>
        <v>0.70613857910507449</v>
      </c>
      <c r="W640" s="62">
        <f t="shared" si="69"/>
        <v>-0.34794377306656044</v>
      </c>
    </row>
    <row r="641" spans="8:23" x14ac:dyDescent="0.35">
      <c r="H641" s="23">
        <v>71</v>
      </c>
      <c r="I641" s="3">
        <v>8</v>
      </c>
      <c r="J641" s="3">
        <v>0</v>
      </c>
      <c r="K641" s="3">
        <v>1</v>
      </c>
      <c r="L641" s="3">
        <v>0</v>
      </c>
      <c r="M641" s="3">
        <v>0</v>
      </c>
      <c r="N641" s="3">
        <v>0</v>
      </c>
      <c r="O641" s="3">
        <v>1.6989999999999998</v>
      </c>
      <c r="P641" s="4">
        <f t="shared" si="63"/>
        <v>-2.4236220276556755</v>
      </c>
      <c r="Q641" s="4">
        <v>0</v>
      </c>
      <c r="R641" s="4">
        <f t="shared" si="64"/>
        <v>8.8600123483272827E-2</v>
      </c>
      <c r="S641" s="4">
        <f t="shared" si="65"/>
        <v>1</v>
      </c>
      <c r="T641" s="4">
        <f t="shared" si="66"/>
        <v>8.1389044123725232E-2</v>
      </c>
      <c r="U641" s="4">
        <f t="shared" si="67"/>
        <v>0.91861095587627484</v>
      </c>
      <c r="V641" s="4">
        <f t="shared" si="68"/>
        <v>0.91861095587627484</v>
      </c>
      <c r="W641" s="62">
        <f t="shared" si="69"/>
        <v>-8.4892580451056243E-2</v>
      </c>
    </row>
    <row r="642" spans="8:23" x14ac:dyDescent="0.35">
      <c r="H642" s="23">
        <v>71</v>
      </c>
      <c r="I642" s="3">
        <v>9</v>
      </c>
      <c r="J642" s="3">
        <v>0</v>
      </c>
      <c r="K642" s="3">
        <v>0</v>
      </c>
      <c r="L642" s="3">
        <v>1</v>
      </c>
      <c r="M642" s="3">
        <v>0</v>
      </c>
      <c r="N642" s="3">
        <v>1</v>
      </c>
      <c r="O642" s="3">
        <v>1.6989999999999998</v>
      </c>
      <c r="P642" s="4">
        <f t="shared" si="63"/>
        <v>-1.624242418733818</v>
      </c>
      <c r="Q642" s="4">
        <v>0</v>
      </c>
      <c r="R642" s="4">
        <f t="shared" si="64"/>
        <v>0.19706090832139075</v>
      </c>
      <c r="S642" s="4">
        <f t="shared" si="65"/>
        <v>1</v>
      </c>
      <c r="T642" s="4">
        <f t="shared" si="66"/>
        <v>0.16462061951193815</v>
      </c>
      <c r="U642" s="4">
        <f t="shared" si="67"/>
        <v>0.83537938048806182</v>
      </c>
      <c r="V642" s="4">
        <f t="shared" si="68"/>
        <v>0.83537938048806182</v>
      </c>
      <c r="W642" s="62">
        <f t="shared" si="69"/>
        <v>-0.17986930942613638</v>
      </c>
    </row>
    <row r="643" spans="8:23" x14ac:dyDescent="0.35">
      <c r="H643" s="23">
        <v>72</v>
      </c>
      <c r="I643" s="3">
        <v>1</v>
      </c>
      <c r="J643" s="3">
        <v>0</v>
      </c>
      <c r="K643" s="3">
        <v>1</v>
      </c>
      <c r="L643" s="3">
        <v>0</v>
      </c>
      <c r="M643" s="3">
        <v>0</v>
      </c>
      <c r="N643" s="3">
        <v>1</v>
      </c>
      <c r="O643" s="3">
        <v>1.9989999999999999</v>
      </c>
      <c r="P643" s="4">
        <f t="shared" si="63"/>
        <v>-1.758153150225175</v>
      </c>
      <c r="Q643" s="4">
        <v>0</v>
      </c>
      <c r="R643" s="4">
        <f t="shared" si="64"/>
        <v>0.17236289843173716</v>
      </c>
      <c r="S643" s="4">
        <f t="shared" si="65"/>
        <v>1</v>
      </c>
      <c r="T643" s="4">
        <f t="shared" si="66"/>
        <v>0.14702179560808856</v>
      </c>
      <c r="U643" s="4">
        <f t="shared" si="67"/>
        <v>0.85297820439191141</v>
      </c>
      <c r="V643" s="4">
        <f t="shared" si="68"/>
        <v>0.85297820439191141</v>
      </c>
      <c r="W643" s="62">
        <f t="shared" si="69"/>
        <v>-0.1590212835262737</v>
      </c>
    </row>
    <row r="644" spans="8:23" x14ac:dyDescent="0.35">
      <c r="H644" s="23">
        <v>72</v>
      </c>
      <c r="I644" s="3">
        <v>2</v>
      </c>
      <c r="J644" s="3">
        <v>0</v>
      </c>
      <c r="K644" s="3">
        <v>0</v>
      </c>
      <c r="L644" s="3">
        <v>1</v>
      </c>
      <c r="M644" s="3">
        <v>0</v>
      </c>
      <c r="N644" s="3">
        <v>0</v>
      </c>
      <c r="O644" s="3">
        <v>1.399</v>
      </c>
      <c r="P644" s="4">
        <f t="shared" si="63"/>
        <v>-2.2897112961643185</v>
      </c>
      <c r="Q644" s="4">
        <v>0</v>
      </c>
      <c r="R644" s="4">
        <f t="shared" si="64"/>
        <v>0.10129570209052766</v>
      </c>
      <c r="S644" s="4">
        <f t="shared" si="65"/>
        <v>1</v>
      </c>
      <c r="T644" s="4">
        <f t="shared" si="66"/>
        <v>9.1978659226803233E-2</v>
      </c>
      <c r="U644" s="4">
        <f t="shared" si="67"/>
        <v>0.90802134077319674</v>
      </c>
      <c r="V644" s="4">
        <f t="shared" si="68"/>
        <v>0.90802134077319674</v>
      </c>
      <c r="W644" s="62">
        <f t="shared" si="69"/>
        <v>-9.6487397602854783E-2</v>
      </c>
    </row>
    <row r="645" spans="8:23" x14ac:dyDescent="0.35">
      <c r="H645" s="23">
        <v>72</v>
      </c>
      <c r="I645" s="3">
        <v>3</v>
      </c>
      <c r="J645" s="3">
        <v>0</v>
      </c>
      <c r="K645" s="3">
        <v>0</v>
      </c>
      <c r="L645" s="3">
        <v>1</v>
      </c>
      <c r="M645" s="3">
        <v>1</v>
      </c>
      <c r="N645" s="3">
        <v>0</v>
      </c>
      <c r="O645" s="3">
        <v>1.9989999999999999</v>
      </c>
      <c r="P645" s="4">
        <f t="shared" ref="P645:P708" si="70">SUMPRODUCT(K645:O645, $B$4:$F$4) + $A$4</f>
        <v>-0.62385661402151316</v>
      </c>
      <c r="Q645" s="4">
        <v>0</v>
      </c>
      <c r="R645" s="4">
        <f t="shared" ref="R645:R708" si="71">EXP(P645)</f>
        <v>0.53587378894663384</v>
      </c>
      <c r="S645" s="4">
        <f t="shared" ref="S645:S708" si="72">EXP(Q645)</f>
        <v>1</v>
      </c>
      <c r="T645" s="4">
        <f t="shared" ref="T645:T708" si="73">R645/(R645+S645)</f>
        <v>0.34890483371954567</v>
      </c>
      <c r="U645" s="4">
        <f t="shared" ref="U645:U708" si="74">S645/(S645+R645)</f>
        <v>0.65109516628045438</v>
      </c>
      <c r="V645" s="4">
        <f t="shared" ref="V645:V708" si="75">T645^J645*U645^(1-J645)</f>
        <v>0.65109516628045438</v>
      </c>
      <c r="W645" s="62">
        <f t="shared" ref="W645:W708" si="76">LN(V645)</f>
        <v>-0.42909946269491628</v>
      </c>
    </row>
    <row r="646" spans="8:23" x14ac:dyDescent="0.35">
      <c r="H646" s="23">
        <v>72</v>
      </c>
      <c r="I646" s="3">
        <v>4</v>
      </c>
      <c r="J646" s="3">
        <v>0</v>
      </c>
      <c r="K646" s="3">
        <v>0</v>
      </c>
      <c r="L646" s="3">
        <v>0</v>
      </c>
      <c r="M646" s="3">
        <v>1</v>
      </c>
      <c r="N646" s="3">
        <v>0</v>
      </c>
      <c r="O646" s="3">
        <v>1.6989999999999998</v>
      </c>
      <c r="P646" s="4">
        <f t="shared" si="70"/>
        <v>0.1236825975112894</v>
      </c>
      <c r="Q646" s="4">
        <v>0</v>
      </c>
      <c r="R646" s="4">
        <f t="shared" si="71"/>
        <v>1.1316566233605234</v>
      </c>
      <c r="S646" s="4">
        <f t="shared" si="72"/>
        <v>1</v>
      </c>
      <c r="T646" s="4">
        <f t="shared" si="73"/>
        <v>0.5308812924928239</v>
      </c>
      <c r="U646" s="4">
        <f t="shared" si="74"/>
        <v>0.46911870750717605</v>
      </c>
      <c r="V646" s="4">
        <f t="shared" si="75"/>
        <v>0.46911870750717605</v>
      </c>
      <c r="W646" s="62">
        <f t="shared" si="76"/>
        <v>-0.75689943487099842</v>
      </c>
    </row>
    <row r="647" spans="8:23" x14ac:dyDescent="0.35">
      <c r="H647" s="23">
        <v>72</v>
      </c>
      <c r="I647" s="3">
        <v>5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1.9989999999999999</v>
      </c>
      <c r="P647" s="4">
        <f t="shared" si="70"/>
        <v>-2.3955410677348832</v>
      </c>
      <c r="Q647" s="4">
        <v>0</v>
      </c>
      <c r="R647" s="4">
        <f t="shared" si="71"/>
        <v>9.1123361670919958E-2</v>
      </c>
      <c r="S647" s="4">
        <f t="shared" si="72"/>
        <v>1</v>
      </c>
      <c r="T647" s="4">
        <f t="shared" si="73"/>
        <v>8.3513344935971165E-2</v>
      </c>
      <c r="U647" s="4">
        <f t="shared" si="74"/>
        <v>0.91648665506402882</v>
      </c>
      <c r="V647" s="4">
        <f t="shared" si="75"/>
        <v>0.91648665506402882</v>
      </c>
      <c r="W647" s="62">
        <f t="shared" si="76"/>
        <v>-8.7207772567765587E-2</v>
      </c>
    </row>
    <row r="648" spans="8:23" x14ac:dyDescent="0.35">
      <c r="H648" s="23">
        <v>72</v>
      </c>
      <c r="I648" s="3">
        <v>6</v>
      </c>
      <c r="J648" s="3">
        <v>1</v>
      </c>
      <c r="K648" s="3">
        <v>1</v>
      </c>
      <c r="L648" s="3">
        <v>0</v>
      </c>
      <c r="M648" s="3">
        <v>1</v>
      </c>
      <c r="N648" s="3">
        <v>0</v>
      </c>
      <c r="O648" s="3">
        <v>1.399</v>
      </c>
      <c r="P648" s="4">
        <f t="shared" si="70"/>
        <v>9.5601637590497113E-2</v>
      </c>
      <c r="Q648" s="4">
        <v>0</v>
      </c>
      <c r="R648" s="4">
        <f t="shared" si="71"/>
        <v>1.1003206502905316</v>
      </c>
      <c r="S648" s="4">
        <f t="shared" si="72"/>
        <v>1</v>
      </c>
      <c r="T648" s="4">
        <f t="shared" si="73"/>
        <v>0.52388222252555927</v>
      </c>
      <c r="U648" s="4">
        <f t="shared" si="74"/>
        <v>0.47611777747444073</v>
      </c>
      <c r="V648" s="4">
        <f t="shared" si="75"/>
        <v>0.52388222252555927</v>
      </c>
      <c r="W648" s="62">
        <f t="shared" si="76"/>
        <v>-0.64648838609739356</v>
      </c>
    </row>
    <row r="649" spans="8:23" x14ac:dyDescent="0.35">
      <c r="H649" s="23">
        <v>72</v>
      </c>
      <c r="I649" s="3">
        <v>7</v>
      </c>
      <c r="J649" s="3">
        <v>0</v>
      </c>
      <c r="K649" s="3">
        <v>0</v>
      </c>
      <c r="L649" s="3">
        <v>0</v>
      </c>
      <c r="M649" s="3">
        <v>0</v>
      </c>
      <c r="N649" s="3">
        <v>1</v>
      </c>
      <c r="O649" s="3">
        <v>1.399</v>
      </c>
      <c r="P649" s="4">
        <f t="shared" si="70"/>
        <v>-0.87670320720101569</v>
      </c>
      <c r="Q649" s="4">
        <v>0</v>
      </c>
      <c r="R649" s="4">
        <f t="shared" si="71"/>
        <v>0.41615262158222693</v>
      </c>
      <c r="S649" s="4">
        <f t="shared" si="72"/>
        <v>1</v>
      </c>
      <c r="T649" s="4">
        <f t="shared" si="73"/>
        <v>0.29386142089492551</v>
      </c>
      <c r="U649" s="4">
        <f t="shared" si="74"/>
        <v>0.70613857910507449</v>
      </c>
      <c r="V649" s="4">
        <f t="shared" si="75"/>
        <v>0.70613857910507449</v>
      </c>
      <c r="W649" s="62">
        <f t="shared" si="76"/>
        <v>-0.34794377306656044</v>
      </c>
    </row>
    <row r="650" spans="8:23" x14ac:dyDescent="0.35">
      <c r="H650" s="23">
        <v>72</v>
      </c>
      <c r="I650" s="3">
        <v>8</v>
      </c>
      <c r="J650" s="3">
        <v>0</v>
      </c>
      <c r="K650" s="3">
        <v>1</v>
      </c>
      <c r="L650" s="3">
        <v>0</v>
      </c>
      <c r="M650" s="3">
        <v>0</v>
      </c>
      <c r="N650" s="3">
        <v>0</v>
      </c>
      <c r="O650" s="3">
        <v>1.6989999999999998</v>
      </c>
      <c r="P650" s="4">
        <f t="shared" si="70"/>
        <v>-2.4236220276556755</v>
      </c>
      <c r="Q650" s="4">
        <v>0</v>
      </c>
      <c r="R650" s="4">
        <f t="shared" si="71"/>
        <v>8.8600123483272827E-2</v>
      </c>
      <c r="S650" s="4">
        <f t="shared" si="72"/>
        <v>1</v>
      </c>
      <c r="T650" s="4">
        <f t="shared" si="73"/>
        <v>8.1389044123725232E-2</v>
      </c>
      <c r="U650" s="4">
        <f t="shared" si="74"/>
        <v>0.91861095587627484</v>
      </c>
      <c r="V650" s="4">
        <f t="shared" si="75"/>
        <v>0.91861095587627484</v>
      </c>
      <c r="W650" s="62">
        <f t="shared" si="76"/>
        <v>-8.4892580451056243E-2</v>
      </c>
    </row>
    <row r="651" spans="8:23" x14ac:dyDescent="0.35">
      <c r="H651" s="23">
        <v>72</v>
      </c>
      <c r="I651" s="3">
        <v>9</v>
      </c>
      <c r="J651" s="3">
        <v>0</v>
      </c>
      <c r="K651" s="3">
        <v>0</v>
      </c>
      <c r="L651" s="3">
        <v>1</v>
      </c>
      <c r="M651" s="3">
        <v>0</v>
      </c>
      <c r="N651" s="3">
        <v>1</v>
      </c>
      <c r="O651" s="3">
        <v>1.6989999999999998</v>
      </c>
      <c r="P651" s="4">
        <f t="shared" si="70"/>
        <v>-1.624242418733818</v>
      </c>
      <c r="Q651" s="4">
        <v>0</v>
      </c>
      <c r="R651" s="4">
        <f t="shared" si="71"/>
        <v>0.19706090832139075</v>
      </c>
      <c r="S651" s="4">
        <f t="shared" si="72"/>
        <v>1</v>
      </c>
      <c r="T651" s="4">
        <f t="shared" si="73"/>
        <v>0.16462061951193815</v>
      </c>
      <c r="U651" s="4">
        <f t="shared" si="74"/>
        <v>0.83537938048806182</v>
      </c>
      <c r="V651" s="4">
        <f t="shared" si="75"/>
        <v>0.83537938048806182</v>
      </c>
      <c r="W651" s="62">
        <f t="shared" si="76"/>
        <v>-0.17986930942613638</v>
      </c>
    </row>
    <row r="652" spans="8:23" x14ac:dyDescent="0.35">
      <c r="H652" s="23">
        <v>73</v>
      </c>
      <c r="I652" s="3">
        <v>1</v>
      </c>
      <c r="J652" s="3">
        <v>0</v>
      </c>
      <c r="K652" s="3">
        <v>1</v>
      </c>
      <c r="L652" s="3">
        <v>0</v>
      </c>
      <c r="M652" s="3">
        <v>0</v>
      </c>
      <c r="N652" s="3">
        <v>1</v>
      </c>
      <c r="O652" s="3">
        <v>1.9989999999999999</v>
      </c>
      <c r="P652" s="4">
        <f t="shared" si="70"/>
        <v>-1.758153150225175</v>
      </c>
      <c r="Q652" s="4">
        <v>0</v>
      </c>
      <c r="R652" s="4">
        <f t="shared" si="71"/>
        <v>0.17236289843173716</v>
      </c>
      <c r="S652" s="4">
        <f t="shared" si="72"/>
        <v>1</v>
      </c>
      <c r="T652" s="4">
        <f t="shared" si="73"/>
        <v>0.14702179560808856</v>
      </c>
      <c r="U652" s="4">
        <f t="shared" si="74"/>
        <v>0.85297820439191141</v>
      </c>
      <c r="V652" s="4">
        <f t="shared" si="75"/>
        <v>0.85297820439191141</v>
      </c>
      <c r="W652" s="62">
        <f t="shared" si="76"/>
        <v>-0.1590212835262737</v>
      </c>
    </row>
    <row r="653" spans="8:23" x14ac:dyDescent="0.35">
      <c r="H653" s="23">
        <v>73</v>
      </c>
      <c r="I653" s="3">
        <v>2</v>
      </c>
      <c r="J653" s="3">
        <v>0</v>
      </c>
      <c r="K653" s="3">
        <v>0</v>
      </c>
      <c r="L653" s="3">
        <v>1</v>
      </c>
      <c r="M653" s="3">
        <v>0</v>
      </c>
      <c r="N653" s="3">
        <v>0</v>
      </c>
      <c r="O653" s="3">
        <v>1.399</v>
      </c>
      <c r="P653" s="4">
        <f t="shared" si="70"/>
        <v>-2.2897112961643185</v>
      </c>
      <c r="Q653" s="4">
        <v>0</v>
      </c>
      <c r="R653" s="4">
        <f t="shared" si="71"/>
        <v>0.10129570209052766</v>
      </c>
      <c r="S653" s="4">
        <f t="shared" si="72"/>
        <v>1</v>
      </c>
      <c r="T653" s="4">
        <f t="shared" si="73"/>
        <v>9.1978659226803233E-2</v>
      </c>
      <c r="U653" s="4">
        <f t="shared" si="74"/>
        <v>0.90802134077319674</v>
      </c>
      <c r="V653" s="4">
        <f t="shared" si="75"/>
        <v>0.90802134077319674</v>
      </c>
      <c r="W653" s="62">
        <f t="shared" si="76"/>
        <v>-9.6487397602854783E-2</v>
      </c>
    </row>
    <row r="654" spans="8:23" x14ac:dyDescent="0.35">
      <c r="H654" s="23">
        <v>73</v>
      </c>
      <c r="I654" s="3">
        <v>3</v>
      </c>
      <c r="J654" s="3">
        <v>1</v>
      </c>
      <c r="K654" s="3">
        <v>0</v>
      </c>
      <c r="L654" s="3">
        <v>1</v>
      </c>
      <c r="M654" s="3">
        <v>1</v>
      </c>
      <c r="N654" s="3">
        <v>0</v>
      </c>
      <c r="O654" s="3">
        <v>1.9989999999999999</v>
      </c>
      <c r="P654" s="4">
        <f t="shared" si="70"/>
        <v>-0.62385661402151316</v>
      </c>
      <c r="Q654" s="4">
        <v>0</v>
      </c>
      <c r="R654" s="4">
        <f t="shared" si="71"/>
        <v>0.53587378894663384</v>
      </c>
      <c r="S654" s="4">
        <f t="shared" si="72"/>
        <v>1</v>
      </c>
      <c r="T654" s="4">
        <f t="shared" si="73"/>
        <v>0.34890483371954567</v>
      </c>
      <c r="U654" s="4">
        <f t="shared" si="74"/>
        <v>0.65109516628045438</v>
      </c>
      <c r="V654" s="4">
        <f t="shared" si="75"/>
        <v>0.34890483371954567</v>
      </c>
      <c r="W654" s="62">
        <f t="shared" si="76"/>
        <v>-1.0529560767164297</v>
      </c>
    </row>
    <row r="655" spans="8:23" x14ac:dyDescent="0.35">
      <c r="H655" s="23">
        <v>73</v>
      </c>
      <c r="I655" s="3">
        <v>4</v>
      </c>
      <c r="J655" s="3">
        <v>0</v>
      </c>
      <c r="K655" s="3">
        <v>0</v>
      </c>
      <c r="L655" s="3">
        <v>0</v>
      </c>
      <c r="M655" s="3">
        <v>1</v>
      </c>
      <c r="N655" s="3">
        <v>0</v>
      </c>
      <c r="O655" s="3">
        <v>1.6989999999999998</v>
      </c>
      <c r="P655" s="4">
        <f t="shared" si="70"/>
        <v>0.1236825975112894</v>
      </c>
      <c r="Q655" s="4">
        <v>0</v>
      </c>
      <c r="R655" s="4">
        <f t="shared" si="71"/>
        <v>1.1316566233605234</v>
      </c>
      <c r="S655" s="4">
        <f t="shared" si="72"/>
        <v>1</v>
      </c>
      <c r="T655" s="4">
        <f t="shared" si="73"/>
        <v>0.5308812924928239</v>
      </c>
      <c r="U655" s="4">
        <f t="shared" si="74"/>
        <v>0.46911870750717605</v>
      </c>
      <c r="V655" s="4">
        <f t="shared" si="75"/>
        <v>0.46911870750717605</v>
      </c>
      <c r="W655" s="62">
        <f t="shared" si="76"/>
        <v>-0.75689943487099842</v>
      </c>
    </row>
    <row r="656" spans="8:23" x14ac:dyDescent="0.35">
      <c r="H656" s="23">
        <v>73</v>
      </c>
      <c r="I656" s="3">
        <v>5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1.9989999999999999</v>
      </c>
      <c r="P656" s="4">
        <f t="shared" si="70"/>
        <v>-2.3955410677348832</v>
      </c>
      <c r="Q656" s="4">
        <v>0</v>
      </c>
      <c r="R656" s="4">
        <f t="shared" si="71"/>
        <v>9.1123361670919958E-2</v>
      </c>
      <c r="S656" s="4">
        <f t="shared" si="72"/>
        <v>1</v>
      </c>
      <c r="T656" s="4">
        <f t="shared" si="73"/>
        <v>8.3513344935971165E-2</v>
      </c>
      <c r="U656" s="4">
        <f t="shared" si="74"/>
        <v>0.91648665506402882</v>
      </c>
      <c r="V656" s="4">
        <f t="shared" si="75"/>
        <v>0.91648665506402882</v>
      </c>
      <c r="W656" s="62">
        <f t="shared" si="76"/>
        <v>-8.7207772567765587E-2</v>
      </c>
    </row>
    <row r="657" spans="8:23" x14ac:dyDescent="0.35">
      <c r="H657" s="23">
        <v>73</v>
      </c>
      <c r="I657" s="3">
        <v>6</v>
      </c>
      <c r="J657" s="3">
        <v>1</v>
      </c>
      <c r="K657" s="3">
        <v>1</v>
      </c>
      <c r="L657" s="3">
        <v>0</v>
      </c>
      <c r="M657" s="3">
        <v>1</v>
      </c>
      <c r="N657" s="3">
        <v>0</v>
      </c>
      <c r="O657" s="3">
        <v>1.399</v>
      </c>
      <c r="P657" s="4">
        <f t="shared" si="70"/>
        <v>9.5601637590497113E-2</v>
      </c>
      <c r="Q657" s="4">
        <v>0</v>
      </c>
      <c r="R657" s="4">
        <f t="shared" si="71"/>
        <v>1.1003206502905316</v>
      </c>
      <c r="S657" s="4">
        <f t="shared" si="72"/>
        <v>1</v>
      </c>
      <c r="T657" s="4">
        <f t="shared" si="73"/>
        <v>0.52388222252555927</v>
      </c>
      <c r="U657" s="4">
        <f t="shared" si="74"/>
        <v>0.47611777747444073</v>
      </c>
      <c r="V657" s="4">
        <f t="shared" si="75"/>
        <v>0.52388222252555927</v>
      </c>
      <c r="W657" s="62">
        <f t="shared" si="76"/>
        <v>-0.64648838609739356</v>
      </c>
    </row>
    <row r="658" spans="8:23" x14ac:dyDescent="0.35">
      <c r="H658" s="23">
        <v>73</v>
      </c>
      <c r="I658" s="3">
        <v>7</v>
      </c>
      <c r="J658" s="3">
        <v>0</v>
      </c>
      <c r="K658" s="3">
        <v>0</v>
      </c>
      <c r="L658" s="3">
        <v>0</v>
      </c>
      <c r="M658" s="3">
        <v>0</v>
      </c>
      <c r="N658" s="3">
        <v>1</v>
      </c>
      <c r="O658" s="3">
        <v>1.399</v>
      </c>
      <c r="P658" s="4">
        <f t="shared" si="70"/>
        <v>-0.87670320720101569</v>
      </c>
      <c r="Q658" s="4">
        <v>0</v>
      </c>
      <c r="R658" s="4">
        <f t="shared" si="71"/>
        <v>0.41615262158222693</v>
      </c>
      <c r="S658" s="4">
        <f t="shared" si="72"/>
        <v>1</v>
      </c>
      <c r="T658" s="4">
        <f t="shared" si="73"/>
        <v>0.29386142089492551</v>
      </c>
      <c r="U658" s="4">
        <f t="shared" si="74"/>
        <v>0.70613857910507449</v>
      </c>
      <c r="V658" s="4">
        <f t="shared" si="75"/>
        <v>0.70613857910507449</v>
      </c>
      <c r="W658" s="62">
        <f t="shared" si="76"/>
        <v>-0.34794377306656044</v>
      </c>
    </row>
    <row r="659" spans="8:23" x14ac:dyDescent="0.35">
      <c r="H659" s="23">
        <v>73</v>
      </c>
      <c r="I659" s="3">
        <v>8</v>
      </c>
      <c r="J659" s="3">
        <v>0</v>
      </c>
      <c r="K659" s="3">
        <v>1</v>
      </c>
      <c r="L659" s="3">
        <v>0</v>
      </c>
      <c r="M659" s="3">
        <v>0</v>
      </c>
      <c r="N659" s="3">
        <v>0</v>
      </c>
      <c r="O659" s="3">
        <v>1.6989999999999998</v>
      </c>
      <c r="P659" s="4">
        <f t="shared" si="70"/>
        <v>-2.4236220276556755</v>
      </c>
      <c r="Q659" s="4">
        <v>0</v>
      </c>
      <c r="R659" s="4">
        <f t="shared" si="71"/>
        <v>8.8600123483272827E-2</v>
      </c>
      <c r="S659" s="4">
        <f t="shared" si="72"/>
        <v>1</v>
      </c>
      <c r="T659" s="4">
        <f t="shared" si="73"/>
        <v>8.1389044123725232E-2</v>
      </c>
      <c r="U659" s="4">
        <f t="shared" si="74"/>
        <v>0.91861095587627484</v>
      </c>
      <c r="V659" s="4">
        <f t="shared" si="75"/>
        <v>0.91861095587627484</v>
      </c>
      <c r="W659" s="62">
        <f t="shared" si="76"/>
        <v>-8.4892580451056243E-2</v>
      </c>
    </row>
    <row r="660" spans="8:23" x14ac:dyDescent="0.35">
      <c r="H660" s="23">
        <v>73</v>
      </c>
      <c r="I660" s="3">
        <v>9</v>
      </c>
      <c r="J660" s="3">
        <v>0</v>
      </c>
      <c r="K660" s="3">
        <v>0</v>
      </c>
      <c r="L660" s="3">
        <v>1</v>
      </c>
      <c r="M660" s="3">
        <v>0</v>
      </c>
      <c r="N660" s="3">
        <v>1</v>
      </c>
      <c r="O660" s="3">
        <v>1.6989999999999998</v>
      </c>
      <c r="P660" s="4">
        <f t="shared" si="70"/>
        <v>-1.624242418733818</v>
      </c>
      <c r="Q660" s="4">
        <v>0</v>
      </c>
      <c r="R660" s="4">
        <f t="shared" si="71"/>
        <v>0.19706090832139075</v>
      </c>
      <c r="S660" s="4">
        <f t="shared" si="72"/>
        <v>1</v>
      </c>
      <c r="T660" s="4">
        <f t="shared" si="73"/>
        <v>0.16462061951193815</v>
      </c>
      <c r="U660" s="4">
        <f t="shared" si="74"/>
        <v>0.83537938048806182</v>
      </c>
      <c r="V660" s="4">
        <f t="shared" si="75"/>
        <v>0.83537938048806182</v>
      </c>
      <c r="W660" s="62">
        <f t="shared" si="76"/>
        <v>-0.17986930942613638</v>
      </c>
    </row>
    <row r="661" spans="8:23" x14ac:dyDescent="0.35">
      <c r="H661" s="23">
        <v>74</v>
      </c>
      <c r="I661" s="3">
        <v>1</v>
      </c>
      <c r="J661" s="3">
        <v>0</v>
      </c>
      <c r="K661" s="3">
        <v>1</v>
      </c>
      <c r="L661" s="3">
        <v>0</v>
      </c>
      <c r="M661" s="3">
        <v>0</v>
      </c>
      <c r="N661" s="3">
        <v>1</v>
      </c>
      <c r="O661" s="3">
        <v>1.9989999999999999</v>
      </c>
      <c r="P661" s="4">
        <f t="shared" si="70"/>
        <v>-1.758153150225175</v>
      </c>
      <c r="Q661" s="4">
        <v>0</v>
      </c>
      <c r="R661" s="4">
        <f t="shared" si="71"/>
        <v>0.17236289843173716</v>
      </c>
      <c r="S661" s="4">
        <f t="shared" si="72"/>
        <v>1</v>
      </c>
      <c r="T661" s="4">
        <f t="shared" si="73"/>
        <v>0.14702179560808856</v>
      </c>
      <c r="U661" s="4">
        <f t="shared" si="74"/>
        <v>0.85297820439191141</v>
      </c>
      <c r="V661" s="4">
        <f t="shared" si="75"/>
        <v>0.85297820439191141</v>
      </c>
      <c r="W661" s="62">
        <f t="shared" si="76"/>
        <v>-0.1590212835262737</v>
      </c>
    </row>
    <row r="662" spans="8:23" x14ac:dyDescent="0.35">
      <c r="H662" s="23">
        <v>74</v>
      </c>
      <c r="I662" s="3">
        <v>2</v>
      </c>
      <c r="J662" s="3">
        <v>0</v>
      </c>
      <c r="K662" s="3">
        <v>0</v>
      </c>
      <c r="L662" s="3">
        <v>1</v>
      </c>
      <c r="M662" s="3">
        <v>0</v>
      </c>
      <c r="N662" s="3">
        <v>0</v>
      </c>
      <c r="O662" s="3">
        <v>1.399</v>
      </c>
      <c r="P662" s="4">
        <f t="shared" si="70"/>
        <v>-2.2897112961643185</v>
      </c>
      <c r="Q662" s="4">
        <v>0</v>
      </c>
      <c r="R662" s="4">
        <f t="shared" si="71"/>
        <v>0.10129570209052766</v>
      </c>
      <c r="S662" s="4">
        <f t="shared" si="72"/>
        <v>1</v>
      </c>
      <c r="T662" s="4">
        <f t="shared" si="73"/>
        <v>9.1978659226803233E-2</v>
      </c>
      <c r="U662" s="4">
        <f t="shared" si="74"/>
        <v>0.90802134077319674</v>
      </c>
      <c r="V662" s="4">
        <f t="shared" si="75"/>
        <v>0.90802134077319674</v>
      </c>
      <c r="W662" s="62">
        <f t="shared" si="76"/>
        <v>-9.6487397602854783E-2</v>
      </c>
    </row>
    <row r="663" spans="8:23" x14ac:dyDescent="0.35">
      <c r="H663" s="23">
        <v>74</v>
      </c>
      <c r="I663" s="3">
        <v>3</v>
      </c>
      <c r="J663" s="3">
        <v>0</v>
      </c>
      <c r="K663" s="3">
        <v>0</v>
      </c>
      <c r="L663" s="3">
        <v>1</v>
      </c>
      <c r="M663" s="3">
        <v>1</v>
      </c>
      <c r="N663" s="3">
        <v>0</v>
      </c>
      <c r="O663" s="3">
        <v>1.9989999999999999</v>
      </c>
      <c r="P663" s="4">
        <f t="shared" si="70"/>
        <v>-0.62385661402151316</v>
      </c>
      <c r="Q663" s="4">
        <v>0</v>
      </c>
      <c r="R663" s="4">
        <f t="shared" si="71"/>
        <v>0.53587378894663384</v>
      </c>
      <c r="S663" s="4">
        <f t="shared" si="72"/>
        <v>1</v>
      </c>
      <c r="T663" s="4">
        <f t="shared" si="73"/>
        <v>0.34890483371954567</v>
      </c>
      <c r="U663" s="4">
        <f t="shared" si="74"/>
        <v>0.65109516628045438</v>
      </c>
      <c r="V663" s="4">
        <f t="shared" si="75"/>
        <v>0.65109516628045438</v>
      </c>
      <c r="W663" s="62">
        <f t="shared" si="76"/>
        <v>-0.42909946269491628</v>
      </c>
    </row>
    <row r="664" spans="8:23" x14ac:dyDescent="0.35">
      <c r="H664" s="23">
        <v>74</v>
      </c>
      <c r="I664" s="3">
        <v>4</v>
      </c>
      <c r="J664" s="3">
        <v>0</v>
      </c>
      <c r="K664" s="3">
        <v>0</v>
      </c>
      <c r="L664" s="3">
        <v>0</v>
      </c>
      <c r="M664" s="3">
        <v>1</v>
      </c>
      <c r="N664" s="3">
        <v>0</v>
      </c>
      <c r="O664" s="3">
        <v>1.6989999999999998</v>
      </c>
      <c r="P664" s="4">
        <f t="shared" si="70"/>
        <v>0.1236825975112894</v>
      </c>
      <c r="Q664" s="4">
        <v>0</v>
      </c>
      <c r="R664" s="4">
        <f t="shared" si="71"/>
        <v>1.1316566233605234</v>
      </c>
      <c r="S664" s="4">
        <f t="shared" si="72"/>
        <v>1</v>
      </c>
      <c r="T664" s="4">
        <f t="shared" si="73"/>
        <v>0.5308812924928239</v>
      </c>
      <c r="U664" s="4">
        <f t="shared" si="74"/>
        <v>0.46911870750717605</v>
      </c>
      <c r="V664" s="4">
        <f t="shared" si="75"/>
        <v>0.46911870750717605</v>
      </c>
      <c r="W664" s="62">
        <f t="shared" si="76"/>
        <v>-0.75689943487099842</v>
      </c>
    </row>
    <row r="665" spans="8:23" x14ac:dyDescent="0.35">
      <c r="H665" s="23">
        <v>74</v>
      </c>
      <c r="I665" s="3">
        <v>5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1.9989999999999999</v>
      </c>
      <c r="P665" s="4">
        <f t="shared" si="70"/>
        <v>-2.3955410677348832</v>
      </c>
      <c r="Q665" s="4">
        <v>0</v>
      </c>
      <c r="R665" s="4">
        <f t="shared" si="71"/>
        <v>9.1123361670919958E-2</v>
      </c>
      <c r="S665" s="4">
        <f t="shared" si="72"/>
        <v>1</v>
      </c>
      <c r="T665" s="4">
        <f t="shared" si="73"/>
        <v>8.3513344935971165E-2</v>
      </c>
      <c r="U665" s="4">
        <f t="shared" si="74"/>
        <v>0.91648665506402882</v>
      </c>
      <c r="V665" s="4">
        <f t="shared" si="75"/>
        <v>0.91648665506402882</v>
      </c>
      <c r="W665" s="62">
        <f t="shared" si="76"/>
        <v>-8.7207772567765587E-2</v>
      </c>
    </row>
    <row r="666" spans="8:23" x14ac:dyDescent="0.35">
      <c r="H666" s="23">
        <v>74</v>
      </c>
      <c r="I666" s="3">
        <v>6</v>
      </c>
      <c r="J666" s="3">
        <v>0</v>
      </c>
      <c r="K666" s="3">
        <v>1</v>
      </c>
      <c r="L666" s="3">
        <v>0</v>
      </c>
      <c r="M666" s="3">
        <v>1</v>
      </c>
      <c r="N666" s="3">
        <v>0</v>
      </c>
      <c r="O666" s="3">
        <v>1.399</v>
      </c>
      <c r="P666" s="4">
        <f t="shared" si="70"/>
        <v>9.5601637590497113E-2</v>
      </c>
      <c r="Q666" s="4">
        <v>0</v>
      </c>
      <c r="R666" s="4">
        <f t="shared" si="71"/>
        <v>1.1003206502905316</v>
      </c>
      <c r="S666" s="4">
        <f t="shared" si="72"/>
        <v>1</v>
      </c>
      <c r="T666" s="4">
        <f t="shared" si="73"/>
        <v>0.52388222252555927</v>
      </c>
      <c r="U666" s="4">
        <f t="shared" si="74"/>
        <v>0.47611777747444073</v>
      </c>
      <c r="V666" s="4">
        <f t="shared" si="75"/>
        <v>0.47611777747444073</v>
      </c>
      <c r="W666" s="62">
        <f t="shared" si="76"/>
        <v>-0.74209002368789079</v>
      </c>
    </row>
    <row r="667" spans="8:23" x14ac:dyDescent="0.35">
      <c r="H667" s="23">
        <v>74</v>
      </c>
      <c r="I667" s="3">
        <v>7</v>
      </c>
      <c r="J667" s="3">
        <v>0</v>
      </c>
      <c r="K667" s="3">
        <v>0</v>
      </c>
      <c r="L667" s="3">
        <v>0</v>
      </c>
      <c r="M667" s="3">
        <v>0</v>
      </c>
      <c r="N667" s="3">
        <v>1</v>
      </c>
      <c r="O667" s="3">
        <v>1.399</v>
      </c>
      <c r="P667" s="4">
        <f t="shared" si="70"/>
        <v>-0.87670320720101569</v>
      </c>
      <c r="Q667" s="4">
        <v>0</v>
      </c>
      <c r="R667" s="4">
        <f t="shared" si="71"/>
        <v>0.41615262158222693</v>
      </c>
      <c r="S667" s="4">
        <f t="shared" si="72"/>
        <v>1</v>
      </c>
      <c r="T667" s="4">
        <f t="shared" si="73"/>
        <v>0.29386142089492551</v>
      </c>
      <c r="U667" s="4">
        <f t="shared" si="74"/>
        <v>0.70613857910507449</v>
      </c>
      <c r="V667" s="4">
        <f t="shared" si="75"/>
        <v>0.70613857910507449</v>
      </c>
      <c r="W667" s="62">
        <f t="shared" si="76"/>
        <v>-0.34794377306656044</v>
      </c>
    </row>
    <row r="668" spans="8:23" x14ac:dyDescent="0.35">
      <c r="H668" s="23">
        <v>74</v>
      </c>
      <c r="I668" s="3">
        <v>8</v>
      </c>
      <c r="J668" s="3">
        <v>0</v>
      </c>
      <c r="K668" s="3">
        <v>1</v>
      </c>
      <c r="L668" s="3">
        <v>0</v>
      </c>
      <c r="M668" s="3">
        <v>0</v>
      </c>
      <c r="N668" s="3">
        <v>0</v>
      </c>
      <c r="O668" s="3">
        <v>1.6989999999999998</v>
      </c>
      <c r="P668" s="4">
        <f t="shared" si="70"/>
        <v>-2.4236220276556755</v>
      </c>
      <c r="Q668" s="4">
        <v>0</v>
      </c>
      <c r="R668" s="4">
        <f t="shared" si="71"/>
        <v>8.8600123483272827E-2</v>
      </c>
      <c r="S668" s="4">
        <f t="shared" si="72"/>
        <v>1</v>
      </c>
      <c r="T668" s="4">
        <f t="shared" si="73"/>
        <v>8.1389044123725232E-2</v>
      </c>
      <c r="U668" s="4">
        <f t="shared" si="74"/>
        <v>0.91861095587627484</v>
      </c>
      <c r="V668" s="4">
        <f t="shared" si="75"/>
        <v>0.91861095587627484</v>
      </c>
      <c r="W668" s="62">
        <f t="shared" si="76"/>
        <v>-8.4892580451056243E-2</v>
      </c>
    </row>
    <row r="669" spans="8:23" x14ac:dyDescent="0.35">
      <c r="H669" s="23">
        <v>74</v>
      </c>
      <c r="I669" s="3">
        <v>9</v>
      </c>
      <c r="J669" s="3">
        <v>0</v>
      </c>
      <c r="K669" s="3">
        <v>0</v>
      </c>
      <c r="L669" s="3">
        <v>1</v>
      </c>
      <c r="M669" s="3">
        <v>0</v>
      </c>
      <c r="N669" s="3">
        <v>1</v>
      </c>
      <c r="O669" s="3">
        <v>1.6989999999999998</v>
      </c>
      <c r="P669" s="4">
        <f t="shared" si="70"/>
        <v>-1.624242418733818</v>
      </c>
      <c r="Q669" s="4">
        <v>0</v>
      </c>
      <c r="R669" s="4">
        <f t="shared" si="71"/>
        <v>0.19706090832139075</v>
      </c>
      <c r="S669" s="4">
        <f t="shared" si="72"/>
        <v>1</v>
      </c>
      <c r="T669" s="4">
        <f t="shared" si="73"/>
        <v>0.16462061951193815</v>
      </c>
      <c r="U669" s="4">
        <f t="shared" si="74"/>
        <v>0.83537938048806182</v>
      </c>
      <c r="V669" s="4">
        <f t="shared" si="75"/>
        <v>0.83537938048806182</v>
      </c>
      <c r="W669" s="62">
        <f t="shared" si="76"/>
        <v>-0.17986930942613638</v>
      </c>
    </row>
    <row r="670" spans="8:23" x14ac:dyDescent="0.35">
      <c r="H670" s="23">
        <v>75</v>
      </c>
      <c r="I670" s="3">
        <v>1</v>
      </c>
      <c r="J670" s="3">
        <v>0</v>
      </c>
      <c r="K670" s="3">
        <v>1</v>
      </c>
      <c r="L670" s="3">
        <v>0</v>
      </c>
      <c r="M670" s="3">
        <v>0</v>
      </c>
      <c r="N670" s="3">
        <v>1</v>
      </c>
      <c r="O670" s="3">
        <v>1.9989999999999999</v>
      </c>
      <c r="P670" s="4">
        <f t="shared" si="70"/>
        <v>-1.758153150225175</v>
      </c>
      <c r="Q670" s="4">
        <v>0</v>
      </c>
      <c r="R670" s="4">
        <f t="shared" si="71"/>
        <v>0.17236289843173716</v>
      </c>
      <c r="S670" s="4">
        <f t="shared" si="72"/>
        <v>1</v>
      </c>
      <c r="T670" s="4">
        <f t="shared" si="73"/>
        <v>0.14702179560808856</v>
      </c>
      <c r="U670" s="4">
        <f t="shared" si="74"/>
        <v>0.85297820439191141</v>
      </c>
      <c r="V670" s="4">
        <f t="shared" si="75"/>
        <v>0.85297820439191141</v>
      </c>
      <c r="W670" s="62">
        <f t="shared" si="76"/>
        <v>-0.1590212835262737</v>
      </c>
    </row>
    <row r="671" spans="8:23" x14ac:dyDescent="0.35">
      <c r="H671" s="23">
        <v>75</v>
      </c>
      <c r="I671" s="3">
        <v>2</v>
      </c>
      <c r="J671" s="3">
        <v>0</v>
      </c>
      <c r="K671" s="3">
        <v>0</v>
      </c>
      <c r="L671" s="3">
        <v>1</v>
      </c>
      <c r="M671" s="3">
        <v>0</v>
      </c>
      <c r="N671" s="3">
        <v>0</v>
      </c>
      <c r="O671" s="3">
        <v>1.399</v>
      </c>
      <c r="P671" s="4">
        <f t="shared" si="70"/>
        <v>-2.2897112961643185</v>
      </c>
      <c r="Q671" s="4">
        <v>0</v>
      </c>
      <c r="R671" s="4">
        <f t="shared" si="71"/>
        <v>0.10129570209052766</v>
      </c>
      <c r="S671" s="4">
        <f t="shared" si="72"/>
        <v>1</v>
      </c>
      <c r="T671" s="4">
        <f t="shared" si="73"/>
        <v>9.1978659226803233E-2</v>
      </c>
      <c r="U671" s="4">
        <f t="shared" si="74"/>
        <v>0.90802134077319674</v>
      </c>
      <c r="V671" s="4">
        <f t="shared" si="75"/>
        <v>0.90802134077319674</v>
      </c>
      <c r="W671" s="62">
        <f t="shared" si="76"/>
        <v>-9.6487397602854783E-2</v>
      </c>
    </row>
    <row r="672" spans="8:23" x14ac:dyDescent="0.35">
      <c r="H672" s="23">
        <v>75</v>
      </c>
      <c r="I672" s="3">
        <v>3</v>
      </c>
      <c r="J672" s="3">
        <v>0</v>
      </c>
      <c r="K672" s="3">
        <v>0</v>
      </c>
      <c r="L672" s="3">
        <v>1</v>
      </c>
      <c r="M672" s="3">
        <v>1</v>
      </c>
      <c r="N672" s="3">
        <v>0</v>
      </c>
      <c r="O672" s="3">
        <v>1.9989999999999999</v>
      </c>
      <c r="P672" s="4">
        <f t="shared" si="70"/>
        <v>-0.62385661402151316</v>
      </c>
      <c r="Q672" s="4">
        <v>0</v>
      </c>
      <c r="R672" s="4">
        <f t="shared" si="71"/>
        <v>0.53587378894663384</v>
      </c>
      <c r="S672" s="4">
        <f t="shared" si="72"/>
        <v>1</v>
      </c>
      <c r="T672" s="4">
        <f t="shared" si="73"/>
        <v>0.34890483371954567</v>
      </c>
      <c r="U672" s="4">
        <f t="shared" si="74"/>
        <v>0.65109516628045438</v>
      </c>
      <c r="V672" s="4">
        <f t="shared" si="75"/>
        <v>0.65109516628045438</v>
      </c>
      <c r="W672" s="62">
        <f t="shared" si="76"/>
        <v>-0.42909946269491628</v>
      </c>
    </row>
    <row r="673" spans="8:23" x14ac:dyDescent="0.35">
      <c r="H673" s="23">
        <v>75</v>
      </c>
      <c r="I673" s="3">
        <v>4</v>
      </c>
      <c r="J673" s="3">
        <v>0</v>
      </c>
      <c r="K673" s="3">
        <v>0</v>
      </c>
      <c r="L673" s="3">
        <v>0</v>
      </c>
      <c r="M673" s="3">
        <v>1</v>
      </c>
      <c r="N673" s="3">
        <v>0</v>
      </c>
      <c r="O673" s="3">
        <v>1.6989999999999998</v>
      </c>
      <c r="P673" s="4">
        <f t="shared" si="70"/>
        <v>0.1236825975112894</v>
      </c>
      <c r="Q673" s="4">
        <v>0</v>
      </c>
      <c r="R673" s="4">
        <f t="shared" si="71"/>
        <v>1.1316566233605234</v>
      </c>
      <c r="S673" s="4">
        <f t="shared" si="72"/>
        <v>1</v>
      </c>
      <c r="T673" s="4">
        <f t="shared" si="73"/>
        <v>0.5308812924928239</v>
      </c>
      <c r="U673" s="4">
        <f t="shared" si="74"/>
        <v>0.46911870750717605</v>
      </c>
      <c r="V673" s="4">
        <f t="shared" si="75"/>
        <v>0.46911870750717605</v>
      </c>
      <c r="W673" s="62">
        <f t="shared" si="76"/>
        <v>-0.75689943487099842</v>
      </c>
    </row>
    <row r="674" spans="8:23" x14ac:dyDescent="0.35">
      <c r="H674" s="23">
        <v>75</v>
      </c>
      <c r="I674" s="3">
        <v>5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1.9989999999999999</v>
      </c>
      <c r="P674" s="4">
        <f t="shared" si="70"/>
        <v>-2.3955410677348832</v>
      </c>
      <c r="Q674" s="4">
        <v>0</v>
      </c>
      <c r="R674" s="4">
        <f t="shared" si="71"/>
        <v>9.1123361670919958E-2</v>
      </c>
      <c r="S674" s="4">
        <f t="shared" si="72"/>
        <v>1</v>
      </c>
      <c r="T674" s="4">
        <f t="shared" si="73"/>
        <v>8.3513344935971165E-2</v>
      </c>
      <c r="U674" s="4">
        <f t="shared" si="74"/>
        <v>0.91648665506402882</v>
      </c>
      <c r="V674" s="4">
        <f t="shared" si="75"/>
        <v>0.91648665506402882</v>
      </c>
      <c r="W674" s="62">
        <f t="shared" si="76"/>
        <v>-8.7207772567765587E-2</v>
      </c>
    </row>
    <row r="675" spans="8:23" x14ac:dyDescent="0.35">
      <c r="H675" s="23">
        <v>75</v>
      </c>
      <c r="I675" s="3">
        <v>6</v>
      </c>
      <c r="J675" s="3">
        <v>1</v>
      </c>
      <c r="K675" s="3">
        <v>1</v>
      </c>
      <c r="L675" s="3">
        <v>0</v>
      </c>
      <c r="M675" s="3">
        <v>1</v>
      </c>
      <c r="N675" s="3">
        <v>0</v>
      </c>
      <c r="O675" s="3">
        <v>1.399</v>
      </c>
      <c r="P675" s="4">
        <f t="shared" si="70"/>
        <v>9.5601637590497113E-2</v>
      </c>
      <c r="Q675" s="4">
        <v>0</v>
      </c>
      <c r="R675" s="4">
        <f t="shared" si="71"/>
        <v>1.1003206502905316</v>
      </c>
      <c r="S675" s="4">
        <f t="shared" si="72"/>
        <v>1</v>
      </c>
      <c r="T675" s="4">
        <f t="shared" si="73"/>
        <v>0.52388222252555927</v>
      </c>
      <c r="U675" s="4">
        <f t="shared" si="74"/>
        <v>0.47611777747444073</v>
      </c>
      <c r="V675" s="4">
        <f t="shared" si="75"/>
        <v>0.52388222252555927</v>
      </c>
      <c r="W675" s="62">
        <f t="shared" si="76"/>
        <v>-0.64648838609739356</v>
      </c>
    </row>
    <row r="676" spans="8:23" x14ac:dyDescent="0.35">
      <c r="H676" s="23">
        <v>75</v>
      </c>
      <c r="I676" s="3">
        <v>7</v>
      </c>
      <c r="J676" s="3">
        <v>1</v>
      </c>
      <c r="K676" s="3">
        <v>0</v>
      </c>
      <c r="L676" s="3">
        <v>0</v>
      </c>
      <c r="M676" s="3">
        <v>0</v>
      </c>
      <c r="N676" s="3">
        <v>1</v>
      </c>
      <c r="O676" s="3">
        <v>1.399</v>
      </c>
      <c r="P676" s="4">
        <f t="shared" si="70"/>
        <v>-0.87670320720101569</v>
      </c>
      <c r="Q676" s="4">
        <v>0</v>
      </c>
      <c r="R676" s="4">
        <f t="shared" si="71"/>
        <v>0.41615262158222693</v>
      </c>
      <c r="S676" s="4">
        <f t="shared" si="72"/>
        <v>1</v>
      </c>
      <c r="T676" s="4">
        <f t="shared" si="73"/>
        <v>0.29386142089492551</v>
      </c>
      <c r="U676" s="4">
        <f t="shared" si="74"/>
        <v>0.70613857910507449</v>
      </c>
      <c r="V676" s="4">
        <f t="shared" si="75"/>
        <v>0.29386142089492551</v>
      </c>
      <c r="W676" s="62">
        <f t="shared" si="76"/>
        <v>-1.2246469802675761</v>
      </c>
    </row>
    <row r="677" spans="8:23" x14ac:dyDescent="0.35">
      <c r="H677" s="23">
        <v>75</v>
      </c>
      <c r="I677" s="3">
        <v>8</v>
      </c>
      <c r="J677" s="3">
        <v>0</v>
      </c>
      <c r="K677" s="3">
        <v>1</v>
      </c>
      <c r="L677" s="3">
        <v>0</v>
      </c>
      <c r="M677" s="3">
        <v>0</v>
      </c>
      <c r="N677" s="3">
        <v>0</v>
      </c>
      <c r="O677" s="3">
        <v>1.6989999999999998</v>
      </c>
      <c r="P677" s="4">
        <f t="shared" si="70"/>
        <v>-2.4236220276556755</v>
      </c>
      <c r="Q677" s="4">
        <v>0</v>
      </c>
      <c r="R677" s="4">
        <f t="shared" si="71"/>
        <v>8.8600123483272827E-2</v>
      </c>
      <c r="S677" s="4">
        <f t="shared" si="72"/>
        <v>1</v>
      </c>
      <c r="T677" s="4">
        <f t="shared" si="73"/>
        <v>8.1389044123725232E-2</v>
      </c>
      <c r="U677" s="4">
        <f t="shared" si="74"/>
        <v>0.91861095587627484</v>
      </c>
      <c r="V677" s="4">
        <f t="shared" si="75"/>
        <v>0.91861095587627484</v>
      </c>
      <c r="W677" s="62">
        <f t="shared" si="76"/>
        <v>-8.4892580451056243E-2</v>
      </c>
    </row>
    <row r="678" spans="8:23" x14ac:dyDescent="0.35">
      <c r="H678" s="23">
        <v>75</v>
      </c>
      <c r="I678" s="3">
        <v>9</v>
      </c>
      <c r="J678" s="3">
        <v>0</v>
      </c>
      <c r="K678" s="3">
        <v>0</v>
      </c>
      <c r="L678" s="3">
        <v>1</v>
      </c>
      <c r="M678" s="3">
        <v>0</v>
      </c>
      <c r="N678" s="3">
        <v>1</v>
      </c>
      <c r="O678" s="3">
        <v>1.6989999999999998</v>
      </c>
      <c r="P678" s="4">
        <f t="shared" si="70"/>
        <v>-1.624242418733818</v>
      </c>
      <c r="Q678" s="4">
        <v>0</v>
      </c>
      <c r="R678" s="4">
        <f t="shared" si="71"/>
        <v>0.19706090832139075</v>
      </c>
      <c r="S678" s="4">
        <f t="shared" si="72"/>
        <v>1</v>
      </c>
      <c r="T678" s="4">
        <f t="shared" si="73"/>
        <v>0.16462061951193815</v>
      </c>
      <c r="U678" s="4">
        <f t="shared" si="74"/>
        <v>0.83537938048806182</v>
      </c>
      <c r="V678" s="4">
        <f t="shared" si="75"/>
        <v>0.83537938048806182</v>
      </c>
      <c r="W678" s="62">
        <f t="shared" si="76"/>
        <v>-0.17986930942613638</v>
      </c>
    </row>
    <row r="679" spans="8:23" x14ac:dyDescent="0.35">
      <c r="H679" s="23">
        <v>76</v>
      </c>
      <c r="I679" s="3">
        <v>1</v>
      </c>
      <c r="J679" s="3">
        <v>0</v>
      </c>
      <c r="K679" s="3">
        <v>1</v>
      </c>
      <c r="L679" s="3">
        <v>0</v>
      </c>
      <c r="M679" s="3">
        <v>0</v>
      </c>
      <c r="N679" s="3">
        <v>1</v>
      </c>
      <c r="O679" s="3">
        <v>1.9989999999999999</v>
      </c>
      <c r="P679" s="4">
        <f t="shared" si="70"/>
        <v>-1.758153150225175</v>
      </c>
      <c r="Q679" s="4">
        <v>0</v>
      </c>
      <c r="R679" s="4">
        <f t="shared" si="71"/>
        <v>0.17236289843173716</v>
      </c>
      <c r="S679" s="4">
        <f t="shared" si="72"/>
        <v>1</v>
      </c>
      <c r="T679" s="4">
        <f t="shared" si="73"/>
        <v>0.14702179560808856</v>
      </c>
      <c r="U679" s="4">
        <f t="shared" si="74"/>
        <v>0.85297820439191141</v>
      </c>
      <c r="V679" s="4">
        <f t="shared" si="75"/>
        <v>0.85297820439191141</v>
      </c>
      <c r="W679" s="62">
        <f t="shared" si="76"/>
        <v>-0.1590212835262737</v>
      </c>
    </row>
    <row r="680" spans="8:23" x14ac:dyDescent="0.35">
      <c r="H680" s="23">
        <v>76</v>
      </c>
      <c r="I680" s="3">
        <v>2</v>
      </c>
      <c r="J680" s="3">
        <v>0</v>
      </c>
      <c r="K680" s="3">
        <v>0</v>
      </c>
      <c r="L680" s="3">
        <v>1</v>
      </c>
      <c r="M680" s="3">
        <v>0</v>
      </c>
      <c r="N680" s="3">
        <v>0</v>
      </c>
      <c r="O680" s="3">
        <v>1.399</v>
      </c>
      <c r="P680" s="4">
        <f t="shared" si="70"/>
        <v>-2.2897112961643185</v>
      </c>
      <c r="Q680" s="4">
        <v>0</v>
      </c>
      <c r="R680" s="4">
        <f t="shared" si="71"/>
        <v>0.10129570209052766</v>
      </c>
      <c r="S680" s="4">
        <f t="shared" si="72"/>
        <v>1</v>
      </c>
      <c r="T680" s="4">
        <f t="shared" si="73"/>
        <v>9.1978659226803233E-2</v>
      </c>
      <c r="U680" s="4">
        <f t="shared" si="74"/>
        <v>0.90802134077319674</v>
      </c>
      <c r="V680" s="4">
        <f t="shared" si="75"/>
        <v>0.90802134077319674</v>
      </c>
      <c r="W680" s="62">
        <f t="shared" si="76"/>
        <v>-9.6487397602854783E-2</v>
      </c>
    </row>
    <row r="681" spans="8:23" x14ac:dyDescent="0.35">
      <c r="H681" s="23">
        <v>76</v>
      </c>
      <c r="I681" s="3">
        <v>3</v>
      </c>
      <c r="J681" s="3">
        <v>0</v>
      </c>
      <c r="K681" s="3">
        <v>0</v>
      </c>
      <c r="L681" s="3">
        <v>1</v>
      </c>
      <c r="M681" s="3">
        <v>1</v>
      </c>
      <c r="N681" s="3">
        <v>0</v>
      </c>
      <c r="O681" s="3">
        <v>1.9989999999999999</v>
      </c>
      <c r="P681" s="4">
        <f t="shared" si="70"/>
        <v>-0.62385661402151316</v>
      </c>
      <c r="Q681" s="4">
        <v>0</v>
      </c>
      <c r="R681" s="4">
        <f t="shared" si="71"/>
        <v>0.53587378894663384</v>
      </c>
      <c r="S681" s="4">
        <f t="shared" si="72"/>
        <v>1</v>
      </c>
      <c r="T681" s="4">
        <f t="shared" si="73"/>
        <v>0.34890483371954567</v>
      </c>
      <c r="U681" s="4">
        <f t="shared" si="74"/>
        <v>0.65109516628045438</v>
      </c>
      <c r="V681" s="4">
        <f t="shared" si="75"/>
        <v>0.65109516628045438</v>
      </c>
      <c r="W681" s="62">
        <f t="shared" si="76"/>
        <v>-0.42909946269491628</v>
      </c>
    </row>
    <row r="682" spans="8:23" x14ac:dyDescent="0.35">
      <c r="H682" s="23">
        <v>76</v>
      </c>
      <c r="I682" s="3">
        <v>4</v>
      </c>
      <c r="J682" s="3">
        <v>1</v>
      </c>
      <c r="K682" s="3">
        <v>0</v>
      </c>
      <c r="L682" s="3">
        <v>0</v>
      </c>
      <c r="M682" s="3">
        <v>1</v>
      </c>
      <c r="N682" s="3">
        <v>0</v>
      </c>
      <c r="O682" s="3">
        <v>1.6989999999999998</v>
      </c>
      <c r="P682" s="4">
        <f t="shared" si="70"/>
        <v>0.1236825975112894</v>
      </c>
      <c r="Q682" s="4">
        <v>0</v>
      </c>
      <c r="R682" s="4">
        <f t="shared" si="71"/>
        <v>1.1316566233605234</v>
      </c>
      <c r="S682" s="4">
        <f t="shared" si="72"/>
        <v>1</v>
      </c>
      <c r="T682" s="4">
        <f t="shared" si="73"/>
        <v>0.5308812924928239</v>
      </c>
      <c r="U682" s="4">
        <f t="shared" si="74"/>
        <v>0.46911870750717605</v>
      </c>
      <c r="V682" s="4">
        <f t="shared" si="75"/>
        <v>0.5308812924928239</v>
      </c>
      <c r="W682" s="62">
        <f t="shared" si="76"/>
        <v>-0.63321683735970902</v>
      </c>
    </row>
    <row r="683" spans="8:23" x14ac:dyDescent="0.35">
      <c r="H683" s="23">
        <v>76</v>
      </c>
      <c r="I683" s="3">
        <v>5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1.9989999999999999</v>
      </c>
      <c r="P683" s="4">
        <f t="shared" si="70"/>
        <v>-2.3955410677348832</v>
      </c>
      <c r="Q683" s="4">
        <v>0</v>
      </c>
      <c r="R683" s="4">
        <f t="shared" si="71"/>
        <v>9.1123361670919958E-2</v>
      </c>
      <c r="S683" s="4">
        <f t="shared" si="72"/>
        <v>1</v>
      </c>
      <c r="T683" s="4">
        <f t="shared" si="73"/>
        <v>8.3513344935971165E-2</v>
      </c>
      <c r="U683" s="4">
        <f t="shared" si="74"/>
        <v>0.91648665506402882</v>
      </c>
      <c r="V683" s="4">
        <f t="shared" si="75"/>
        <v>0.91648665506402882</v>
      </c>
      <c r="W683" s="62">
        <f t="shared" si="76"/>
        <v>-8.7207772567765587E-2</v>
      </c>
    </row>
    <row r="684" spans="8:23" x14ac:dyDescent="0.35">
      <c r="H684" s="23">
        <v>76</v>
      </c>
      <c r="I684" s="3">
        <v>6</v>
      </c>
      <c r="J684" s="3">
        <v>1</v>
      </c>
      <c r="K684" s="3">
        <v>1</v>
      </c>
      <c r="L684" s="3">
        <v>0</v>
      </c>
      <c r="M684" s="3">
        <v>1</v>
      </c>
      <c r="N684" s="3">
        <v>0</v>
      </c>
      <c r="O684" s="3">
        <v>1.399</v>
      </c>
      <c r="P684" s="4">
        <f t="shared" si="70"/>
        <v>9.5601637590497113E-2</v>
      </c>
      <c r="Q684" s="4">
        <v>0</v>
      </c>
      <c r="R684" s="4">
        <f t="shared" si="71"/>
        <v>1.1003206502905316</v>
      </c>
      <c r="S684" s="4">
        <f t="shared" si="72"/>
        <v>1</v>
      </c>
      <c r="T684" s="4">
        <f t="shared" si="73"/>
        <v>0.52388222252555927</v>
      </c>
      <c r="U684" s="4">
        <f t="shared" si="74"/>
        <v>0.47611777747444073</v>
      </c>
      <c r="V684" s="4">
        <f t="shared" si="75"/>
        <v>0.52388222252555927</v>
      </c>
      <c r="W684" s="62">
        <f t="shared" si="76"/>
        <v>-0.64648838609739356</v>
      </c>
    </row>
    <row r="685" spans="8:23" x14ac:dyDescent="0.35">
      <c r="H685" s="23">
        <v>76</v>
      </c>
      <c r="I685" s="3">
        <v>7</v>
      </c>
      <c r="J685" s="3">
        <v>0</v>
      </c>
      <c r="K685" s="3">
        <v>0</v>
      </c>
      <c r="L685" s="3">
        <v>0</v>
      </c>
      <c r="M685" s="3">
        <v>0</v>
      </c>
      <c r="N685" s="3">
        <v>1</v>
      </c>
      <c r="O685" s="3">
        <v>1.399</v>
      </c>
      <c r="P685" s="4">
        <f t="shared" si="70"/>
        <v>-0.87670320720101569</v>
      </c>
      <c r="Q685" s="4">
        <v>0</v>
      </c>
      <c r="R685" s="4">
        <f t="shared" si="71"/>
        <v>0.41615262158222693</v>
      </c>
      <c r="S685" s="4">
        <f t="shared" si="72"/>
        <v>1</v>
      </c>
      <c r="T685" s="4">
        <f t="shared" si="73"/>
        <v>0.29386142089492551</v>
      </c>
      <c r="U685" s="4">
        <f t="shared" si="74"/>
        <v>0.70613857910507449</v>
      </c>
      <c r="V685" s="4">
        <f t="shared" si="75"/>
        <v>0.70613857910507449</v>
      </c>
      <c r="W685" s="62">
        <f t="shared" si="76"/>
        <v>-0.34794377306656044</v>
      </c>
    </row>
    <row r="686" spans="8:23" x14ac:dyDescent="0.35">
      <c r="H686" s="23">
        <v>76</v>
      </c>
      <c r="I686" s="3">
        <v>8</v>
      </c>
      <c r="J686" s="3">
        <v>0</v>
      </c>
      <c r="K686" s="3">
        <v>1</v>
      </c>
      <c r="L686" s="3">
        <v>0</v>
      </c>
      <c r="M686" s="3">
        <v>0</v>
      </c>
      <c r="N686" s="3">
        <v>0</v>
      </c>
      <c r="O686" s="3">
        <v>1.6989999999999998</v>
      </c>
      <c r="P686" s="4">
        <f t="shared" si="70"/>
        <v>-2.4236220276556755</v>
      </c>
      <c r="Q686" s="4">
        <v>0</v>
      </c>
      <c r="R686" s="4">
        <f t="shared" si="71"/>
        <v>8.8600123483272827E-2</v>
      </c>
      <c r="S686" s="4">
        <f t="shared" si="72"/>
        <v>1</v>
      </c>
      <c r="T686" s="4">
        <f t="shared" si="73"/>
        <v>8.1389044123725232E-2</v>
      </c>
      <c r="U686" s="4">
        <f t="shared" si="74"/>
        <v>0.91861095587627484</v>
      </c>
      <c r="V686" s="4">
        <f t="shared" si="75"/>
        <v>0.91861095587627484</v>
      </c>
      <c r="W686" s="62">
        <f t="shared" si="76"/>
        <v>-8.4892580451056243E-2</v>
      </c>
    </row>
    <row r="687" spans="8:23" x14ac:dyDescent="0.35">
      <c r="H687" s="23">
        <v>76</v>
      </c>
      <c r="I687" s="3">
        <v>9</v>
      </c>
      <c r="J687" s="3">
        <v>0</v>
      </c>
      <c r="K687" s="3">
        <v>0</v>
      </c>
      <c r="L687" s="3">
        <v>1</v>
      </c>
      <c r="M687" s="3">
        <v>0</v>
      </c>
      <c r="N687" s="3">
        <v>1</v>
      </c>
      <c r="O687" s="3">
        <v>1.6989999999999998</v>
      </c>
      <c r="P687" s="4">
        <f t="shared" si="70"/>
        <v>-1.624242418733818</v>
      </c>
      <c r="Q687" s="4">
        <v>0</v>
      </c>
      <c r="R687" s="4">
        <f t="shared" si="71"/>
        <v>0.19706090832139075</v>
      </c>
      <c r="S687" s="4">
        <f t="shared" si="72"/>
        <v>1</v>
      </c>
      <c r="T687" s="4">
        <f t="shared" si="73"/>
        <v>0.16462061951193815</v>
      </c>
      <c r="U687" s="4">
        <f t="shared" si="74"/>
        <v>0.83537938048806182</v>
      </c>
      <c r="V687" s="4">
        <f t="shared" si="75"/>
        <v>0.83537938048806182</v>
      </c>
      <c r="W687" s="62">
        <f t="shared" si="76"/>
        <v>-0.17986930942613638</v>
      </c>
    </row>
    <row r="688" spans="8:23" x14ac:dyDescent="0.35">
      <c r="H688" s="23">
        <v>77</v>
      </c>
      <c r="I688" s="3">
        <v>1</v>
      </c>
      <c r="J688" s="3">
        <v>0</v>
      </c>
      <c r="K688" s="3">
        <v>1</v>
      </c>
      <c r="L688" s="3">
        <v>0</v>
      </c>
      <c r="M688" s="3">
        <v>0</v>
      </c>
      <c r="N688" s="3">
        <v>1</v>
      </c>
      <c r="O688" s="3">
        <v>1.9989999999999999</v>
      </c>
      <c r="P688" s="4">
        <f t="shared" si="70"/>
        <v>-1.758153150225175</v>
      </c>
      <c r="Q688" s="4">
        <v>0</v>
      </c>
      <c r="R688" s="4">
        <f t="shared" si="71"/>
        <v>0.17236289843173716</v>
      </c>
      <c r="S688" s="4">
        <f t="shared" si="72"/>
        <v>1</v>
      </c>
      <c r="T688" s="4">
        <f t="shared" si="73"/>
        <v>0.14702179560808856</v>
      </c>
      <c r="U688" s="4">
        <f t="shared" si="74"/>
        <v>0.85297820439191141</v>
      </c>
      <c r="V688" s="4">
        <f t="shared" si="75"/>
        <v>0.85297820439191141</v>
      </c>
      <c r="W688" s="62">
        <f t="shared" si="76"/>
        <v>-0.1590212835262737</v>
      </c>
    </row>
    <row r="689" spans="8:23" x14ac:dyDescent="0.35">
      <c r="H689" s="23">
        <v>77</v>
      </c>
      <c r="I689" s="3">
        <v>2</v>
      </c>
      <c r="J689" s="3">
        <v>0</v>
      </c>
      <c r="K689" s="3">
        <v>0</v>
      </c>
      <c r="L689" s="3">
        <v>1</v>
      </c>
      <c r="M689" s="3">
        <v>0</v>
      </c>
      <c r="N689" s="3">
        <v>0</v>
      </c>
      <c r="O689" s="3">
        <v>1.399</v>
      </c>
      <c r="P689" s="4">
        <f t="shared" si="70"/>
        <v>-2.2897112961643185</v>
      </c>
      <c r="Q689" s="4">
        <v>0</v>
      </c>
      <c r="R689" s="4">
        <f t="shared" si="71"/>
        <v>0.10129570209052766</v>
      </c>
      <c r="S689" s="4">
        <f t="shared" si="72"/>
        <v>1</v>
      </c>
      <c r="T689" s="4">
        <f t="shared" si="73"/>
        <v>9.1978659226803233E-2</v>
      </c>
      <c r="U689" s="4">
        <f t="shared" si="74"/>
        <v>0.90802134077319674</v>
      </c>
      <c r="V689" s="4">
        <f t="shared" si="75"/>
        <v>0.90802134077319674</v>
      </c>
      <c r="W689" s="62">
        <f t="shared" si="76"/>
        <v>-9.6487397602854783E-2</v>
      </c>
    </row>
    <row r="690" spans="8:23" x14ac:dyDescent="0.35">
      <c r="H690" s="23">
        <v>77</v>
      </c>
      <c r="I690" s="3">
        <v>3</v>
      </c>
      <c r="J690" s="3">
        <v>0</v>
      </c>
      <c r="K690" s="3">
        <v>0</v>
      </c>
      <c r="L690" s="3">
        <v>1</v>
      </c>
      <c r="M690" s="3">
        <v>1</v>
      </c>
      <c r="N690" s="3">
        <v>0</v>
      </c>
      <c r="O690" s="3">
        <v>1.9989999999999999</v>
      </c>
      <c r="P690" s="4">
        <f t="shared" si="70"/>
        <v>-0.62385661402151316</v>
      </c>
      <c r="Q690" s="4">
        <v>0</v>
      </c>
      <c r="R690" s="4">
        <f t="shared" si="71"/>
        <v>0.53587378894663384</v>
      </c>
      <c r="S690" s="4">
        <f t="shared" si="72"/>
        <v>1</v>
      </c>
      <c r="T690" s="4">
        <f t="shared" si="73"/>
        <v>0.34890483371954567</v>
      </c>
      <c r="U690" s="4">
        <f t="shared" si="74"/>
        <v>0.65109516628045438</v>
      </c>
      <c r="V690" s="4">
        <f t="shared" si="75"/>
        <v>0.65109516628045438</v>
      </c>
      <c r="W690" s="62">
        <f t="shared" si="76"/>
        <v>-0.42909946269491628</v>
      </c>
    </row>
    <row r="691" spans="8:23" x14ac:dyDescent="0.35">
      <c r="H691" s="23">
        <v>77</v>
      </c>
      <c r="I691" s="3">
        <v>4</v>
      </c>
      <c r="J691" s="3">
        <v>0</v>
      </c>
      <c r="K691" s="3">
        <v>0</v>
      </c>
      <c r="L691" s="3">
        <v>0</v>
      </c>
      <c r="M691" s="3">
        <v>1</v>
      </c>
      <c r="N691" s="3">
        <v>0</v>
      </c>
      <c r="O691" s="3">
        <v>1.6989999999999998</v>
      </c>
      <c r="P691" s="4">
        <f t="shared" si="70"/>
        <v>0.1236825975112894</v>
      </c>
      <c r="Q691" s="4">
        <v>0</v>
      </c>
      <c r="R691" s="4">
        <f t="shared" si="71"/>
        <v>1.1316566233605234</v>
      </c>
      <c r="S691" s="4">
        <f t="shared" si="72"/>
        <v>1</v>
      </c>
      <c r="T691" s="4">
        <f t="shared" si="73"/>
        <v>0.5308812924928239</v>
      </c>
      <c r="U691" s="4">
        <f t="shared" si="74"/>
        <v>0.46911870750717605</v>
      </c>
      <c r="V691" s="4">
        <f t="shared" si="75"/>
        <v>0.46911870750717605</v>
      </c>
      <c r="W691" s="62">
        <f t="shared" si="76"/>
        <v>-0.75689943487099842</v>
      </c>
    </row>
    <row r="692" spans="8:23" x14ac:dyDescent="0.35">
      <c r="H692" s="23">
        <v>77</v>
      </c>
      <c r="I692" s="3">
        <v>5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1.9989999999999999</v>
      </c>
      <c r="P692" s="4">
        <f t="shared" si="70"/>
        <v>-2.3955410677348832</v>
      </c>
      <c r="Q692" s="4">
        <v>0</v>
      </c>
      <c r="R692" s="4">
        <f t="shared" si="71"/>
        <v>9.1123361670919958E-2</v>
      </c>
      <c r="S692" s="4">
        <f t="shared" si="72"/>
        <v>1</v>
      </c>
      <c r="T692" s="4">
        <f t="shared" si="73"/>
        <v>8.3513344935971165E-2</v>
      </c>
      <c r="U692" s="4">
        <f t="shared" si="74"/>
        <v>0.91648665506402882</v>
      </c>
      <c r="V692" s="4">
        <f t="shared" si="75"/>
        <v>0.91648665506402882</v>
      </c>
      <c r="W692" s="62">
        <f t="shared" si="76"/>
        <v>-8.7207772567765587E-2</v>
      </c>
    </row>
    <row r="693" spans="8:23" x14ac:dyDescent="0.35">
      <c r="H693" s="23">
        <v>77</v>
      </c>
      <c r="I693" s="3">
        <v>6</v>
      </c>
      <c r="J693" s="3">
        <v>0</v>
      </c>
      <c r="K693" s="3">
        <v>1</v>
      </c>
      <c r="L693" s="3">
        <v>0</v>
      </c>
      <c r="M693" s="3">
        <v>1</v>
      </c>
      <c r="N693" s="3">
        <v>0</v>
      </c>
      <c r="O693" s="3">
        <v>1.399</v>
      </c>
      <c r="P693" s="4">
        <f t="shared" si="70"/>
        <v>9.5601637590497113E-2</v>
      </c>
      <c r="Q693" s="4">
        <v>0</v>
      </c>
      <c r="R693" s="4">
        <f t="shared" si="71"/>
        <v>1.1003206502905316</v>
      </c>
      <c r="S693" s="4">
        <f t="shared" si="72"/>
        <v>1</v>
      </c>
      <c r="T693" s="4">
        <f t="shared" si="73"/>
        <v>0.52388222252555927</v>
      </c>
      <c r="U693" s="4">
        <f t="shared" si="74"/>
        <v>0.47611777747444073</v>
      </c>
      <c r="V693" s="4">
        <f t="shared" si="75"/>
        <v>0.47611777747444073</v>
      </c>
      <c r="W693" s="62">
        <f t="shared" si="76"/>
        <v>-0.74209002368789079</v>
      </c>
    </row>
    <row r="694" spans="8:23" x14ac:dyDescent="0.35">
      <c r="H694" s="23">
        <v>77</v>
      </c>
      <c r="I694" s="3">
        <v>7</v>
      </c>
      <c r="J694" s="3">
        <v>0</v>
      </c>
      <c r="K694" s="3">
        <v>0</v>
      </c>
      <c r="L694" s="3">
        <v>0</v>
      </c>
      <c r="M694" s="3">
        <v>0</v>
      </c>
      <c r="N694" s="3">
        <v>1</v>
      </c>
      <c r="O694" s="3">
        <v>1.399</v>
      </c>
      <c r="P694" s="4">
        <f t="shared" si="70"/>
        <v>-0.87670320720101569</v>
      </c>
      <c r="Q694" s="4">
        <v>0</v>
      </c>
      <c r="R694" s="4">
        <f t="shared" si="71"/>
        <v>0.41615262158222693</v>
      </c>
      <c r="S694" s="4">
        <f t="shared" si="72"/>
        <v>1</v>
      </c>
      <c r="T694" s="4">
        <f t="shared" si="73"/>
        <v>0.29386142089492551</v>
      </c>
      <c r="U694" s="4">
        <f t="shared" si="74"/>
        <v>0.70613857910507449</v>
      </c>
      <c r="V694" s="4">
        <f t="shared" si="75"/>
        <v>0.70613857910507449</v>
      </c>
      <c r="W694" s="62">
        <f t="shared" si="76"/>
        <v>-0.34794377306656044</v>
      </c>
    </row>
    <row r="695" spans="8:23" x14ac:dyDescent="0.35">
      <c r="H695" s="23">
        <v>77</v>
      </c>
      <c r="I695" s="3">
        <v>8</v>
      </c>
      <c r="J695" s="3">
        <v>0</v>
      </c>
      <c r="K695" s="3">
        <v>1</v>
      </c>
      <c r="L695" s="3">
        <v>0</v>
      </c>
      <c r="M695" s="3">
        <v>0</v>
      </c>
      <c r="N695" s="3">
        <v>0</v>
      </c>
      <c r="O695" s="3">
        <v>1.6989999999999998</v>
      </c>
      <c r="P695" s="4">
        <f t="shared" si="70"/>
        <v>-2.4236220276556755</v>
      </c>
      <c r="Q695" s="4">
        <v>0</v>
      </c>
      <c r="R695" s="4">
        <f t="shared" si="71"/>
        <v>8.8600123483272827E-2</v>
      </c>
      <c r="S695" s="4">
        <f t="shared" si="72"/>
        <v>1</v>
      </c>
      <c r="T695" s="4">
        <f t="shared" si="73"/>
        <v>8.1389044123725232E-2</v>
      </c>
      <c r="U695" s="4">
        <f t="shared" si="74"/>
        <v>0.91861095587627484</v>
      </c>
      <c r="V695" s="4">
        <f t="shared" si="75"/>
        <v>0.91861095587627484</v>
      </c>
      <c r="W695" s="62">
        <f t="shared" si="76"/>
        <v>-8.4892580451056243E-2</v>
      </c>
    </row>
    <row r="696" spans="8:23" x14ac:dyDescent="0.35">
      <c r="H696" s="23">
        <v>77</v>
      </c>
      <c r="I696" s="3">
        <v>9</v>
      </c>
      <c r="J696" s="3">
        <v>0</v>
      </c>
      <c r="K696" s="3">
        <v>0</v>
      </c>
      <c r="L696" s="3">
        <v>1</v>
      </c>
      <c r="M696" s="3">
        <v>0</v>
      </c>
      <c r="N696" s="3">
        <v>1</v>
      </c>
      <c r="O696" s="3">
        <v>1.6989999999999998</v>
      </c>
      <c r="P696" s="4">
        <f t="shared" si="70"/>
        <v>-1.624242418733818</v>
      </c>
      <c r="Q696" s="4">
        <v>0</v>
      </c>
      <c r="R696" s="4">
        <f t="shared" si="71"/>
        <v>0.19706090832139075</v>
      </c>
      <c r="S696" s="4">
        <f t="shared" si="72"/>
        <v>1</v>
      </c>
      <c r="T696" s="4">
        <f t="shared" si="73"/>
        <v>0.16462061951193815</v>
      </c>
      <c r="U696" s="4">
        <f t="shared" si="74"/>
        <v>0.83537938048806182</v>
      </c>
      <c r="V696" s="4">
        <f t="shared" si="75"/>
        <v>0.83537938048806182</v>
      </c>
      <c r="W696" s="62">
        <f t="shared" si="76"/>
        <v>-0.17986930942613638</v>
      </c>
    </row>
    <row r="697" spans="8:23" x14ac:dyDescent="0.35">
      <c r="H697" s="23">
        <v>78</v>
      </c>
      <c r="I697" s="3">
        <v>1</v>
      </c>
      <c r="J697" s="3">
        <v>0</v>
      </c>
      <c r="K697" s="3">
        <v>1</v>
      </c>
      <c r="L697" s="3">
        <v>0</v>
      </c>
      <c r="M697" s="3">
        <v>0</v>
      </c>
      <c r="N697" s="3">
        <v>1</v>
      </c>
      <c r="O697" s="3">
        <v>1.9989999999999999</v>
      </c>
      <c r="P697" s="4">
        <f t="shared" si="70"/>
        <v>-1.758153150225175</v>
      </c>
      <c r="Q697" s="4">
        <v>0</v>
      </c>
      <c r="R697" s="4">
        <f t="shared" si="71"/>
        <v>0.17236289843173716</v>
      </c>
      <c r="S697" s="4">
        <f t="shared" si="72"/>
        <v>1</v>
      </c>
      <c r="T697" s="4">
        <f t="shared" si="73"/>
        <v>0.14702179560808856</v>
      </c>
      <c r="U697" s="4">
        <f t="shared" si="74"/>
        <v>0.85297820439191141</v>
      </c>
      <c r="V697" s="4">
        <f t="shared" si="75"/>
        <v>0.85297820439191141</v>
      </c>
      <c r="W697" s="62">
        <f t="shared" si="76"/>
        <v>-0.1590212835262737</v>
      </c>
    </row>
    <row r="698" spans="8:23" x14ac:dyDescent="0.35">
      <c r="H698" s="23">
        <v>78</v>
      </c>
      <c r="I698" s="3">
        <v>2</v>
      </c>
      <c r="J698" s="3">
        <v>0</v>
      </c>
      <c r="K698" s="3">
        <v>0</v>
      </c>
      <c r="L698" s="3">
        <v>1</v>
      </c>
      <c r="M698" s="3">
        <v>0</v>
      </c>
      <c r="N698" s="3">
        <v>0</v>
      </c>
      <c r="O698" s="3">
        <v>1.399</v>
      </c>
      <c r="P698" s="4">
        <f t="shared" si="70"/>
        <v>-2.2897112961643185</v>
      </c>
      <c r="Q698" s="4">
        <v>0</v>
      </c>
      <c r="R698" s="4">
        <f t="shared" si="71"/>
        <v>0.10129570209052766</v>
      </c>
      <c r="S698" s="4">
        <f t="shared" si="72"/>
        <v>1</v>
      </c>
      <c r="T698" s="4">
        <f t="shared" si="73"/>
        <v>9.1978659226803233E-2</v>
      </c>
      <c r="U698" s="4">
        <f t="shared" si="74"/>
        <v>0.90802134077319674</v>
      </c>
      <c r="V698" s="4">
        <f t="shared" si="75"/>
        <v>0.90802134077319674</v>
      </c>
      <c r="W698" s="62">
        <f t="shared" si="76"/>
        <v>-9.6487397602854783E-2</v>
      </c>
    </row>
    <row r="699" spans="8:23" x14ac:dyDescent="0.35">
      <c r="H699" s="23">
        <v>78</v>
      </c>
      <c r="I699" s="3">
        <v>3</v>
      </c>
      <c r="J699" s="3">
        <v>1</v>
      </c>
      <c r="K699" s="3">
        <v>0</v>
      </c>
      <c r="L699" s="3">
        <v>1</v>
      </c>
      <c r="M699" s="3">
        <v>1</v>
      </c>
      <c r="N699" s="3">
        <v>0</v>
      </c>
      <c r="O699" s="3">
        <v>1.9989999999999999</v>
      </c>
      <c r="P699" s="4">
        <f t="shared" si="70"/>
        <v>-0.62385661402151316</v>
      </c>
      <c r="Q699" s="4">
        <v>0</v>
      </c>
      <c r="R699" s="4">
        <f t="shared" si="71"/>
        <v>0.53587378894663384</v>
      </c>
      <c r="S699" s="4">
        <f t="shared" si="72"/>
        <v>1</v>
      </c>
      <c r="T699" s="4">
        <f t="shared" si="73"/>
        <v>0.34890483371954567</v>
      </c>
      <c r="U699" s="4">
        <f t="shared" si="74"/>
        <v>0.65109516628045438</v>
      </c>
      <c r="V699" s="4">
        <f t="shared" si="75"/>
        <v>0.34890483371954567</v>
      </c>
      <c r="W699" s="62">
        <f t="shared" si="76"/>
        <v>-1.0529560767164297</v>
      </c>
    </row>
    <row r="700" spans="8:23" x14ac:dyDescent="0.35">
      <c r="H700" s="23">
        <v>78</v>
      </c>
      <c r="I700" s="3">
        <v>4</v>
      </c>
      <c r="J700" s="3">
        <v>1</v>
      </c>
      <c r="K700" s="3">
        <v>0</v>
      </c>
      <c r="L700" s="3">
        <v>0</v>
      </c>
      <c r="M700" s="3">
        <v>1</v>
      </c>
      <c r="N700" s="3">
        <v>0</v>
      </c>
      <c r="O700" s="3">
        <v>1.6989999999999998</v>
      </c>
      <c r="P700" s="4">
        <f t="shared" si="70"/>
        <v>0.1236825975112894</v>
      </c>
      <c r="Q700" s="4">
        <v>0</v>
      </c>
      <c r="R700" s="4">
        <f t="shared" si="71"/>
        <v>1.1316566233605234</v>
      </c>
      <c r="S700" s="4">
        <f t="shared" si="72"/>
        <v>1</v>
      </c>
      <c r="T700" s="4">
        <f t="shared" si="73"/>
        <v>0.5308812924928239</v>
      </c>
      <c r="U700" s="4">
        <f t="shared" si="74"/>
        <v>0.46911870750717605</v>
      </c>
      <c r="V700" s="4">
        <f t="shared" si="75"/>
        <v>0.5308812924928239</v>
      </c>
      <c r="W700" s="62">
        <f t="shared" si="76"/>
        <v>-0.63321683735970902</v>
      </c>
    </row>
    <row r="701" spans="8:23" x14ac:dyDescent="0.35">
      <c r="H701" s="23">
        <v>78</v>
      </c>
      <c r="I701" s="3">
        <v>5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1.9989999999999999</v>
      </c>
      <c r="P701" s="4">
        <f t="shared" si="70"/>
        <v>-2.3955410677348832</v>
      </c>
      <c r="Q701" s="4">
        <v>0</v>
      </c>
      <c r="R701" s="4">
        <f t="shared" si="71"/>
        <v>9.1123361670919958E-2</v>
      </c>
      <c r="S701" s="4">
        <f t="shared" si="72"/>
        <v>1</v>
      </c>
      <c r="T701" s="4">
        <f t="shared" si="73"/>
        <v>8.3513344935971165E-2</v>
      </c>
      <c r="U701" s="4">
        <f t="shared" si="74"/>
        <v>0.91648665506402882</v>
      </c>
      <c r="V701" s="4">
        <f t="shared" si="75"/>
        <v>0.91648665506402882</v>
      </c>
      <c r="W701" s="62">
        <f t="shared" si="76"/>
        <v>-8.7207772567765587E-2</v>
      </c>
    </row>
    <row r="702" spans="8:23" x14ac:dyDescent="0.35">
      <c r="H702" s="23">
        <v>78</v>
      </c>
      <c r="I702" s="3">
        <v>6</v>
      </c>
      <c r="J702" s="3">
        <v>1</v>
      </c>
      <c r="K702" s="3">
        <v>1</v>
      </c>
      <c r="L702" s="3">
        <v>0</v>
      </c>
      <c r="M702" s="3">
        <v>1</v>
      </c>
      <c r="N702" s="3">
        <v>0</v>
      </c>
      <c r="O702" s="3">
        <v>1.399</v>
      </c>
      <c r="P702" s="4">
        <f t="shared" si="70"/>
        <v>9.5601637590497113E-2</v>
      </c>
      <c r="Q702" s="4">
        <v>0</v>
      </c>
      <c r="R702" s="4">
        <f t="shared" si="71"/>
        <v>1.1003206502905316</v>
      </c>
      <c r="S702" s="4">
        <f t="shared" si="72"/>
        <v>1</v>
      </c>
      <c r="T702" s="4">
        <f t="shared" si="73"/>
        <v>0.52388222252555927</v>
      </c>
      <c r="U702" s="4">
        <f t="shared" si="74"/>
        <v>0.47611777747444073</v>
      </c>
      <c r="V702" s="4">
        <f t="shared" si="75"/>
        <v>0.52388222252555927</v>
      </c>
      <c r="W702" s="62">
        <f t="shared" si="76"/>
        <v>-0.64648838609739356</v>
      </c>
    </row>
    <row r="703" spans="8:23" x14ac:dyDescent="0.35">
      <c r="H703" s="23">
        <v>78</v>
      </c>
      <c r="I703" s="3">
        <v>7</v>
      </c>
      <c r="J703" s="3">
        <v>0</v>
      </c>
      <c r="K703" s="3">
        <v>0</v>
      </c>
      <c r="L703" s="3">
        <v>0</v>
      </c>
      <c r="M703" s="3">
        <v>0</v>
      </c>
      <c r="N703" s="3">
        <v>1</v>
      </c>
      <c r="O703" s="3">
        <v>1.399</v>
      </c>
      <c r="P703" s="4">
        <f t="shared" si="70"/>
        <v>-0.87670320720101569</v>
      </c>
      <c r="Q703" s="4">
        <v>0</v>
      </c>
      <c r="R703" s="4">
        <f t="shared" si="71"/>
        <v>0.41615262158222693</v>
      </c>
      <c r="S703" s="4">
        <f t="shared" si="72"/>
        <v>1</v>
      </c>
      <c r="T703" s="4">
        <f t="shared" si="73"/>
        <v>0.29386142089492551</v>
      </c>
      <c r="U703" s="4">
        <f t="shared" si="74"/>
        <v>0.70613857910507449</v>
      </c>
      <c r="V703" s="4">
        <f t="shared" si="75"/>
        <v>0.70613857910507449</v>
      </c>
      <c r="W703" s="62">
        <f t="shared" si="76"/>
        <v>-0.34794377306656044</v>
      </c>
    </row>
    <row r="704" spans="8:23" x14ac:dyDescent="0.35">
      <c r="H704" s="23">
        <v>78</v>
      </c>
      <c r="I704" s="3">
        <v>8</v>
      </c>
      <c r="J704" s="3">
        <v>0</v>
      </c>
      <c r="K704" s="3">
        <v>1</v>
      </c>
      <c r="L704" s="3">
        <v>0</v>
      </c>
      <c r="M704" s="3">
        <v>0</v>
      </c>
      <c r="N704" s="3">
        <v>0</v>
      </c>
      <c r="O704" s="3">
        <v>1.6989999999999998</v>
      </c>
      <c r="P704" s="4">
        <f t="shared" si="70"/>
        <v>-2.4236220276556755</v>
      </c>
      <c r="Q704" s="4">
        <v>0</v>
      </c>
      <c r="R704" s="4">
        <f t="shared" si="71"/>
        <v>8.8600123483272827E-2</v>
      </c>
      <c r="S704" s="4">
        <f t="shared" si="72"/>
        <v>1</v>
      </c>
      <c r="T704" s="4">
        <f t="shared" si="73"/>
        <v>8.1389044123725232E-2</v>
      </c>
      <c r="U704" s="4">
        <f t="shared" si="74"/>
        <v>0.91861095587627484</v>
      </c>
      <c r="V704" s="4">
        <f t="shared" si="75"/>
        <v>0.91861095587627484</v>
      </c>
      <c r="W704" s="62">
        <f t="shared" si="76"/>
        <v>-8.4892580451056243E-2</v>
      </c>
    </row>
    <row r="705" spans="8:23" x14ac:dyDescent="0.35">
      <c r="H705" s="23">
        <v>78</v>
      </c>
      <c r="I705" s="3">
        <v>9</v>
      </c>
      <c r="J705" s="3">
        <v>0</v>
      </c>
      <c r="K705" s="3">
        <v>0</v>
      </c>
      <c r="L705" s="3">
        <v>1</v>
      </c>
      <c r="M705" s="3">
        <v>0</v>
      </c>
      <c r="N705" s="3">
        <v>1</v>
      </c>
      <c r="O705" s="3">
        <v>1.6989999999999998</v>
      </c>
      <c r="P705" s="4">
        <f t="shared" si="70"/>
        <v>-1.624242418733818</v>
      </c>
      <c r="Q705" s="4">
        <v>0</v>
      </c>
      <c r="R705" s="4">
        <f t="shared" si="71"/>
        <v>0.19706090832139075</v>
      </c>
      <c r="S705" s="4">
        <f t="shared" si="72"/>
        <v>1</v>
      </c>
      <c r="T705" s="4">
        <f t="shared" si="73"/>
        <v>0.16462061951193815</v>
      </c>
      <c r="U705" s="4">
        <f t="shared" si="74"/>
        <v>0.83537938048806182</v>
      </c>
      <c r="V705" s="4">
        <f t="shared" si="75"/>
        <v>0.83537938048806182</v>
      </c>
      <c r="W705" s="62">
        <f t="shared" si="76"/>
        <v>-0.17986930942613638</v>
      </c>
    </row>
    <row r="706" spans="8:23" x14ac:dyDescent="0.35">
      <c r="H706" s="23">
        <v>79</v>
      </c>
      <c r="I706" s="3">
        <v>1</v>
      </c>
      <c r="J706" s="3">
        <v>0</v>
      </c>
      <c r="K706" s="3">
        <v>1</v>
      </c>
      <c r="L706" s="3">
        <v>0</v>
      </c>
      <c r="M706" s="3">
        <v>0</v>
      </c>
      <c r="N706" s="3">
        <v>1</v>
      </c>
      <c r="O706" s="3">
        <v>1.9989999999999999</v>
      </c>
      <c r="P706" s="4">
        <f t="shared" si="70"/>
        <v>-1.758153150225175</v>
      </c>
      <c r="Q706" s="4">
        <v>0</v>
      </c>
      <c r="R706" s="4">
        <f t="shared" si="71"/>
        <v>0.17236289843173716</v>
      </c>
      <c r="S706" s="4">
        <f t="shared" si="72"/>
        <v>1</v>
      </c>
      <c r="T706" s="4">
        <f t="shared" si="73"/>
        <v>0.14702179560808856</v>
      </c>
      <c r="U706" s="4">
        <f t="shared" si="74"/>
        <v>0.85297820439191141</v>
      </c>
      <c r="V706" s="4">
        <f t="shared" si="75"/>
        <v>0.85297820439191141</v>
      </c>
      <c r="W706" s="62">
        <f t="shared" si="76"/>
        <v>-0.1590212835262737</v>
      </c>
    </row>
    <row r="707" spans="8:23" x14ac:dyDescent="0.35">
      <c r="H707" s="23">
        <v>79</v>
      </c>
      <c r="I707" s="3">
        <v>2</v>
      </c>
      <c r="J707" s="3">
        <v>0</v>
      </c>
      <c r="K707" s="3">
        <v>0</v>
      </c>
      <c r="L707" s="3">
        <v>1</v>
      </c>
      <c r="M707" s="3">
        <v>0</v>
      </c>
      <c r="N707" s="3">
        <v>0</v>
      </c>
      <c r="O707" s="3">
        <v>1.399</v>
      </c>
      <c r="P707" s="4">
        <f t="shared" si="70"/>
        <v>-2.2897112961643185</v>
      </c>
      <c r="Q707" s="4">
        <v>0</v>
      </c>
      <c r="R707" s="4">
        <f t="shared" si="71"/>
        <v>0.10129570209052766</v>
      </c>
      <c r="S707" s="4">
        <f t="shared" si="72"/>
        <v>1</v>
      </c>
      <c r="T707" s="4">
        <f t="shared" si="73"/>
        <v>9.1978659226803233E-2</v>
      </c>
      <c r="U707" s="4">
        <f t="shared" si="74"/>
        <v>0.90802134077319674</v>
      </c>
      <c r="V707" s="4">
        <f t="shared" si="75"/>
        <v>0.90802134077319674</v>
      </c>
      <c r="W707" s="62">
        <f t="shared" si="76"/>
        <v>-9.6487397602854783E-2</v>
      </c>
    </row>
    <row r="708" spans="8:23" x14ac:dyDescent="0.35">
      <c r="H708" s="23">
        <v>79</v>
      </c>
      <c r="I708" s="3">
        <v>3</v>
      </c>
      <c r="J708" s="3">
        <v>0</v>
      </c>
      <c r="K708" s="3">
        <v>0</v>
      </c>
      <c r="L708" s="3">
        <v>1</v>
      </c>
      <c r="M708" s="3">
        <v>1</v>
      </c>
      <c r="N708" s="3">
        <v>0</v>
      </c>
      <c r="O708" s="3">
        <v>1.9989999999999999</v>
      </c>
      <c r="P708" s="4">
        <f t="shared" si="70"/>
        <v>-0.62385661402151316</v>
      </c>
      <c r="Q708" s="4">
        <v>0</v>
      </c>
      <c r="R708" s="4">
        <f t="shared" si="71"/>
        <v>0.53587378894663384</v>
      </c>
      <c r="S708" s="4">
        <f t="shared" si="72"/>
        <v>1</v>
      </c>
      <c r="T708" s="4">
        <f t="shared" si="73"/>
        <v>0.34890483371954567</v>
      </c>
      <c r="U708" s="4">
        <f t="shared" si="74"/>
        <v>0.65109516628045438</v>
      </c>
      <c r="V708" s="4">
        <f t="shared" si="75"/>
        <v>0.65109516628045438</v>
      </c>
      <c r="W708" s="62">
        <f t="shared" si="76"/>
        <v>-0.42909946269491628</v>
      </c>
    </row>
    <row r="709" spans="8:23" x14ac:dyDescent="0.35">
      <c r="H709" s="23">
        <v>79</v>
      </c>
      <c r="I709" s="3">
        <v>4</v>
      </c>
      <c r="J709" s="3">
        <v>0</v>
      </c>
      <c r="K709" s="3">
        <v>0</v>
      </c>
      <c r="L709" s="3">
        <v>0</v>
      </c>
      <c r="M709" s="3">
        <v>1</v>
      </c>
      <c r="N709" s="3">
        <v>0</v>
      </c>
      <c r="O709" s="3">
        <v>1.6989999999999998</v>
      </c>
      <c r="P709" s="4">
        <f t="shared" ref="P709:P772" si="77">SUMPRODUCT(K709:O709, $B$4:$F$4) + $A$4</f>
        <v>0.1236825975112894</v>
      </c>
      <c r="Q709" s="4">
        <v>0</v>
      </c>
      <c r="R709" s="4">
        <f t="shared" ref="R709:R772" si="78">EXP(P709)</f>
        <v>1.1316566233605234</v>
      </c>
      <c r="S709" s="4">
        <f t="shared" ref="S709:S772" si="79">EXP(Q709)</f>
        <v>1</v>
      </c>
      <c r="T709" s="4">
        <f t="shared" ref="T709:T772" si="80">R709/(R709+S709)</f>
        <v>0.5308812924928239</v>
      </c>
      <c r="U709" s="4">
        <f t="shared" ref="U709:U772" si="81">S709/(S709+R709)</f>
        <v>0.46911870750717605</v>
      </c>
      <c r="V709" s="4">
        <f t="shared" ref="V709:V772" si="82">T709^J709*U709^(1-J709)</f>
        <v>0.46911870750717605</v>
      </c>
      <c r="W709" s="62">
        <f t="shared" ref="W709:W772" si="83">LN(V709)</f>
        <v>-0.75689943487099842</v>
      </c>
    </row>
    <row r="710" spans="8:23" x14ac:dyDescent="0.35">
      <c r="H710" s="23">
        <v>79</v>
      </c>
      <c r="I710" s="3">
        <v>5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1.9989999999999999</v>
      </c>
      <c r="P710" s="4">
        <f t="shared" si="77"/>
        <v>-2.3955410677348832</v>
      </c>
      <c r="Q710" s="4">
        <v>0</v>
      </c>
      <c r="R710" s="4">
        <f t="shared" si="78"/>
        <v>9.1123361670919958E-2</v>
      </c>
      <c r="S710" s="4">
        <f t="shared" si="79"/>
        <v>1</v>
      </c>
      <c r="T710" s="4">
        <f t="shared" si="80"/>
        <v>8.3513344935971165E-2</v>
      </c>
      <c r="U710" s="4">
        <f t="shared" si="81"/>
        <v>0.91648665506402882</v>
      </c>
      <c r="V710" s="4">
        <f t="shared" si="82"/>
        <v>0.91648665506402882</v>
      </c>
      <c r="W710" s="62">
        <f t="shared" si="83"/>
        <v>-8.7207772567765587E-2</v>
      </c>
    </row>
    <row r="711" spans="8:23" x14ac:dyDescent="0.35">
      <c r="H711" s="23">
        <v>79</v>
      </c>
      <c r="I711" s="3">
        <v>6</v>
      </c>
      <c r="J711" s="3">
        <v>0</v>
      </c>
      <c r="K711" s="3">
        <v>1</v>
      </c>
      <c r="L711" s="3">
        <v>0</v>
      </c>
      <c r="M711" s="3">
        <v>1</v>
      </c>
      <c r="N711" s="3">
        <v>0</v>
      </c>
      <c r="O711" s="3">
        <v>1.399</v>
      </c>
      <c r="P711" s="4">
        <f t="shared" si="77"/>
        <v>9.5601637590497113E-2</v>
      </c>
      <c r="Q711" s="4">
        <v>0</v>
      </c>
      <c r="R711" s="4">
        <f t="shared" si="78"/>
        <v>1.1003206502905316</v>
      </c>
      <c r="S711" s="4">
        <f t="shared" si="79"/>
        <v>1</v>
      </c>
      <c r="T711" s="4">
        <f t="shared" si="80"/>
        <v>0.52388222252555927</v>
      </c>
      <c r="U711" s="4">
        <f t="shared" si="81"/>
        <v>0.47611777747444073</v>
      </c>
      <c r="V711" s="4">
        <f t="shared" si="82"/>
        <v>0.47611777747444073</v>
      </c>
      <c r="W711" s="62">
        <f t="shared" si="83"/>
        <v>-0.74209002368789079</v>
      </c>
    </row>
    <row r="712" spans="8:23" x14ac:dyDescent="0.35">
      <c r="H712" s="23">
        <v>79</v>
      </c>
      <c r="I712" s="3">
        <v>7</v>
      </c>
      <c r="J712" s="3">
        <v>0</v>
      </c>
      <c r="K712" s="3">
        <v>0</v>
      </c>
      <c r="L712" s="3">
        <v>0</v>
      </c>
      <c r="M712" s="3">
        <v>0</v>
      </c>
      <c r="N712" s="3">
        <v>1</v>
      </c>
      <c r="O712" s="3">
        <v>1.399</v>
      </c>
      <c r="P712" s="4">
        <f t="shared" si="77"/>
        <v>-0.87670320720101569</v>
      </c>
      <c r="Q712" s="4">
        <v>0</v>
      </c>
      <c r="R712" s="4">
        <f t="shared" si="78"/>
        <v>0.41615262158222693</v>
      </c>
      <c r="S712" s="4">
        <f t="shared" si="79"/>
        <v>1</v>
      </c>
      <c r="T712" s="4">
        <f t="shared" si="80"/>
        <v>0.29386142089492551</v>
      </c>
      <c r="U712" s="4">
        <f t="shared" si="81"/>
        <v>0.70613857910507449</v>
      </c>
      <c r="V712" s="4">
        <f t="shared" si="82"/>
        <v>0.70613857910507449</v>
      </c>
      <c r="W712" s="62">
        <f t="shared" si="83"/>
        <v>-0.34794377306656044</v>
      </c>
    </row>
    <row r="713" spans="8:23" x14ac:dyDescent="0.35">
      <c r="H713" s="23">
        <v>79</v>
      </c>
      <c r="I713" s="3">
        <v>8</v>
      </c>
      <c r="J713" s="3">
        <v>0</v>
      </c>
      <c r="K713" s="3">
        <v>1</v>
      </c>
      <c r="L713" s="3">
        <v>0</v>
      </c>
      <c r="M713" s="3">
        <v>0</v>
      </c>
      <c r="N713" s="3">
        <v>0</v>
      </c>
      <c r="O713" s="3">
        <v>1.6989999999999998</v>
      </c>
      <c r="P713" s="4">
        <f t="shared" si="77"/>
        <v>-2.4236220276556755</v>
      </c>
      <c r="Q713" s="4">
        <v>0</v>
      </c>
      <c r="R713" s="4">
        <f t="shared" si="78"/>
        <v>8.8600123483272827E-2</v>
      </c>
      <c r="S713" s="4">
        <f t="shared" si="79"/>
        <v>1</v>
      </c>
      <c r="T713" s="4">
        <f t="shared" si="80"/>
        <v>8.1389044123725232E-2</v>
      </c>
      <c r="U713" s="4">
        <f t="shared" si="81"/>
        <v>0.91861095587627484</v>
      </c>
      <c r="V713" s="4">
        <f t="shared" si="82"/>
        <v>0.91861095587627484</v>
      </c>
      <c r="W713" s="62">
        <f t="shared" si="83"/>
        <v>-8.4892580451056243E-2</v>
      </c>
    </row>
    <row r="714" spans="8:23" x14ac:dyDescent="0.35">
      <c r="H714" s="23">
        <v>79</v>
      </c>
      <c r="I714" s="3">
        <v>9</v>
      </c>
      <c r="J714" s="3">
        <v>0</v>
      </c>
      <c r="K714" s="3">
        <v>0</v>
      </c>
      <c r="L714" s="3">
        <v>1</v>
      </c>
      <c r="M714" s="3">
        <v>0</v>
      </c>
      <c r="N714" s="3">
        <v>1</v>
      </c>
      <c r="O714" s="3">
        <v>1.6989999999999998</v>
      </c>
      <c r="P714" s="4">
        <f t="shared" si="77"/>
        <v>-1.624242418733818</v>
      </c>
      <c r="Q714" s="4">
        <v>0</v>
      </c>
      <c r="R714" s="4">
        <f t="shared" si="78"/>
        <v>0.19706090832139075</v>
      </c>
      <c r="S714" s="4">
        <f t="shared" si="79"/>
        <v>1</v>
      </c>
      <c r="T714" s="4">
        <f t="shared" si="80"/>
        <v>0.16462061951193815</v>
      </c>
      <c r="U714" s="4">
        <f t="shared" si="81"/>
        <v>0.83537938048806182</v>
      </c>
      <c r="V714" s="4">
        <f t="shared" si="82"/>
        <v>0.83537938048806182</v>
      </c>
      <c r="W714" s="62">
        <f t="shared" si="83"/>
        <v>-0.17986930942613638</v>
      </c>
    </row>
    <row r="715" spans="8:23" x14ac:dyDescent="0.35">
      <c r="H715" s="23">
        <v>80</v>
      </c>
      <c r="I715" s="3">
        <v>1</v>
      </c>
      <c r="J715" s="3">
        <v>0</v>
      </c>
      <c r="K715" s="3">
        <v>1</v>
      </c>
      <c r="L715" s="3">
        <v>0</v>
      </c>
      <c r="M715" s="3">
        <v>0</v>
      </c>
      <c r="N715" s="3">
        <v>1</v>
      </c>
      <c r="O715" s="3">
        <v>1.9989999999999999</v>
      </c>
      <c r="P715" s="4">
        <f t="shared" si="77"/>
        <v>-1.758153150225175</v>
      </c>
      <c r="Q715" s="4">
        <v>0</v>
      </c>
      <c r="R715" s="4">
        <f t="shared" si="78"/>
        <v>0.17236289843173716</v>
      </c>
      <c r="S715" s="4">
        <f t="shared" si="79"/>
        <v>1</v>
      </c>
      <c r="T715" s="4">
        <f t="shared" si="80"/>
        <v>0.14702179560808856</v>
      </c>
      <c r="U715" s="4">
        <f t="shared" si="81"/>
        <v>0.85297820439191141</v>
      </c>
      <c r="V715" s="4">
        <f t="shared" si="82"/>
        <v>0.85297820439191141</v>
      </c>
      <c r="W715" s="62">
        <f t="shared" si="83"/>
        <v>-0.1590212835262737</v>
      </c>
    </row>
    <row r="716" spans="8:23" x14ac:dyDescent="0.35">
      <c r="H716" s="23">
        <v>80</v>
      </c>
      <c r="I716" s="3">
        <v>2</v>
      </c>
      <c r="J716" s="3">
        <v>0</v>
      </c>
      <c r="K716" s="3">
        <v>0</v>
      </c>
      <c r="L716" s="3">
        <v>1</v>
      </c>
      <c r="M716" s="3">
        <v>0</v>
      </c>
      <c r="N716" s="3">
        <v>0</v>
      </c>
      <c r="O716" s="3">
        <v>1.399</v>
      </c>
      <c r="P716" s="4">
        <f t="shared" si="77"/>
        <v>-2.2897112961643185</v>
      </c>
      <c r="Q716" s="4">
        <v>0</v>
      </c>
      <c r="R716" s="4">
        <f t="shared" si="78"/>
        <v>0.10129570209052766</v>
      </c>
      <c r="S716" s="4">
        <f t="shared" si="79"/>
        <v>1</v>
      </c>
      <c r="T716" s="4">
        <f t="shared" si="80"/>
        <v>9.1978659226803233E-2</v>
      </c>
      <c r="U716" s="4">
        <f t="shared" si="81"/>
        <v>0.90802134077319674</v>
      </c>
      <c r="V716" s="4">
        <f t="shared" si="82"/>
        <v>0.90802134077319674</v>
      </c>
      <c r="W716" s="62">
        <f t="shared" si="83"/>
        <v>-9.6487397602854783E-2</v>
      </c>
    </row>
    <row r="717" spans="8:23" x14ac:dyDescent="0.35">
      <c r="H717" s="23">
        <v>80</v>
      </c>
      <c r="I717" s="3">
        <v>3</v>
      </c>
      <c r="J717" s="3">
        <v>0</v>
      </c>
      <c r="K717" s="3">
        <v>0</v>
      </c>
      <c r="L717" s="3">
        <v>1</v>
      </c>
      <c r="M717" s="3">
        <v>1</v>
      </c>
      <c r="N717" s="3">
        <v>0</v>
      </c>
      <c r="O717" s="3">
        <v>1.9989999999999999</v>
      </c>
      <c r="P717" s="4">
        <f t="shared" si="77"/>
        <v>-0.62385661402151316</v>
      </c>
      <c r="Q717" s="4">
        <v>0</v>
      </c>
      <c r="R717" s="4">
        <f t="shared" si="78"/>
        <v>0.53587378894663384</v>
      </c>
      <c r="S717" s="4">
        <f t="shared" si="79"/>
        <v>1</v>
      </c>
      <c r="T717" s="4">
        <f t="shared" si="80"/>
        <v>0.34890483371954567</v>
      </c>
      <c r="U717" s="4">
        <f t="shared" si="81"/>
        <v>0.65109516628045438</v>
      </c>
      <c r="V717" s="4">
        <f t="shared" si="82"/>
        <v>0.65109516628045438</v>
      </c>
      <c r="W717" s="62">
        <f t="shared" si="83"/>
        <v>-0.42909946269491628</v>
      </c>
    </row>
    <row r="718" spans="8:23" x14ac:dyDescent="0.35">
      <c r="H718" s="23">
        <v>80</v>
      </c>
      <c r="I718" s="3">
        <v>4</v>
      </c>
      <c r="J718" s="3">
        <v>0</v>
      </c>
      <c r="K718" s="3">
        <v>0</v>
      </c>
      <c r="L718" s="3">
        <v>0</v>
      </c>
      <c r="M718" s="3">
        <v>1</v>
      </c>
      <c r="N718" s="3">
        <v>0</v>
      </c>
      <c r="O718" s="3">
        <v>1.6989999999999998</v>
      </c>
      <c r="P718" s="4">
        <f t="shared" si="77"/>
        <v>0.1236825975112894</v>
      </c>
      <c r="Q718" s="4">
        <v>0</v>
      </c>
      <c r="R718" s="4">
        <f t="shared" si="78"/>
        <v>1.1316566233605234</v>
      </c>
      <c r="S718" s="4">
        <f t="shared" si="79"/>
        <v>1</v>
      </c>
      <c r="T718" s="4">
        <f t="shared" si="80"/>
        <v>0.5308812924928239</v>
      </c>
      <c r="U718" s="4">
        <f t="shared" si="81"/>
        <v>0.46911870750717605</v>
      </c>
      <c r="V718" s="4">
        <f t="shared" si="82"/>
        <v>0.46911870750717605</v>
      </c>
      <c r="W718" s="62">
        <f t="shared" si="83"/>
        <v>-0.75689943487099842</v>
      </c>
    </row>
    <row r="719" spans="8:23" x14ac:dyDescent="0.35">
      <c r="H719" s="23">
        <v>80</v>
      </c>
      <c r="I719" s="3">
        <v>5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1.9989999999999999</v>
      </c>
      <c r="P719" s="4">
        <f t="shared" si="77"/>
        <v>-2.3955410677348832</v>
      </c>
      <c r="Q719" s="4">
        <v>0</v>
      </c>
      <c r="R719" s="4">
        <f t="shared" si="78"/>
        <v>9.1123361670919958E-2</v>
      </c>
      <c r="S719" s="4">
        <f t="shared" si="79"/>
        <v>1</v>
      </c>
      <c r="T719" s="4">
        <f t="shared" si="80"/>
        <v>8.3513344935971165E-2</v>
      </c>
      <c r="U719" s="4">
        <f t="shared" si="81"/>
        <v>0.91648665506402882</v>
      </c>
      <c r="V719" s="4">
        <f t="shared" si="82"/>
        <v>0.91648665506402882</v>
      </c>
      <c r="W719" s="62">
        <f t="shared" si="83"/>
        <v>-8.7207772567765587E-2</v>
      </c>
    </row>
    <row r="720" spans="8:23" x14ac:dyDescent="0.35">
      <c r="H720" s="23">
        <v>80</v>
      </c>
      <c r="I720" s="3">
        <v>6</v>
      </c>
      <c r="J720" s="3">
        <v>0</v>
      </c>
      <c r="K720" s="3">
        <v>1</v>
      </c>
      <c r="L720" s="3">
        <v>0</v>
      </c>
      <c r="M720" s="3">
        <v>1</v>
      </c>
      <c r="N720" s="3">
        <v>0</v>
      </c>
      <c r="O720" s="3">
        <v>1.399</v>
      </c>
      <c r="P720" s="4">
        <f t="shared" si="77"/>
        <v>9.5601637590497113E-2</v>
      </c>
      <c r="Q720" s="4">
        <v>0</v>
      </c>
      <c r="R720" s="4">
        <f t="shared" si="78"/>
        <v>1.1003206502905316</v>
      </c>
      <c r="S720" s="4">
        <f t="shared" si="79"/>
        <v>1</v>
      </c>
      <c r="T720" s="4">
        <f t="shared" si="80"/>
        <v>0.52388222252555927</v>
      </c>
      <c r="U720" s="4">
        <f t="shared" si="81"/>
        <v>0.47611777747444073</v>
      </c>
      <c r="V720" s="4">
        <f t="shared" si="82"/>
        <v>0.47611777747444073</v>
      </c>
      <c r="W720" s="62">
        <f t="shared" si="83"/>
        <v>-0.74209002368789079</v>
      </c>
    </row>
    <row r="721" spans="8:23" x14ac:dyDescent="0.35">
      <c r="H721" s="23">
        <v>80</v>
      </c>
      <c r="I721" s="3">
        <v>7</v>
      </c>
      <c r="J721" s="3">
        <v>0</v>
      </c>
      <c r="K721" s="3">
        <v>0</v>
      </c>
      <c r="L721" s="3">
        <v>0</v>
      </c>
      <c r="M721" s="3">
        <v>0</v>
      </c>
      <c r="N721" s="3">
        <v>1</v>
      </c>
      <c r="O721" s="3">
        <v>1.399</v>
      </c>
      <c r="P721" s="4">
        <f t="shared" si="77"/>
        <v>-0.87670320720101569</v>
      </c>
      <c r="Q721" s="4">
        <v>0</v>
      </c>
      <c r="R721" s="4">
        <f t="shared" si="78"/>
        <v>0.41615262158222693</v>
      </c>
      <c r="S721" s="4">
        <f t="shared" si="79"/>
        <v>1</v>
      </c>
      <c r="T721" s="4">
        <f t="shared" si="80"/>
        <v>0.29386142089492551</v>
      </c>
      <c r="U721" s="4">
        <f t="shared" si="81"/>
        <v>0.70613857910507449</v>
      </c>
      <c r="V721" s="4">
        <f t="shared" si="82"/>
        <v>0.70613857910507449</v>
      </c>
      <c r="W721" s="62">
        <f t="shared" si="83"/>
        <v>-0.34794377306656044</v>
      </c>
    </row>
    <row r="722" spans="8:23" x14ac:dyDescent="0.35">
      <c r="H722" s="23">
        <v>80</v>
      </c>
      <c r="I722" s="3">
        <v>8</v>
      </c>
      <c r="J722" s="3">
        <v>0</v>
      </c>
      <c r="K722" s="3">
        <v>1</v>
      </c>
      <c r="L722" s="3">
        <v>0</v>
      </c>
      <c r="M722" s="3">
        <v>0</v>
      </c>
      <c r="N722" s="3">
        <v>0</v>
      </c>
      <c r="O722" s="3">
        <v>1.6989999999999998</v>
      </c>
      <c r="P722" s="4">
        <f t="shared" si="77"/>
        <v>-2.4236220276556755</v>
      </c>
      <c r="Q722" s="4">
        <v>0</v>
      </c>
      <c r="R722" s="4">
        <f t="shared" si="78"/>
        <v>8.8600123483272827E-2</v>
      </c>
      <c r="S722" s="4">
        <f t="shared" si="79"/>
        <v>1</v>
      </c>
      <c r="T722" s="4">
        <f t="shared" si="80"/>
        <v>8.1389044123725232E-2</v>
      </c>
      <c r="U722" s="4">
        <f t="shared" si="81"/>
        <v>0.91861095587627484</v>
      </c>
      <c r="V722" s="4">
        <f t="shared" si="82"/>
        <v>0.91861095587627484</v>
      </c>
      <c r="W722" s="62">
        <f t="shared" si="83"/>
        <v>-8.4892580451056243E-2</v>
      </c>
    </row>
    <row r="723" spans="8:23" x14ac:dyDescent="0.35">
      <c r="H723" s="23">
        <v>80</v>
      </c>
      <c r="I723" s="3">
        <v>9</v>
      </c>
      <c r="J723" s="3">
        <v>0</v>
      </c>
      <c r="K723" s="3">
        <v>0</v>
      </c>
      <c r="L723" s="3">
        <v>1</v>
      </c>
      <c r="M723" s="3">
        <v>0</v>
      </c>
      <c r="N723" s="3">
        <v>1</v>
      </c>
      <c r="O723" s="3">
        <v>1.6989999999999998</v>
      </c>
      <c r="P723" s="4">
        <f t="shared" si="77"/>
        <v>-1.624242418733818</v>
      </c>
      <c r="Q723" s="4">
        <v>0</v>
      </c>
      <c r="R723" s="4">
        <f t="shared" si="78"/>
        <v>0.19706090832139075</v>
      </c>
      <c r="S723" s="4">
        <f t="shared" si="79"/>
        <v>1</v>
      </c>
      <c r="T723" s="4">
        <f t="shared" si="80"/>
        <v>0.16462061951193815</v>
      </c>
      <c r="U723" s="4">
        <f t="shared" si="81"/>
        <v>0.83537938048806182</v>
      </c>
      <c r="V723" s="4">
        <f t="shared" si="82"/>
        <v>0.83537938048806182</v>
      </c>
      <c r="W723" s="62">
        <f t="shared" si="83"/>
        <v>-0.17986930942613638</v>
      </c>
    </row>
    <row r="724" spans="8:23" x14ac:dyDescent="0.35">
      <c r="H724" s="23">
        <v>81</v>
      </c>
      <c r="I724" s="3">
        <v>1</v>
      </c>
      <c r="J724" s="3">
        <v>0</v>
      </c>
      <c r="K724" s="3">
        <v>1</v>
      </c>
      <c r="L724" s="3">
        <v>0</v>
      </c>
      <c r="M724" s="3">
        <v>0</v>
      </c>
      <c r="N724" s="3">
        <v>1</v>
      </c>
      <c r="O724" s="3">
        <v>1.9989999999999999</v>
      </c>
      <c r="P724" s="4">
        <f t="shared" si="77"/>
        <v>-1.758153150225175</v>
      </c>
      <c r="Q724" s="4">
        <v>0</v>
      </c>
      <c r="R724" s="4">
        <f t="shared" si="78"/>
        <v>0.17236289843173716</v>
      </c>
      <c r="S724" s="4">
        <f t="shared" si="79"/>
        <v>1</v>
      </c>
      <c r="T724" s="4">
        <f t="shared" si="80"/>
        <v>0.14702179560808856</v>
      </c>
      <c r="U724" s="4">
        <f t="shared" si="81"/>
        <v>0.85297820439191141</v>
      </c>
      <c r="V724" s="4">
        <f t="shared" si="82"/>
        <v>0.85297820439191141</v>
      </c>
      <c r="W724" s="62">
        <f t="shared" si="83"/>
        <v>-0.1590212835262737</v>
      </c>
    </row>
    <row r="725" spans="8:23" x14ac:dyDescent="0.35">
      <c r="H725" s="23">
        <v>81</v>
      </c>
      <c r="I725" s="3">
        <v>2</v>
      </c>
      <c r="J725" s="3">
        <v>0</v>
      </c>
      <c r="K725" s="3">
        <v>0</v>
      </c>
      <c r="L725" s="3">
        <v>1</v>
      </c>
      <c r="M725" s="3">
        <v>0</v>
      </c>
      <c r="N725" s="3">
        <v>0</v>
      </c>
      <c r="O725" s="3">
        <v>1.399</v>
      </c>
      <c r="P725" s="4">
        <f t="shared" si="77"/>
        <v>-2.2897112961643185</v>
      </c>
      <c r="Q725" s="4">
        <v>0</v>
      </c>
      <c r="R725" s="4">
        <f t="shared" si="78"/>
        <v>0.10129570209052766</v>
      </c>
      <c r="S725" s="4">
        <f t="shared" si="79"/>
        <v>1</v>
      </c>
      <c r="T725" s="4">
        <f t="shared" si="80"/>
        <v>9.1978659226803233E-2</v>
      </c>
      <c r="U725" s="4">
        <f t="shared" si="81"/>
        <v>0.90802134077319674</v>
      </c>
      <c r="V725" s="4">
        <f t="shared" si="82"/>
        <v>0.90802134077319674</v>
      </c>
      <c r="W725" s="62">
        <f t="shared" si="83"/>
        <v>-9.6487397602854783E-2</v>
      </c>
    </row>
    <row r="726" spans="8:23" x14ac:dyDescent="0.35">
      <c r="H726" s="23">
        <v>81</v>
      </c>
      <c r="I726" s="3">
        <v>3</v>
      </c>
      <c r="J726" s="3">
        <v>0</v>
      </c>
      <c r="K726" s="3">
        <v>0</v>
      </c>
      <c r="L726" s="3">
        <v>1</v>
      </c>
      <c r="M726" s="3">
        <v>1</v>
      </c>
      <c r="N726" s="3">
        <v>0</v>
      </c>
      <c r="O726" s="3">
        <v>1.9989999999999999</v>
      </c>
      <c r="P726" s="4">
        <f t="shared" si="77"/>
        <v>-0.62385661402151316</v>
      </c>
      <c r="Q726" s="4">
        <v>0</v>
      </c>
      <c r="R726" s="4">
        <f t="shared" si="78"/>
        <v>0.53587378894663384</v>
      </c>
      <c r="S726" s="4">
        <f t="shared" si="79"/>
        <v>1</v>
      </c>
      <c r="T726" s="4">
        <f t="shared" si="80"/>
        <v>0.34890483371954567</v>
      </c>
      <c r="U726" s="4">
        <f t="shared" si="81"/>
        <v>0.65109516628045438</v>
      </c>
      <c r="V726" s="4">
        <f t="shared" si="82"/>
        <v>0.65109516628045438</v>
      </c>
      <c r="W726" s="62">
        <f t="shared" si="83"/>
        <v>-0.42909946269491628</v>
      </c>
    </row>
    <row r="727" spans="8:23" x14ac:dyDescent="0.35">
      <c r="H727" s="23">
        <v>81</v>
      </c>
      <c r="I727" s="3">
        <v>4</v>
      </c>
      <c r="J727" s="3">
        <v>0</v>
      </c>
      <c r="K727" s="3">
        <v>0</v>
      </c>
      <c r="L727" s="3">
        <v>0</v>
      </c>
      <c r="M727" s="3">
        <v>1</v>
      </c>
      <c r="N727" s="3">
        <v>0</v>
      </c>
      <c r="O727" s="3">
        <v>1.6989999999999998</v>
      </c>
      <c r="P727" s="4">
        <f t="shared" si="77"/>
        <v>0.1236825975112894</v>
      </c>
      <c r="Q727" s="4">
        <v>0</v>
      </c>
      <c r="R727" s="4">
        <f t="shared" si="78"/>
        <v>1.1316566233605234</v>
      </c>
      <c r="S727" s="4">
        <f t="shared" si="79"/>
        <v>1</v>
      </c>
      <c r="T727" s="4">
        <f t="shared" si="80"/>
        <v>0.5308812924928239</v>
      </c>
      <c r="U727" s="4">
        <f t="shared" si="81"/>
        <v>0.46911870750717605</v>
      </c>
      <c r="V727" s="4">
        <f t="shared" si="82"/>
        <v>0.46911870750717605</v>
      </c>
      <c r="W727" s="62">
        <f t="shared" si="83"/>
        <v>-0.75689943487099842</v>
      </c>
    </row>
    <row r="728" spans="8:23" x14ac:dyDescent="0.35">
      <c r="H728" s="23">
        <v>81</v>
      </c>
      <c r="I728" s="3">
        <v>5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1.9989999999999999</v>
      </c>
      <c r="P728" s="4">
        <f t="shared" si="77"/>
        <v>-2.3955410677348832</v>
      </c>
      <c r="Q728" s="4">
        <v>0</v>
      </c>
      <c r="R728" s="4">
        <f t="shared" si="78"/>
        <v>9.1123361670919958E-2</v>
      </c>
      <c r="S728" s="4">
        <f t="shared" si="79"/>
        <v>1</v>
      </c>
      <c r="T728" s="4">
        <f t="shared" si="80"/>
        <v>8.3513344935971165E-2</v>
      </c>
      <c r="U728" s="4">
        <f t="shared" si="81"/>
        <v>0.91648665506402882</v>
      </c>
      <c r="V728" s="4">
        <f t="shared" si="82"/>
        <v>0.91648665506402882</v>
      </c>
      <c r="W728" s="62">
        <f t="shared" si="83"/>
        <v>-8.7207772567765587E-2</v>
      </c>
    </row>
    <row r="729" spans="8:23" x14ac:dyDescent="0.35">
      <c r="H729" s="23">
        <v>81</v>
      </c>
      <c r="I729" s="3">
        <v>6</v>
      </c>
      <c r="J729" s="3">
        <v>0</v>
      </c>
      <c r="K729" s="3">
        <v>1</v>
      </c>
      <c r="L729" s="3">
        <v>0</v>
      </c>
      <c r="M729" s="3">
        <v>1</v>
      </c>
      <c r="N729" s="3">
        <v>0</v>
      </c>
      <c r="O729" s="3">
        <v>1.399</v>
      </c>
      <c r="P729" s="4">
        <f t="shared" si="77"/>
        <v>9.5601637590497113E-2</v>
      </c>
      <c r="Q729" s="4">
        <v>0</v>
      </c>
      <c r="R729" s="4">
        <f t="shared" si="78"/>
        <v>1.1003206502905316</v>
      </c>
      <c r="S729" s="4">
        <f t="shared" si="79"/>
        <v>1</v>
      </c>
      <c r="T729" s="4">
        <f t="shared" si="80"/>
        <v>0.52388222252555927</v>
      </c>
      <c r="U729" s="4">
        <f t="shared" si="81"/>
        <v>0.47611777747444073</v>
      </c>
      <c r="V729" s="4">
        <f t="shared" si="82"/>
        <v>0.47611777747444073</v>
      </c>
      <c r="W729" s="62">
        <f t="shared" si="83"/>
        <v>-0.74209002368789079</v>
      </c>
    </row>
    <row r="730" spans="8:23" x14ac:dyDescent="0.35">
      <c r="H730" s="23">
        <v>81</v>
      </c>
      <c r="I730" s="3">
        <v>7</v>
      </c>
      <c r="J730" s="3">
        <v>0</v>
      </c>
      <c r="K730" s="3">
        <v>0</v>
      </c>
      <c r="L730" s="3">
        <v>0</v>
      </c>
      <c r="M730" s="3">
        <v>0</v>
      </c>
      <c r="N730" s="3">
        <v>1</v>
      </c>
      <c r="O730" s="3">
        <v>1.399</v>
      </c>
      <c r="P730" s="4">
        <f t="shared" si="77"/>
        <v>-0.87670320720101569</v>
      </c>
      <c r="Q730" s="4">
        <v>0</v>
      </c>
      <c r="R730" s="4">
        <f t="shared" si="78"/>
        <v>0.41615262158222693</v>
      </c>
      <c r="S730" s="4">
        <f t="shared" si="79"/>
        <v>1</v>
      </c>
      <c r="T730" s="4">
        <f t="shared" si="80"/>
        <v>0.29386142089492551</v>
      </c>
      <c r="U730" s="4">
        <f t="shared" si="81"/>
        <v>0.70613857910507449</v>
      </c>
      <c r="V730" s="4">
        <f t="shared" si="82"/>
        <v>0.70613857910507449</v>
      </c>
      <c r="W730" s="62">
        <f t="shared" si="83"/>
        <v>-0.34794377306656044</v>
      </c>
    </row>
    <row r="731" spans="8:23" x14ac:dyDescent="0.35">
      <c r="H731" s="23">
        <v>81</v>
      </c>
      <c r="I731" s="3">
        <v>8</v>
      </c>
      <c r="J731" s="3">
        <v>0</v>
      </c>
      <c r="K731" s="3">
        <v>1</v>
      </c>
      <c r="L731" s="3">
        <v>0</v>
      </c>
      <c r="M731" s="3">
        <v>0</v>
      </c>
      <c r="N731" s="3">
        <v>0</v>
      </c>
      <c r="O731" s="3">
        <v>1.6989999999999998</v>
      </c>
      <c r="P731" s="4">
        <f t="shared" si="77"/>
        <v>-2.4236220276556755</v>
      </c>
      <c r="Q731" s="4">
        <v>0</v>
      </c>
      <c r="R731" s="4">
        <f t="shared" si="78"/>
        <v>8.8600123483272827E-2</v>
      </c>
      <c r="S731" s="4">
        <f t="shared" si="79"/>
        <v>1</v>
      </c>
      <c r="T731" s="4">
        <f t="shared" si="80"/>
        <v>8.1389044123725232E-2</v>
      </c>
      <c r="U731" s="4">
        <f t="shared" si="81"/>
        <v>0.91861095587627484</v>
      </c>
      <c r="V731" s="4">
        <f t="shared" si="82"/>
        <v>0.91861095587627484</v>
      </c>
      <c r="W731" s="62">
        <f t="shared" si="83"/>
        <v>-8.4892580451056243E-2</v>
      </c>
    </row>
    <row r="732" spans="8:23" x14ac:dyDescent="0.35">
      <c r="H732" s="23">
        <v>81</v>
      </c>
      <c r="I732" s="3">
        <v>9</v>
      </c>
      <c r="J732" s="3">
        <v>0</v>
      </c>
      <c r="K732" s="3">
        <v>0</v>
      </c>
      <c r="L732" s="3">
        <v>1</v>
      </c>
      <c r="M732" s="3">
        <v>0</v>
      </c>
      <c r="N732" s="3">
        <v>1</v>
      </c>
      <c r="O732" s="3">
        <v>1.6989999999999998</v>
      </c>
      <c r="P732" s="4">
        <f t="shared" si="77"/>
        <v>-1.624242418733818</v>
      </c>
      <c r="Q732" s="4">
        <v>0</v>
      </c>
      <c r="R732" s="4">
        <f t="shared" si="78"/>
        <v>0.19706090832139075</v>
      </c>
      <c r="S732" s="4">
        <f t="shared" si="79"/>
        <v>1</v>
      </c>
      <c r="T732" s="4">
        <f t="shared" si="80"/>
        <v>0.16462061951193815</v>
      </c>
      <c r="U732" s="4">
        <f t="shared" si="81"/>
        <v>0.83537938048806182</v>
      </c>
      <c r="V732" s="4">
        <f t="shared" si="82"/>
        <v>0.83537938048806182</v>
      </c>
      <c r="W732" s="62">
        <f t="shared" si="83"/>
        <v>-0.17986930942613638</v>
      </c>
    </row>
    <row r="733" spans="8:23" x14ac:dyDescent="0.35">
      <c r="H733" s="23">
        <v>82</v>
      </c>
      <c r="I733" s="3">
        <v>1</v>
      </c>
      <c r="J733" s="3">
        <v>0</v>
      </c>
      <c r="K733" s="3">
        <v>1</v>
      </c>
      <c r="L733" s="3">
        <v>0</v>
      </c>
      <c r="M733" s="3">
        <v>0</v>
      </c>
      <c r="N733" s="3">
        <v>1</v>
      </c>
      <c r="O733" s="3">
        <v>1.9989999999999999</v>
      </c>
      <c r="P733" s="4">
        <f t="shared" si="77"/>
        <v>-1.758153150225175</v>
      </c>
      <c r="Q733" s="4">
        <v>0</v>
      </c>
      <c r="R733" s="4">
        <f t="shared" si="78"/>
        <v>0.17236289843173716</v>
      </c>
      <c r="S733" s="4">
        <f t="shared" si="79"/>
        <v>1</v>
      </c>
      <c r="T733" s="4">
        <f t="shared" si="80"/>
        <v>0.14702179560808856</v>
      </c>
      <c r="U733" s="4">
        <f t="shared" si="81"/>
        <v>0.85297820439191141</v>
      </c>
      <c r="V733" s="4">
        <f t="shared" si="82"/>
        <v>0.85297820439191141</v>
      </c>
      <c r="W733" s="62">
        <f t="shared" si="83"/>
        <v>-0.1590212835262737</v>
      </c>
    </row>
    <row r="734" spans="8:23" x14ac:dyDescent="0.35">
      <c r="H734" s="23">
        <v>82</v>
      </c>
      <c r="I734" s="3">
        <v>2</v>
      </c>
      <c r="J734" s="3">
        <v>0</v>
      </c>
      <c r="K734" s="3">
        <v>0</v>
      </c>
      <c r="L734" s="3">
        <v>1</v>
      </c>
      <c r="M734" s="3">
        <v>0</v>
      </c>
      <c r="N734" s="3">
        <v>0</v>
      </c>
      <c r="O734" s="3">
        <v>1.399</v>
      </c>
      <c r="P734" s="4">
        <f t="shared" si="77"/>
        <v>-2.2897112961643185</v>
      </c>
      <c r="Q734" s="4">
        <v>0</v>
      </c>
      <c r="R734" s="4">
        <f t="shared" si="78"/>
        <v>0.10129570209052766</v>
      </c>
      <c r="S734" s="4">
        <f t="shared" si="79"/>
        <v>1</v>
      </c>
      <c r="T734" s="4">
        <f t="shared" si="80"/>
        <v>9.1978659226803233E-2</v>
      </c>
      <c r="U734" s="4">
        <f t="shared" si="81"/>
        <v>0.90802134077319674</v>
      </c>
      <c r="V734" s="4">
        <f t="shared" si="82"/>
        <v>0.90802134077319674</v>
      </c>
      <c r="W734" s="62">
        <f t="shared" si="83"/>
        <v>-9.6487397602854783E-2</v>
      </c>
    </row>
    <row r="735" spans="8:23" x14ac:dyDescent="0.35">
      <c r="H735" s="23">
        <v>82</v>
      </c>
      <c r="I735" s="3">
        <v>3</v>
      </c>
      <c r="J735" s="3">
        <v>0</v>
      </c>
      <c r="K735" s="3">
        <v>0</v>
      </c>
      <c r="L735" s="3">
        <v>1</v>
      </c>
      <c r="M735" s="3">
        <v>1</v>
      </c>
      <c r="N735" s="3">
        <v>0</v>
      </c>
      <c r="O735" s="3">
        <v>1.9989999999999999</v>
      </c>
      <c r="P735" s="4">
        <f t="shared" si="77"/>
        <v>-0.62385661402151316</v>
      </c>
      <c r="Q735" s="4">
        <v>0</v>
      </c>
      <c r="R735" s="4">
        <f t="shared" si="78"/>
        <v>0.53587378894663384</v>
      </c>
      <c r="S735" s="4">
        <f t="shared" si="79"/>
        <v>1</v>
      </c>
      <c r="T735" s="4">
        <f t="shared" si="80"/>
        <v>0.34890483371954567</v>
      </c>
      <c r="U735" s="4">
        <f t="shared" si="81"/>
        <v>0.65109516628045438</v>
      </c>
      <c r="V735" s="4">
        <f t="shared" si="82"/>
        <v>0.65109516628045438</v>
      </c>
      <c r="W735" s="62">
        <f t="shared" si="83"/>
        <v>-0.42909946269491628</v>
      </c>
    </row>
    <row r="736" spans="8:23" x14ac:dyDescent="0.35">
      <c r="H736" s="23">
        <v>82</v>
      </c>
      <c r="I736" s="3">
        <v>4</v>
      </c>
      <c r="J736" s="3">
        <v>1</v>
      </c>
      <c r="K736" s="3">
        <v>0</v>
      </c>
      <c r="L736" s="3">
        <v>0</v>
      </c>
      <c r="M736" s="3">
        <v>1</v>
      </c>
      <c r="N736" s="3">
        <v>0</v>
      </c>
      <c r="O736" s="3">
        <v>1.6989999999999998</v>
      </c>
      <c r="P736" s="4">
        <f t="shared" si="77"/>
        <v>0.1236825975112894</v>
      </c>
      <c r="Q736" s="4">
        <v>0</v>
      </c>
      <c r="R736" s="4">
        <f t="shared" si="78"/>
        <v>1.1316566233605234</v>
      </c>
      <c r="S736" s="4">
        <f t="shared" si="79"/>
        <v>1</v>
      </c>
      <c r="T736" s="4">
        <f t="shared" si="80"/>
        <v>0.5308812924928239</v>
      </c>
      <c r="U736" s="4">
        <f t="shared" si="81"/>
        <v>0.46911870750717605</v>
      </c>
      <c r="V736" s="4">
        <f t="shared" si="82"/>
        <v>0.5308812924928239</v>
      </c>
      <c r="W736" s="62">
        <f t="shared" si="83"/>
        <v>-0.63321683735970902</v>
      </c>
    </row>
    <row r="737" spans="8:23" x14ac:dyDescent="0.35">
      <c r="H737" s="23">
        <v>82</v>
      </c>
      <c r="I737" s="3">
        <v>5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1.9989999999999999</v>
      </c>
      <c r="P737" s="4">
        <f t="shared" si="77"/>
        <v>-2.3955410677348832</v>
      </c>
      <c r="Q737" s="4">
        <v>0</v>
      </c>
      <c r="R737" s="4">
        <f t="shared" si="78"/>
        <v>9.1123361670919958E-2</v>
      </c>
      <c r="S737" s="4">
        <f t="shared" si="79"/>
        <v>1</v>
      </c>
      <c r="T737" s="4">
        <f t="shared" si="80"/>
        <v>8.3513344935971165E-2</v>
      </c>
      <c r="U737" s="4">
        <f t="shared" si="81"/>
        <v>0.91648665506402882</v>
      </c>
      <c r="V737" s="4">
        <f t="shared" si="82"/>
        <v>0.91648665506402882</v>
      </c>
      <c r="W737" s="62">
        <f t="shared" si="83"/>
        <v>-8.7207772567765587E-2</v>
      </c>
    </row>
    <row r="738" spans="8:23" x14ac:dyDescent="0.35">
      <c r="H738" s="23">
        <v>82</v>
      </c>
      <c r="I738" s="3">
        <v>6</v>
      </c>
      <c r="J738" s="3">
        <v>1</v>
      </c>
      <c r="K738" s="3">
        <v>1</v>
      </c>
      <c r="L738" s="3">
        <v>0</v>
      </c>
      <c r="M738" s="3">
        <v>1</v>
      </c>
      <c r="N738" s="3">
        <v>0</v>
      </c>
      <c r="O738" s="3">
        <v>1.399</v>
      </c>
      <c r="P738" s="4">
        <f t="shared" si="77"/>
        <v>9.5601637590497113E-2</v>
      </c>
      <c r="Q738" s="4">
        <v>0</v>
      </c>
      <c r="R738" s="4">
        <f t="shared" si="78"/>
        <v>1.1003206502905316</v>
      </c>
      <c r="S738" s="4">
        <f t="shared" si="79"/>
        <v>1</v>
      </c>
      <c r="T738" s="4">
        <f t="shared" si="80"/>
        <v>0.52388222252555927</v>
      </c>
      <c r="U738" s="4">
        <f t="shared" si="81"/>
        <v>0.47611777747444073</v>
      </c>
      <c r="V738" s="4">
        <f t="shared" si="82"/>
        <v>0.52388222252555927</v>
      </c>
      <c r="W738" s="62">
        <f t="shared" si="83"/>
        <v>-0.64648838609739356</v>
      </c>
    </row>
    <row r="739" spans="8:23" x14ac:dyDescent="0.35">
      <c r="H739" s="23">
        <v>82</v>
      </c>
      <c r="I739" s="3">
        <v>7</v>
      </c>
      <c r="J739" s="3">
        <v>0</v>
      </c>
      <c r="K739" s="3">
        <v>0</v>
      </c>
      <c r="L739" s="3">
        <v>0</v>
      </c>
      <c r="M739" s="3">
        <v>0</v>
      </c>
      <c r="N739" s="3">
        <v>1</v>
      </c>
      <c r="O739" s="3">
        <v>1.399</v>
      </c>
      <c r="P739" s="4">
        <f t="shared" si="77"/>
        <v>-0.87670320720101569</v>
      </c>
      <c r="Q739" s="4">
        <v>0</v>
      </c>
      <c r="R739" s="4">
        <f t="shared" si="78"/>
        <v>0.41615262158222693</v>
      </c>
      <c r="S739" s="4">
        <f t="shared" si="79"/>
        <v>1</v>
      </c>
      <c r="T739" s="4">
        <f t="shared" si="80"/>
        <v>0.29386142089492551</v>
      </c>
      <c r="U739" s="4">
        <f t="shared" si="81"/>
        <v>0.70613857910507449</v>
      </c>
      <c r="V739" s="4">
        <f t="shared" si="82"/>
        <v>0.70613857910507449</v>
      </c>
      <c r="W739" s="62">
        <f t="shared" si="83"/>
        <v>-0.34794377306656044</v>
      </c>
    </row>
    <row r="740" spans="8:23" x14ac:dyDescent="0.35">
      <c r="H740" s="23">
        <v>82</v>
      </c>
      <c r="I740" s="3">
        <v>8</v>
      </c>
      <c r="J740" s="3">
        <v>0</v>
      </c>
      <c r="K740" s="3">
        <v>1</v>
      </c>
      <c r="L740" s="3">
        <v>0</v>
      </c>
      <c r="M740" s="3">
        <v>0</v>
      </c>
      <c r="N740" s="3">
        <v>0</v>
      </c>
      <c r="O740" s="3">
        <v>1.6989999999999998</v>
      </c>
      <c r="P740" s="4">
        <f t="shared" si="77"/>
        <v>-2.4236220276556755</v>
      </c>
      <c r="Q740" s="4">
        <v>0</v>
      </c>
      <c r="R740" s="4">
        <f t="shared" si="78"/>
        <v>8.8600123483272827E-2</v>
      </c>
      <c r="S740" s="4">
        <f t="shared" si="79"/>
        <v>1</v>
      </c>
      <c r="T740" s="4">
        <f t="shared" si="80"/>
        <v>8.1389044123725232E-2</v>
      </c>
      <c r="U740" s="4">
        <f t="shared" si="81"/>
        <v>0.91861095587627484</v>
      </c>
      <c r="V740" s="4">
        <f t="shared" si="82"/>
        <v>0.91861095587627484</v>
      </c>
      <c r="W740" s="62">
        <f t="shared" si="83"/>
        <v>-8.4892580451056243E-2</v>
      </c>
    </row>
    <row r="741" spans="8:23" x14ac:dyDescent="0.35">
      <c r="H741" s="23">
        <v>82</v>
      </c>
      <c r="I741" s="3">
        <v>9</v>
      </c>
      <c r="J741" s="3">
        <v>0</v>
      </c>
      <c r="K741" s="3">
        <v>0</v>
      </c>
      <c r="L741" s="3">
        <v>1</v>
      </c>
      <c r="M741" s="3">
        <v>0</v>
      </c>
      <c r="N741" s="3">
        <v>1</v>
      </c>
      <c r="O741" s="3">
        <v>1.6989999999999998</v>
      </c>
      <c r="P741" s="4">
        <f t="shared" si="77"/>
        <v>-1.624242418733818</v>
      </c>
      <c r="Q741" s="4">
        <v>0</v>
      </c>
      <c r="R741" s="4">
        <f t="shared" si="78"/>
        <v>0.19706090832139075</v>
      </c>
      <c r="S741" s="4">
        <f t="shared" si="79"/>
        <v>1</v>
      </c>
      <c r="T741" s="4">
        <f t="shared" si="80"/>
        <v>0.16462061951193815</v>
      </c>
      <c r="U741" s="4">
        <f t="shared" si="81"/>
        <v>0.83537938048806182</v>
      </c>
      <c r="V741" s="4">
        <f t="shared" si="82"/>
        <v>0.83537938048806182</v>
      </c>
      <c r="W741" s="62">
        <f t="shared" si="83"/>
        <v>-0.17986930942613638</v>
      </c>
    </row>
    <row r="742" spans="8:23" x14ac:dyDescent="0.35">
      <c r="H742" s="23">
        <v>83</v>
      </c>
      <c r="I742" s="3">
        <v>1</v>
      </c>
      <c r="J742" s="3">
        <v>0</v>
      </c>
      <c r="K742" s="3">
        <v>1</v>
      </c>
      <c r="L742" s="3">
        <v>0</v>
      </c>
      <c r="M742" s="3">
        <v>0</v>
      </c>
      <c r="N742" s="3">
        <v>1</v>
      </c>
      <c r="O742" s="3">
        <v>1.9989999999999999</v>
      </c>
      <c r="P742" s="4">
        <f t="shared" si="77"/>
        <v>-1.758153150225175</v>
      </c>
      <c r="Q742" s="4">
        <v>0</v>
      </c>
      <c r="R742" s="4">
        <f t="shared" si="78"/>
        <v>0.17236289843173716</v>
      </c>
      <c r="S742" s="4">
        <f t="shared" si="79"/>
        <v>1</v>
      </c>
      <c r="T742" s="4">
        <f t="shared" si="80"/>
        <v>0.14702179560808856</v>
      </c>
      <c r="U742" s="4">
        <f t="shared" si="81"/>
        <v>0.85297820439191141</v>
      </c>
      <c r="V742" s="4">
        <f t="shared" si="82"/>
        <v>0.85297820439191141</v>
      </c>
      <c r="W742" s="62">
        <f t="shared" si="83"/>
        <v>-0.1590212835262737</v>
      </c>
    </row>
    <row r="743" spans="8:23" x14ac:dyDescent="0.35">
      <c r="H743" s="23">
        <v>83</v>
      </c>
      <c r="I743" s="3">
        <v>2</v>
      </c>
      <c r="J743" s="3">
        <v>0</v>
      </c>
      <c r="K743" s="3">
        <v>0</v>
      </c>
      <c r="L743" s="3">
        <v>1</v>
      </c>
      <c r="M743" s="3">
        <v>0</v>
      </c>
      <c r="N743" s="3">
        <v>0</v>
      </c>
      <c r="O743" s="3">
        <v>1.399</v>
      </c>
      <c r="P743" s="4">
        <f t="shared" si="77"/>
        <v>-2.2897112961643185</v>
      </c>
      <c r="Q743" s="4">
        <v>0</v>
      </c>
      <c r="R743" s="4">
        <f t="shared" si="78"/>
        <v>0.10129570209052766</v>
      </c>
      <c r="S743" s="4">
        <f t="shared" si="79"/>
        <v>1</v>
      </c>
      <c r="T743" s="4">
        <f t="shared" si="80"/>
        <v>9.1978659226803233E-2</v>
      </c>
      <c r="U743" s="4">
        <f t="shared" si="81"/>
        <v>0.90802134077319674</v>
      </c>
      <c r="V743" s="4">
        <f t="shared" si="82"/>
        <v>0.90802134077319674</v>
      </c>
      <c r="W743" s="62">
        <f t="shared" si="83"/>
        <v>-9.6487397602854783E-2</v>
      </c>
    </row>
    <row r="744" spans="8:23" x14ac:dyDescent="0.35">
      <c r="H744" s="23">
        <v>83</v>
      </c>
      <c r="I744" s="3">
        <v>3</v>
      </c>
      <c r="J744" s="3">
        <v>1</v>
      </c>
      <c r="K744" s="3">
        <v>0</v>
      </c>
      <c r="L744" s="3">
        <v>1</v>
      </c>
      <c r="M744" s="3">
        <v>1</v>
      </c>
      <c r="N744" s="3">
        <v>0</v>
      </c>
      <c r="O744" s="3">
        <v>1.9989999999999999</v>
      </c>
      <c r="P744" s="4">
        <f t="shared" si="77"/>
        <v>-0.62385661402151316</v>
      </c>
      <c r="Q744" s="4">
        <v>0</v>
      </c>
      <c r="R744" s="4">
        <f t="shared" si="78"/>
        <v>0.53587378894663384</v>
      </c>
      <c r="S744" s="4">
        <f t="shared" si="79"/>
        <v>1</v>
      </c>
      <c r="T744" s="4">
        <f t="shared" si="80"/>
        <v>0.34890483371954567</v>
      </c>
      <c r="U744" s="4">
        <f t="shared" si="81"/>
        <v>0.65109516628045438</v>
      </c>
      <c r="V744" s="4">
        <f t="shared" si="82"/>
        <v>0.34890483371954567</v>
      </c>
      <c r="W744" s="62">
        <f t="shared" si="83"/>
        <v>-1.0529560767164297</v>
      </c>
    </row>
    <row r="745" spans="8:23" x14ac:dyDescent="0.35">
      <c r="H745" s="23">
        <v>83</v>
      </c>
      <c r="I745" s="3">
        <v>4</v>
      </c>
      <c r="J745" s="3">
        <v>1</v>
      </c>
      <c r="K745" s="3">
        <v>0</v>
      </c>
      <c r="L745" s="3">
        <v>0</v>
      </c>
      <c r="M745" s="3">
        <v>1</v>
      </c>
      <c r="N745" s="3">
        <v>0</v>
      </c>
      <c r="O745" s="3">
        <v>1.6989999999999998</v>
      </c>
      <c r="P745" s="4">
        <f t="shared" si="77"/>
        <v>0.1236825975112894</v>
      </c>
      <c r="Q745" s="4">
        <v>0</v>
      </c>
      <c r="R745" s="4">
        <f t="shared" si="78"/>
        <v>1.1316566233605234</v>
      </c>
      <c r="S745" s="4">
        <f t="shared" si="79"/>
        <v>1</v>
      </c>
      <c r="T745" s="4">
        <f t="shared" si="80"/>
        <v>0.5308812924928239</v>
      </c>
      <c r="U745" s="4">
        <f t="shared" si="81"/>
        <v>0.46911870750717605</v>
      </c>
      <c r="V745" s="4">
        <f t="shared" si="82"/>
        <v>0.5308812924928239</v>
      </c>
      <c r="W745" s="62">
        <f t="shared" si="83"/>
        <v>-0.63321683735970902</v>
      </c>
    </row>
    <row r="746" spans="8:23" x14ac:dyDescent="0.35">
      <c r="H746" s="23">
        <v>83</v>
      </c>
      <c r="I746" s="3">
        <v>5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1.9989999999999999</v>
      </c>
      <c r="P746" s="4">
        <f t="shared" si="77"/>
        <v>-2.3955410677348832</v>
      </c>
      <c r="Q746" s="4">
        <v>0</v>
      </c>
      <c r="R746" s="4">
        <f t="shared" si="78"/>
        <v>9.1123361670919958E-2</v>
      </c>
      <c r="S746" s="4">
        <f t="shared" si="79"/>
        <v>1</v>
      </c>
      <c r="T746" s="4">
        <f t="shared" si="80"/>
        <v>8.3513344935971165E-2</v>
      </c>
      <c r="U746" s="4">
        <f t="shared" si="81"/>
        <v>0.91648665506402882</v>
      </c>
      <c r="V746" s="4">
        <f t="shared" si="82"/>
        <v>0.91648665506402882</v>
      </c>
      <c r="W746" s="62">
        <f t="shared" si="83"/>
        <v>-8.7207772567765587E-2</v>
      </c>
    </row>
    <row r="747" spans="8:23" x14ac:dyDescent="0.35">
      <c r="H747" s="23">
        <v>83</v>
      </c>
      <c r="I747" s="3">
        <v>6</v>
      </c>
      <c r="J747" s="3">
        <v>1</v>
      </c>
      <c r="K747" s="3">
        <v>1</v>
      </c>
      <c r="L747" s="3">
        <v>0</v>
      </c>
      <c r="M747" s="3">
        <v>1</v>
      </c>
      <c r="N747" s="3">
        <v>0</v>
      </c>
      <c r="O747" s="3">
        <v>1.399</v>
      </c>
      <c r="P747" s="4">
        <f t="shared" si="77"/>
        <v>9.5601637590497113E-2</v>
      </c>
      <c r="Q747" s="4">
        <v>0</v>
      </c>
      <c r="R747" s="4">
        <f t="shared" si="78"/>
        <v>1.1003206502905316</v>
      </c>
      <c r="S747" s="4">
        <f t="shared" si="79"/>
        <v>1</v>
      </c>
      <c r="T747" s="4">
        <f t="shared" si="80"/>
        <v>0.52388222252555927</v>
      </c>
      <c r="U747" s="4">
        <f t="shared" si="81"/>
        <v>0.47611777747444073</v>
      </c>
      <c r="V747" s="4">
        <f t="shared" si="82"/>
        <v>0.52388222252555927</v>
      </c>
      <c r="W747" s="62">
        <f t="shared" si="83"/>
        <v>-0.64648838609739356</v>
      </c>
    </row>
    <row r="748" spans="8:23" x14ac:dyDescent="0.35">
      <c r="H748" s="23">
        <v>83</v>
      </c>
      <c r="I748" s="3">
        <v>7</v>
      </c>
      <c r="J748" s="3">
        <v>0</v>
      </c>
      <c r="K748" s="3">
        <v>0</v>
      </c>
      <c r="L748" s="3">
        <v>0</v>
      </c>
      <c r="M748" s="3">
        <v>0</v>
      </c>
      <c r="N748" s="3">
        <v>1</v>
      </c>
      <c r="O748" s="3">
        <v>1.399</v>
      </c>
      <c r="P748" s="4">
        <f t="shared" si="77"/>
        <v>-0.87670320720101569</v>
      </c>
      <c r="Q748" s="4">
        <v>0</v>
      </c>
      <c r="R748" s="4">
        <f t="shared" si="78"/>
        <v>0.41615262158222693</v>
      </c>
      <c r="S748" s="4">
        <f t="shared" si="79"/>
        <v>1</v>
      </c>
      <c r="T748" s="4">
        <f t="shared" si="80"/>
        <v>0.29386142089492551</v>
      </c>
      <c r="U748" s="4">
        <f t="shared" si="81"/>
        <v>0.70613857910507449</v>
      </c>
      <c r="V748" s="4">
        <f t="shared" si="82"/>
        <v>0.70613857910507449</v>
      </c>
      <c r="W748" s="62">
        <f t="shared" si="83"/>
        <v>-0.34794377306656044</v>
      </c>
    </row>
    <row r="749" spans="8:23" x14ac:dyDescent="0.35">
      <c r="H749" s="23">
        <v>83</v>
      </c>
      <c r="I749" s="3">
        <v>8</v>
      </c>
      <c r="J749" s="3">
        <v>0</v>
      </c>
      <c r="K749" s="3">
        <v>1</v>
      </c>
      <c r="L749" s="3">
        <v>0</v>
      </c>
      <c r="M749" s="3">
        <v>0</v>
      </c>
      <c r="N749" s="3">
        <v>0</v>
      </c>
      <c r="O749" s="3">
        <v>1.6989999999999998</v>
      </c>
      <c r="P749" s="4">
        <f t="shared" si="77"/>
        <v>-2.4236220276556755</v>
      </c>
      <c r="Q749" s="4">
        <v>0</v>
      </c>
      <c r="R749" s="4">
        <f t="shared" si="78"/>
        <v>8.8600123483272827E-2</v>
      </c>
      <c r="S749" s="4">
        <f t="shared" si="79"/>
        <v>1</v>
      </c>
      <c r="T749" s="4">
        <f t="shared" si="80"/>
        <v>8.1389044123725232E-2</v>
      </c>
      <c r="U749" s="4">
        <f t="shared" si="81"/>
        <v>0.91861095587627484</v>
      </c>
      <c r="V749" s="4">
        <f t="shared" si="82"/>
        <v>0.91861095587627484</v>
      </c>
      <c r="W749" s="62">
        <f t="shared" si="83"/>
        <v>-8.4892580451056243E-2</v>
      </c>
    </row>
    <row r="750" spans="8:23" x14ac:dyDescent="0.35">
      <c r="H750" s="23">
        <v>83</v>
      </c>
      <c r="I750" s="3">
        <v>9</v>
      </c>
      <c r="J750" s="3">
        <v>0</v>
      </c>
      <c r="K750" s="3">
        <v>0</v>
      </c>
      <c r="L750" s="3">
        <v>1</v>
      </c>
      <c r="M750" s="3">
        <v>0</v>
      </c>
      <c r="N750" s="3">
        <v>1</v>
      </c>
      <c r="O750" s="3">
        <v>1.6989999999999998</v>
      </c>
      <c r="P750" s="4">
        <f t="shared" si="77"/>
        <v>-1.624242418733818</v>
      </c>
      <c r="Q750" s="4">
        <v>0</v>
      </c>
      <c r="R750" s="4">
        <f t="shared" si="78"/>
        <v>0.19706090832139075</v>
      </c>
      <c r="S750" s="4">
        <f t="shared" si="79"/>
        <v>1</v>
      </c>
      <c r="T750" s="4">
        <f t="shared" si="80"/>
        <v>0.16462061951193815</v>
      </c>
      <c r="U750" s="4">
        <f t="shared" si="81"/>
        <v>0.83537938048806182</v>
      </c>
      <c r="V750" s="4">
        <f t="shared" si="82"/>
        <v>0.83537938048806182</v>
      </c>
      <c r="W750" s="62">
        <f t="shared" si="83"/>
        <v>-0.17986930942613638</v>
      </c>
    </row>
    <row r="751" spans="8:23" x14ac:dyDescent="0.35">
      <c r="H751" s="23">
        <v>84</v>
      </c>
      <c r="I751" s="3">
        <v>1</v>
      </c>
      <c r="J751" s="3">
        <v>0</v>
      </c>
      <c r="K751" s="3">
        <v>1</v>
      </c>
      <c r="L751" s="3">
        <v>0</v>
      </c>
      <c r="M751" s="3">
        <v>0</v>
      </c>
      <c r="N751" s="3">
        <v>1</v>
      </c>
      <c r="O751" s="3">
        <v>1.9989999999999999</v>
      </c>
      <c r="P751" s="4">
        <f t="shared" si="77"/>
        <v>-1.758153150225175</v>
      </c>
      <c r="Q751" s="4">
        <v>0</v>
      </c>
      <c r="R751" s="4">
        <f t="shared" si="78"/>
        <v>0.17236289843173716</v>
      </c>
      <c r="S751" s="4">
        <f t="shared" si="79"/>
        <v>1</v>
      </c>
      <c r="T751" s="4">
        <f t="shared" si="80"/>
        <v>0.14702179560808856</v>
      </c>
      <c r="U751" s="4">
        <f t="shared" si="81"/>
        <v>0.85297820439191141</v>
      </c>
      <c r="V751" s="4">
        <f t="shared" si="82"/>
        <v>0.85297820439191141</v>
      </c>
      <c r="W751" s="62">
        <f t="shared" si="83"/>
        <v>-0.1590212835262737</v>
      </c>
    </row>
    <row r="752" spans="8:23" x14ac:dyDescent="0.35">
      <c r="H752" s="23">
        <v>84</v>
      </c>
      <c r="I752" s="3">
        <v>2</v>
      </c>
      <c r="J752" s="3">
        <v>0</v>
      </c>
      <c r="K752" s="3">
        <v>0</v>
      </c>
      <c r="L752" s="3">
        <v>1</v>
      </c>
      <c r="M752" s="3">
        <v>0</v>
      </c>
      <c r="N752" s="3">
        <v>0</v>
      </c>
      <c r="O752" s="3">
        <v>1.399</v>
      </c>
      <c r="P752" s="4">
        <f t="shared" si="77"/>
        <v>-2.2897112961643185</v>
      </c>
      <c r="Q752" s="4">
        <v>0</v>
      </c>
      <c r="R752" s="4">
        <f t="shared" si="78"/>
        <v>0.10129570209052766</v>
      </c>
      <c r="S752" s="4">
        <f t="shared" si="79"/>
        <v>1</v>
      </c>
      <c r="T752" s="4">
        <f t="shared" si="80"/>
        <v>9.1978659226803233E-2</v>
      </c>
      <c r="U752" s="4">
        <f t="shared" si="81"/>
        <v>0.90802134077319674</v>
      </c>
      <c r="V752" s="4">
        <f t="shared" si="82"/>
        <v>0.90802134077319674</v>
      </c>
      <c r="W752" s="62">
        <f t="shared" si="83"/>
        <v>-9.6487397602854783E-2</v>
      </c>
    </row>
    <row r="753" spans="8:23" x14ac:dyDescent="0.35">
      <c r="H753" s="23">
        <v>84</v>
      </c>
      <c r="I753" s="3">
        <v>3</v>
      </c>
      <c r="J753" s="3">
        <v>0</v>
      </c>
      <c r="K753" s="3">
        <v>0</v>
      </c>
      <c r="L753" s="3">
        <v>1</v>
      </c>
      <c r="M753" s="3">
        <v>1</v>
      </c>
      <c r="N753" s="3">
        <v>0</v>
      </c>
      <c r="O753" s="3">
        <v>1.9989999999999999</v>
      </c>
      <c r="P753" s="4">
        <f t="shared" si="77"/>
        <v>-0.62385661402151316</v>
      </c>
      <c r="Q753" s="4">
        <v>0</v>
      </c>
      <c r="R753" s="4">
        <f t="shared" si="78"/>
        <v>0.53587378894663384</v>
      </c>
      <c r="S753" s="4">
        <f t="shared" si="79"/>
        <v>1</v>
      </c>
      <c r="T753" s="4">
        <f t="shared" si="80"/>
        <v>0.34890483371954567</v>
      </c>
      <c r="U753" s="4">
        <f t="shared" si="81"/>
        <v>0.65109516628045438</v>
      </c>
      <c r="V753" s="4">
        <f t="shared" si="82"/>
        <v>0.65109516628045438</v>
      </c>
      <c r="W753" s="62">
        <f t="shared" si="83"/>
        <v>-0.42909946269491628</v>
      </c>
    </row>
    <row r="754" spans="8:23" x14ac:dyDescent="0.35">
      <c r="H754" s="23">
        <v>84</v>
      </c>
      <c r="I754" s="3">
        <v>4</v>
      </c>
      <c r="J754" s="3">
        <v>0</v>
      </c>
      <c r="K754" s="3">
        <v>0</v>
      </c>
      <c r="L754" s="3">
        <v>0</v>
      </c>
      <c r="M754" s="3">
        <v>1</v>
      </c>
      <c r="N754" s="3">
        <v>0</v>
      </c>
      <c r="O754" s="3">
        <v>1.6989999999999998</v>
      </c>
      <c r="P754" s="4">
        <f t="shared" si="77"/>
        <v>0.1236825975112894</v>
      </c>
      <c r="Q754" s="4">
        <v>0</v>
      </c>
      <c r="R754" s="4">
        <f t="shared" si="78"/>
        <v>1.1316566233605234</v>
      </c>
      <c r="S754" s="4">
        <f t="shared" si="79"/>
        <v>1</v>
      </c>
      <c r="T754" s="4">
        <f t="shared" si="80"/>
        <v>0.5308812924928239</v>
      </c>
      <c r="U754" s="4">
        <f t="shared" si="81"/>
        <v>0.46911870750717605</v>
      </c>
      <c r="V754" s="4">
        <f t="shared" si="82"/>
        <v>0.46911870750717605</v>
      </c>
      <c r="W754" s="62">
        <f t="shared" si="83"/>
        <v>-0.75689943487099842</v>
      </c>
    </row>
    <row r="755" spans="8:23" x14ac:dyDescent="0.35">
      <c r="H755" s="23">
        <v>84</v>
      </c>
      <c r="I755" s="3">
        <v>5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1.9989999999999999</v>
      </c>
      <c r="P755" s="4">
        <f t="shared" si="77"/>
        <v>-2.3955410677348832</v>
      </c>
      <c r="Q755" s="4">
        <v>0</v>
      </c>
      <c r="R755" s="4">
        <f t="shared" si="78"/>
        <v>9.1123361670919958E-2</v>
      </c>
      <c r="S755" s="4">
        <f t="shared" si="79"/>
        <v>1</v>
      </c>
      <c r="T755" s="4">
        <f t="shared" si="80"/>
        <v>8.3513344935971165E-2</v>
      </c>
      <c r="U755" s="4">
        <f t="shared" si="81"/>
        <v>0.91648665506402882</v>
      </c>
      <c r="V755" s="4">
        <f t="shared" si="82"/>
        <v>0.91648665506402882</v>
      </c>
      <c r="W755" s="62">
        <f t="shared" si="83"/>
        <v>-8.7207772567765587E-2</v>
      </c>
    </row>
    <row r="756" spans="8:23" x14ac:dyDescent="0.35">
      <c r="H756" s="23">
        <v>84</v>
      </c>
      <c r="I756" s="3">
        <v>6</v>
      </c>
      <c r="J756" s="3">
        <v>0</v>
      </c>
      <c r="K756" s="3">
        <v>1</v>
      </c>
      <c r="L756" s="3">
        <v>0</v>
      </c>
      <c r="M756" s="3">
        <v>1</v>
      </c>
      <c r="N756" s="3">
        <v>0</v>
      </c>
      <c r="O756" s="3">
        <v>1.399</v>
      </c>
      <c r="P756" s="4">
        <f t="shared" si="77"/>
        <v>9.5601637590497113E-2</v>
      </c>
      <c r="Q756" s="4">
        <v>0</v>
      </c>
      <c r="R756" s="4">
        <f t="shared" si="78"/>
        <v>1.1003206502905316</v>
      </c>
      <c r="S756" s="4">
        <f t="shared" si="79"/>
        <v>1</v>
      </c>
      <c r="T756" s="4">
        <f t="shared" si="80"/>
        <v>0.52388222252555927</v>
      </c>
      <c r="U756" s="4">
        <f t="shared" si="81"/>
        <v>0.47611777747444073</v>
      </c>
      <c r="V756" s="4">
        <f t="shared" si="82"/>
        <v>0.47611777747444073</v>
      </c>
      <c r="W756" s="62">
        <f t="shared" si="83"/>
        <v>-0.74209002368789079</v>
      </c>
    </row>
    <row r="757" spans="8:23" x14ac:dyDescent="0.35">
      <c r="H757" s="23">
        <v>84</v>
      </c>
      <c r="I757" s="3">
        <v>7</v>
      </c>
      <c r="J757" s="3">
        <v>0</v>
      </c>
      <c r="K757" s="3">
        <v>0</v>
      </c>
      <c r="L757" s="3">
        <v>0</v>
      </c>
      <c r="M757" s="3">
        <v>0</v>
      </c>
      <c r="N757" s="3">
        <v>1</v>
      </c>
      <c r="O757" s="3">
        <v>1.399</v>
      </c>
      <c r="P757" s="4">
        <f t="shared" si="77"/>
        <v>-0.87670320720101569</v>
      </c>
      <c r="Q757" s="4">
        <v>0</v>
      </c>
      <c r="R757" s="4">
        <f t="shared" si="78"/>
        <v>0.41615262158222693</v>
      </c>
      <c r="S757" s="4">
        <f t="shared" si="79"/>
        <v>1</v>
      </c>
      <c r="T757" s="4">
        <f t="shared" si="80"/>
        <v>0.29386142089492551</v>
      </c>
      <c r="U757" s="4">
        <f t="shared" si="81"/>
        <v>0.70613857910507449</v>
      </c>
      <c r="V757" s="4">
        <f t="shared" si="82"/>
        <v>0.70613857910507449</v>
      </c>
      <c r="W757" s="62">
        <f t="shared" si="83"/>
        <v>-0.34794377306656044</v>
      </c>
    </row>
    <row r="758" spans="8:23" x14ac:dyDescent="0.35">
      <c r="H758" s="23">
        <v>84</v>
      </c>
      <c r="I758" s="3">
        <v>8</v>
      </c>
      <c r="J758" s="3">
        <v>0</v>
      </c>
      <c r="K758" s="3">
        <v>1</v>
      </c>
      <c r="L758" s="3">
        <v>0</v>
      </c>
      <c r="M758" s="3">
        <v>0</v>
      </c>
      <c r="N758" s="3">
        <v>0</v>
      </c>
      <c r="O758" s="3">
        <v>1.6989999999999998</v>
      </c>
      <c r="P758" s="4">
        <f t="shared" si="77"/>
        <v>-2.4236220276556755</v>
      </c>
      <c r="Q758" s="4">
        <v>0</v>
      </c>
      <c r="R758" s="4">
        <f t="shared" si="78"/>
        <v>8.8600123483272827E-2</v>
      </c>
      <c r="S758" s="4">
        <f t="shared" si="79"/>
        <v>1</v>
      </c>
      <c r="T758" s="4">
        <f t="shared" si="80"/>
        <v>8.1389044123725232E-2</v>
      </c>
      <c r="U758" s="4">
        <f t="shared" si="81"/>
        <v>0.91861095587627484</v>
      </c>
      <c r="V758" s="4">
        <f t="shared" si="82"/>
        <v>0.91861095587627484</v>
      </c>
      <c r="W758" s="62">
        <f t="shared" si="83"/>
        <v>-8.4892580451056243E-2</v>
      </c>
    </row>
    <row r="759" spans="8:23" x14ac:dyDescent="0.35">
      <c r="H759" s="23">
        <v>84</v>
      </c>
      <c r="I759" s="3">
        <v>9</v>
      </c>
      <c r="J759" s="3">
        <v>0</v>
      </c>
      <c r="K759" s="3">
        <v>0</v>
      </c>
      <c r="L759" s="3">
        <v>1</v>
      </c>
      <c r="M759" s="3">
        <v>0</v>
      </c>
      <c r="N759" s="3">
        <v>1</v>
      </c>
      <c r="O759" s="3">
        <v>1.6989999999999998</v>
      </c>
      <c r="P759" s="4">
        <f t="shared" si="77"/>
        <v>-1.624242418733818</v>
      </c>
      <c r="Q759" s="4">
        <v>0</v>
      </c>
      <c r="R759" s="4">
        <f t="shared" si="78"/>
        <v>0.19706090832139075</v>
      </c>
      <c r="S759" s="4">
        <f t="shared" si="79"/>
        <v>1</v>
      </c>
      <c r="T759" s="4">
        <f t="shared" si="80"/>
        <v>0.16462061951193815</v>
      </c>
      <c r="U759" s="4">
        <f t="shared" si="81"/>
        <v>0.83537938048806182</v>
      </c>
      <c r="V759" s="4">
        <f t="shared" si="82"/>
        <v>0.83537938048806182</v>
      </c>
      <c r="W759" s="62">
        <f t="shared" si="83"/>
        <v>-0.17986930942613638</v>
      </c>
    </row>
    <row r="760" spans="8:23" x14ac:dyDescent="0.35">
      <c r="H760" s="23">
        <v>85</v>
      </c>
      <c r="I760" s="3">
        <v>1</v>
      </c>
      <c r="J760" s="3">
        <v>0</v>
      </c>
      <c r="K760" s="3">
        <v>1</v>
      </c>
      <c r="L760" s="3">
        <v>0</v>
      </c>
      <c r="M760" s="3">
        <v>0</v>
      </c>
      <c r="N760" s="3">
        <v>1</v>
      </c>
      <c r="O760" s="3">
        <v>1.9989999999999999</v>
      </c>
      <c r="P760" s="4">
        <f t="shared" si="77"/>
        <v>-1.758153150225175</v>
      </c>
      <c r="Q760" s="4">
        <v>0</v>
      </c>
      <c r="R760" s="4">
        <f t="shared" si="78"/>
        <v>0.17236289843173716</v>
      </c>
      <c r="S760" s="4">
        <f t="shared" si="79"/>
        <v>1</v>
      </c>
      <c r="T760" s="4">
        <f t="shared" si="80"/>
        <v>0.14702179560808856</v>
      </c>
      <c r="U760" s="4">
        <f t="shared" si="81"/>
        <v>0.85297820439191141</v>
      </c>
      <c r="V760" s="4">
        <f t="shared" si="82"/>
        <v>0.85297820439191141</v>
      </c>
      <c r="W760" s="62">
        <f t="shared" si="83"/>
        <v>-0.1590212835262737</v>
      </c>
    </row>
    <row r="761" spans="8:23" x14ac:dyDescent="0.35">
      <c r="H761" s="23">
        <v>85</v>
      </c>
      <c r="I761" s="3">
        <v>2</v>
      </c>
      <c r="J761" s="3">
        <v>0</v>
      </c>
      <c r="K761" s="3">
        <v>0</v>
      </c>
      <c r="L761" s="3">
        <v>1</v>
      </c>
      <c r="M761" s="3">
        <v>0</v>
      </c>
      <c r="N761" s="3">
        <v>0</v>
      </c>
      <c r="O761" s="3">
        <v>1.399</v>
      </c>
      <c r="P761" s="4">
        <f t="shared" si="77"/>
        <v>-2.2897112961643185</v>
      </c>
      <c r="Q761" s="4">
        <v>0</v>
      </c>
      <c r="R761" s="4">
        <f t="shared" si="78"/>
        <v>0.10129570209052766</v>
      </c>
      <c r="S761" s="4">
        <f t="shared" si="79"/>
        <v>1</v>
      </c>
      <c r="T761" s="4">
        <f t="shared" si="80"/>
        <v>9.1978659226803233E-2</v>
      </c>
      <c r="U761" s="4">
        <f t="shared" si="81"/>
        <v>0.90802134077319674</v>
      </c>
      <c r="V761" s="4">
        <f t="shared" si="82"/>
        <v>0.90802134077319674</v>
      </c>
      <c r="W761" s="62">
        <f t="shared" si="83"/>
        <v>-9.6487397602854783E-2</v>
      </c>
    </row>
    <row r="762" spans="8:23" x14ac:dyDescent="0.35">
      <c r="H762" s="23">
        <v>85</v>
      </c>
      <c r="I762" s="3">
        <v>3</v>
      </c>
      <c r="J762" s="3">
        <v>0</v>
      </c>
      <c r="K762" s="3">
        <v>0</v>
      </c>
      <c r="L762" s="3">
        <v>1</v>
      </c>
      <c r="M762" s="3">
        <v>1</v>
      </c>
      <c r="N762" s="3">
        <v>0</v>
      </c>
      <c r="O762" s="3">
        <v>1.9989999999999999</v>
      </c>
      <c r="P762" s="4">
        <f t="shared" si="77"/>
        <v>-0.62385661402151316</v>
      </c>
      <c r="Q762" s="4">
        <v>0</v>
      </c>
      <c r="R762" s="4">
        <f t="shared" si="78"/>
        <v>0.53587378894663384</v>
      </c>
      <c r="S762" s="4">
        <f t="shared" si="79"/>
        <v>1</v>
      </c>
      <c r="T762" s="4">
        <f t="shared" si="80"/>
        <v>0.34890483371954567</v>
      </c>
      <c r="U762" s="4">
        <f t="shared" si="81"/>
        <v>0.65109516628045438</v>
      </c>
      <c r="V762" s="4">
        <f t="shared" si="82"/>
        <v>0.65109516628045438</v>
      </c>
      <c r="W762" s="62">
        <f t="shared" si="83"/>
        <v>-0.42909946269491628</v>
      </c>
    </row>
    <row r="763" spans="8:23" x14ac:dyDescent="0.35">
      <c r="H763" s="23">
        <v>85</v>
      </c>
      <c r="I763" s="3">
        <v>4</v>
      </c>
      <c r="J763" s="3">
        <v>0</v>
      </c>
      <c r="K763" s="3">
        <v>0</v>
      </c>
      <c r="L763" s="3">
        <v>0</v>
      </c>
      <c r="M763" s="3">
        <v>1</v>
      </c>
      <c r="N763" s="3">
        <v>0</v>
      </c>
      <c r="O763" s="3">
        <v>1.6989999999999998</v>
      </c>
      <c r="P763" s="4">
        <f t="shared" si="77"/>
        <v>0.1236825975112894</v>
      </c>
      <c r="Q763" s="4">
        <v>0</v>
      </c>
      <c r="R763" s="4">
        <f t="shared" si="78"/>
        <v>1.1316566233605234</v>
      </c>
      <c r="S763" s="4">
        <f t="shared" si="79"/>
        <v>1</v>
      </c>
      <c r="T763" s="4">
        <f t="shared" si="80"/>
        <v>0.5308812924928239</v>
      </c>
      <c r="U763" s="4">
        <f t="shared" si="81"/>
        <v>0.46911870750717605</v>
      </c>
      <c r="V763" s="4">
        <f t="shared" si="82"/>
        <v>0.46911870750717605</v>
      </c>
      <c r="W763" s="62">
        <f t="shared" si="83"/>
        <v>-0.75689943487099842</v>
      </c>
    </row>
    <row r="764" spans="8:23" x14ac:dyDescent="0.35">
      <c r="H764" s="23">
        <v>85</v>
      </c>
      <c r="I764" s="3">
        <v>5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1.9989999999999999</v>
      </c>
      <c r="P764" s="4">
        <f t="shared" si="77"/>
        <v>-2.3955410677348832</v>
      </c>
      <c r="Q764" s="4">
        <v>0</v>
      </c>
      <c r="R764" s="4">
        <f t="shared" si="78"/>
        <v>9.1123361670919958E-2</v>
      </c>
      <c r="S764" s="4">
        <f t="shared" si="79"/>
        <v>1</v>
      </c>
      <c r="T764" s="4">
        <f t="shared" si="80"/>
        <v>8.3513344935971165E-2</v>
      </c>
      <c r="U764" s="4">
        <f t="shared" si="81"/>
        <v>0.91648665506402882</v>
      </c>
      <c r="V764" s="4">
        <f t="shared" si="82"/>
        <v>0.91648665506402882</v>
      </c>
      <c r="W764" s="62">
        <f t="shared" si="83"/>
        <v>-8.7207772567765587E-2</v>
      </c>
    </row>
    <row r="765" spans="8:23" x14ac:dyDescent="0.35">
      <c r="H765" s="23">
        <v>85</v>
      </c>
      <c r="I765" s="3">
        <v>6</v>
      </c>
      <c r="J765" s="3">
        <v>0</v>
      </c>
      <c r="K765" s="3">
        <v>1</v>
      </c>
      <c r="L765" s="3">
        <v>0</v>
      </c>
      <c r="M765" s="3">
        <v>1</v>
      </c>
      <c r="N765" s="3">
        <v>0</v>
      </c>
      <c r="O765" s="3">
        <v>1.399</v>
      </c>
      <c r="P765" s="4">
        <f t="shared" si="77"/>
        <v>9.5601637590497113E-2</v>
      </c>
      <c r="Q765" s="4">
        <v>0</v>
      </c>
      <c r="R765" s="4">
        <f t="shared" si="78"/>
        <v>1.1003206502905316</v>
      </c>
      <c r="S765" s="4">
        <f t="shared" si="79"/>
        <v>1</v>
      </c>
      <c r="T765" s="4">
        <f t="shared" si="80"/>
        <v>0.52388222252555927</v>
      </c>
      <c r="U765" s="4">
        <f t="shared" si="81"/>
        <v>0.47611777747444073</v>
      </c>
      <c r="V765" s="4">
        <f t="shared" si="82"/>
        <v>0.47611777747444073</v>
      </c>
      <c r="W765" s="62">
        <f t="shared" si="83"/>
        <v>-0.74209002368789079</v>
      </c>
    </row>
    <row r="766" spans="8:23" x14ac:dyDescent="0.35">
      <c r="H766" s="23">
        <v>85</v>
      </c>
      <c r="I766" s="3">
        <v>7</v>
      </c>
      <c r="J766" s="3">
        <v>0</v>
      </c>
      <c r="K766" s="3">
        <v>0</v>
      </c>
      <c r="L766" s="3">
        <v>0</v>
      </c>
      <c r="M766" s="3">
        <v>0</v>
      </c>
      <c r="N766" s="3">
        <v>1</v>
      </c>
      <c r="O766" s="3">
        <v>1.399</v>
      </c>
      <c r="P766" s="4">
        <f t="shared" si="77"/>
        <v>-0.87670320720101569</v>
      </c>
      <c r="Q766" s="4">
        <v>0</v>
      </c>
      <c r="R766" s="4">
        <f t="shared" si="78"/>
        <v>0.41615262158222693</v>
      </c>
      <c r="S766" s="4">
        <f t="shared" si="79"/>
        <v>1</v>
      </c>
      <c r="T766" s="4">
        <f t="shared" si="80"/>
        <v>0.29386142089492551</v>
      </c>
      <c r="U766" s="4">
        <f t="shared" si="81"/>
        <v>0.70613857910507449</v>
      </c>
      <c r="V766" s="4">
        <f t="shared" si="82"/>
        <v>0.70613857910507449</v>
      </c>
      <c r="W766" s="62">
        <f t="shared" si="83"/>
        <v>-0.34794377306656044</v>
      </c>
    </row>
    <row r="767" spans="8:23" x14ac:dyDescent="0.35">
      <c r="H767" s="23">
        <v>85</v>
      </c>
      <c r="I767" s="3">
        <v>8</v>
      </c>
      <c r="J767" s="3">
        <v>0</v>
      </c>
      <c r="K767" s="3">
        <v>1</v>
      </c>
      <c r="L767" s="3">
        <v>0</v>
      </c>
      <c r="M767" s="3">
        <v>0</v>
      </c>
      <c r="N767" s="3">
        <v>0</v>
      </c>
      <c r="O767" s="3">
        <v>1.6989999999999998</v>
      </c>
      <c r="P767" s="4">
        <f t="shared" si="77"/>
        <v>-2.4236220276556755</v>
      </c>
      <c r="Q767" s="4">
        <v>0</v>
      </c>
      <c r="R767" s="4">
        <f t="shared" si="78"/>
        <v>8.8600123483272827E-2</v>
      </c>
      <c r="S767" s="4">
        <f t="shared" si="79"/>
        <v>1</v>
      </c>
      <c r="T767" s="4">
        <f t="shared" si="80"/>
        <v>8.1389044123725232E-2</v>
      </c>
      <c r="U767" s="4">
        <f t="shared" si="81"/>
        <v>0.91861095587627484</v>
      </c>
      <c r="V767" s="4">
        <f t="shared" si="82"/>
        <v>0.91861095587627484</v>
      </c>
      <c r="W767" s="62">
        <f t="shared" si="83"/>
        <v>-8.4892580451056243E-2</v>
      </c>
    </row>
    <row r="768" spans="8:23" x14ac:dyDescent="0.35">
      <c r="H768" s="23">
        <v>85</v>
      </c>
      <c r="I768" s="3">
        <v>9</v>
      </c>
      <c r="J768" s="3">
        <v>0</v>
      </c>
      <c r="K768" s="3">
        <v>0</v>
      </c>
      <c r="L768" s="3">
        <v>1</v>
      </c>
      <c r="M768" s="3">
        <v>0</v>
      </c>
      <c r="N768" s="3">
        <v>1</v>
      </c>
      <c r="O768" s="3">
        <v>1.6989999999999998</v>
      </c>
      <c r="P768" s="4">
        <f t="shared" si="77"/>
        <v>-1.624242418733818</v>
      </c>
      <c r="Q768" s="4">
        <v>0</v>
      </c>
      <c r="R768" s="4">
        <f t="shared" si="78"/>
        <v>0.19706090832139075</v>
      </c>
      <c r="S768" s="4">
        <f t="shared" si="79"/>
        <v>1</v>
      </c>
      <c r="T768" s="4">
        <f t="shared" si="80"/>
        <v>0.16462061951193815</v>
      </c>
      <c r="U768" s="4">
        <f t="shared" si="81"/>
        <v>0.83537938048806182</v>
      </c>
      <c r="V768" s="4">
        <f t="shared" si="82"/>
        <v>0.83537938048806182</v>
      </c>
      <c r="W768" s="62">
        <f t="shared" si="83"/>
        <v>-0.17986930942613638</v>
      </c>
    </row>
    <row r="769" spans="8:23" x14ac:dyDescent="0.35">
      <c r="H769" s="23">
        <v>86</v>
      </c>
      <c r="I769" s="3">
        <v>1</v>
      </c>
      <c r="J769" s="3">
        <v>0</v>
      </c>
      <c r="K769" s="3">
        <v>1</v>
      </c>
      <c r="L769" s="3">
        <v>0</v>
      </c>
      <c r="M769" s="3">
        <v>0</v>
      </c>
      <c r="N769" s="3">
        <v>1</v>
      </c>
      <c r="O769" s="3">
        <v>1.9989999999999999</v>
      </c>
      <c r="P769" s="4">
        <f t="shared" si="77"/>
        <v>-1.758153150225175</v>
      </c>
      <c r="Q769" s="4">
        <v>0</v>
      </c>
      <c r="R769" s="4">
        <f t="shared" si="78"/>
        <v>0.17236289843173716</v>
      </c>
      <c r="S769" s="4">
        <f t="shared" si="79"/>
        <v>1</v>
      </c>
      <c r="T769" s="4">
        <f t="shared" si="80"/>
        <v>0.14702179560808856</v>
      </c>
      <c r="U769" s="4">
        <f t="shared" si="81"/>
        <v>0.85297820439191141</v>
      </c>
      <c r="V769" s="4">
        <f t="shared" si="82"/>
        <v>0.85297820439191141</v>
      </c>
      <c r="W769" s="62">
        <f t="shared" si="83"/>
        <v>-0.1590212835262737</v>
      </c>
    </row>
    <row r="770" spans="8:23" x14ac:dyDescent="0.35">
      <c r="H770" s="23">
        <v>86</v>
      </c>
      <c r="I770" s="3">
        <v>2</v>
      </c>
      <c r="J770" s="3">
        <v>0</v>
      </c>
      <c r="K770" s="3">
        <v>0</v>
      </c>
      <c r="L770" s="3">
        <v>1</v>
      </c>
      <c r="M770" s="3">
        <v>0</v>
      </c>
      <c r="N770" s="3">
        <v>0</v>
      </c>
      <c r="O770" s="3">
        <v>1.399</v>
      </c>
      <c r="P770" s="4">
        <f t="shared" si="77"/>
        <v>-2.2897112961643185</v>
      </c>
      <c r="Q770" s="4">
        <v>0</v>
      </c>
      <c r="R770" s="4">
        <f t="shared" si="78"/>
        <v>0.10129570209052766</v>
      </c>
      <c r="S770" s="4">
        <f t="shared" si="79"/>
        <v>1</v>
      </c>
      <c r="T770" s="4">
        <f t="shared" si="80"/>
        <v>9.1978659226803233E-2</v>
      </c>
      <c r="U770" s="4">
        <f t="shared" si="81"/>
        <v>0.90802134077319674</v>
      </c>
      <c r="V770" s="4">
        <f t="shared" si="82"/>
        <v>0.90802134077319674</v>
      </c>
      <c r="W770" s="62">
        <f t="shared" si="83"/>
        <v>-9.6487397602854783E-2</v>
      </c>
    </row>
    <row r="771" spans="8:23" x14ac:dyDescent="0.35">
      <c r="H771" s="23">
        <v>86</v>
      </c>
      <c r="I771" s="3">
        <v>3</v>
      </c>
      <c r="J771" s="3">
        <v>0</v>
      </c>
      <c r="K771" s="3">
        <v>0</v>
      </c>
      <c r="L771" s="3">
        <v>1</v>
      </c>
      <c r="M771" s="3">
        <v>1</v>
      </c>
      <c r="N771" s="3">
        <v>0</v>
      </c>
      <c r="O771" s="3">
        <v>1.9989999999999999</v>
      </c>
      <c r="P771" s="4">
        <f t="shared" si="77"/>
        <v>-0.62385661402151316</v>
      </c>
      <c r="Q771" s="4">
        <v>0</v>
      </c>
      <c r="R771" s="4">
        <f t="shared" si="78"/>
        <v>0.53587378894663384</v>
      </c>
      <c r="S771" s="4">
        <f t="shared" si="79"/>
        <v>1</v>
      </c>
      <c r="T771" s="4">
        <f t="shared" si="80"/>
        <v>0.34890483371954567</v>
      </c>
      <c r="U771" s="4">
        <f t="shared" si="81"/>
        <v>0.65109516628045438</v>
      </c>
      <c r="V771" s="4">
        <f t="shared" si="82"/>
        <v>0.65109516628045438</v>
      </c>
      <c r="W771" s="62">
        <f t="shared" si="83"/>
        <v>-0.42909946269491628</v>
      </c>
    </row>
    <row r="772" spans="8:23" x14ac:dyDescent="0.35">
      <c r="H772" s="23">
        <v>86</v>
      </c>
      <c r="I772" s="3">
        <v>4</v>
      </c>
      <c r="J772" s="3">
        <v>0</v>
      </c>
      <c r="K772" s="3">
        <v>0</v>
      </c>
      <c r="L772" s="3">
        <v>0</v>
      </c>
      <c r="M772" s="3">
        <v>1</v>
      </c>
      <c r="N772" s="3">
        <v>0</v>
      </c>
      <c r="O772" s="3">
        <v>1.6989999999999998</v>
      </c>
      <c r="P772" s="4">
        <f t="shared" si="77"/>
        <v>0.1236825975112894</v>
      </c>
      <c r="Q772" s="4">
        <v>0</v>
      </c>
      <c r="R772" s="4">
        <f t="shared" si="78"/>
        <v>1.1316566233605234</v>
      </c>
      <c r="S772" s="4">
        <f t="shared" si="79"/>
        <v>1</v>
      </c>
      <c r="T772" s="4">
        <f t="shared" si="80"/>
        <v>0.5308812924928239</v>
      </c>
      <c r="U772" s="4">
        <f t="shared" si="81"/>
        <v>0.46911870750717605</v>
      </c>
      <c r="V772" s="4">
        <f t="shared" si="82"/>
        <v>0.46911870750717605</v>
      </c>
      <c r="W772" s="62">
        <f t="shared" si="83"/>
        <v>-0.75689943487099842</v>
      </c>
    </row>
    <row r="773" spans="8:23" x14ac:dyDescent="0.35">
      <c r="H773" s="23">
        <v>86</v>
      </c>
      <c r="I773" s="3">
        <v>5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1.9989999999999999</v>
      </c>
      <c r="P773" s="4">
        <f t="shared" ref="P773:P836" si="84">SUMPRODUCT(K773:O773, $B$4:$F$4) + $A$4</f>
        <v>-2.3955410677348832</v>
      </c>
      <c r="Q773" s="4">
        <v>0</v>
      </c>
      <c r="R773" s="4">
        <f t="shared" ref="R773:R836" si="85">EXP(P773)</f>
        <v>9.1123361670919958E-2</v>
      </c>
      <c r="S773" s="4">
        <f t="shared" ref="S773:S836" si="86">EXP(Q773)</f>
        <v>1</v>
      </c>
      <c r="T773" s="4">
        <f t="shared" ref="T773:T836" si="87">R773/(R773+S773)</f>
        <v>8.3513344935971165E-2</v>
      </c>
      <c r="U773" s="4">
        <f t="shared" ref="U773:U836" si="88">S773/(S773+R773)</f>
        <v>0.91648665506402882</v>
      </c>
      <c r="V773" s="4">
        <f t="shared" ref="V773:V836" si="89">T773^J773*U773^(1-J773)</f>
        <v>0.91648665506402882</v>
      </c>
      <c r="W773" s="62">
        <f t="shared" ref="W773:W836" si="90">LN(V773)</f>
        <v>-8.7207772567765587E-2</v>
      </c>
    </row>
    <row r="774" spans="8:23" x14ac:dyDescent="0.35">
      <c r="H774" s="23">
        <v>86</v>
      </c>
      <c r="I774" s="3">
        <v>6</v>
      </c>
      <c r="J774" s="3">
        <v>0</v>
      </c>
      <c r="K774" s="3">
        <v>1</v>
      </c>
      <c r="L774" s="3">
        <v>0</v>
      </c>
      <c r="M774" s="3">
        <v>1</v>
      </c>
      <c r="N774" s="3">
        <v>0</v>
      </c>
      <c r="O774" s="3">
        <v>1.399</v>
      </c>
      <c r="P774" s="4">
        <f t="shared" si="84"/>
        <v>9.5601637590497113E-2</v>
      </c>
      <c r="Q774" s="4">
        <v>0</v>
      </c>
      <c r="R774" s="4">
        <f t="shared" si="85"/>
        <v>1.1003206502905316</v>
      </c>
      <c r="S774" s="4">
        <f t="shared" si="86"/>
        <v>1</v>
      </c>
      <c r="T774" s="4">
        <f t="shared" si="87"/>
        <v>0.52388222252555927</v>
      </c>
      <c r="U774" s="4">
        <f t="shared" si="88"/>
        <v>0.47611777747444073</v>
      </c>
      <c r="V774" s="4">
        <f t="shared" si="89"/>
        <v>0.47611777747444073</v>
      </c>
      <c r="W774" s="62">
        <f t="shared" si="90"/>
        <v>-0.74209002368789079</v>
      </c>
    </row>
    <row r="775" spans="8:23" x14ac:dyDescent="0.35">
      <c r="H775" s="23">
        <v>86</v>
      </c>
      <c r="I775" s="3">
        <v>7</v>
      </c>
      <c r="J775" s="3">
        <v>0</v>
      </c>
      <c r="K775" s="3">
        <v>0</v>
      </c>
      <c r="L775" s="3">
        <v>0</v>
      </c>
      <c r="M775" s="3">
        <v>0</v>
      </c>
      <c r="N775" s="3">
        <v>1</v>
      </c>
      <c r="O775" s="3">
        <v>1.399</v>
      </c>
      <c r="P775" s="4">
        <f t="shared" si="84"/>
        <v>-0.87670320720101569</v>
      </c>
      <c r="Q775" s="4">
        <v>0</v>
      </c>
      <c r="R775" s="4">
        <f t="shared" si="85"/>
        <v>0.41615262158222693</v>
      </c>
      <c r="S775" s="4">
        <f t="shared" si="86"/>
        <v>1</v>
      </c>
      <c r="T775" s="4">
        <f t="shared" si="87"/>
        <v>0.29386142089492551</v>
      </c>
      <c r="U775" s="4">
        <f t="shared" si="88"/>
        <v>0.70613857910507449</v>
      </c>
      <c r="V775" s="4">
        <f t="shared" si="89"/>
        <v>0.70613857910507449</v>
      </c>
      <c r="W775" s="62">
        <f t="shared" si="90"/>
        <v>-0.34794377306656044</v>
      </c>
    </row>
    <row r="776" spans="8:23" x14ac:dyDescent="0.35">
      <c r="H776" s="23">
        <v>86</v>
      </c>
      <c r="I776" s="3">
        <v>8</v>
      </c>
      <c r="J776" s="3">
        <v>0</v>
      </c>
      <c r="K776" s="3">
        <v>1</v>
      </c>
      <c r="L776" s="3">
        <v>0</v>
      </c>
      <c r="M776" s="3">
        <v>0</v>
      </c>
      <c r="N776" s="3">
        <v>0</v>
      </c>
      <c r="O776" s="3">
        <v>1.6989999999999998</v>
      </c>
      <c r="P776" s="4">
        <f t="shared" si="84"/>
        <v>-2.4236220276556755</v>
      </c>
      <c r="Q776" s="4">
        <v>0</v>
      </c>
      <c r="R776" s="4">
        <f t="shared" si="85"/>
        <v>8.8600123483272827E-2</v>
      </c>
      <c r="S776" s="4">
        <f t="shared" si="86"/>
        <v>1</v>
      </c>
      <c r="T776" s="4">
        <f t="shared" si="87"/>
        <v>8.1389044123725232E-2</v>
      </c>
      <c r="U776" s="4">
        <f t="shared" si="88"/>
        <v>0.91861095587627484</v>
      </c>
      <c r="V776" s="4">
        <f t="shared" si="89"/>
        <v>0.91861095587627484</v>
      </c>
      <c r="W776" s="62">
        <f t="shared" si="90"/>
        <v>-8.4892580451056243E-2</v>
      </c>
    </row>
    <row r="777" spans="8:23" x14ac:dyDescent="0.35">
      <c r="H777" s="23">
        <v>86</v>
      </c>
      <c r="I777" s="3">
        <v>9</v>
      </c>
      <c r="J777" s="3">
        <v>0</v>
      </c>
      <c r="K777" s="3">
        <v>0</v>
      </c>
      <c r="L777" s="3">
        <v>1</v>
      </c>
      <c r="M777" s="3">
        <v>0</v>
      </c>
      <c r="N777" s="3">
        <v>1</v>
      </c>
      <c r="O777" s="3">
        <v>1.6989999999999998</v>
      </c>
      <c r="P777" s="4">
        <f t="shared" si="84"/>
        <v>-1.624242418733818</v>
      </c>
      <c r="Q777" s="4">
        <v>0</v>
      </c>
      <c r="R777" s="4">
        <f t="shared" si="85"/>
        <v>0.19706090832139075</v>
      </c>
      <c r="S777" s="4">
        <f t="shared" si="86"/>
        <v>1</v>
      </c>
      <c r="T777" s="4">
        <f t="shared" si="87"/>
        <v>0.16462061951193815</v>
      </c>
      <c r="U777" s="4">
        <f t="shared" si="88"/>
        <v>0.83537938048806182</v>
      </c>
      <c r="V777" s="4">
        <f t="shared" si="89"/>
        <v>0.83537938048806182</v>
      </c>
      <c r="W777" s="62">
        <f t="shared" si="90"/>
        <v>-0.17986930942613638</v>
      </c>
    </row>
    <row r="778" spans="8:23" x14ac:dyDescent="0.35">
      <c r="H778" s="23">
        <v>87</v>
      </c>
      <c r="I778" s="3">
        <v>1</v>
      </c>
      <c r="J778" s="3">
        <v>0</v>
      </c>
      <c r="K778" s="3">
        <v>1</v>
      </c>
      <c r="L778" s="3">
        <v>0</v>
      </c>
      <c r="M778" s="3">
        <v>0</v>
      </c>
      <c r="N778" s="3">
        <v>1</v>
      </c>
      <c r="O778" s="3">
        <v>1.9989999999999999</v>
      </c>
      <c r="P778" s="4">
        <f t="shared" si="84"/>
        <v>-1.758153150225175</v>
      </c>
      <c r="Q778" s="4">
        <v>0</v>
      </c>
      <c r="R778" s="4">
        <f t="shared" si="85"/>
        <v>0.17236289843173716</v>
      </c>
      <c r="S778" s="4">
        <f t="shared" si="86"/>
        <v>1</v>
      </c>
      <c r="T778" s="4">
        <f t="shared" si="87"/>
        <v>0.14702179560808856</v>
      </c>
      <c r="U778" s="4">
        <f t="shared" si="88"/>
        <v>0.85297820439191141</v>
      </c>
      <c r="V778" s="4">
        <f t="shared" si="89"/>
        <v>0.85297820439191141</v>
      </c>
      <c r="W778" s="62">
        <f t="shared" si="90"/>
        <v>-0.1590212835262737</v>
      </c>
    </row>
    <row r="779" spans="8:23" x14ac:dyDescent="0.35">
      <c r="H779" s="23">
        <v>87</v>
      </c>
      <c r="I779" s="3">
        <v>2</v>
      </c>
      <c r="J779" s="3">
        <v>0</v>
      </c>
      <c r="K779" s="3">
        <v>0</v>
      </c>
      <c r="L779" s="3">
        <v>1</v>
      </c>
      <c r="M779" s="3">
        <v>0</v>
      </c>
      <c r="N779" s="3">
        <v>0</v>
      </c>
      <c r="O779" s="3">
        <v>1.399</v>
      </c>
      <c r="P779" s="4">
        <f t="shared" si="84"/>
        <v>-2.2897112961643185</v>
      </c>
      <c r="Q779" s="4">
        <v>0</v>
      </c>
      <c r="R779" s="4">
        <f t="shared" si="85"/>
        <v>0.10129570209052766</v>
      </c>
      <c r="S779" s="4">
        <f t="shared" si="86"/>
        <v>1</v>
      </c>
      <c r="T779" s="4">
        <f t="shared" si="87"/>
        <v>9.1978659226803233E-2</v>
      </c>
      <c r="U779" s="4">
        <f t="shared" si="88"/>
        <v>0.90802134077319674</v>
      </c>
      <c r="V779" s="4">
        <f t="shared" si="89"/>
        <v>0.90802134077319674</v>
      </c>
      <c r="W779" s="62">
        <f t="shared" si="90"/>
        <v>-9.6487397602854783E-2</v>
      </c>
    </row>
    <row r="780" spans="8:23" x14ac:dyDescent="0.35">
      <c r="H780" s="23">
        <v>87</v>
      </c>
      <c r="I780" s="3">
        <v>3</v>
      </c>
      <c r="J780" s="3">
        <v>1</v>
      </c>
      <c r="K780" s="3">
        <v>0</v>
      </c>
      <c r="L780" s="3">
        <v>1</v>
      </c>
      <c r="M780" s="3">
        <v>1</v>
      </c>
      <c r="N780" s="3">
        <v>0</v>
      </c>
      <c r="O780" s="3">
        <v>1.9989999999999999</v>
      </c>
      <c r="P780" s="4">
        <f t="shared" si="84"/>
        <v>-0.62385661402151316</v>
      </c>
      <c r="Q780" s="4">
        <v>0</v>
      </c>
      <c r="R780" s="4">
        <f t="shared" si="85"/>
        <v>0.53587378894663384</v>
      </c>
      <c r="S780" s="4">
        <f t="shared" si="86"/>
        <v>1</v>
      </c>
      <c r="T780" s="4">
        <f t="shared" si="87"/>
        <v>0.34890483371954567</v>
      </c>
      <c r="U780" s="4">
        <f t="shared" si="88"/>
        <v>0.65109516628045438</v>
      </c>
      <c r="V780" s="4">
        <f t="shared" si="89"/>
        <v>0.34890483371954567</v>
      </c>
      <c r="W780" s="62">
        <f t="shared" si="90"/>
        <v>-1.0529560767164297</v>
      </c>
    </row>
    <row r="781" spans="8:23" x14ac:dyDescent="0.35">
      <c r="H781" s="23">
        <v>87</v>
      </c>
      <c r="I781" s="3">
        <v>4</v>
      </c>
      <c r="J781" s="3">
        <v>1</v>
      </c>
      <c r="K781" s="3">
        <v>0</v>
      </c>
      <c r="L781" s="3">
        <v>0</v>
      </c>
      <c r="M781" s="3">
        <v>1</v>
      </c>
      <c r="N781" s="3">
        <v>0</v>
      </c>
      <c r="O781" s="3">
        <v>1.6989999999999998</v>
      </c>
      <c r="P781" s="4">
        <f t="shared" si="84"/>
        <v>0.1236825975112894</v>
      </c>
      <c r="Q781" s="4">
        <v>0</v>
      </c>
      <c r="R781" s="4">
        <f t="shared" si="85"/>
        <v>1.1316566233605234</v>
      </c>
      <c r="S781" s="4">
        <f t="shared" si="86"/>
        <v>1</v>
      </c>
      <c r="T781" s="4">
        <f t="shared" si="87"/>
        <v>0.5308812924928239</v>
      </c>
      <c r="U781" s="4">
        <f t="shared" si="88"/>
        <v>0.46911870750717605</v>
      </c>
      <c r="V781" s="4">
        <f t="shared" si="89"/>
        <v>0.5308812924928239</v>
      </c>
      <c r="W781" s="62">
        <f t="shared" si="90"/>
        <v>-0.63321683735970902</v>
      </c>
    </row>
    <row r="782" spans="8:23" x14ac:dyDescent="0.35">
      <c r="H782" s="23">
        <v>87</v>
      </c>
      <c r="I782" s="3">
        <v>5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1.9989999999999999</v>
      </c>
      <c r="P782" s="4">
        <f t="shared" si="84"/>
        <v>-2.3955410677348832</v>
      </c>
      <c r="Q782" s="4">
        <v>0</v>
      </c>
      <c r="R782" s="4">
        <f t="shared" si="85"/>
        <v>9.1123361670919958E-2</v>
      </c>
      <c r="S782" s="4">
        <f t="shared" si="86"/>
        <v>1</v>
      </c>
      <c r="T782" s="4">
        <f t="shared" si="87"/>
        <v>8.3513344935971165E-2</v>
      </c>
      <c r="U782" s="4">
        <f t="shared" si="88"/>
        <v>0.91648665506402882</v>
      </c>
      <c r="V782" s="4">
        <f t="shared" si="89"/>
        <v>0.91648665506402882</v>
      </c>
      <c r="W782" s="62">
        <f t="shared" si="90"/>
        <v>-8.7207772567765587E-2</v>
      </c>
    </row>
    <row r="783" spans="8:23" x14ac:dyDescent="0.35">
      <c r="H783" s="23">
        <v>87</v>
      </c>
      <c r="I783" s="3">
        <v>6</v>
      </c>
      <c r="J783" s="3">
        <v>0</v>
      </c>
      <c r="K783" s="3">
        <v>1</v>
      </c>
      <c r="L783" s="3">
        <v>0</v>
      </c>
      <c r="M783" s="3">
        <v>1</v>
      </c>
      <c r="N783" s="3">
        <v>0</v>
      </c>
      <c r="O783" s="3">
        <v>1.399</v>
      </c>
      <c r="P783" s="4">
        <f t="shared" si="84"/>
        <v>9.5601637590497113E-2</v>
      </c>
      <c r="Q783" s="4">
        <v>0</v>
      </c>
      <c r="R783" s="4">
        <f t="shared" si="85"/>
        <v>1.1003206502905316</v>
      </c>
      <c r="S783" s="4">
        <f t="shared" si="86"/>
        <v>1</v>
      </c>
      <c r="T783" s="4">
        <f t="shared" si="87"/>
        <v>0.52388222252555927</v>
      </c>
      <c r="U783" s="4">
        <f t="shared" si="88"/>
        <v>0.47611777747444073</v>
      </c>
      <c r="V783" s="4">
        <f t="shared" si="89"/>
        <v>0.47611777747444073</v>
      </c>
      <c r="W783" s="62">
        <f t="shared" si="90"/>
        <v>-0.74209002368789079</v>
      </c>
    </row>
    <row r="784" spans="8:23" x14ac:dyDescent="0.35">
      <c r="H784" s="23">
        <v>87</v>
      </c>
      <c r="I784" s="3">
        <v>7</v>
      </c>
      <c r="J784" s="3">
        <v>0</v>
      </c>
      <c r="K784" s="3">
        <v>0</v>
      </c>
      <c r="L784" s="3">
        <v>0</v>
      </c>
      <c r="M784" s="3">
        <v>0</v>
      </c>
      <c r="N784" s="3">
        <v>1</v>
      </c>
      <c r="O784" s="3">
        <v>1.399</v>
      </c>
      <c r="P784" s="4">
        <f t="shared" si="84"/>
        <v>-0.87670320720101569</v>
      </c>
      <c r="Q784" s="4">
        <v>0</v>
      </c>
      <c r="R784" s="4">
        <f t="shared" si="85"/>
        <v>0.41615262158222693</v>
      </c>
      <c r="S784" s="4">
        <f t="shared" si="86"/>
        <v>1</v>
      </c>
      <c r="T784" s="4">
        <f t="shared" si="87"/>
        <v>0.29386142089492551</v>
      </c>
      <c r="U784" s="4">
        <f t="shared" si="88"/>
        <v>0.70613857910507449</v>
      </c>
      <c r="V784" s="4">
        <f t="shared" si="89"/>
        <v>0.70613857910507449</v>
      </c>
      <c r="W784" s="62">
        <f t="shared" si="90"/>
        <v>-0.34794377306656044</v>
      </c>
    </row>
    <row r="785" spans="8:23" x14ac:dyDescent="0.35">
      <c r="H785" s="23">
        <v>87</v>
      </c>
      <c r="I785" s="3">
        <v>8</v>
      </c>
      <c r="J785" s="3">
        <v>0</v>
      </c>
      <c r="K785" s="3">
        <v>1</v>
      </c>
      <c r="L785" s="3">
        <v>0</v>
      </c>
      <c r="M785" s="3">
        <v>0</v>
      </c>
      <c r="N785" s="3">
        <v>0</v>
      </c>
      <c r="O785" s="3">
        <v>1.6989999999999998</v>
      </c>
      <c r="P785" s="4">
        <f t="shared" si="84"/>
        <v>-2.4236220276556755</v>
      </c>
      <c r="Q785" s="4">
        <v>0</v>
      </c>
      <c r="R785" s="4">
        <f t="shared" si="85"/>
        <v>8.8600123483272827E-2</v>
      </c>
      <c r="S785" s="4">
        <f t="shared" si="86"/>
        <v>1</v>
      </c>
      <c r="T785" s="4">
        <f t="shared" si="87"/>
        <v>8.1389044123725232E-2</v>
      </c>
      <c r="U785" s="4">
        <f t="shared" si="88"/>
        <v>0.91861095587627484</v>
      </c>
      <c r="V785" s="4">
        <f t="shared" si="89"/>
        <v>0.91861095587627484</v>
      </c>
      <c r="W785" s="62">
        <f t="shared" si="90"/>
        <v>-8.4892580451056243E-2</v>
      </c>
    </row>
    <row r="786" spans="8:23" x14ac:dyDescent="0.35">
      <c r="H786" s="23">
        <v>87</v>
      </c>
      <c r="I786" s="3">
        <v>9</v>
      </c>
      <c r="J786" s="3">
        <v>0</v>
      </c>
      <c r="K786" s="3">
        <v>0</v>
      </c>
      <c r="L786" s="3">
        <v>1</v>
      </c>
      <c r="M786" s="3">
        <v>0</v>
      </c>
      <c r="N786" s="3">
        <v>1</v>
      </c>
      <c r="O786" s="3">
        <v>1.6989999999999998</v>
      </c>
      <c r="P786" s="4">
        <f t="shared" si="84"/>
        <v>-1.624242418733818</v>
      </c>
      <c r="Q786" s="4">
        <v>0</v>
      </c>
      <c r="R786" s="4">
        <f t="shared" si="85"/>
        <v>0.19706090832139075</v>
      </c>
      <c r="S786" s="4">
        <f t="shared" si="86"/>
        <v>1</v>
      </c>
      <c r="T786" s="4">
        <f t="shared" si="87"/>
        <v>0.16462061951193815</v>
      </c>
      <c r="U786" s="4">
        <f t="shared" si="88"/>
        <v>0.83537938048806182</v>
      </c>
      <c r="V786" s="4">
        <f t="shared" si="89"/>
        <v>0.83537938048806182</v>
      </c>
      <c r="W786" s="62">
        <f t="shared" si="90"/>
        <v>-0.17986930942613638</v>
      </c>
    </row>
    <row r="787" spans="8:23" x14ac:dyDescent="0.35">
      <c r="H787" s="23">
        <v>88</v>
      </c>
      <c r="I787" s="3">
        <v>1</v>
      </c>
      <c r="J787" s="3">
        <v>0</v>
      </c>
      <c r="K787" s="3">
        <v>1</v>
      </c>
      <c r="L787" s="3">
        <v>0</v>
      </c>
      <c r="M787" s="3">
        <v>0</v>
      </c>
      <c r="N787" s="3">
        <v>1</v>
      </c>
      <c r="O787" s="3">
        <v>1.9989999999999999</v>
      </c>
      <c r="P787" s="4">
        <f t="shared" si="84"/>
        <v>-1.758153150225175</v>
      </c>
      <c r="Q787" s="4">
        <v>0</v>
      </c>
      <c r="R787" s="4">
        <f t="shared" si="85"/>
        <v>0.17236289843173716</v>
      </c>
      <c r="S787" s="4">
        <f t="shared" si="86"/>
        <v>1</v>
      </c>
      <c r="T787" s="4">
        <f t="shared" si="87"/>
        <v>0.14702179560808856</v>
      </c>
      <c r="U787" s="4">
        <f t="shared" si="88"/>
        <v>0.85297820439191141</v>
      </c>
      <c r="V787" s="4">
        <f t="shared" si="89"/>
        <v>0.85297820439191141</v>
      </c>
      <c r="W787" s="62">
        <f t="shared" si="90"/>
        <v>-0.1590212835262737</v>
      </c>
    </row>
    <row r="788" spans="8:23" x14ac:dyDescent="0.35">
      <c r="H788" s="23">
        <v>88</v>
      </c>
      <c r="I788" s="3">
        <v>2</v>
      </c>
      <c r="J788" s="3">
        <v>0</v>
      </c>
      <c r="K788" s="3">
        <v>0</v>
      </c>
      <c r="L788" s="3">
        <v>1</v>
      </c>
      <c r="M788" s="3">
        <v>0</v>
      </c>
      <c r="N788" s="3">
        <v>0</v>
      </c>
      <c r="O788" s="3">
        <v>1.399</v>
      </c>
      <c r="P788" s="4">
        <f t="shared" si="84"/>
        <v>-2.2897112961643185</v>
      </c>
      <c r="Q788" s="4">
        <v>0</v>
      </c>
      <c r="R788" s="4">
        <f t="shared" si="85"/>
        <v>0.10129570209052766</v>
      </c>
      <c r="S788" s="4">
        <f t="shared" si="86"/>
        <v>1</v>
      </c>
      <c r="T788" s="4">
        <f t="shared" si="87"/>
        <v>9.1978659226803233E-2</v>
      </c>
      <c r="U788" s="4">
        <f t="shared" si="88"/>
        <v>0.90802134077319674</v>
      </c>
      <c r="V788" s="4">
        <f t="shared" si="89"/>
        <v>0.90802134077319674</v>
      </c>
      <c r="W788" s="62">
        <f t="shared" si="90"/>
        <v>-9.6487397602854783E-2</v>
      </c>
    </row>
    <row r="789" spans="8:23" x14ac:dyDescent="0.35">
      <c r="H789" s="23">
        <v>88</v>
      </c>
      <c r="I789" s="3">
        <v>3</v>
      </c>
      <c r="J789" s="3">
        <v>0</v>
      </c>
      <c r="K789" s="3">
        <v>0</v>
      </c>
      <c r="L789" s="3">
        <v>1</v>
      </c>
      <c r="M789" s="3">
        <v>1</v>
      </c>
      <c r="N789" s="3">
        <v>0</v>
      </c>
      <c r="O789" s="3">
        <v>1.9989999999999999</v>
      </c>
      <c r="P789" s="4">
        <f t="shared" si="84"/>
        <v>-0.62385661402151316</v>
      </c>
      <c r="Q789" s="4">
        <v>0</v>
      </c>
      <c r="R789" s="4">
        <f t="shared" si="85"/>
        <v>0.53587378894663384</v>
      </c>
      <c r="S789" s="4">
        <f t="shared" si="86"/>
        <v>1</v>
      </c>
      <c r="T789" s="4">
        <f t="shared" si="87"/>
        <v>0.34890483371954567</v>
      </c>
      <c r="U789" s="4">
        <f t="shared" si="88"/>
        <v>0.65109516628045438</v>
      </c>
      <c r="V789" s="4">
        <f t="shared" si="89"/>
        <v>0.65109516628045438</v>
      </c>
      <c r="W789" s="62">
        <f t="shared" si="90"/>
        <v>-0.42909946269491628</v>
      </c>
    </row>
    <row r="790" spans="8:23" x14ac:dyDescent="0.35">
      <c r="H790" s="23">
        <v>88</v>
      </c>
      <c r="I790" s="3">
        <v>4</v>
      </c>
      <c r="J790" s="3">
        <v>1</v>
      </c>
      <c r="K790" s="3">
        <v>0</v>
      </c>
      <c r="L790" s="3">
        <v>0</v>
      </c>
      <c r="M790" s="3">
        <v>1</v>
      </c>
      <c r="N790" s="3">
        <v>0</v>
      </c>
      <c r="O790" s="3">
        <v>1.6989999999999998</v>
      </c>
      <c r="P790" s="4">
        <f t="shared" si="84"/>
        <v>0.1236825975112894</v>
      </c>
      <c r="Q790" s="4">
        <v>0</v>
      </c>
      <c r="R790" s="4">
        <f t="shared" si="85"/>
        <v>1.1316566233605234</v>
      </c>
      <c r="S790" s="4">
        <f t="shared" si="86"/>
        <v>1</v>
      </c>
      <c r="T790" s="4">
        <f t="shared" si="87"/>
        <v>0.5308812924928239</v>
      </c>
      <c r="U790" s="4">
        <f t="shared" si="88"/>
        <v>0.46911870750717605</v>
      </c>
      <c r="V790" s="4">
        <f t="shared" si="89"/>
        <v>0.5308812924928239</v>
      </c>
      <c r="W790" s="62">
        <f t="shared" si="90"/>
        <v>-0.63321683735970902</v>
      </c>
    </row>
    <row r="791" spans="8:23" x14ac:dyDescent="0.35">
      <c r="H791" s="23">
        <v>88</v>
      </c>
      <c r="I791" s="3">
        <v>5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1.9989999999999999</v>
      </c>
      <c r="P791" s="4">
        <f t="shared" si="84"/>
        <v>-2.3955410677348832</v>
      </c>
      <c r="Q791" s="4">
        <v>0</v>
      </c>
      <c r="R791" s="4">
        <f t="shared" si="85"/>
        <v>9.1123361670919958E-2</v>
      </c>
      <c r="S791" s="4">
        <f t="shared" si="86"/>
        <v>1</v>
      </c>
      <c r="T791" s="4">
        <f t="shared" si="87"/>
        <v>8.3513344935971165E-2</v>
      </c>
      <c r="U791" s="4">
        <f t="shared" si="88"/>
        <v>0.91648665506402882</v>
      </c>
      <c r="V791" s="4">
        <f t="shared" si="89"/>
        <v>0.91648665506402882</v>
      </c>
      <c r="W791" s="62">
        <f t="shared" si="90"/>
        <v>-8.7207772567765587E-2</v>
      </c>
    </row>
    <row r="792" spans="8:23" x14ac:dyDescent="0.35">
      <c r="H792" s="23">
        <v>88</v>
      </c>
      <c r="I792" s="3">
        <v>6</v>
      </c>
      <c r="J792" s="3">
        <v>1</v>
      </c>
      <c r="K792" s="3">
        <v>1</v>
      </c>
      <c r="L792" s="3">
        <v>0</v>
      </c>
      <c r="M792" s="3">
        <v>1</v>
      </c>
      <c r="N792" s="3">
        <v>0</v>
      </c>
      <c r="O792" s="3">
        <v>1.399</v>
      </c>
      <c r="P792" s="4">
        <f t="shared" si="84"/>
        <v>9.5601637590497113E-2</v>
      </c>
      <c r="Q792" s="4">
        <v>0</v>
      </c>
      <c r="R792" s="4">
        <f t="shared" si="85"/>
        <v>1.1003206502905316</v>
      </c>
      <c r="S792" s="4">
        <f t="shared" si="86"/>
        <v>1</v>
      </c>
      <c r="T792" s="4">
        <f t="shared" si="87"/>
        <v>0.52388222252555927</v>
      </c>
      <c r="U792" s="4">
        <f t="shared" si="88"/>
        <v>0.47611777747444073</v>
      </c>
      <c r="V792" s="4">
        <f t="shared" si="89"/>
        <v>0.52388222252555927</v>
      </c>
      <c r="W792" s="62">
        <f t="shared" si="90"/>
        <v>-0.64648838609739356</v>
      </c>
    </row>
    <row r="793" spans="8:23" x14ac:dyDescent="0.35">
      <c r="H793" s="23">
        <v>88</v>
      </c>
      <c r="I793" s="3">
        <v>7</v>
      </c>
      <c r="J793" s="3">
        <v>1</v>
      </c>
      <c r="K793" s="3">
        <v>0</v>
      </c>
      <c r="L793" s="3">
        <v>0</v>
      </c>
      <c r="M793" s="3">
        <v>0</v>
      </c>
      <c r="N793" s="3">
        <v>1</v>
      </c>
      <c r="O793" s="3">
        <v>1.399</v>
      </c>
      <c r="P793" s="4">
        <f t="shared" si="84"/>
        <v>-0.87670320720101569</v>
      </c>
      <c r="Q793" s="4">
        <v>0</v>
      </c>
      <c r="R793" s="4">
        <f t="shared" si="85"/>
        <v>0.41615262158222693</v>
      </c>
      <c r="S793" s="4">
        <f t="shared" si="86"/>
        <v>1</v>
      </c>
      <c r="T793" s="4">
        <f t="shared" si="87"/>
        <v>0.29386142089492551</v>
      </c>
      <c r="U793" s="4">
        <f t="shared" si="88"/>
        <v>0.70613857910507449</v>
      </c>
      <c r="V793" s="4">
        <f t="shared" si="89"/>
        <v>0.29386142089492551</v>
      </c>
      <c r="W793" s="62">
        <f t="shared" si="90"/>
        <v>-1.2246469802675761</v>
      </c>
    </row>
    <row r="794" spans="8:23" x14ac:dyDescent="0.35">
      <c r="H794" s="23">
        <v>88</v>
      </c>
      <c r="I794" s="3">
        <v>8</v>
      </c>
      <c r="J794" s="3">
        <v>0</v>
      </c>
      <c r="K794" s="3">
        <v>1</v>
      </c>
      <c r="L794" s="3">
        <v>0</v>
      </c>
      <c r="M794" s="3">
        <v>0</v>
      </c>
      <c r="N794" s="3">
        <v>0</v>
      </c>
      <c r="O794" s="3">
        <v>1.6989999999999998</v>
      </c>
      <c r="P794" s="4">
        <f t="shared" si="84"/>
        <v>-2.4236220276556755</v>
      </c>
      <c r="Q794" s="4">
        <v>0</v>
      </c>
      <c r="R794" s="4">
        <f t="shared" si="85"/>
        <v>8.8600123483272827E-2</v>
      </c>
      <c r="S794" s="4">
        <f t="shared" si="86"/>
        <v>1</v>
      </c>
      <c r="T794" s="4">
        <f t="shared" si="87"/>
        <v>8.1389044123725232E-2</v>
      </c>
      <c r="U794" s="4">
        <f t="shared" si="88"/>
        <v>0.91861095587627484</v>
      </c>
      <c r="V794" s="4">
        <f t="shared" si="89"/>
        <v>0.91861095587627484</v>
      </c>
      <c r="W794" s="62">
        <f t="shared" si="90"/>
        <v>-8.4892580451056243E-2</v>
      </c>
    </row>
    <row r="795" spans="8:23" x14ac:dyDescent="0.35">
      <c r="H795" s="23">
        <v>88</v>
      </c>
      <c r="I795" s="3">
        <v>9</v>
      </c>
      <c r="J795" s="3">
        <v>1</v>
      </c>
      <c r="K795" s="3">
        <v>0</v>
      </c>
      <c r="L795" s="3">
        <v>1</v>
      </c>
      <c r="M795" s="3">
        <v>0</v>
      </c>
      <c r="N795" s="3">
        <v>1</v>
      </c>
      <c r="O795" s="3">
        <v>1.6989999999999998</v>
      </c>
      <c r="P795" s="4">
        <f t="shared" si="84"/>
        <v>-1.624242418733818</v>
      </c>
      <c r="Q795" s="4">
        <v>0</v>
      </c>
      <c r="R795" s="4">
        <f t="shared" si="85"/>
        <v>0.19706090832139075</v>
      </c>
      <c r="S795" s="4">
        <f t="shared" si="86"/>
        <v>1</v>
      </c>
      <c r="T795" s="4">
        <f t="shared" si="87"/>
        <v>0.16462061951193815</v>
      </c>
      <c r="U795" s="4">
        <f t="shared" si="88"/>
        <v>0.83537938048806182</v>
      </c>
      <c r="V795" s="4">
        <f t="shared" si="89"/>
        <v>0.16462061951193815</v>
      </c>
      <c r="W795" s="62">
        <f t="shared" si="90"/>
        <v>-1.8041117281599544</v>
      </c>
    </row>
    <row r="796" spans="8:23" x14ac:dyDescent="0.35">
      <c r="H796" s="23">
        <v>89</v>
      </c>
      <c r="I796" s="3">
        <v>1</v>
      </c>
      <c r="J796" s="3">
        <v>0</v>
      </c>
      <c r="K796" s="3">
        <v>1</v>
      </c>
      <c r="L796" s="3">
        <v>0</v>
      </c>
      <c r="M796" s="3">
        <v>0</v>
      </c>
      <c r="N796" s="3">
        <v>1</v>
      </c>
      <c r="O796" s="3">
        <v>1.9989999999999999</v>
      </c>
      <c r="P796" s="4">
        <f t="shared" si="84"/>
        <v>-1.758153150225175</v>
      </c>
      <c r="Q796" s="4">
        <v>0</v>
      </c>
      <c r="R796" s="4">
        <f t="shared" si="85"/>
        <v>0.17236289843173716</v>
      </c>
      <c r="S796" s="4">
        <f t="shared" si="86"/>
        <v>1</v>
      </c>
      <c r="T796" s="4">
        <f t="shared" si="87"/>
        <v>0.14702179560808856</v>
      </c>
      <c r="U796" s="4">
        <f t="shared" si="88"/>
        <v>0.85297820439191141</v>
      </c>
      <c r="V796" s="4">
        <f t="shared" si="89"/>
        <v>0.85297820439191141</v>
      </c>
      <c r="W796" s="62">
        <f t="shared" si="90"/>
        <v>-0.1590212835262737</v>
      </c>
    </row>
    <row r="797" spans="8:23" x14ac:dyDescent="0.35">
      <c r="H797" s="23">
        <v>89</v>
      </c>
      <c r="I797" s="3">
        <v>2</v>
      </c>
      <c r="J797" s="3">
        <v>0</v>
      </c>
      <c r="K797" s="3">
        <v>0</v>
      </c>
      <c r="L797" s="3">
        <v>1</v>
      </c>
      <c r="M797" s="3">
        <v>0</v>
      </c>
      <c r="N797" s="3">
        <v>0</v>
      </c>
      <c r="O797" s="3">
        <v>1.399</v>
      </c>
      <c r="P797" s="4">
        <f t="shared" si="84"/>
        <v>-2.2897112961643185</v>
      </c>
      <c r="Q797" s="4">
        <v>0</v>
      </c>
      <c r="R797" s="4">
        <f t="shared" si="85"/>
        <v>0.10129570209052766</v>
      </c>
      <c r="S797" s="4">
        <f t="shared" si="86"/>
        <v>1</v>
      </c>
      <c r="T797" s="4">
        <f t="shared" si="87"/>
        <v>9.1978659226803233E-2</v>
      </c>
      <c r="U797" s="4">
        <f t="shared" si="88"/>
        <v>0.90802134077319674</v>
      </c>
      <c r="V797" s="4">
        <f t="shared" si="89"/>
        <v>0.90802134077319674</v>
      </c>
      <c r="W797" s="62">
        <f t="shared" si="90"/>
        <v>-9.6487397602854783E-2</v>
      </c>
    </row>
    <row r="798" spans="8:23" x14ac:dyDescent="0.35">
      <c r="H798" s="23">
        <v>89</v>
      </c>
      <c r="I798" s="3">
        <v>3</v>
      </c>
      <c r="J798" s="3">
        <v>0</v>
      </c>
      <c r="K798" s="3">
        <v>0</v>
      </c>
      <c r="L798" s="3">
        <v>1</v>
      </c>
      <c r="M798" s="3">
        <v>1</v>
      </c>
      <c r="N798" s="3">
        <v>0</v>
      </c>
      <c r="O798" s="3">
        <v>1.9989999999999999</v>
      </c>
      <c r="P798" s="4">
        <f t="shared" si="84"/>
        <v>-0.62385661402151316</v>
      </c>
      <c r="Q798" s="4">
        <v>0</v>
      </c>
      <c r="R798" s="4">
        <f t="shared" si="85"/>
        <v>0.53587378894663384</v>
      </c>
      <c r="S798" s="4">
        <f t="shared" si="86"/>
        <v>1</v>
      </c>
      <c r="T798" s="4">
        <f t="shared" si="87"/>
        <v>0.34890483371954567</v>
      </c>
      <c r="U798" s="4">
        <f t="shared" si="88"/>
        <v>0.65109516628045438</v>
      </c>
      <c r="V798" s="4">
        <f t="shared" si="89"/>
        <v>0.65109516628045438</v>
      </c>
      <c r="W798" s="62">
        <f t="shared" si="90"/>
        <v>-0.42909946269491628</v>
      </c>
    </row>
    <row r="799" spans="8:23" x14ac:dyDescent="0.35">
      <c r="H799" s="23">
        <v>89</v>
      </c>
      <c r="I799" s="3">
        <v>4</v>
      </c>
      <c r="J799" s="3">
        <v>0</v>
      </c>
      <c r="K799" s="3">
        <v>0</v>
      </c>
      <c r="L799" s="3">
        <v>0</v>
      </c>
      <c r="M799" s="3">
        <v>1</v>
      </c>
      <c r="N799" s="3">
        <v>0</v>
      </c>
      <c r="O799" s="3">
        <v>1.6989999999999998</v>
      </c>
      <c r="P799" s="4">
        <f t="shared" si="84"/>
        <v>0.1236825975112894</v>
      </c>
      <c r="Q799" s="4">
        <v>0</v>
      </c>
      <c r="R799" s="4">
        <f t="shared" si="85"/>
        <v>1.1316566233605234</v>
      </c>
      <c r="S799" s="4">
        <f t="shared" si="86"/>
        <v>1</v>
      </c>
      <c r="T799" s="4">
        <f t="shared" si="87"/>
        <v>0.5308812924928239</v>
      </c>
      <c r="U799" s="4">
        <f t="shared" si="88"/>
        <v>0.46911870750717605</v>
      </c>
      <c r="V799" s="4">
        <f t="shared" si="89"/>
        <v>0.46911870750717605</v>
      </c>
      <c r="W799" s="62">
        <f t="shared" si="90"/>
        <v>-0.75689943487099842</v>
      </c>
    </row>
    <row r="800" spans="8:23" x14ac:dyDescent="0.35">
      <c r="H800" s="23">
        <v>89</v>
      </c>
      <c r="I800" s="3">
        <v>5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1.9989999999999999</v>
      </c>
      <c r="P800" s="4">
        <f t="shared" si="84"/>
        <v>-2.3955410677348832</v>
      </c>
      <c r="Q800" s="4">
        <v>0</v>
      </c>
      <c r="R800" s="4">
        <f t="shared" si="85"/>
        <v>9.1123361670919958E-2</v>
      </c>
      <c r="S800" s="4">
        <f t="shared" si="86"/>
        <v>1</v>
      </c>
      <c r="T800" s="4">
        <f t="shared" si="87"/>
        <v>8.3513344935971165E-2</v>
      </c>
      <c r="U800" s="4">
        <f t="shared" si="88"/>
        <v>0.91648665506402882</v>
      </c>
      <c r="V800" s="4">
        <f t="shared" si="89"/>
        <v>0.91648665506402882</v>
      </c>
      <c r="W800" s="62">
        <f t="shared" si="90"/>
        <v>-8.7207772567765587E-2</v>
      </c>
    </row>
    <row r="801" spans="8:23" x14ac:dyDescent="0.35">
      <c r="H801" s="23">
        <v>89</v>
      </c>
      <c r="I801" s="3">
        <v>6</v>
      </c>
      <c r="J801" s="3">
        <v>0</v>
      </c>
      <c r="K801" s="3">
        <v>1</v>
      </c>
      <c r="L801" s="3">
        <v>0</v>
      </c>
      <c r="M801" s="3">
        <v>1</v>
      </c>
      <c r="N801" s="3">
        <v>0</v>
      </c>
      <c r="O801" s="3">
        <v>1.399</v>
      </c>
      <c r="P801" s="4">
        <f t="shared" si="84"/>
        <v>9.5601637590497113E-2</v>
      </c>
      <c r="Q801" s="4">
        <v>0</v>
      </c>
      <c r="R801" s="4">
        <f t="shared" si="85"/>
        <v>1.1003206502905316</v>
      </c>
      <c r="S801" s="4">
        <f t="shared" si="86"/>
        <v>1</v>
      </c>
      <c r="T801" s="4">
        <f t="shared" si="87"/>
        <v>0.52388222252555927</v>
      </c>
      <c r="U801" s="4">
        <f t="shared" si="88"/>
        <v>0.47611777747444073</v>
      </c>
      <c r="V801" s="4">
        <f t="shared" si="89"/>
        <v>0.47611777747444073</v>
      </c>
      <c r="W801" s="62">
        <f t="shared" si="90"/>
        <v>-0.74209002368789079</v>
      </c>
    </row>
    <row r="802" spans="8:23" x14ac:dyDescent="0.35">
      <c r="H802" s="23">
        <v>89</v>
      </c>
      <c r="I802" s="3">
        <v>7</v>
      </c>
      <c r="J802" s="3">
        <v>0</v>
      </c>
      <c r="K802" s="3">
        <v>0</v>
      </c>
      <c r="L802" s="3">
        <v>0</v>
      </c>
      <c r="M802" s="3">
        <v>0</v>
      </c>
      <c r="N802" s="3">
        <v>1</v>
      </c>
      <c r="O802" s="3">
        <v>1.399</v>
      </c>
      <c r="P802" s="4">
        <f t="shared" si="84"/>
        <v>-0.87670320720101569</v>
      </c>
      <c r="Q802" s="4">
        <v>0</v>
      </c>
      <c r="R802" s="4">
        <f t="shared" si="85"/>
        <v>0.41615262158222693</v>
      </c>
      <c r="S802" s="4">
        <f t="shared" si="86"/>
        <v>1</v>
      </c>
      <c r="T802" s="4">
        <f t="shared" si="87"/>
        <v>0.29386142089492551</v>
      </c>
      <c r="U802" s="4">
        <f t="shared" si="88"/>
        <v>0.70613857910507449</v>
      </c>
      <c r="V802" s="4">
        <f t="shared" si="89"/>
        <v>0.70613857910507449</v>
      </c>
      <c r="W802" s="62">
        <f t="shared" si="90"/>
        <v>-0.34794377306656044</v>
      </c>
    </row>
    <row r="803" spans="8:23" x14ac:dyDescent="0.35">
      <c r="H803" s="23">
        <v>89</v>
      </c>
      <c r="I803" s="3">
        <v>8</v>
      </c>
      <c r="J803" s="3">
        <v>0</v>
      </c>
      <c r="K803" s="3">
        <v>1</v>
      </c>
      <c r="L803" s="3">
        <v>0</v>
      </c>
      <c r="M803" s="3">
        <v>0</v>
      </c>
      <c r="N803" s="3">
        <v>0</v>
      </c>
      <c r="O803" s="3">
        <v>1.6989999999999998</v>
      </c>
      <c r="P803" s="4">
        <f t="shared" si="84"/>
        <v>-2.4236220276556755</v>
      </c>
      <c r="Q803" s="4">
        <v>0</v>
      </c>
      <c r="R803" s="4">
        <f t="shared" si="85"/>
        <v>8.8600123483272827E-2</v>
      </c>
      <c r="S803" s="4">
        <f t="shared" si="86"/>
        <v>1</v>
      </c>
      <c r="T803" s="4">
        <f t="shared" si="87"/>
        <v>8.1389044123725232E-2</v>
      </c>
      <c r="U803" s="4">
        <f t="shared" si="88"/>
        <v>0.91861095587627484</v>
      </c>
      <c r="V803" s="4">
        <f t="shared" si="89"/>
        <v>0.91861095587627484</v>
      </c>
      <c r="W803" s="62">
        <f t="shared" si="90"/>
        <v>-8.4892580451056243E-2</v>
      </c>
    </row>
    <row r="804" spans="8:23" x14ac:dyDescent="0.35">
      <c r="H804" s="23">
        <v>89</v>
      </c>
      <c r="I804" s="3">
        <v>9</v>
      </c>
      <c r="J804" s="3">
        <v>0</v>
      </c>
      <c r="K804" s="3">
        <v>0</v>
      </c>
      <c r="L804" s="3">
        <v>1</v>
      </c>
      <c r="M804" s="3">
        <v>0</v>
      </c>
      <c r="N804" s="3">
        <v>1</v>
      </c>
      <c r="O804" s="3">
        <v>1.6989999999999998</v>
      </c>
      <c r="P804" s="4">
        <f t="shared" si="84"/>
        <v>-1.624242418733818</v>
      </c>
      <c r="Q804" s="4">
        <v>0</v>
      </c>
      <c r="R804" s="4">
        <f t="shared" si="85"/>
        <v>0.19706090832139075</v>
      </c>
      <c r="S804" s="4">
        <f t="shared" si="86"/>
        <v>1</v>
      </c>
      <c r="T804" s="4">
        <f t="shared" si="87"/>
        <v>0.16462061951193815</v>
      </c>
      <c r="U804" s="4">
        <f t="shared" si="88"/>
        <v>0.83537938048806182</v>
      </c>
      <c r="V804" s="4">
        <f t="shared" si="89"/>
        <v>0.83537938048806182</v>
      </c>
      <c r="W804" s="62">
        <f t="shared" si="90"/>
        <v>-0.17986930942613638</v>
      </c>
    </row>
    <row r="805" spans="8:23" x14ac:dyDescent="0.35">
      <c r="H805" s="23">
        <v>90</v>
      </c>
      <c r="I805" s="3">
        <v>1</v>
      </c>
      <c r="J805" s="3">
        <v>0</v>
      </c>
      <c r="K805" s="3">
        <v>1</v>
      </c>
      <c r="L805" s="3">
        <v>0</v>
      </c>
      <c r="M805" s="3">
        <v>0</v>
      </c>
      <c r="N805" s="3">
        <v>1</v>
      </c>
      <c r="O805" s="3">
        <v>1.9989999999999999</v>
      </c>
      <c r="P805" s="4">
        <f t="shared" si="84"/>
        <v>-1.758153150225175</v>
      </c>
      <c r="Q805" s="4">
        <v>0</v>
      </c>
      <c r="R805" s="4">
        <f t="shared" si="85"/>
        <v>0.17236289843173716</v>
      </c>
      <c r="S805" s="4">
        <f t="shared" si="86"/>
        <v>1</v>
      </c>
      <c r="T805" s="4">
        <f t="shared" si="87"/>
        <v>0.14702179560808856</v>
      </c>
      <c r="U805" s="4">
        <f t="shared" si="88"/>
        <v>0.85297820439191141</v>
      </c>
      <c r="V805" s="4">
        <f t="shared" si="89"/>
        <v>0.85297820439191141</v>
      </c>
      <c r="W805" s="62">
        <f t="shared" si="90"/>
        <v>-0.1590212835262737</v>
      </c>
    </row>
    <row r="806" spans="8:23" x14ac:dyDescent="0.35">
      <c r="H806" s="23">
        <v>90</v>
      </c>
      <c r="I806" s="3">
        <v>2</v>
      </c>
      <c r="J806" s="3">
        <v>0</v>
      </c>
      <c r="K806" s="3">
        <v>0</v>
      </c>
      <c r="L806" s="3">
        <v>1</v>
      </c>
      <c r="M806" s="3">
        <v>0</v>
      </c>
      <c r="N806" s="3">
        <v>0</v>
      </c>
      <c r="O806" s="3">
        <v>1.399</v>
      </c>
      <c r="P806" s="4">
        <f t="shared" si="84"/>
        <v>-2.2897112961643185</v>
      </c>
      <c r="Q806" s="4">
        <v>0</v>
      </c>
      <c r="R806" s="4">
        <f t="shared" si="85"/>
        <v>0.10129570209052766</v>
      </c>
      <c r="S806" s="4">
        <f t="shared" si="86"/>
        <v>1</v>
      </c>
      <c r="T806" s="4">
        <f t="shared" si="87"/>
        <v>9.1978659226803233E-2</v>
      </c>
      <c r="U806" s="4">
        <f t="shared" si="88"/>
        <v>0.90802134077319674</v>
      </c>
      <c r="V806" s="4">
        <f t="shared" si="89"/>
        <v>0.90802134077319674</v>
      </c>
      <c r="W806" s="62">
        <f t="shared" si="90"/>
        <v>-9.6487397602854783E-2</v>
      </c>
    </row>
    <row r="807" spans="8:23" x14ac:dyDescent="0.35">
      <c r="H807" s="23">
        <v>90</v>
      </c>
      <c r="I807" s="3">
        <v>3</v>
      </c>
      <c r="J807" s="3">
        <v>0</v>
      </c>
      <c r="K807" s="3">
        <v>0</v>
      </c>
      <c r="L807" s="3">
        <v>1</v>
      </c>
      <c r="M807" s="3">
        <v>1</v>
      </c>
      <c r="N807" s="3">
        <v>0</v>
      </c>
      <c r="O807" s="3">
        <v>1.9989999999999999</v>
      </c>
      <c r="P807" s="4">
        <f t="shared" si="84"/>
        <v>-0.62385661402151316</v>
      </c>
      <c r="Q807" s="4">
        <v>0</v>
      </c>
      <c r="R807" s="4">
        <f t="shared" si="85"/>
        <v>0.53587378894663384</v>
      </c>
      <c r="S807" s="4">
        <f t="shared" si="86"/>
        <v>1</v>
      </c>
      <c r="T807" s="4">
        <f t="shared" si="87"/>
        <v>0.34890483371954567</v>
      </c>
      <c r="U807" s="4">
        <f t="shared" si="88"/>
        <v>0.65109516628045438</v>
      </c>
      <c r="V807" s="4">
        <f t="shared" si="89"/>
        <v>0.65109516628045438</v>
      </c>
      <c r="W807" s="62">
        <f t="shared" si="90"/>
        <v>-0.42909946269491628</v>
      </c>
    </row>
    <row r="808" spans="8:23" x14ac:dyDescent="0.35">
      <c r="H808" s="23">
        <v>90</v>
      </c>
      <c r="I808" s="3">
        <v>4</v>
      </c>
      <c r="J808" s="3">
        <v>1</v>
      </c>
      <c r="K808" s="3">
        <v>0</v>
      </c>
      <c r="L808" s="3">
        <v>0</v>
      </c>
      <c r="M808" s="3">
        <v>1</v>
      </c>
      <c r="N808" s="3">
        <v>0</v>
      </c>
      <c r="O808" s="3">
        <v>1.6989999999999998</v>
      </c>
      <c r="P808" s="4">
        <f t="shared" si="84"/>
        <v>0.1236825975112894</v>
      </c>
      <c r="Q808" s="4">
        <v>0</v>
      </c>
      <c r="R808" s="4">
        <f t="shared" si="85"/>
        <v>1.1316566233605234</v>
      </c>
      <c r="S808" s="4">
        <f t="shared" si="86"/>
        <v>1</v>
      </c>
      <c r="T808" s="4">
        <f t="shared" si="87"/>
        <v>0.5308812924928239</v>
      </c>
      <c r="U808" s="4">
        <f t="shared" si="88"/>
        <v>0.46911870750717605</v>
      </c>
      <c r="V808" s="4">
        <f t="shared" si="89"/>
        <v>0.5308812924928239</v>
      </c>
      <c r="W808" s="62">
        <f t="shared" si="90"/>
        <v>-0.63321683735970902</v>
      </c>
    </row>
    <row r="809" spans="8:23" x14ac:dyDescent="0.35">
      <c r="H809" s="23">
        <v>90</v>
      </c>
      <c r="I809" s="3">
        <v>5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1.9989999999999999</v>
      </c>
      <c r="P809" s="4">
        <f t="shared" si="84"/>
        <v>-2.3955410677348832</v>
      </c>
      <c r="Q809" s="4">
        <v>0</v>
      </c>
      <c r="R809" s="4">
        <f t="shared" si="85"/>
        <v>9.1123361670919958E-2</v>
      </c>
      <c r="S809" s="4">
        <f t="shared" si="86"/>
        <v>1</v>
      </c>
      <c r="T809" s="4">
        <f t="shared" si="87"/>
        <v>8.3513344935971165E-2</v>
      </c>
      <c r="U809" s="4">
        <f t="shared" si="88"/>
        <v>0.91648665506402882</v>
      </c>
      <c r="V809" s="4">
        <f t="shared" si="89"/>
        <v>0.91648665506402882</v>
      </c>
      <c r="W809" s="62">
        <f t="shared" si="90"/>
        <v>-8.7207772567765587E-2</v>
      </c>
    </row>
    <row r="810" spans="8:23" x14ac:dyDescent="0.35">
      <c r="H810" s="23">
        <v>90</v>
      </c>
      <c r="I810" s="3">
        <v>6</v>
      </c>
      <c r="J810" s="3">
        <v>1</v>
      </c>
      <c r="K810" s="3">
        <v>1</v>
      </c>
      <c r="L810" s="3">
        <v>0</v>
      </c>
      <c r="M810" s="3">
        <v>1</v>
      </c>
      <c r="N810" s="3">
        <v>0</v>
      </c>
      <c r="O810" s="3">
        <v>1.399</v>
      </c>
      <c r="P810" s="4">
        <f t="shared" si="84"/>
        <v>9.5601637590497113E-2</v>
      </c>
      <c r="Q810" s="4">
        <v>0</v>
      </c>
      <c r="R810" s="4">
        <f t="shared" si="85"/>
        <v>1.1003206502905316</v>
      </c>
      <c r="S810" s="4">
        <f t="shared" si="86"/>
        <v>1</v>
      </c>
      <c r="T810" s="4">
        <f t="shared" si="87"/>
        <v>0.52388222252555927</v>
      </c>
      <c r="U810" s="4">
        <f t="shared" si="88"/>
        <v>0.47611777747444073</v>
      </c>
      <c r="V810" s="4">
        <f t="shared" si="89"/>
        <v>0.52388222252555927</v>
      </c>
      <c r="W810" s="62">
        <f t="shared" si="90"/>
        <v>-0.64648838609739356</v>
      </c>
    </row>
    <row r="811" spans="8:23" x14ac:dyDescent="0.35">
      <c r="H811" s="23">
        <v>90</v>
      </c>
      <c r="I811" s="3">
        <v>7</v>
      </c>
      <c r="J811" s="3">
        <v>0</v>
      </c>
      <c r="K811" s="3">
        <v>0</v>
      </c>
      <c r="L811" s="3">
        <v>0</v>
      </c>
      <c r="M811" s="3">
        <v>0</v>
      </c>
      <c r="N811" s="3">
        <v>1</v>
      </c>
      <c r="O811" s="3">
        <v>1.399</v>
      </c>
      <c r="P811" s="4">
        <f t="shared" si="84"/>
        <v>-0.87670320720101569</v>
      </c>
      <c r="Q811" s="4">
        <v>0</v>
      </c>
      <c r="R811" s="4">
        <f t="shared" si="85"/>
        <v>0.41615262158222693</v>
      </c>
      <c r="S811" s="4">
        <f t="shared" si="86"/>
        <v>1</v>
      </c>
      <c r="T811" s="4">
        <f t="shared" si="87"/>
        <v>0.29386142089492551</v>
      </c>
      <c r="U811" s="4">
        <f t="shared" si="88"/>
        <v>0.70613857910507449</v>
      </c>
      <c r="V811" s="4">
        <f t="shared" si="89"/>
        <v>0.70613857910507449</v>
      </c>
      <c r="W811" s="62">
        <f t="shared" si="90"/>
        <v>-0.34794377306656044</v>
      </c>
    </row>
    <row r="812" spans="8:23" x14ac:dyDescent="0.35">
      <c r="H812" s="23">
        <v>90</v>
      </c>
      <c r="I812" s="3">
        <v>8</v>
      </c>
      <c r="J812" s="3">
        <v>0</v>
      </c>
      <c r="K812" s="3">
        <v>1</v>
      </c>
      <c r="L812" s="3">
        <v>0</v>
      </c>
      <c r="M812" s="3">
        <v>0</v>
      </c>
      <c r="N812" s="3">
        <v>0</v>
      </c>
      <c r="O812" s="3">
        <v>1.6989999999999998</v>
      </c>
      <c r="P812" s="4">
        <f t="shared" si="84"/>
        <v>-2.4236220276556755</v>
      </c>
      <c r="Q812" s="4">
        <v>0</v>
      </c>
      <c r="R812" s="4">
        <f t="shared" si="85"/>
        <v>8.8600123483272827E-2</v>
      </c>
      <c r="S812" s="4">
        <f t="shared" si="86"/>
        <v>1</v>
      </c>
      <c r="T812" s="4">
        <f t="shared" si="87"/>
        <v>8.1389044123725232E-2</v>
      </c>
      <c r="U812" s="4">
        <f t="shared" si="88"/>
        <v>0.91861095587627484</v>
      </c>
      <c r="V812" s="4">
        <f t="shared" si="89"/>
        <v>0.91861095587627484</v>
      </c>
      <c r="W812" s="62">
        <f t="shared" si="90"/>
        <v>-8.4892580451056243E-2</v>
      </c>
    </row>
    <row r="813" spans="8:23" x14ac:dyDescent="0.35">
      <c r="H813" s="23">
        <v>90</v>
      </c>
      <c r="I813" s="3">
        <v>9</v>
      </c>
      <c r="J813" s="3">
        <v>0</v>
      </c>
      <c r="K813" s="3">
        <v>0</v>
      </c>
      <c r="L813" s="3">
        <v>1</v>
      </c>
      <c r="M813" s="3">
        <v>0</v>
      </c>
      <c r="N813" s="3">
        <v>1</v>
      </c>
      <c r="O813" s="3">
        <v>1.6989999999999998</v>
      </c>
      <c r="P813" s="4">
        <f t="shared" si="84"/>
        <v>-1.624242418733818</v>
      </c>
      <c r="Q813" s="4">
        <v>0</v>
      </c>
      <c r="R813" s="4">
        <f t="shared" si="85"/>
        <v>0.19706090832139075</v>
      </c>
      <c r="S813" s="4">
        <f t="shared" si="86"/>
        <v>1</v>
      </c>
      <c r="T813" s="4">
        <f t="shared" si="87"/>
        <v>0.16462061951193815</v>
      </c>
      <c r="U813" s="4">
        <f t="shared" si="88"/>
        <v>0.83537938048806182</v>
      </c>
      <c r="V813" s="4">
        <f t="shared" si="89"/>
        <v>0.83537938048806182</v>
      </c>
      <c r="W813" s="62">
        <f t="shared" si="90"/>
        <v>-0.17986930942613638</v>
      </c>
    </row>
    <row r="814" spans="8:23" x14ac:dyDescent="0.35">
      <c r="H814" s="23">
        <v>91</v>
      </c>
      <c r="I814" s="3">
        <v>1</v>
      </c>
      <c r="J814" s="3">
        <v>0</v>
      </c>
      <c r="K814" s="3">
        <v>1</v>
      </c>
      <c r="L814" s="3">
        <v>0</v>
      </c>
      <c r="M814" s="3">
        <v>0</v>
      </c>
      <c r="N814" s="3">
        <v>1</v>
      </c>
      <c r="O814" s="3">
        <v>1.9989999999999999</v>
      </c>
      <c r="P814" s="4">
        <f t="shared" si="84"/>
        <v>-1.758153150225175</v>
      </c>
      <c r="Q814" s="4">
        <v>0</v>
      </c>
      <c r="R814" s="4">
        <f t="shared" si="85"/>
        <v>0.17236289843173716</v>
      </c>
      <c r="S814" s="4">
        <f t="shared" si="86"/>
        <v>1</v>
      </c>
      <c r="T814" s="4">
        <f t="shared" si="87"/>
        <v>0.14702179560808856</v>
      </c>
      <c r="U814" s="4">
        <f t="shared" si="88"/>
        <v>0.85297820439191141</v>
      </c>
      <c r="V814" s="4">
        <f t="shared" si="89"/>
        <v>0.85297820439191141</v>
      </c>
      <c r="W814" s="62">
        <f t="shared" si="90"/>
        <v>-0.1590212835262737</v>
      </c>
    </row>
    <row r="815" spans="8:23" x14ac:dyDescent="0.35">
      <c r="H815" s="23">
        <v>91</v>
      </c>
      <c r="I815" s="3">
        <v>2</v>
      </c>
      <c r="J815" s="3">
        <v>1</v>
      </c>
      <c r="K815" s="3">
        <v>0</v>
      </c>
      <c r="L815" s="3">
        <v>1</v>
      </c>
      <c r="M815" s="3">
        <v>0</v>
      </c>
      <c r="N815" s="3">
        <v>0</v>
      </c>
      <c r="O815" s="3">
        <v>1.399</v>
      </c>
      <c r="P815" s="4">
        <f t="shared" si="84"/>
        <v>-2.2897112961643185</v>
      </c>
      <c r="Q815" s="4">
        <v>0</v>
      </c>
      <c r="R815" s="4">
        <f t="shared" si="85"/>
        <v>0.10129570209052766</v>
      </c>
      <c r="S815" s="4">
        <f t="shared" si="86"/>
        <v>1</v>
      </c>
      <c r="T815" s="4">
        <f t="shared" si="87"/>
        <v>9.1978659226803233E-2</v>
      </c>
      <c r="U815" s="4">
        <f t="shared" si="88"/>
        <v>0.90802134077319674</v>
      </c>
      <c r="V815" s="4">
        <f t="shared" si="89"/>
        <v>9.1978659226803233E-2</v>
      </c>
      <c r="W815" s="62">
        <f t="shared" si="90"/>
        <v>-2.3861986937671733</v>
      </c>
    </row>
    <row r="816" spans="8:23" x14ac:dyDescent="0.35">
      <c r="H816" s="23">
        <v>91</v>
      </c>
      <c r="I816" s="3">
        <v>3</v>
      </c>
      <c r="J816" s="3">
        <v>1</v>
      </c>
      <c r="K816" s="3">
        <v>0</v>
      </c>
      <c r="L816" s="3">
        <v>1</v>
      </c>
      <c r="M816" s="3">
        <v>1</v>
      </c>
      <c r="N816" s="3">
        <v>0</v>
      </c>
      <c r="O816" s="3">
        <v>1.9989999999999999</v>
      </c>
      <c r="P816" s="4">
        <f t="shared" si="84"/>
        <v>-0.62385661402151316</v>
      </c>
      <c r="Q816" s="4">
        <v>0</v>
      </c>
      <c r="R816" s="4">
        <f t="shared" si="85"/>
        <v>0.53587378894663384</v>
      </c>
      <c r="S816" s="4">
        <f t="shared" si="86"/>
        <v>1</v>
      </c>
      <c r="T816" s="4">
        <f t="shared" si="87"/>
        <v>0.34890483371954567</v>
      </c>
      <c r="U816" s="4">
        <f t="shared" si="88"/>
        <v>0.65109516628045438</v>
      </c>
      <c r="V816" s="4">
        <f t="shared" si="89"/>
        <v>0.34890483371954567</v>
      </c>
      <c r="W816" s="62">
        <f t="shared" si="90"/>
        <v>-1.0529560767164297</v>
      </c>
    </row>
    <row r="817" spans="8:23" x14ac:dyDescent="0.35">
      <c r="H817" s="23">
        <v>91</v>
      </c>
      <c r="I817" s="3">
        <v>4</v>
      </c>
      <c r="J817" s="3">
        <v>1</v>
      </c>
      <c r="K817" s="3">
        <v>0</v>
      </c>
      <c r="L817" s="3">
        <v>0</v>
      </c>
      <c r="M817" s="3">
        <v>1</v>
      </c>
      <c r="N817" s="3">
        <v>0</v>
      </c>
      <c r="O817" s="3">
        <v>1.6989999999999998</v>
      </c>
      <c r="P817" s="4">
        <f t="shared" si="84"/>
        <v>0.1236825975112894</v>
      </c>
      <c r="Q817" s="4">
        <v>0</v>
      </c>
      <c r="R817" s="4">
        <f t="shared" si="85"/>
        <v>1.1316566233605234</v>
      </c>
      <c r="S817" s="4">
        <f t="shared" si="86"/>
        <v>1</v>
      </c>
      <c r="T817" s="4">
        <f t="shared" si="87"/>
        <v>0.5308812924928239</v>
      </c>
      <c r="U817" s="4">
        <f t="shared" si="88"/>
        <v>0.46911870750717605</v>
      </c>
      <c r="V817" s="4">
        <f t="shared" si="89"/>
        <v>0.5308812924928239</v>
      </c>
      <c r="W817" s="62">
        <f t="shared" si="90"/>
        <v>-0.63321683735970902</v>
      </c>
    </row>
    <row r="818" spans="8:23" x14ac:dyDescent="0.35">
      <c r="H818" s="23">
        <v>91</v>
      </c>
      <c r="I818" s="3">
        <v>5</v>
      </c>
      <c r="J818" s="3">
        <v>1</v>
      </c>
      <c r="K818" s="3">
        <v>0</v>
      </c>
      <c r="L818" s="3">
        <v>0</v>
      </c>
      <c r="M818" s="3">
        <v>0</v>
      </c>
      <c r="N818" s="3">
        <v>0</v>
      </c>
      <c r="O818" s="3">
        <v>1.9989999999999999</v>
      </c>
      <c r="P818" s="4">
        <f t="shared" si="84"/>
        <v>-2.3955410677348832</v>
      </c>
      <c r="Q818" s="4">
        <v>0</v>
      </c>
      <c r="R818" s="4">
        <f t="shared" si="85"/>
        <v>9.1123361670919958E-2</v>
      </c>
      <c r="S818" s="4">
        <f t="shared" si="86"/>
        <v>1</v>
      </c>
      <c r="T818" s="4">
        <f t="shared" si="87"/>
        <v>8.3513344935971165E-2</v>
      </c>
      <c r="U818" s="4">
        <f t="shared" si="88"/>
        <v>0.91648665506402882</v>
      </c>
      <c r="V818" s="4">
        <f t="shared" si="89"/>
        <v>8.3513344935971165E-2</v>
      </c>
      <c r="W818" s="62">
        <f t="shared" si="90"/>
        <v>-2.4827488403026488</v>
      </c>
    </row>
    <row r="819" spans="8:23" x14ac:dyDescent="0.35">
      <c r="H819" s="23">
        <v>91</v>
      </c>
      <c r="I819" s="3">
        <v>6</v>
      </c>
      <c r="J819" s="3">
        <v>0</v>
      </c>
      <c r="K819" s="3">
        <v>1</v>
      </c>
      <c r="L819" s="3">
        <v>0</v>
      </c>
      <c r="M819" s="3">
        <v>1</v>
      </c>
      <c r="N819" s="3">
        <v>0</v>
      </c>
      <c r="O819" s="3">
        <v>1.399</v>
      </c>
      <c r="P819" s="4">
        <f t="shared" si="84"/>
        <v>9.5601637590497113E-2</v>
      </c>
      <c r="Q819" s="4">
        <v>0</v>
      </c>
      <c r="R819" s="4">
        <f t="shared" si="85"/>
        <v>1.1003206502905316</v>
      </c>
      <c r="S819" s="4">
        <f t="shared" si="86"/>
        <v>1</v>
      </c>
      <c r="T819" s="4">
        <f t="shared" si="87"/>
        <v>0.52388222252555927</v>
      </c>
      <c r="U819" s="4">
        <f t="shared" si="88"/>
        <v>0.47611777747444073</v>
      </c>
      <c r="V819" s="4">
        <f t="shared" si="89"/>
        <v>0.47611777747444073</v>
      </c>
      <c r="W819" s="62">
        <f t="shared" si="90"/>
        <v>-0.74209002368789079</v>
      </c>
    </row>
    <row r="820" spans="8:23" x14ac:dyDescent="0.35">
      <c r="H820" s="23">
        <v>91</v>
      </c>
      <c r="I820" s="3">
        <v>7</v>
      </c>
      <c r="J820" s="3">
        <v>1</v>
      </c>
      <c r="K820" s="3">
        <v>0</v>
      </c>
      <c r="L820" s="3">
        <v>0</v>
      </c>
      <c r="M820" s="3">
        <v>0</v>
      </c>
      <c r="N820" s="3">
        <v>1</v>
      </c>
      <c r="O820" s="3">
        <v>1.399</v>
      </c>
      <c r="P820" s="4">
        <f t="shared" si="84"/>
        <v>-0.87670320720101569</v>
      </c>
      <c r="Q820" s="4">
        <v>0</v>
      </c>
      <c r="R820" s="4">
        <f t="shared" si="85"/>
        <v>0.41615262158222693</v>
      </c>
      <c r="S820" s="4">
        <f t="shared" si="86"/>
        <v>1</v>
      </c>
      <c r="T820" s="4">
        <f t="shared" si="87"/>
        <v>0.29386142089492551</v>
      </c>
      <c r="U820" s="4">
        <f t="shared" si="88"/>
        <v>0.70613857910507449</v>
      </c>
      <c r="V820" s="4">
        <f t="shared" si="89"/>
        <v>0.29386142089492551</v>
      </c>
      <c r="W820" s="62">
        <f t="shared" si="90"/>
        <v>-1.2246469802675761</v>
      </c>
    </row>
    <row r="821" spans="8:23" x14ac:dyDescent="0.35">
      <c r="H821" s="23">
        <v>91</v>
      </c>
      <c r="I821" s="3">
        <v>8</v>
      </c>
      <c r="J821" s="3">
        <v>0</v>
      </c>
      <c r="K821" s="3">
        <v>1</v>
      </c>
      <c r="L821" s="3">
        <v>0</v>
      </c>
      <c r="M821" s="3">
        <v>0</v>
      </c>
      <c r="N821" s="3">
        <v>0</v>
      </c>
      <c r="O821" s="3">
        <v>1.6989999999999998</v>
      </c>
      <c r="P821" s="4">
        <f t="shared" si="84"/>
        <v>-2.4236220276556755</v>
      </c>
      <c r="Q821" s="4">
        <v>0</v>
      </c>
      <c r="R821" s="4">
        <f t="shared" si="85"/>
        <v>8.8600123483272827E-2</v>
      </c>
      <c r="S821" s="4">
        <f t="shared" si="86"/>
        <v>1</v>
      </c>
      <c r="T821" s="4">
        <f t="shared" si="87"/>
        <v>8.1389044123725232E-2</v>
      </c>
      <c r="U821" s="4">
        <f t="shared" si="88"/>
        <v>0.91861095587627484</v>
      </c>
      <c r="V821" s="4">
        <f t="shared" si="89"/>
        <v>0.91861095587627484</v>
      </c>
      <c r="W821" s="62">
        <f t="shared" si="90"/>
        <v>-8.4892580451056243E-2</v>
      </c>
    </row>
    <row r="822" spans="8:23" x14ac:dyDescent="0.35">
      <c r="H822" s="23">
        <v>91</v>
      </c>
      <c r="I822" s="3">
        <v>9</v>
      </c>
      <c r="J822" s="3">
        <v>1</v>
      </c>
      <c r="K822" s="3">
        <v>0</v>
      </c>
      <c r="L822" s="3">
        <v>1</v>
      </c>
      <c r="M822" s="3">
        <v>0</v>
      </c>
      <c r="N822" s="3">
        <v>1</v>
      </c>
      <c r="O822" s="3">
        <v>1.6989999999999998</v>
      </c>
      <c r="P822" s="4">
        <f t="shared" si="84"/>
        <v>-1.624242418733818</v>
      </c>
      <c r="Q822" s="4">
        <v>0</v>
      </c>
      <c r="R822" s="4">
        <f t="shared" si="85"/>
        <v>0.19706090832139075</v>
      </c>
      <c r="S822" s="4">
        <f t="shared" si="86"/>
        <v>1</v>
      </c>
      <c r="T822" s="4">
        <f t="shared" si="87"/>
        <v>0.16462061951193815</v>
      </c>
      <c r="U822" s="4">
        <f t="shared" si="88"/>
        <v>0.83537938048806182</v>
      </c>
      <c r="V822" s="4">
        <f t="shared" si="89"/>
        <v>0.16462061951193815</v>
      </c>
      <c r="W822" s="62">
        <f t="shared" si="90"/>
        <v>-1.8041117281599544</v>
      </c>
    </row>
    <row r="823" spans="8:23" x14ac:dyDescent="0.35">
      <c r="H823" s="23">
        <v>92</v>
      </c>
      <c r="I823" s="3">
        <v>1</v>
      </c>
      <c r="J823" s="3">
        <v>0</v>
      </c>
      <c r="K823" s="3">
        <v>1</v>
      </c>
      <c r="L823" s="3">
        <v>0</v>
      </c>
      <c r="M823" s="3">
        <v>0</v>
      </c>
      <c r="N823" s="3">
        <v>1</v>
      </c>
      <c r="O823" s="3">
        <v>1.9989999999999999</v>
      </c>
      <c r="P823" s="4">
        <f t="shared" si="84"/>
        <v>-1.758153150225175</v>
      </c>
      <c r="Q823" s="4">
        <v>0</v>
      </c>
      <c r="R823" s="4">
        <f t="shared" si="85"/>
        <v>0.17236289843173716</v>
      </c>
      <c r="S823" s="4">
        <f t="shared" si="86"/>
        <v>1</v>
      </c>
      <c r="T823" s="4">
        <f t="shared" si="87"/>
        <v>0.14702179560808856</v>
      </c>
      <c r="U823" s="4">
        <f t="shared" si="88"/>
        <v>0.85297820439191141</v>
      </c>
      <c r="V823" s="4">
        <f t="shared" si="89"/>
        <v>0.85297820439191141</v>
      </c>
      <c r="W823" s="62">
        <f t="shared" si="90"/>
        <v>-0.1590212835262737</v>
      </c>
    </row>
    <row r="824" spans="8:23" x14ac:dyDescent="0.35">
      <c r="H824" s="23">
        <v>92</v>
      </c>
      <c r="I824" s="3">
        <v>2</v>
      </c>
      <c r="J824" s="3">
        <v>0</v>
      </c>
      <c r="K824" s="3">
        <v>0</v>
      </c>
      <c r="L824" s="3">
        <v>1</v>
      </c>
      <c r="M824" s="3">
        <v>0</v>
      </c>
      <c r="N824" s="3">
        <v>0</v>
      </c>
      <c r="O824" s="3">
        <v>1.399</v>
      </c>
      <c r="P824" s="4">
        <f t="shared" si="84"/>
        <v>-2.2897112961643185</v>
      </c>
      <c r="Q824" s="4">
        <v>0</v>
      </c>
      <c r="R824" s="4">
        <f t="shared" si="85"/>
        <v>0.10129570209052766</v>
      </c>
      <c r="S824" s="4">
        <f t="shared" si="86"/>
        <v>1</v>
      </c>
      <c r="T824" s="4">
        <f t="shared" si="87"/>
        <v>9.1978659226803233E-2</v>
      </c>
      <c r="U824" s="4">
        <f t="shared" si="88"/>
        <v>0.90802134077319674</v>
      </c>
      <c r="V824" s="4">
        <f t="shared" si="89"/>
        <v>0.90802134077319674</v>
      </c>
      <c r="W824" s="62">
        <f t="shared" si="90"/>
        <v>-9.6487397602854783E-2</v>
      </c>
    </row>
    <row r="825" spans="8:23" x14ac:dyDescent="0.35">
      <c r="H825" s="23">
        <v>92</v>
      </c>
      <c r="I825" s="3">
        <v>3</v>
      </c>
      <c r="J825" s="3">
        <v>1</v>
      </c>
      <c r="K825" s="3">
        <v>0</v>
      </c>
      <c r="L825" s="3">
        <v>1</v>
      </c>
      <c r="M825" s="3">
        <v>1</v>
      </c>
      <c r="N825" s="3">
        <v>0</v>
      </c>
      <c r="O825" s="3">
        <v>1.9989999999999999</v>
      </c>
      <c r="P825" s="4">
        <f t="shared" si="84"/>
        <v>-0.62385661402151316</v>
      </c>
      <c r="Q825" s="4">
        <v>0</v>
      </c>
      <c r="R825" s="4">
        <f t="shared" si="85"/>
        <v>0.53587378894663384</v>
      </c>
      <c r="S825" s="4">
        <f t="shared" si="86"/>
        <v>1</v>
      </c>
      <c r="T825" s="4">
        <f t="shared" si="87"/>
        <v>0.34890483371954567</v>
      </c>
      <c r="U825" s="4">
        <f t="shared" si="88"/>
        <v>0.65109516628045438</v>
      </c>
      <c r="V825" s="4">
        <f t="shared" si="89"/>
        <v>0.34890483371954567</v>
      </c>
      <c r="W825" s="62">
        <f t="shared" si="90"/>
        <v>-1.0529560767164297</v>
      </c>
    </row>
    <row r="826" spans="8:23" x14ac:dyDescent="0.35">
      <c r="H826" s="23">
        <v>92</v>
      </c>
      <c r="I826" s="3">
        <v>4</v>
      </c>
      <c r="J826" s="3">
        <v>1</v>
      </c>
      <c r="K826" s="3">
        <v>0</v>
      </c>
      <c r="L826" s="3">
        <v>0</v>
      </c>
      <c r="M826" s="3">
        <v>1</v>
      </c>
      <c r="N826" s="3">
        <v>0</v>
      </c>
      <c r="O826" s="3">
        <v>1.6989999999999998</v>
      </c>
      <c r="P826" s="4">
        <f t="shared" si="84"/>
        <v>0.1236825975112894</v>
      </c>
      <c r="Q826" s="4">
        <v>0</v>
      </c>
      <c r="R826" s="4">
        <f t="shared" si="85"/>
        <v>1.1316566233605234</v>
      </c>
      <c r="S826" s="4">
        <f t="shared" si="86"/>
        <v>1</v>
      </c>
      <c r="T826" s="4">
        <f t="shared" si="87"/>
        <v>0.5308812924928239</v>
      </c>
      <c r="U826" s="4">
        <f t="shared" si="88"/>
        <v>0.46911870750717605</v>
      </c>
      <c r="V826" s="4">
        <f t="shared" si="89"/>
        <v>0.5308812924928239</v>
      </c>
      <c r="W826" s="62">
        <f t="shared" si="90"/>
        <v>-0.63321683735970902</v>
      </c>
    </row>
    <row r="827" spans="8:23" x14ac:dyDescent="0.35">
      <c r="H827" s="23">
        <v>92</v>
      </c>
      <c r="I827" s="3">
        <v>5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1.9989999999999999</v>
      </c>
      <c r="P827" s="4">
        <f t="shared" si="84"/>
        <v>-2.3955410677348832</v>
      </c>
      <c r="Q827" s="4">
        <v>0</v>
      </c>
      <c r="R827" s="4">
        <f t="shared" si="85"/>
        <v>9.1123361670919958E-2</v>
      </c>
      <c r="S827" s="4">
        <f t="shared" si="86"/>
        <v>1</v>
      </c>
      <c r="T827" s="4">
        <f t="shared" si="87"/>
        <v>8.3513344935971165E-2</v>
      </c>
      <c r="U827" s="4">
        <f t="shared" si="88"/>
        <v>0.91648665506402882</v>
      </c>
      <c r="V827" s="4">
        <f t="shared" si="89"/>
        <v>0.91648665506402882</v>
      </c>
      <c r="W827" s="62">
        <f t="shared" si="90"/>
        <v>-8.7207772567765587E-2</v>
      </c>
    </row>
    <row r="828" spans="8:23" x14ac:dyDescent="0.35">
      <c r="H828" s="23">
        <v>92</v>
      </c>
      <c r="I828" s="3">
        <v>6</v>
      </c>
      <c r="J828" s="3">
        <v>1</v>
      </c>
      <c r="K828" s="3">
        <v>1</v>
      </c>
      <c r="L828" s="3">
        <v>0</v>
      </c>
      <c r="M828" s="3">
        <v>1</v>
      </c>
      <c r="N828" s="3">
        <v>0</v>
      </c>
      <c r="O828" s="3">
        <v>1.399</v>
      </c>
      <c r="P828" s="4">
        <f t="shared" si="84"/>
        <v>9.5601637590497113E-2</v>
      </c>
      <c r="Q828" s="4">
        <v>0</v>
      </c>
      <c r="R828" s="4">
        <f t="shared" si="85"/>
        <v>1.1003206502905316</v>
      </c>
      <c r="S828" s="4">
        <f t="shared" si="86"/>
        <v>1</v>
      </c>
      <c r="T828" s="4">
        <f t="shared" si="87"/>
        <v>0.52388222252555927</v>
      </c>
      <c r="U828" s="4">
        <f t="shared" si="88"/>
        <v>0.47611777747444073</v>
      </c>
      <c r="V828" s="4">
        <f t="shared" si="89"/>
        <v>0.52388222252555927</v>
      </c>
      <c r="W828" s="62">
        <f t="shared" si="90"/>
        <v>-0.64648838609739356</v>
      </c>
    </row>
    <row r="829" spans="8:23" x14ac:dyDescent="0.35">
      <c r="H829" s="23">
        <v>92</v>
      </c>
      <c r="I829" s="3">
        <v>7</v>
      </c>
      <c r="J829" s="3">
        <v>0</v>
      </c>
      <c r="K829" s="3">
        <v>0</v>
      </c>
      <c r="L829" s="3">
        <v>0</v>
      </c>
      <c r="M829" s="3">
        <v>0</v>
      </c>
      <c r="N829" s="3">
        <v>1</v>
      </c>
      <c r="O829" s="3">
        <v>1.399</v>
      </c>
      <c r="P829" s="4">
        <f t="shared" si="84"/>
        <v>-0.87670320720101569</v>
      </c>
      <c r="Q829" s="4">
        <v>0</v>
      </c>
      <c r="R829" s="4">
        <f t="shared" si="85"/>
        <v>0.41615262158222693</v>
      </c>
      <c r="S829" s="4">
        <f t="shared" si="86"/>
        <v>1</v>
      </c>
      <c r="T829" s="4">
        <f t="shared" si="87"/>
        <v>0.29386142089492551</v>
      </c>
      <c r="U829" s="4">
        <f t="shared" si="88"/>
        <v>0.70613857910507449</v>
      </c>
      <c r="V829" s="4">
        <f t="shared" si="89"/>
        <v>0.70613857910507449</v>
      </c>
      <c r="W829" s="62">
        <f t="shared" si="90"/>
        <v>-0.34794377306656044</v>
      </c>
    </row>
    <row r="830" spans="8:23" x14ac:dyDescent="0.35">
      <c r="H830" s="23">
        <v>92</v>
      </c>
      <c r="I830" s="3">
        <v>8</v>
      </c>
      <c r="J830" s="3">
        <v>1</v>
      </c>
      <c r="K830" s="3">
        <v>1</v>
      </c>
      <c r="L830" s="3">
        <v>0</v>
      </c>
      <c r="M830" s="3">
        <v>0</v>
      </c>
      <c r="N830" s="3">
        <v>0</v>
      </c>
      <c r="O830" s="3">
        <v>1.6989999999999998</v>
      </c>
      <c r="P830" s="4">
        <f t="shared" si="84"/>
        <v>-2.4236220276556755</v>
      </c>
      <c r="Q830" s="4">
        <v>0</v>
      </c>
      <c r="R830" s="4">
        <f t="shared" si="85"/>
        <v>8.8600123483272827E-2</v>
      </c>
      <c r="S830" s="4">
        <f t="shared" si="86"/>
        <v>1</v>
      </c>
      <c r="T830" s="4">
        <f t="shared" si="87"/>
        <v>8.1389044123725232E-2</v>
      </c>
      <c r="U830" s="4">
        <f t="shared" si="88"/>
        <v>0.91861095587627484</v>
      </c>
      <c r="V830" s="4">
        <f t="shared" si="89"/>
        <v>8.1389044123725232E-2</v>
      </c>
      <c r="W830" s="62">
        <f t="shared" si="90"/>
        <v>-2.5085146081067315</v>
      </c>
    </row>
    <row r="831" spans="8:23" x14ac:dyDescent="0.35">
      <c r="H831" s="23">
        <v>92</v>
      </c>
      <c r="I831" s="3">
        <v>9</v>
      </c>
      <c r="J831" s="3">
        <v>0</v>
      </c>
      <c r="K831" s="3">
        <v>0</v>
      </c>
      <c r="L831" s="3">
        <v>1</v>
      </c>
      <c r="M831" s="3">
        <v>0</v>
      </c>
      <c r="N831" s="3">
        <v>1</v>
      </c>
      <c r="O831" s="3">
        <v>1.6989999999999998</v>
      </c>
      <c r="P831" s="4">
        <f t="shared" si="84"/>
        <v>-1.624242418733818</v>
      </c>
      <c r="Q831" s="4">
        <v>0</v>
      </c>
      <c r="R831" s="4">
        <f t="shared" si="85"/>
        <v>0.19706090832139075</v>
      </c>
      <c r="S831" s="4">
        <f t="shared" si="86"/>
        <v>1</v>
      </c>
      <c r="T831" s="4">
        <f t="shared" si="87"/>
        <v>0.16462061951193815</v>
      </c>
      <c r="U831" s="4">
        <f t="shared" si="88"/>
        <v>0.83537938048806182</v>
      </c>
      <c r="V831" s="4">
        <f t="shared" si="89"/>
        <v>0.83537938048806182</v>
      </c>
      <c r="W831" s="62">
        <f t="shared" si="90"/>
        <v>-0.17986930942613638</v>
      </c>
    </row>
    <row r="832" spans="8:23" x14ac:dyDescent="0.35">
      <c r="H832" s="23">
        <v>93</v>
      </c>
      <c r="I832" s="3">
        <v>1</v>
      </c>
      <c r="J832" s="3">
        <v>0</v>
      </c>
      <c r="K832" s="3">
        <v>1</v>
      </c>
      <c r="L832" s="3">
        <v>0</v>
      </c>
      <c r="M832" s="3">
        <v>0</v>
      </c>
      <c r="N832" s="3">
        <v>1</v>
      </c>
      <c r="O832" s="3">
        <v>1.9989999999999999</v>
      </c>
      <c r="P832" s="4">
        <f t="shared" si="84"/>
        <v>-1.758153150225175</v>
      </c>
      <c r="Q832" s="4">
        <v>0</v>
      </c>
      <c r="R832" s="4">
        <f t="shared" si="85"/>
        <v>0.17236289843173716</v>
      </c>
      <c r="S832" s="4">
        <f t="shared" si="86"/>
        <v>1</v>
      </c>
      <c r="T832" s="4">
        <f t="shared" si="87"/>
        <v>0.14702179560808856</v>
      </c>
      <c r="U832" s="4">
        <f t="shared" si="88"/>
        <v>0.85297820439191141</v>
      </c>
      <c r="V832" s="4">
        <f t="shared" si="89"/>
        <v>0.85297820439191141</v>
      </c>
      <c r="W832" s="62">
        <f t="shared" si="90"/>
        <v>-0.1590212835262737</v>
      </c>
    </row>
    <row r="833" spans="8:23" x14ac:dyDescent="0.35">
      <c r="H833" s="23">
        <v>93</v>
      </c>
      <c r="I833" s="3">
        <v>2</v>
      </c>
      <c r="J833" s="3">
        <v>0</v>
      </c>
      <c r="K833" s="3">
        <v>0</v>
      </c>
      <c r="L833" s="3">
        <v>1</v>
      </c>
      <c r="M833" s="3">
        <v>0</v>
      </c>
      <c r="N833" s="3">
        <v>0</v>
      </c>
      <c r="O833" s="3">
        <v>1.399</v>
      </c>
      <c r="P833" s="4">
        <f t="shared" si="84"/>
        <v>-2.2897112961643185</v>
      </c>
      <c r="Q833" s="4">
        <v>0</v>
      </c>
      <c r="R833" s="4">
        <f t="shared" si="85"/>
        <v>0.10129570209052766</v>
      </c>
      <c r="S833" s="4">
        <f t="shared" si="86"/>
        <v>1</v>
      </c>
      <c r="T833" s="4">
        <f t="shared" si="87"/>
        <v>9.1978659226803233E-2</v>
      </c>
      <c r="U833" s="4">
        <f t="shared" si="88"/>
        <v>0.90802134077319674</v>
      </c>
      <c r="V833" s="4">
        <f t="shared" si="89"/>
        <v>0.90802134077319674</v>
      </c>
      <c r="W833" s="62">
        <f t="shared" si="90"/>
        <v>-9.6487397602854783E-2</v>
      </c>
    </row>
    <row r="834" spans="8:23" x14ac:dyDescent="0.35">
      <c r="H834" s="23">
        <v>93</v>
      </c>
      <c r="I834" s="3">
        <v>3</v>
      </c>
      <c r="J834" s="3">
        <v>0</v>
      </c>
      <c r="K834" s="3">
        <v>0</v>
      </c>
      <c r="L834" s="3">
        <v>1</v>
      </c>
      <c r="M834" s="3">
        <v>1</v>
      </c>
      <c r="N834" s="3">
        <v>0</v>
      </c>
      <c r="O834" s="3">
        <v>1.9989999999999999</v>
      </c>
      <c r="P834" s="4">
        <f t="shared" si="84"/>
        <v>-0.62385661402151316</v>
      </c>
      <c r="Q834" s="4">
        <v>0</v>
      </c>
      <c r="R834" s="4">
        <f t="shared" si="85"/>
        <v>0.53587378894663384</v>
      </c>
      <c r="S834" s="4">
        <f t="shared" si="86"/>
        <v>1</v>
      </c>
      <c r="T834" s="4">
        <f t="shared" si="87"/>
        <v>0.34890483371954567</v>
      </c>
      <c r="U834" s="4">
        <f t="shared" si="88"/>
        <v>0.65109516628045438</v>
      </c>
      <c r="V834" s="4">
        <f t="shared" si="89"/>
        <v>0.65109516628045438</v>
      </c>
      <c r="W834" s="62">
        <f t="shared" si="90"/>
        <v>-0.42909946269491628</v>
      </c>
    </row>
    <row r="835" spans="8:23" x14ac:dyDescent="0.35">
      <c r="H835" s="23">
        <v>93</v>
      </c>
      <c r="I835" s="3">
        <v>4</v>
      </c>
      <c r="J835" s="3">
        <v>1</v>
      </c>
      <c r="K835" s="3">
        <v>0</v>
      </c>
      <c r="L835" s="3">
        <v>0</v>
      </c>
      <c r="M835" s="3">
        <v>1</v>
      </c>
      <c r="N835" s="3">
        <v>0</v>
      </c>
      <c r="O835" s="3">
        <v>1.6989999999999998</v>
      </c>
      <c r="P835" s="4">
        <f t="shared" si="84"/>
        <v>0.1236825975112894</v>
      </c>
      <c r="Q835" s="4">
        <v>0</v>
      </c>
      <c r="R835" s="4">
        <f t="shared" si="85"/>
        <v>1.1316566233605234</v>
      </c>
      <c r="S835" s="4">
        <f t="shared" si="86"/>
        <v>1</v>
      </c>
      <c r="T835" s="4">
        <f t="shared" si="87"/>
        <v>0.5308812924928239</v>
      </c>
      <c r="U835" s="4">
        <f t="shared" si="88"/>
        <v>0.46911870750717605</v>
      </c>
      <c r="V835" s="4">
        <f t="shared" si="89"/>
        <v>0.5308812924928239</v>
      </c>
      <c r="W835" s="62">
        <f t="shared" si="90"/>
        <v>-0.63321683735970902</v>
      </c>
    </row>
    <row r="836" spans="8:23" x14ac:dyDescent="0.35">
      <c r="H836" s="23">
        <v>93</v>
      </c>
      <c r="I836" s="3">
        <v>5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1.9989999999999999</v>
      </c>
      <c r="P836" s="4">
        <f t="shared" si="84"/>
        <v>-2.3955410677348832</v>
      </c>
      <c r="Q836" s="4">
        <v>0</v>
      </c>
      <c r="R836" s="4">
        <f t="shared" si="85"/>
        <v>9.1123361670919958E-2</v>
      </c>
      <c r="S836" s="4">
        <f t="shared" si="86"/>
        <v>1</v>
      </c>
      <c r="T836" s="4">
        <f t="shared" si="87"/>
        <v>8.3513344935971165E-2</v>
      </c>
      <c r="U836" s="4">
        <f t="shared" si="88"/>
        <v>0.91648665506402882</v>
      </c>
      <c r="V836" s="4">
        <f t="shared" si="89"/>
        <v>0.91648665506402882</v>
      </c>
      <c r="W836" s="62">
        <f t="shared" si="90"/>
        <v>-8.7207772567765587E-2</v>
      </c>
    </row>
    <row r="837" spans="8:23" x14ac:dyDescent="0.35">
      <c r="H837" s="23">
        <v>93</v>
      </c>
      <c r="I837" s="3">
        <v>6</v>
      </c>
      <c r="J837" s="3">
        <v>0</v>
      </c>
      <c r="K837" s="3">
        <v>1</v>
      </c>
      <c r="L837" s="3">
        <v>0</v>
      </c>
      <c r="M837" s="3">
        <v>1</v>
      </c>
      <c r="N837" s="3">
        <v>0</v>
      </c>
      <c r="O837" s="3">
        <v>1.399</v>
      </c>
      <c r="P837" s="4">
        <f t="shared" ref="P837:P900" si="91">SUMPRODUCT(K837:O837, $B$4:$F$4) + $A$4</f>
        <v>9.5601637590497113E-2</v>
      </c>
      <c r="Q837" s="4">
        <v>0</v>
      </c>
      <c r="R837" s="4">
        <f t="shared" ref="R837:R900" si="92">EXP(P837)</f>
        <v>1.1003206502905316</v>
      </c>
      <c r="S837" s="4">
        <f t="shared" ref="S837:S900" si="93">EXP(Q837)</f>
        <v>1</v>
      </c>
      <c r="T837" s="4">
        <f t="shared" ref="T837:T900" si="94">R837/(R837+S837)</f>
        <v>0.52388222252555927</v>
      </c>
      <c r="U837" s="4">
        <f t="shared" ref="U837:U900" si="95">S837/(S837+R837)</f>
        <v>0.47611777747444073</v>
      </c>
      <c r="V837" s="4">
        <f t="shared" ref="V837:V900" si="96">T837^J837*U837^(1-J837)</f>
        <v>0.47611777747444073</v>
      </c>
      <c r="W837" s="62">
        <f t="shared" ref="W837:W900" si="97">LN(V837)</f>
        <v>-0.74209002368789079</v>
      </c>
    </row>
    <row r="838" spans="8:23" x14ac:dyDescent="0.35">
      <c r="H838" s="23">
        <v>93</v>
      </c>
      <c r="I838" s="3">
        <v>7</v>
      </c>
      <c r="J838" s="3">
        <v>1</v>
      </c>
      <c r="K838" s="3">
        <v>0</v>
      </c>
      <c r="L838" s="3">
        <v>0</v>
      </c>
      <c r="M838" s="3">
        <v>0</v>
      </c>
      <c r="N838" s="3">
        <v>1</v>
      </c>
      <c r="O838" s="3">
        <v>1.399</v>
      </c>
      <c r="P838" s="4">
        <f t="shared" si="91"/>
        <v>-0.87670320720101569</v>
      </c>
      <c r="Q838" s="4">
        <v>0</v>
      </c>
      <c r="R838" s="4">
        <f t="shared" si="92"/>
        <v>0.41615262158222693</v>
      </c>
      <c r="S838" s="4">
        <f t="shared" si="93"/>
        <v>1</v>
      </c>
      <c r="T838" s="4">
        <f t="shared" si="94"/>
        <v>0.29386142089492551</v>
      </c>
      <c r="U838" s="4">
        <f t="shared" si="95"/>
        <v>0.70613857910507449</v>
      </c>
      <c r="V838" s="4">
        <f t="shared" si="96"/>
        <v>0.29386142089492551</v>
      </c>
      <c r="W838" s="62">
        <f t="shared" si="97"/>
        <v>-1.2246469802675761</v>
      </c>
    </row>
    <row r="839" spans="8:23" x14ac:dyDescent="0.35">
      <c r="H839" s="23">
        <v>93</v>
      </c>
      <c r="I839" s="3">
        <v>8</v>
      </c>
      <c r="J839" s="3">
        <v>0</v>
      </c>
      <c r="K839" s="3">
        <v>1</v>
      </c>
      <c r="L839" s="3">
        <v>0</v>
      </c>
      <c r="M839" s="3">
        <v>0</v>
      </c>
      <c r="N839" s="3">
        <v>0</v>
      </c>
      <c r="O839" s="3">
        <v>1.6989999999999998</v>
      </c>
      <c r="P839" s="4">
        <f t="shared" si="91"/>
        <v>-2.4236220276556755</v>
      </c>
      <c r="Q839" s="4">
        <v>0</v>
      </c>
      <c r="R839" s="4">
        <f t="shared" si="92"/>
        <v>8.8600123483272827E-2</v>
      </c>
      <c r="S839" s="4">
        <f t="shared" si="93"/>
        <v>1</v>
      </c>
      <c r="T839" s="4">
        <f t="shared" si="94"/>
        <v>8.1389044123725232E-2</v>
      </c>
      <c r="U839" s="4">
        <f t="shared" si="95"/>
        <v>0.91861095587627484</v>
      </c>
      <c r="V839" s="4">
        <f t="shared" si="96"/>
        <v>0.91861095587627484</v>
      </c>
      <c r="W839" s="62">
        <f t="shared" si="97"/>
        <v>-8.4892580451056243E-2</v>
      </c>
    </row>
    <row r="840" spans="8:23" x14ac:dyDescent="0.35">
      <c r="H840" s="23">
        <v>93</v>
      </c>
      <c r="I840" s="3">
        <v>9</v>
      </c>
      <c r="J840" s="3">
        <v>0</v>
      </c>
      <c r="K840" s="3">
        <v>0</v>
      </c>
      <c r="L840" s="3">
        <v>1</v>
      </c>
      <c r="M840" s="3">
        <v>0</v>
      </c>
      <c r="N840" s="3">
        <v>1</v>
      </c>
      <c r="O840" s="3">
        <v>1.6989999999999998</v>
      </c>
      <c r="P840" s="4">
        <f t="shared" si="91"/>
        <v>-1.624242418733818</v>
      </c>
      <c r="Q840" s="4">
        <v>0</v>
      </c>
      <c r="R840" s="4">
        <f t="shared" si="92"/>
        <v>0.19706090832139075</v>
      </c>
      <c r="S840" s="4">
        <f t="shared" si="93"/>
        <v>1</v>
      </c>
      <c r="T840" s="4">
        <f t="shared" si="94"/>
        <v>0.16462061951193815</v>
      </c>
      <c r="U840" s="4">
        <f t="shared" si="95"/>
        <v>0.83537938048806182</v>
      </c>
      <c r="V840" s="4">
        <f t="shared" si="96"/>
        <v>0.83537938048806182</v>
      </c>
      <c r="W840" s="62">
        <f t="shared" si="97"/>
        <v>-0.17986930942613638</v>
      </c>
    </row>
    <row r="841" spans="8:23" x14ac:dyDescent="0.35">
      <c r="H841" s="23">
        <v>94</v>
      </c>
      <c r="I841" s="3">
        <v>1</v>
      </c>
      <c r="J841" s="3">
        <v>0</v>
      </c>
      <c r="K841" s="3">
        <v>1</v>
      </c>
      <c r="L841" s="3">
        <v>0</v>
      </c>
      <c r="M841" s="3">
        <v>0</v>
      </c>
      <c r="N841" s="3">
        <v>1</v>
      </c>
      <c r="O841" s="3">
        <v>1.9989999999999999</v>
      </c>
      <c r="P841" s="4">
        <f t="shared" si="91"/>
        <v>-1.758153150225175</v>
      </c>
      <c r="Q841" s="4">
        <v>0</v>
      </c>
      <c r="R841" s="4">
        <f t="shared" si="92"/>
        <v>0.17236289843173716</v>
      </c>
      <c r="S841" s="4">
        <f t="shared" si="93"/>
        <v>1</v>
      </c>
      <c r="T841" s="4">
        <f t="shared" si="94"/>
        <v>0.14702179560808856</v>
      </c>
      <c r="U841" s="4">
        <f t="shared" si="95"/>
        <v>0.85297820439191141</v>
      </c>
      <c r="V841" s="4">
        <f t="shared" si="96"/>
        <v>0.85297820439191141</v>
      </c>
      <c r="W841" s="62">
        <f t="shared" si="97"/>
        <v>-0.1590212835262737</v>
      </c>
    </row>
    <row r="842" spans="8:23" x14ac:dyDescent="0.35">
      <c r="H842" s="23">
        <v>94</v>
      </c>
      <c r="I842" s="3">
        <v>2</v>
      </c>
      <c r="J842" s="3">
        <v>0</v>
      </c>
      <c r="K842" s="3">
        <v>0</v>
      </c>
      <c r="L842" s="3">
        <v>1</v>
      </c>
      <c r="M842" s="3">
        <v>0</v>
      </c>
      <c r="N842" s="3">
        <v>0</v>
      </c>
      <c r="O842" s="3">
        <v>1.399</v>
      </c>
      <c r="P842" s="4">
        <f t="shared" si="91"/>
        <v>-2.2897112961643185</v>
      </c>
      <c r="Q842" s="4">
        <v>0</v>
      </c>
      <c r="R842" s="4">
        <f t="shared" si="92"/>
        <v>0.10129570209052766</v>
      </c>
      <c r="S842" s="4">
        <f t="shared" si="93"/>
        <v>1</v>
      </c>
      <c r="T842" s="4">
        <f t="shared" si="94"/>
        <v>9.1978659226803233E-2</v>
      </c>
      <c r="U842" s="4">
        <f t="shared" si="95"/>
        <v>0.90802134077319674</v>
      </c>
      <c r="V842" s="4">
        <f t="shared" si="96"/>
        <v>0.90802134077319674</v>
      </c>
      <c r="W842" s="62">
        <f t="shared" si="97"/>
        <v>-9.6487397602854783E-2</v>
      </c>
    </row>
    <row r="843" spans="8:23" x14ac:dyDescent="0.35">
      <c r="H843" s="23">
        <v>94</v>
      </c>
      <c r="I843" s="3">
        <v>3</v>
      </c>
      <c r="J843" s="3">
        <v>0</v>
      </c>
      <c r="K843" s="3">
        <v>0</v>
      </c>
      <c r="L843" s="3">
        <v>1</v>
      </c>
      <c r="M843" s="3">
        <v>1</v>
      </c>
      <c r="N843" s="3">
        <v>0</v>
      </c>
      <c r="O843" s="3">
        <v>1.9989999999999999</v>
      </c>
      <c r="P843" s="4">
        <f t="shared" si="91"/>
        <v>-0.62385661402151316</v>
      </c>
      <c r="Q843" s="4">
        <v>0</v>
      </c>
      <c r="R843" s="4">
        <f t="shared" si="92"/>
        <v>0.53587378894663384</v>
      </c>
      <c r="S843" s="4">
        <f t="shared" si="93"/>
        <v>1</v>
      </c>
      <c r="T843" s="4">
        <f t="shared" si="94"/>
        <v>0.34890483371954567</v>
      </c>
      <c r="U843" s="4">
        <f t="shared" si="95"/>
        <v>0.65109516628045438</v>
      </c>
      <c r="V843" s="4">
        <f t="shared" si="96"/>
        <v>0.65109516628045438</v>
      </c>
      <c r="W843" s="62">
        <f t="shared" si="97"/>
        <v>-0.42909946269491628</v>
      </c>
    </row>
    <row r="844" spans="8:23" x14ac:dyDescent="0.35">
      <c r="H844" s="23">
        <v>94</v>
      </c>
      <c r="I844" s="3">
        <v>4</v>
      </c>
      <c r="J844" s="3">
        <v>0</v>
      </c>
      <c r="K844" s="3">
        <v>0</v>
      </c>
      <c r="L844" s="3">
        <v>0</v>
      </c>
      <c r="M844" s="3">
        <v>1</v>
      </c>
      <c r="N844" s="3">
        <v>0</v>
      </c>
      <c r="O844" s="3">
        <v>1.6989999999999998</v>
      </c>
      <c r="P844" s="4">
        <f t="shared" si="91"/>
        <v>0.1236825975112894</v>
      </c>
      <c r="Q844" s="4">
        <v>0</v>
      </c>
      <c r="R844" s="4">
        <f t="shared" si="92"/>
        <v>1.1316566233605234</v>
      </c>
      <c r="S844" s="4">
        <f t="shared" si="93"/>
        <v>1</v>
      </c>
      <c r="T844" s="4">
        <f t="shared" si="94"/>
        <v>0.5308812924928239</v>
      </c>
      <c r="U844" s="4">
        <f t="shared" si="95"/>
        <v>0.46911870750717605</v>
      </c>
      <c r="V844" s="4">
        <f t="shared" si="96"/>
        <v>0.46911870750717605</v>
      </c>
      <c r="W844" s="62">
        <f t="shared" si="97"/>
        <v>-0.75689943487099842</v>
      </c>
    </row>
    <row r="845" spans="8:23" x14ac:dyDescent="0.35">
      <c r="H845" s="23">
        <v>94</v>
      </c>
      <c r="I845" s="3">
        <v>5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1.9989999999999999</v>
      </c>
      <c r="P845" s="4">
        <f t="shared" si="91"/>
        <v>-2.3955410677348832</v>
      </c>
      <c r="Q845" s="4">
        <v>0</v>
      </c>
      <c r="R845" s="4">
        <f t="shared" si="92"/>
        <v>9.1123361670919958E-2</v>
      </c>
      <c r="S845" s="4">
        <f t="shared" si="93"/>
        <v>1</v>
      </c>
      <c r="T845" s="4">
        <f t="shared" si="94"/>
        <v>8.3513344935971165E-2</v>
      </c>
      <c r="U845" s="4">
        <f t="shared" si="95"/>
        <v>0.91648665506402882</v>
      </c>
      <c r="V845" s="4">
        <f t="shared" si="96"/>
        <v>0.91648665506402882</v>
      </c>
      <c r="W845" s="62">
        <f t="shared" si="97"/>
        <v>-8.7207772567765587E-2</v>
      </c>
    </row>
    <row r="846" spans="8:23" x14ac:dyDescent="0.35">
      <c r="H846" s="23">
        <v>94</v>
      </c>
      <c r="I846" s="3">
        <v>6</v>
      </c>
      <c r="J846" s="3">
        <v>0</v>
      </c>
      <c r="K846" s="3">
        <v>1</v>
      </c>
      <c r="L846" s="3">
        <v>0</v>
      </c>
      <c r="M846" s="3">
        <v>1</v>
      </c>
      <c r="N846" s="3">
        <v>0</v>
      </c>
      <c r="O846" s="3">
        <v>1.399</v>
      </c>
      <c r="P846" s="4">
        <f t="shared" si="91"/>
        <v>9.5601637590497113E-2</v>
      </c>
      <c r="Q846" s="4">
        <v>0</v>
      </c>
      <c r="R846" s="4">
        <f t="shared" si="92"/>
        <v>1.1003206502905316</v>
      </c>
      <c r="S846" s="4">
        <f t="shared" si="93"/>
        <v>1</v>
      </c>
      <c r="T846" s="4">
        <f t="shared" si="94"/>
        <v>0.52388222252555927</v>
      </c>
      <c r="U846" s="4">
        <f t="shared" si="95"/>
        <v>0.47611777747444073</v>
      </c>
      <c r="V846" s="4">
        <f t="shared" si="96"/>
        <v>0.47611777747444073</v>
      </c>
      <c r="W846" s="62">
        <f t="shared" si="97"/>
        <v>-0.74209002368789079</v>
      </c>
    </row>
    <row r="847" spans="8:23" x14ac:dyDescent="0.35">
      <c r="H847" s="23">
        <v>94</v>
      </c>
      <c r="I847" s="3">
        <v>7</v>
      </c>
      <c r="J847" s="3">
        <v>0</v>
      </c>
      <c r="K847" s="3">
        <v>0</v>
      </c>
      <c r="L847" s="3">
        <v>0</v>
      </c>
      <c r="M847" s="3">
        <v>0</v>
      </c>
      <c r="N847" s="3">
        <v>1</v>
      </c>
      <c r="O847" s="3">
        <v>1.399</v>
      </c>
      <c r="P847" s="4">
        <f t="shared" si="91"/>
        <v>-0.87670320720101569</v>
      </c>
      <c r="Q847" s="4">
        <v>0</v>
      </c>
      <c r="R847" s="4">
        <f t="shared" si="92"/>
        <v>0.41615262158222693</v>
      </c>
      <c r="S847" s="4">
        <f t="shared" si="93"/>
        <v>1</v>
      </c>
      <c r="T847" s="4">
        <f t="shared" si="94"/>
        <v>0.29386142089492551</v>
      </c>
      <c r="U847" s="4">
        <f t="shared" si="95"/>
        <v>0.70613857910507449</v>
      </c>
      <c r="V847" s="4">
        <f t="shared" si="96"/>
        <v>0.70613857910507449</v>
      </c>
      <c r="W847" s="62">
        <f t="shared" si="97"/>
        <v>-0.34794377306656044</v>
      </c>
    </row>
    <row r="848" spans="8:23" x14ac:dyDescent="0.35">
      <c r="H848" s="23">
        <v>94</v>
      </c>
      <c r="I848" s="3">
        <v>8</v>
      </c>
      <c r="J848" s="3">
        <v>0</v>
      </c>
      <c r="K848" s="3">
        <v>1</v>
      </c>
      <c r="L848" s="3">
        <v>0</v>
      </c>
      <c r="M848" s="3">
        <v>0</v>
      </c>
      <c r="N848" s="3">
        <v>0</v>
      </c>
      <c r="O848" s="3">
        <v>1.6989999999999998</v>
      </c>
      <c r="P848" s="4">
        <f t="shared" si="91"/>
        <v>-2.4236220276556755</v>
      </c>
      <c r="Q848" s="4">
        <v>0</v>
      </c>
      <c r="R848" s="4">
        <f t="shared" si="92"/>
        <v>8.8600123483272827E-2</v>
      </c>
      <c r="S848" s="4">
        <f t="shared" si="93"/>
        <v>1</v>
      </c>
      <c r="T848" s="4">
        <f t="shared" si="94"/>
        <v>8.1389044123725232E-2</v>
      </c>
      <c r="U848" s="4">
        <f t="shared" si="95"/>
        <v>0.91861095587627484</v>
      </c>
      <c r="V848" s="4">
        <f t="shared" si="96"/>
        <v>0.91861095587627484</v>
      </c>
      <c r="W848" s="62">
        <f t="shared" si="97"/>
        <v>-8.4892580451056243E-2</v>
      </c>
    </row>
    <row r="849" spans="8:23" x14ac:dyDescent="0.35">
      <c r="H849" s="23">
        <v>94</v>
      </c>
      <c r="I849" s="3">
        <v>9</v>
      </c>
      <c r="J849" s="3">
        <v>1</v>
      </c>
      <c r="K849" s="3">
        <v>0</v>
      </c>
      <c r="L849" s="3">
        <v>1</v>
      </c>
      <c r="M849" s="3">
        <v>0</v>
      </c>
      <c r="N849" s="3">
        <v>1</v>
      </c>
      <c r="O849" s="3">
        <v>1.6989999999999998</v>
      </c>
      <c r="P849" s="4">
        <f t="shared" si="91"/>
        <v>-1.624242418733818</v>
      </c>
      <c r="Q849" s="4">
        <v>0</v>
      </c>
      <c r="R849" s="4">
        <f t="shared" si="92"/>
        <v>0.19706090832139075</v>
      </c>
      <c r="S849" s="4">
        <f t="shared" si="93"/>
        <v>1</v>
      </c>
      <c r="T849" s="4">
        <f t="shared" si="94"/>
        <v>0.16462061951193815</v>
      </c>
      <c r="U849" s="4">
        <f t="shared" si="95"/>
        <v>0.83537938048806182</v>
      </c>
      <c r="V849" s="4">
        <f t="shared" si="96"/>
        <v>0.16462061951193815</v>
      </c>
      <c r="W849" s="62">
        <f t="shared" si="97"/>
        <v>-1.8041117281599544</v>
      </c>
    </row>
    <row r="850" spans="8:23" x14ac:dyDescent="0.35">
      <c r="H850" s="23">
        <v>95</v>
      </c>
      <c r="I850" s="3">
        <v>1</v>
      </c>
      <c r="J850" s="3">
        <v>0</v>
      </c>
      <c r="K850" s="3">
        <v>1</v>
      </c>
      <c r="L850" s="3">
        <v>0</v>
      </c>
      <c r="M850" s="3">
        <v>0</v>
      </c>
      <c r="N850" s="3">
        <v>1</v>
      </c>
      <c r="O850" s="3">
        <v>1.9989999999999999</v>
      </c>
      <c r="P850" s="4">
        <f t="shared" si="91"/>
        <v>-1.758153150225175</v>
      </c>
      <c r="Q850" s="4">
        <v>0</v>
      </c>
      <c r="R850" s="4">
        <f t="shared" si="92"/>
        <v>0.17236289843173716</v>
      </c>
      <c r="S850" s="4">
        <f t="shared" si="93"/>
        <v>1</v>
      </c>
      <c r="T850" s="4">
        <f t="shared" si="94"/>
        <v>0.14702179560808856</v>
      </c>
      <c r="U850" s="4">
        <f t="shared" si="95"/>
        <v>0.85297820439191141</v>
      </c>
      <c r="V850" s="4">
        <f t="shared" si="96"/>
        <v>0.85297820439191141</v>
      </c>
      <c r="W850" s="62">
        <f t="shared" si="97"/>
        <v>-0.1590212835262737</v>
      </c>
    </row>
    <row r="851" spans="8:23" x14ac:dyDescent="0.35">
      <c r="H851" s="23">
        <v>95</v>
      </c>
      <c r="I851" s="3">
        <v>2</v>
      </c>
      <c r="J851" s="3">
        <v>0</v>
      </c>
      <c r="K851" s="3">
        <v>0</v>
      </c>
      <c r="L851" s="3">
        <v>1</v>
      </c>
      <c r="M851" s="3">
        <v>0</v>
      </c>
      <c r="N851" s="3">
        <v>0</v>
      </c>
      <c r="O851" s="3">
        <v>1.399</v>
      </c>
      <c r="P851" s="4">
        <f t="shared" si="91"/>
        <v>-2.2897112961643185</v>
      </c>
      <c r="Q851" s="4">
        <v>0</v>
      </c>
      <c r="R851" s="4">
        <f t="shared" si="92"/>
        <v>0.10129570209052766</v>
      </c>
      <c r="S851" s="4">
        <f t="shared" si="93"/>
        <v>1</v>
      </c>
      <c r="T851" s="4">
        <f t="shared" si="94"/>
        <v>9.1978659226803233E-2</v>
      </c>
      <c r="U851" s="4">
        <f t="shared" si="95"/>
        <v>0.90802134077319674</v>
      </c>
      <c r="V851" s="4">
        <f t="shared" si="96"/>
        <v>0.90802134077319674</v>
      </c>
      <c r="W851" s="62">
        <f t="shared" si="97"/>
        <v>-9.6487397602854783E-2</v>
      </c>
    </row>
    <row r="852" spans="8:23" x14ac:dyDescent="0.35">
      <c r="H852" s="23">
        <v>95</v>
      </c>
      <c r="I852" s="3">
        <v>3</v>
      </c>
      <c r="J852" s="3">
        <v>1</v>
      </c>
      <c r="K852" s="3">
        <v>0</v>
      </c>
      <c r="L852" s="3">
        <v>1</v>
      </c>
      <c r="M852" s="3">
        <v>1</v>
      </c>
      <c r="N852" s="3">
        <v>0</v>
      </c>
      <c r="O852" s="3">
        <v>1.9989999999999999</v>
      </c>
      <c r="P852" s="4">
        <f t="shared" si="91"/>
        <v>-0.62385661402151316</v>
      </c>
      <c r="Q852" s="4">
        <v>0</v>
      </c>
      <c r="R852" s="4">
        <f t="shared" si="92"/>
        <v>0.53587378894663384</v>
      </c>
      <c r="S852" s="4">
        <f t="shared" si="93"/>
        <v>1</v>
      </c>
      <c r="T852" s="4">
        <f t="shared" si="94"/>
        <v>0.34890483371954567</v>
      </c>
      <c r="U852" s="4">
        <f t="shared" si="95"/>
        <v>0.65109516628045438</v>
      </c>
      <c r="V852" s="4">
        <f t="shared" si="96"/>
        <v>0.34890483371954567</v>
      </c>
      <c r="W852" s="62">
        <f t="shared" si="97"/>
        <v>-1.0529560767164297</v>
      </c>
    </row>
    <row r="853" spans="8:23" x14ac:dyDescent="0.35">
      <c r="H853" s="23">
        <v>95</v>
      </c>
      <c r="I853" s="3">
        <v>4</v>
      </c>
      <c r="J853" s="3">
        <v>1</v>
      </c>
      <c r="K853" s="3">
        <v>0</v>
      </c>
      <c r="L853" s="3">
        <v>0</v>
      </c>
      <c r="M853" s="3">
        <v>1</v>
      </c>
      <c r="N853" s="3">
        <v>0</v>
      </c>
      <c r="O853" s="3">
        <v>1.6989999999999998</v>
      </c>
      <c r="P853" s="4">
        <f t="shared" si="91"/>
        <v>0.1236825975112894</v>
      </c>
      <c r="Q853" s="4">
        <v>0</v>
      </c>
      <c r="R853" s="4">
        <f t="shared" si="92"/>
        <v>1.1316566233605234</v>
      </c>
      <c r="S853" s="4">
        <f t="shared" si="93"/>
        <v>1</v>
      </c>
      <c r="T853" s="4">
        <f t="shared" si="94"/>
        <v>0.5308812924928239</v>
      </c>
      <c r="U853" s="4">
        <f t="shared" si="95"/>
        <v>0.46911870750717605</v>
      </c>
      <c r="V853" s="4">
        <f t="shared" si="96"/>
        <v>0.5308812924928239</v>
      </c>
      <c r="W853" s="62">
        <f t="shared" si="97"/>
        <v>-0.63321683735970902</v>
      </c>
    </row>
    <row r="854" spans="8:23" x14ac:dyDescent="0.35">
      <c r="H854" s="23">
        <v>95</v>
      </c>
      <c r="I854" s="3">
        <v>5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1.9989999999999999</v>
      </c>
      <c r="P854" s="4">
        <f t="shared" si="91"/>
        <v>-2.3955410677348832</v>
      </c>
      <c r="Q854" s="4">
        <v>0</v>
      </c>
      <c r="R854" s="4">
        <f t="shared" si="92"/>
        <v>9.1123361670919958E-2</v>
      </c>
      <c r="S854" s="4">
        <f t="shared" si="93"/>
        <v>1</v>
      </c>
      <c r="T854" s="4">
        <f t="shared" si="94"/>
        <v>8.3513344935971165E-2</v>
      </c>
      <c r="U854" s="4">
        <f t="shared" si="95"/>
        <v>0.91648665506402882</v>
      </c>
      <c r="V854" s="4">
        <f t="shared" si="96"/>
        <v>0.91648665506402882</v>
      </c>
      <c r="W854" s="62">
        <f t="shared" si="97"/>
        <v>-8.7207772567765587E-2</v>
      </c>
    </row>
    <row r="855" spans="8:23" x14ac:dyDescent="0.35">
      <c r="H855" s="23">
        <v>95</v>
      </c>
      <c r="I855" s="3">
        <v>6</v>
      </c>
      <c r="J855" s="3">
        <v>1</v>
      </c>
      <c r="K855" s="3">
        <v>1</v>
      </c>
      <c r="L855" s="3">
        <v>0</v>
      </c>
      <c r="M855" s="3">
        <v>1</v>
      </c>
      <c r="N855" s="3">
        <v>0</v>
      </c>
      <c r="O855" s="3">
        <v>1.399</v>
      </c>
      <c r="P855" s="4">
        <f t="shared" si="91"/>
        <v>9.5601637590497113E-2</v>
      </c>
      <c r="Q855" s="4">
        <v>0</v>
      </c>
      <c r="R855" s="4">
        <f t="shared" si="92"/>
        <v>1.1003206502905316</v>
      </c>
      <c r="S855" s="4">
        <f t="shared" si="93"/>
        <v>1</v>
      </c>
      <c r="T855" s="4">
        <f t="shared" si="94"/>
        <v>0.52388222252555927</v>
      </c>
      <c r="U855" s="4">
        <f t="shared" si="95"/>
        <v>0.47611777747444073</v>
      </c>
      <c r="V855" s="4">
        <f t="shared" si="96"/>
        <v>0.52388222252555927</v>
      </c>
      <c r="W855" s="62">
        <f t="shared" si="97"/>
        <v>-0.64648838609739356</v>
      </c>
    </row>
    <row r="856" spans="8:23" x14ac:dyDescent="0.35">
      <c r="H856" s="23">
        <v>95</v>
      </c>
      <c r="I856" s="3">
        <v>7</v>
      </c>
      <c r="J856" s="3">
        <v>0</v>
      </c>
      <c r="K856" s="3">
        <v>0</v>
      </c>
      <c r="L856" s="3">
        <v>0</v>
      </c>
      <c r="M856" s="3">
        <v>0</v>
      </c>
      <c r="N856" s="3">
        <v>1</v>
      </c>
      <c r="O856" s="3">
        <v>1.399</v>
      </c>
      <c r="P856" s="4">
        <f t="shared" si="91"/>
        <v>-0.87670320720101569</v>
      </c>
      <c r="Q856" s="4">
        <v>0</v>
      </c>
      <c r="R856" s="4">
        <f t="shared" si="92"/>
        <v>0.41615262158222693</v>
      </c>
      <c r="S856" s="4">
        <f t="shared" si="93"/>
        <v>1</v>
      </c>
      <c r="T856" s="4">
        <f t="shared" si="94"/>
        <v>0.29386142089492551</v>
      </c>
      <c r="U856" s="4">
        <f t="shared" si="95"/>
        <v>0.70613857910507449</v>
      </c>
      <c r="V856" s="4">
        <f t="shared" si="96"/>
        <v>0.70613857910507449</v>
      </c>
      <c r="W856" s="62">
        <f t="shared" si="97"/>
        <v>-0.34794377306656044</v>
      </c>
    </row>
    <row r="857" spans="8:23" x14ac:dyDescent="0.35">
      <c r="H857" s="23">
        <v>95</v>
      </c>
      <c r="I857" s="3">
        <v>8</v>
      </c>
      <c r="J857" s="3">
        <v>0</v>
      </c>
      <c r="K857" s="3">
        <v>1</v>
      </c>
      <c r="L857" s="3">
        <v>0</v>
      </c>
      <c r="M857" s="3">
        <v>0</v>
      </c>
      <c r="N857" s="3">
        <v>0</v>
      </c>
      <c r="O857" s="3">
        <v>1.6989999999999998</v>
      </c>
      <c r="P857" s="4">
        <f t="shared" si="91"/>
        <v>-2.4236220276556755</v>
      </c>
      <c r="Q857" s="4">
        <v>0</v>
      </c>
      <c r="R857" s="4">
        <f t="shared" si="92"/>
        <v>8.8600123483272827E-2</v>
      </c>
      <c r="S857" s="4">
        <f t="shared" si="93"/>
        <v>1</v>
      </c>
      <c r="T857" s="4">
        <f t="shared" si="94"/>
        <v>8.1389044123725232E-2</v>
      </c>
      <c r="U857" s="4">
        <f t="shared" si="95"/>
        <v>0.91861095587627484</v>
      </c>
      <c r="V857" s="4">
        <f t="shared" si="96"/>
        <v>0.91861095587627484</v>
      </c>
      <c r="W857" s="62">
        <f t="shared" si="97"/>
        <v>-8.4892580451056243E-2</v>
      </c>
    </row>
    <row r="858" spans="8:23" x14ac:dyDescent="0.35">
      <c r="H858" s="23">
        <v>95</v>
      </c>
      <c r="I858" s="3">
        <v>9</v>
      </c>
      <c r="J858" s="3">
        <v>0</v>
      </c>
      <c r="K858" s="3">
        <v>0</v>
      </c>
      <c r="L858" s="3">
        <v>1</v>
      </c>
      <c r="M858" s="3">
        <v>0</v>
      </c>
      <c r="N858" s="3">
        <v>1</v>
      </c>
      <c r="O858" s="3">
        <v>1.6989999999999998</v>
      </c>
      <c r="P858" s="4">
        <f t="shared" si="91"/>
        <v>-1.624242418733818</v>
      </c>
      <c r="Q858" s="4">
        <v>0</v>
      </c>
      <c r="R858" s="4">
        <f t="shared" si="92"/>
        <v>0.19706090832139075</v>
      </c>
      <c r="S858" s="4">
        <f t="shared" si="93"/>
        <v>1</v>
      </c>
      <c r="T858" s="4">
        <f t="shared" si="94"/>
        <v>0.16462061951193815</v>
      </c>
      <c r="U858" s="4">
        <f t="shared" si="95"/>
        <v>0.83537938048806182</v>
      </c>
      <c r="V858" s="4">
        <f t="shared" si="96"/>
        <v>0.83537938048806182</v>
      </c>
      <c r="W858" s="62">
        <f t="shared" si="97"/>
        <v>-0.17986930942613638</v>
      </c>
    </row>
    <row r="859" spans="8:23" x14ac:dyDescent="0.35">
      <c r="H859" s="23">
        <v>96</v>
      </c>
      <c r="I859" s="3">
        <v>1</v>
      </c>
      <c r="J859" s="3">
        <v>0</v>
      </c>
      <c r="K859" s="3">
        <v>1</v>
      </c>
      <c r="L859" s="3">
        <v>0</v>
      </c>
      <c r="M859" s="3">
        <v>0</v>
      </c>
      <c r="N859" s="3">
        <v>1</v>
      </c>
      <c r="O859" s="3">
        <v>1.9989999999999999</v>
      </c>
      <c r="P859" s="4">
        <f t="shared" si="91"/>
        <v>-1.758153150225175</v>
      </c>
      <c r="Q859" s="4">
        <v>0</v>
      </c>
      <c r="R859" s="4">
        <f t="shared" si="92"/>
        <v>0.17236289843173716</v>
      </c>
      <c r="S859" s="4">
        <f t="shared" si="93"/>
        <v>1</v>
      </c>
      <c r="T859" s="4">
        <f t="shared" si="94"/>
        <v>0.14702179560808856</v>
      </c>
      <c r="U859" s="4">
        <f t="shared" si="95"/>
        <v>0.85297820439191141</v>
      </c>
      <c r="V859" s="4">
        <f t="shared" si="96"/>
        <v>0.85297820439191141</v>
      </c>
      <c r="W859" s="62">
        <f t="shared" si="97"/>
        <v>-0.1590212835262737</v>
      </c>
    </row>
    <row r="860" spans="8:23" x14ac:dyDescent="0.35">
      <c r="H860" s="23">
        <v>96</v>
      </c>
      <c r="I860" s="3">
        <v>2</v>
      </c>
      <c r="J860" s="3">
        <v>0</v>
      </c>
      <c r="K860" s="3">
        <v>0</v>
      </c>
      <c r="L860" s="3">
        <v>1</v>
      </c>
      <c r="M860" s="3">
        <v>0</v>
      </c>
      <c r="N860" s="3">
        <v>0</v>
      </c>
      <c r="O860" s="3">
        <v>1.399</v>
      </c>
      <c r="P860" s="4">
        <f t="shared" si="91"/>
        <v>-2.2897112961643185</v>
      </c>
      <c r="Q860" s="4">
        <v>0</v>
      </c>
      <c r="R860" s="4">
        <f t="shared" si="92"/>
        <v>0.10129570209052766</v>
      </c>
      <c r="S860" s="4">
        <f t="shared" si="93"/>
        <v>1</v>
      </c>
      <c r="T860" s="4">
        <f t="shared" si="94"/>
        <v>9.1978659226803233E-2</v>
      </c>
      <c r="U860" s="4">
        <f t="shared" si="95"/>
        <v>0.90802134077319674</v>
      </c>
      <c r="V860" s="4">
        <f t="shared" si="96"/>
        <v>0.90802134077319674</v>
      </c>
      <c r="W860" s="62">
        <f t="shared" si="97"/>
        <v>-9.6487397602854783E-2</v>
      </c>
    </row>
    <row r="861" spans="8:23" x14ac:dyDescent="0.35">
      <c r="H861" s="23">
        <v>96</v>
      </c>
      <c r="I861" s="3">
        <v>3</v>
      </c>
      <c r="J861" s="3">
        <v>0</v>
      </c>
      <c r="K861" s="3">
        <v>0</v>
      </c>
      <c r="L861" s="3">
        <v>1</v>
      </c>
      <c r="M861" s="3">
        <v>1</v>
      </c>
      <c r="N861" s="3">
        <v>0</v>
      </c>
      <c r="O861" s="3">
        <v>1.9989999999999999</v>
      </c>
      <c r="P861" s="4">
        <f t="shared" si="91"/>
        <v>-0.62385661402151316</v>
      </c>
      <c r="Q861" s="4">
        <v>0</v>
      </c>
      <c r="R861" s="4">
        <f t="shared" si="92"/>
        <v>0.53587378894663384</v>
      </c>
      <c r="S861" s="4">
        <f t="shared" si="93"/>
        <v>1</v>
      </c>
      <c r="T861" s="4">
        <f t="shared" si="94"/>
        <v>0.34890483371954567</v>
      </c>
      <c r="U861" s="4">
        <f t="shared" si="95"/>
        <v>0.65109516628045438</v>
      </c>
      <c r="V861" s="4">
        <f t="shared" si="96"/>
        <v>0.65109516628045438</v>
      </c>
      <c r="W861" s="62">
        <f t="shared" si="97"/>
        <v>-0.42909946269491628</v>
      </c>
    </row>
    <row r="862" spans="8:23" x14ac:dyDescent="0.35">
      <c r="H862" s="23">
        <v>96</v>
      </c>
      <c r="I862" s="3">
        <v>4</v>
      </c>
      <c r="J862" s="3">
        <v>0</v>
      </c>
      <c r="K862" s="3">
        <v>0</v>
      </c>
      <c r="L862" s="3">
        <v>0</v>
      </c>
      <c r="M862" s="3">
        <v>1</v>
      </c>
      <c r="N862" s="3">
        <v>0</v>
      </c>
      <c r="O862" s="3">
        <v>1.6989999999999998</v>
      </c>
      <c r="P862" s="4">
        <f t="shared" si="91"/>
        <v>0.1236825975112894</v>
      </c>
      <c r="Q862" s="4">
        <v>0</v>
      </c>
      <c r="R862" s="4">
        <f t="shared" si="92"/>
        <v>1.1316566233605234</v>
      </c>
      <c r="S862" s="4">
        <f t="shared" si="93"/>
        <v>1</v>
      </c>
      <c r="T862" s="4">
        <f t="shared" si="94"/>
        <v>0.5308812924928239</v>
      </c>
      <c r="U862" s="4">
        <f t="shared" si="95"/>
        <v>0.46911870750717605</v>
      </c>
      <c r="V862" s="4">
        <f t="shared" si="96"/>
        <v>0.46911870750717605</v>
      </c>
      <c r="W862" s="62">
        <f t="shared" si="97"/>
        <v>-0.75689943487099842</v>
      </c>
    </row>
    <row r="863" spans="8:23" x14ac:dyDescent="0.35">
      <c r="H863" s="23">
        <v>96</v>
      </c>
      <c r="I863" s="3">
        <v>5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1.9989999999999999</v>
      </c>
      <c r="P863" s="4">
        <f t="shared" si="91"/>
        <v>-2.3955410677348832</v>
      </c>
      <c r="Q863" s="4">
        <v>0</v>
      </c>
      <c r="R863" s="4">
        <f t="shared" si="92"/>
        <v>9.1123361670919958E-2</v>
      </c>
      <c r="S863" s="4">
        <f t="shared" si="93"/>
        <v>1</v>
      </c>
      <c r="T863" s="4">
        <f t="shared" si="94"/>
        <v>8.3513344935971165E-2</v>
      </c>
      <c r="U863" s="4">
        <f t="shared" si="95"/>
        <v>0.91648665506402882</v>
      </c>
      <c r="V863" s="4">
        <f t="shared" si="96"/>
        <v>0.91648665506402882</v>
      </c>
      <c r="W863" s="62">
        <f t="shared" si="97"/>
        <v>-8.7207772567765587E-2</v>
      </c>
    </row>
    <row r="864" spans="8:23" x14ac:dyDescent="0.35">
      <c r="H864" s="23">
        <v>96</v>
      </c>
      <c r="I864" s="3">
        <v>6</v>
      </c>
      <c r="J864" s="3">
        <v>0</v>
      </c>
      <c r="K864" s="3">
        <v>1</v>
      </c>
      <c r="L864" s="3">
        <v>0</v>
      </c>
      <c r="M864" s="3">
        <v>1</v>
      </c>
      <c r="N864" s="3">
        <v>0</v>
      </c>
      <c r="O864" s="3">
        <v>1.399</v>
      </c>
      <c r="P864" s="4">
        <f t="shared" si="91"/>
        <v>9.5601637590497113E-2</v>
      </c>
      <c r="Q864" s="4">
        <v>0</v>
      </c>
      <c r="R864" s="4">
        <f t="shared" si="92"/>
        <v>1.1003206502905316</v>
      </c>
      <c r="S864" s="4">
        <f t="shared" si="93"/>
        <v>1</v>
      </c>
      <c r="T864" s="4">
        <f t="shared" si="94"/>
        <v>0.52388222252555927</v>
      </c>
      <c r="U864" s="4">
        <f t="shared" si="95"/>
        <v>0.47611777747444073</v>
      </c>
      <c r="V864" s="4">
        <f t="shared" si="96"/>
        <v>0.47611777747444073</v>
      </c>
      <c r="W864" s="62">
        <f t="shared" si="97"/>
        <v>-0.74209002368789079</v>
      </c>
    </row>
    <row r="865" spans="8:23" x14ac:dyDescent="0.35">
      <c r="H865" s="23">
        <v>96</v>
      </c>
      <c r="I865" s="3">
        <v>7</v>
      </c>
      <c r="J865" s="3">
        <v>0</v>
      </c>
      <c r="K865" s="3">
        <v>0</v>
      </c>
      <c r="L865" s="3">
        <v>0</v>
      </c>
      <c r="M865" s="3">
        <v>0</v>
      </c>
      <c r="N865" s="3">
        <v>1</v>
      </c>
      <c r="O865" s="3">
        <v>1.399</v>
      </c>
      <c r="P865" s="4">
        <f t="shared" si="91"/>
        <v>-0.87670320720101569</v>
      </c>
      <c r="Q865" s="4">
        <v>0</v>
      </c>
      <c r="R865" s="4">
        <f t="shared" si="92"/>
        <v>0.41615262158222693</v>
      </c>
      <c r="S865" s="4">
        <f t="shared" si="93"/>
        <v>1</v>
      </c>
      <c r="T865" s="4">
        <f t="shared" si="94"/>
        <v>0.29386142089492551</v>
      </c>
      <c r="U865" s="4">
        <f t="shared" si="95"/>
        <v>0.70613857910507449</v>
      </c>
      <c r="V865" s="4">
        <f t="shared" si="96"/>
        <v>0.70613857910507449</v>
      </c>
      <c r="W865" s="62">
        <f t="shared" si="97"/>
        <v>-0.34794377306656044</v>
      </c>
    </row>
    <row r="866" spans="8:23" x14ac:dyDescent="0.35">
      <c r="H866" s="23">
        <v>96</v>
      </c>
      <c r="I866" s="3">
        <v>8</v>
      </c>
      <c r="J866" s="3">
        <v>0</v>
      </c>
      <c r="K866" s="3">
        <v>1</v>
      </c>
      <c r="L866" s="3">
        <v>0</v>
      </c>
      <c r="M866" s="3">
        <v>0</v>
      </c>
      <c r="N866" s="3">
        <v>0</v>
      </c>
      <c r="O866" s="3">
        <v>1.6989999999999998</v>
      </c>
      <c r="P866" s="4">
        <f t="shared" si="91"/>
        <v>-2.4236220276556755</v>
      </c>
      <c r="Q866" s="4">
        <v>0</v>
      </c>
      <c r="R866" s="4">
        <f t="shared" si="92"/>
        <v>8.8600123483272827E-2</v>
      </c>
      <c r="S866" s="4">
        <f t="shared" si="93"/>
        <v>1</v>
      </c>
      <c r="T866" s="4">
        <f t="shared" si="94"/>
        <v>8.1389044123725232E-2</v>
      </c>
      <c r="U866" s="4">
        <f t="shared" si="95"/>
        <v>0.91861095587627484</v>
      </c>
      <c r="V866" s="4">
        <f t="shared" si="96"/>
        <v>0.91861095587627484</v>
      </c>
      <c r="W866" s="62">
        <f t="shared" si="97"/>
        <v>-8.4892580451056243E-2</v>
      </c>
    </row>
    <row r="867" spans="8:23" x14ac:dyDescent="0.35">
      <c r="H867" s="23">
        <v>96</v>
      </c>
      <c r="I867" s="3">
        <v>9</v>
      </c>
      <c r="J867" s="3">
        <v>0</v>
      </c>
      <c r="K867" s="3">
        <v>0</v>
      </c>
      <c r="L867" s="3">
        <v>1</v>
      </c>
      <c r="M867" s="3">
        <v>0</v>
      </c>
      <c r="N867" s="3">
        <v>1</v>
      </c>
      <c r="O867" s="3">
        <v>1.6989999999999998</v>
      </c>
      <c r="P867" s="4">
        <f t="shared" si="91"/>
        <v>-1.624242418733818</v>
      </c>
      <c r="Q867" s="4">
        <v>0</v>
      </c>
      <c r="R867" s="4">
        <f t="shared" si="92"/>
        <v>0.19706090832139075</v>
      </c>
      <c r="S867" s="4">
        <f t="shared" si="93"/>
        <v>1</v>
      </c>
      <c r="T867" s="4">
        <f t="shared" si="94"/>
        <v>0.16462061951193815</v>
      </c>
      <c r="U867" s="4">
        <f t="shared" si="95"/>
        <v>0.83537938048806182</v>
      </c>
      <c r="V867" s="4">
        <f t="shared" si="96"/>
        <v>0.83537938048806182</v>
      </c>
      <c r="W867" s="62">
        <f t="shared" si="97"/>
        <v>-0.17986930942613638</v>
      </c>
    </row>
    <row r="868" spans="8:23" x14ac:dyDescent="0.35">
      <c r="H868" s="23">
        <v>97</v>
      </c>
      <c r="I868" s="3">
        <v>1</v>
      </c>
      <c r="J868" s="3">
        <v>0</v>
      </c>
      <c r="K868" s="3">
        <v>1</v>
      </c>
      <c r="L868" s="3">
        <v>0</v>
      </c>
      <c r="M868" s="3">
        <v>0</v>
      </c>
      <c r="N868" s="3">
        <v>1</v>
      </c>
      <c r="O868" s="3">
        <v>1.9989999999999999</v>
      </c>
      <c r="P868" s="4">
        <f t="shared" si="91"/>
        <v>-1.758153150225175</v>
      </c>
      <c r="Q868" s="4">
        <v>0</v>
      </c>
      <c r="R868" s="4">
        <f t="shared" si="92"/>
        <v>0.17236289843173716</v>
      </c>
      <c r="S868" s="4">
        <f t="shared" si="93"/>
        <v>1</v>
      </c>
      <c r="T868" s="4">
        <f t="shared" si="94"/>
        <v>0.14702179560808856</v>
      </c>
      <c r="U868" s="4">
        <f t="shared" si="95"/>
        <v>0.85297820439191141</v>
      </c>
      <c r="V868" s="4">
        <f t="shared" si="96"/>
        <v>0.85297820439191141</v>
      </c>
      <c r="W868" s="62">
        <f t="shared" si="97"/>
        <v>-0.1590212835262737</v>
      </c>
    </row>
    <row r="869" spans="8:23" x14ac:dyDescent="0.35">
      <c r="H869" s="23">
        <v>97</v>
      </c>
      <c r="I869" s="3">
        <v>2</v>
      </c>
      <c r="J869" s="3">
        <v>0</v>
      </c>
      <c r="K869" s="3">
        <v>0</v>
      </c>
      <c r="L869" s="3">
        <v>1</v>
      </c>
      <c r="M869" s="3">
        <v>0</v>
      </c>
      <c r="N869" s="3">
        <v>0</v>
      </c>
      <c r="O869" s="3">
        <v>1.399</v>
      </c>
      <c r="P869" s="4">
        <f t="shared" si="91"/>
        <v>-2.2897112961643185</v>
      </c>
      <c r="Q869" s="4">
        <v>0</v>
      </c>
      <c r="R869" s="4">
        <f t="shared" si="92"/>
        <v>0.10129570209052766</v>
      </c>
      <c r="S869" s="4">
        <f t="shared" si="93"/>
        <v>1</v>
      </c>
      <c r="T869" s="4">
        <f t="shared" si="94"/>
        <v>9.1978659226803233E-2</v>
      </c>
      <c r="U869" s="4">
        <f t="shared" si="95"/>
        <v>0.90802134077319674</v>
      </c>
      <c r="V869" s="4">
        <f t="shared" si="96"/>
        <v>0.90802134077319674</v>
      </c>
      <c r="W869" s="62">
        <f t="shared" si="97"/>
        <v>-9.6487397602854783E-2</v>
      </c>
    </row>
    <row r="870" spans="8:23" x14ac:dyDescent="0.35">
      <c r="H870" s="23">
        <v>97</v>
      </c>
      <c r="I870" s="3">
        <v>3</v>
      </c>
      <c r="J870" s="3">
        <v>0</v>
      </c>
      <c r="K870" s="3">
        <v>0</v>
      </c>
      <c r="L870" s="3">
        <v>1</v>
      </c>
      <c r="M870" s="3">
        <v>1</v>
      </c>
      <c r="N870" s="3">
        <v>0</v>
      </c>
      <c r="O870" s="3">
        <v>1.9989999999999999</v>
      </c>
      <c r="P870" s="4">
        <f t="shared" si="91"/>
        <v>-0.62385661402151316</v>
      </c>
      <c r="Q870" s="4">
        <v>0</v>
      </c>
      <c r="R870" s="4">
        <f t="shared" si="92"/>
        <v>0.53587378894663384</v>
      </c>
      <c r="S870" s="4">
        <f t="shared" si="93"/>
        <v>1</v>
      </c>
      <c r="T870" s="4">
        <f t="shared" si="94"/>
        <v>0.34890483371954567</v>
      </c>
      <c r="U870" s="4">
        <f t="shared" si="95"/>
        <v>0.65109516628045438</v>
      </c>
      <c r="V870" s="4">
        <f t="shared" si="96"/>
        <v>0.65109516628045438</v>
      </c>
      <c r="W870" s="62">
        <f t="shared" si="97"/>
        <v>-0.42909946269491628</v>
      </c>
    </row>
    <row r="871" spans="8:23" x14ac:dyDescent="0.35">
      <c r="H871" s="23">
        <v>97</v>
      </c>
      <c r="I871" s="3">
        <v>4</v>
      </c>
      <c r="J871" s="3">
        <v>0</v>
      </c>
      <c r="K871" s="3">
        <v>0</v>
      </c>
      <c r="L871" s="3">
        <v>0</v>
      </c>
      <c r="M871" s="3">
        <v>1</v>
      </c>
      <c r="N871" s="3">
        <v>0</v>
      </c>
      <c r="O871" s="3">
        <v>1.6989999999999998</v>
      </c>
      <c r="P871" s="4">
        <f t="shared" si="91"/>
        <v>0.1236825975112894</v>
      </c>
      <c r="Q871" s="4">
        <v>0</v>
      </c>
      <c r="R871" s="4">
        <f t="shared" si="92"/>
        <v>1.1316566233605234</v>
      </c>
      <c r="S871" s="4">
        <f t="shared" si="93"/>
        <v>1</v>
      </c>
      <c r="T871" s="4">
        <f t="shared" si="94"/>
        <v>0.5308812924928239</v>
      </c>
      <c r="U871" s="4">
        <f t="shared" si="95"/>
        <v>0.46911870750717605</v>
      </c>
      <c r="V871" s="4">
        <f t="shared" si="96"/>
        <v>0.46911870750717605</v>
      </c>
      <c r="W871" s="62">
        <f t="shared" si="97"/>
        <v>-0.75689943487099842</v>
      </c>
    </row>
    <row r="872" spans="8:23" x14ac:dyDescent="0.35">
      <c r="H872" s="23">
        <v>97</v>
      </c>
      <c r="I872" s="3">
        <v>5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1.9989999999999999</v>
      </c>
      <c r="P872" s="4">
        <f t="shared" si="91"/>
        <v>-2.3955410677348832</v>
      </c>
      <c r="Q872" s="4">
        <v>0</v>
      </c>
      <c r="R872" s="4">
        <f t="shared" si="92"/>
        <v>9.1123361670919958E-2</v>
      </c>
      <c r="S872" s="4">
        <f t="shared" si="93"/>
        <v>1</v>
      </c>
      <c r="T872" s="4">
        <f t="shared" si="94"/>
        <v>8.3513344935971165E-2</v>
      </c>
      <c r="U872" s="4">
        <f t="shared" si="95"/>
        <v>0.91648665506402882</v>
      </c>
      <c r="V872" s="4">
        <f t="shared" si="96"/>
        <v>0.91648665506402882</v>
      </c>
      <c r="W872" s="62">
        <f t="shared" si="97"/>
        <v>-8.7207772567765587E-2</v>
      </c>
    </row>
    <row r="873" spans="8:23" x14ac:dyDescent="0.35">
      <c r="H873" s="23">
        <v>97</v>
      </c>
      <c r="I873" s="3">
        <v>6</v>
      </c>
      <c r="J873" s="3">
        <v>0</v>
      </c>
      <c r="K873" s="3">
        <v>1</v>
      </c>
      <c r="L873" s="3">
        <v>0</v>
      </c>
      <c r="M873" s="3">
        <v>1</v>
      </c>
      <c r="N873" s="3">
        <v>0</v>
      </c>
      <c r="O873" s="3">
        <v>1.399</v>
      </c>
      <c r="P873" s="4">
        <f t="shared" si="91"/>
        <v>9.5601637590497113E-2</v>
      </c>
      <c r="Q873" s="4">
        <v>0</v>
      </c>
      <c r="R873" s="4">
        <f t="shared" si="92"/>
        <v>1.1003206502905316</v>
      </c>
      <c r="S873" s="4">
        <f t="shared" si="93"/>
        <v>1</v>
      </c>
      <c r="T873" s="4">
        <f t="shared" si="94"/>
        <v>0.52388222252555927</v>
      </c>
      <c r="U873" s="4">
        <f t="shared" si="95"/>
        <v>0.47611777747444073</v>
      </c>
      <c r="V873" s="4">
        <f t="shared" si="96"/>
        <v>0.47611777747444073</v>
      </c>
      <c r="W873" s="62">
        <f t="shared" si="97"/>
        <v>-0.74209002368789079</v>
      </c>
    </row>
    <row r="874" spans="8:23" x14ac:dyDescent="0.35">
      <c r="H874" s="23">
        <v>97</v>
      </c>
      <c r="I874" s="3">
        <v>7</v>
      </c>
      <c r="J874" s="3">
        <v>0</v>
      </c>
      <c r="K874" s="3">
        <v>0</v>
      </c>
      <c r="L874" s="3">
        <v>0</v>
      </c>
      <c r="M874" s="3">
        <v>0</v>
      </c>
      <c r="N874" s="3">
        <v>1</v>
      </c>
      <c r="O874" s="3">
        <v>1.399</v>
      </c>
      <c r="P874" s="4">
        <f t="shared" si="91"/>
        <v>-0.87670320720101569</v>
      </c>
      <c r="Q874" s="4">
        <v>0</v>
      </c>
      <c r="R874" s="4">
        <f t="shared" si="92"/>
        <v>0.41615262158222693</v>
      </c>
      <c r="S874" s="4">
        <f t="shared" si="93"/>
        <v>1</v>
      </c>
      <c r="T874" s="4">
        <f t="shared" si="94"/>
        <v>0.29386142089492551</v>
      </c>
      <c r="U874" s="4">
        <f t="shared" si="95"/>
        <v>0.70613857910507449</v>
      </c>
      <c r="V874" s="4">
        <f t="shared" si="96"/>
        <v>0.70613857910507449</v>
      </c>
      <c r="W874" s="62">
        <f t="shared" si="97"/>
        <v>-0.34794377306656044</v>
      </c>
    </row>
    <row r="875" spans="8:23" x14ac:dyDescent="0.35">
      <c r="H875" s="23">
        <v>97</v>
      </c>
      <c r="I875" s="3">
        <v>8</v>
      </c>
      <c r="J875" s="3">
        <v>0</v>
      </c>
      <c r="K875" s="3">
        <v>1</v>
      </c>
      <c r="L875" s="3">
        <v>0</v>
      </c>
      <c r="M875" s="3">
        <v>0</v>
      </c>
      <c r="N875" s="3">
        <v>0</v>
      </c>
      <c r="O875" s="3">
        <v>1.6989999999999998</v>
      </c>
      <c r="P875" s="4">
        <f t="shared" si="91"/>
        <v>-2.4236220276556755</v>
      </c>
      <c r="Q875" s="4">
        <v>0</v>
      </c>
      <c r="R875" s="4">
        <f t="shared" si="92"/>
        <v>8.8600123483272827E-2</v>
      </c>
      <c r="S875" s="4">
        <f t="shared" si="93"/>
        <v>1</v>
      </c>
      <c r="T875" s="4">
        <f t="shared" si="94"/>
        <v>8.1389044123725232E-2</v>
      </c>
      <c r="U875" s="4">
        <f t="shared" si="95"/>
        <v>0.91861095587627484</v>
      </c>
      <c r="V875" s="4">
        <f t="shared" si="96"/>
        <v>0.91861095587627484</v>
      </c>
      <c r="W875" s="62">
        <f t="shared" si="97"/>
        <v>-8.4892580451056243E-2</v>
      </c>
    </row>
    <row r="876" spans="8:23" x14ac:dyDescent="0.35">
      <c r="H876" s="23">
        <v>97</v>
      </c>
      <c r="I876" s="3">
        <v>9</v>
      </c>
      <c r="J876" s="3">
        <v>0</v>
      </c>
      <c r="K876" s="3">
        <v>0</v>
      </c>
      <c r="L876" s="3">
        <v>1</v>
      </c>
      <c r="M876" s="3">
        <v>0</v>
      </c>
      <c r="N876" s="3">
        <v>1</v>
      </c>
      <c r="O876" s="3">
        <v>1.6989999999999998</v>
      </c>
      <c r="P876" s="4">
        <f t="shared" si="91"/>
        <v>-1.624242418733818</v>
      </c>
      <c r="Q876" s="4">
        <v>0</v>
      </c>
      <c r="R876" s="4">
        <f t="shared" si="92"/>
        <v>0.19706090832139075</v>
      </c>
      <c r="S876" s="4">
        <f t="shared" si="93"/>
        <v>1</v>
      </c>
      <c r="T876" s="4">
        <f t="shared" si="94"/>
        <v>0.16462061951193815</v>
      </c>
      <c r="U876" s="4">
        <f t="shared" si="95"/>
        <v>0.83537938048806182</v>
      </c>
      <c r="V876" s="4">
        <f t="shared" si="96"/>
        <v>0.83537938048806182</v>
      </c>
      <c r="W876" s="62">
        <f t="shared" si="97"/>
        <v>-0.17986930942613638</v>
      </c>
    </row>
    <row r="877" spans="8:23" x14ac:dyDescent="0.35">
      <c r="H877" s="23">
        <v>98</v>
      </c>
      <c r="I877" s="3">
        <v>1</v>
      </c>
      <c r="J877" s="3">
        <v>1</v>
      </c>
      <c r="K877" s="3">
        <v>1</v>
      </c>
      <c r="L877" s="3">
        <v>0</v>
      </c>
      <c r="M877" s="3">
        <v>0</v>
      </c>
      <c r="N877" s="3">
        <v>1</v>
      </c>
      <c r="O877" s="3">
        <v>1.9989999999999999</v>
      </c>
      <c r="P877" s="4">
        <f t="shared" si="91"/>
        <v>-1.758153150225175</v>
      </c>
      <c r="Q877" s="4">
        <v>0</v>
      </c>
      <c r="R877" s="4">
        <f t="shared" si="92"/>
        <v>0.17236289843173716</v>
      </c>
      <c r="S877" s="4">
        <f t="shared" si="93"/>
        <v>1</v>
      </c>
      <c r="T877" s="4">
        <f t="shared" si="94"/>
        <v>0.14702179560808856</v>
      </c>
      <c r="U877" s="4">
        <f t="shared" si="95"/>
        <v>0.85297820439191141</v>
      </c>
      <c r="V877" s="4">
        <f t="shared" si="96"/>
        <v>0.14702179560808856</v>
      </c>
      <c r="W877" s="62">
        <f t="shared" si="97"/>
        <v>-1.9171744337514489</v>
      </c>
    </row>
    <row r="878" spans="8:23" x14ac:dyDescent="0.35">
      <c r="H878" s="23">
        <v>98</v>
      </c>
      <c r="I878" s="3">
        <v>2</v>
      </c>
      <c r="J878" s="3">
        <v>0</v>
      </c>
      <c r="K878" s="3">
        <v>0</v>
      </c>
      <c r="L878" s="3">
        <v>1</v>
      </c>
      <c r="M878" s="3">
        <v>0</v>
      </c>
      <c r="N878" s="3">
        <v>0</v>
      </c>
      <c r="O878" s="3">
        <v>1.399</v>
      </c>
      <c r="P878" s="4">
        <f t="shared" si="91"/>
        <v>-2.2897112961643185</v>
      </c>
      <c r="Q878" s="4">
        <v>0</v>
      </c>
      <c r="R878" s="4">
        <f t="shared" si="92"/>
        <v>0.10129570209052766</v>
      </c>
      <c r="S878" s="4">
        <f t="shared" si="93"/>
        <v>1</v>
      </c>
      <c r="T878" s="4">
        <f t="shared" si="94"/>
        <v>9.1978659226803233E-2</v>
      </c>
      <c r="U878" s="4">
        <f t="shared" si="95"/>
        <v>0.90802134077319674</v>
      </c>
      <c r="V878" s="4">
        <f t="shared" si="96"/>
        <v>0.90802134077319674</v>
      </c>
      <c r="W878" s="62">
        <f t="shared" si="97"/>
        <v>-9.6487397602854783E-2</v>
      </c>
    </row>
    <row r="879" spans="8:23" x14ac:dyDescent="0.35">
      <c r="H879" s="23">
        <v>98</v>
      </c>
      <c r="I879" s="3">
        <v>3</v>
      </c>
      <c r="J879" s="3">
        <v>1</v>
      </c>
      <c r="K879" s="3">
        <v>0</v>
      </c>
      <c r="L879" s="3">
        <v>1</v>
      </c>
      <c r="M879" s="3">
        <v>1</v>
      </c>
      <c r="N879" s="3">
        <v>0</v>
      </c>
      <c r="O879" s="3">
        <v>1.9989999999999999</v>
      </c>
      <c r="P879" s="4">
        <f t="shared" si="91"/>
        <v>-0.62385661402151316</v>
      </c>
      <c r="Q879" s="4">
        <v>0</v>
      </c>
      <c r="R879" s="4">
        <f t="shared" si="92"/>
        <v>0.53587378894663384</v>
      </c>
      <c r="S879" s="4">
        <f t="shared" si="93"/>
        <v>1</v>
      </c>
      <c r="T879" s="4">
        <f t="shared" si="94"/>
        <v>0.34890483371954567</v>
      </c>
      <c r="U879" s="4">
        <f t="shared" si="95"/>
        <v>0.65109516628045438</v>
      </c>
      <c r="V879" s="4">
        <f t="shared" si="96"/>
        <v>0.34890483371954567</v>
      </c>
      <c r="W879" s="62">
        <f t="shared" si="97"/>
        <v>-1.0529560767164297</v>
      </c>
    </row>
    <row r="880" spans="8:23" x14ac:dyDescent="0.35">
      <c r="H880" s="23">
        <v>98</v>
      </c>
      <c r="I880" s="3">
        <v>4</v>
      </c>
      <c r="J880" s="3">
        <v>1</v>
      </c>
      <c r="K880" s="3">
        <v>0</v>
      </c>
      <c r="L880" s="3">
        <v>0</v>
      </c>
      <c r="M880" s="3">
        <v>1</v>
      </c>
      <c r="N880" s="3">
        <v>0</v>
      </c>
      <c r="O880" s="3">
        <v>1.6989999999999998</v>
      </c>
      <c r="P880" s="4">
        <f t="shared" si="91"/>
        <v>0.1236825975112894</v>
      </c>
      <c r="Q880" s="4">
        <v>0</v>
      </c>
      <c r="R880" s="4">
        <f t="shared" si="92"/>
        <v>1.1316566233605234</v>
      </c>
      <c r="S880" s="4">
        <f t="shared" si="93"/>
        <v>1</v>
      </c>
      <c r="T880" s="4">
        <f t="shared" si="94"/>
        <v>0.5308812924928239</v>
      </c>
      <c r="U880" s="4">
        <f t="shared" si="95"/>
        <v>0.46911870750717605</v>
      </c>
      <c r="V880" s="4">
        <f t="shared" si="96"/>
        <v>0.5308812924928239</v>
      </c>
      <c r="W880" s="62">
        <f t="shared" si="97"/>
        <v>-0.63321683735970902</v>
      </c>
    </row>
    <row r="881" spans="8:23" x14ac:dyDescent="0.35">
      <c r="H881" s="23">
        <v>98</v>
      </c>
      <c r="I881" s="3">
        <v>5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1.9989999999999999</v>
      </c>
      <c r="P881" s="4">
        <f t="shared" si="91"/>
        <v>-2.3955410677348832</v>
      </c>
      <c r="Q881" s="4">
        <v>0</v>
      </c>
      <c r="R881" s="4">
        <f t="shared" si="92"/>
        <v>9.1123361670919958E-2</v>
      </c>
      <c r="S881" s="4">
        <f t="shared" si="93"/>
        <v>1</v>
      </c>
      <c r="T881" s="4">
        <f t="shared" si="94"/>
        <v>8.3513344935971165E-2</v>
      </c>
      <c r="U881" s="4">
        <f t="shared" si="95"/>
        <v>0.91648665506402882</v>
      </c>
      <c r="V881" s="4">
        <f t="shared" si="96"/>
        <v>0.91648665506402882</v>
      </c>
      <c r="W881" s="62">
        <f t="shared" si="97"/>
        <v>-8.7207772567765587E-2</v>
      </c>
    </row>
    <row r="882" spans="8:23" x14ac:dyDescent="0.35">
      <c r="H882" s="23">
        <v>98</v>
      </c>
      <c r="I882" s="3">
        <v>6</v>
      </c>
      <c r="J882" s="3">
        <v>1</v>
      </c>
      <c r="K882" s="3">
        <v>1</v>
      </c>
      <c r="L882" s="3">
        <v>0</v>
      </c>
      <c r="M882" s="3">
        <v>1</v>
      </c>
      <c r="N882" s="3">
        <v>0</v>
      </c>
      <c r="O882" s="3">
        <v>1.399</v>
      </c>
      <c r="P882" s="4">
        <f t="shared" si="91"/>
        <v>9.5601637590497113E-2</v>
      </c>
      <c r="Q882" s="4">
        <v>0</v>
      </c>
      <c r="R882" s="4">
        <f t="shared" si="92"/>
        <v>1.1003206502905316</v>
      </c>
      <c r="S882" s="4">
        <f t="shared" si="93"/>
        <v>1</v>
      </c>
      <c r="T882" s="4">
        <f t="shared" si="94"/>
        <v>0.52388222252555927</v>
      </c>
      <c r="U882" s="4">
        <f t="shared" si="95"/>
        <v>0.47611777747444073</v>
      </c>
      <c r="V882" s="4">
        <f t="shared" si="96"/>
        <v>0.52388222252555927</v>
      </c>
      <c r="W882" s="62">
        <f t="shared" si="97"/>
        <v>-0.64648838609739356</v>
      </c>
    </row>
    <row r="883" spans="8:23" x14ac:dyDescent="0.35">
      <c r="H883" s="23">
        <v>98</v>
      </c>
      <c r="I883" s="3">
        <v>7</v>
      </c>
      <c r="J883" s="3">
        <v>1</v>
      </c>
      <c r="K883" s="3">
        <v>0</v>
      </c>
      <c r="L883" s="3">
        <v>0</v>
      </c>
      <c r="M883" s="3">
        <v>0</v>
      </c>
      <c r="N883" s="3">
        <v>1</v>
      </c>
      <c r="O883" s="3">
        <v>1.399</v>
      </c>
      <c r="P883" s="4">
        <f t="shared" si="91"/>
        <v>-0.87670320720101569</v>
      </c>
      <c r="Q883" s="4">
        <v>0</v>
      </c>
      <c r="R883" s="4">
        <f t="shared" si="92"/>
        <v>0.41615262158222693</v>
      </c>
      <c r="S883" s="4">
        <f t="shared" si="93"/>
        <v>1</v>
      </c>
      <c r="T883" s="4">
        <f t="shared" si="94"/>
        <v>0.29386142089492551</v>
      </c>
      <c r="U883" s="4">
        <f t="shared" si="95"/>
        <v>0.70613857910507449</v>
      </c>
      <c r="V883" s="4">
        <f t="shared" si="96"/>
        <v>0.29386142089492551</v>
      </c>
      <c r="W883" s="62">
        <f t="shared" si="97"/>
        <v>-1.2246469802675761</v>
      </c>
    </row>
    <row r="884" spans="8:23" x14ac:dyDescent="0.35">
      <c r="H884" s="23">
        <v>98</v>
      </c>
      <c r="I884" s="3">
        <v>8</v>
      </c>
      <c r="J884" s="3">
        <v>1</v>
      </c>
      <c r="K884" s="3">
        <v>1</v>
      </c>
      <c r="L884" s="3">
        <v>0</v>
      </c>
      <c r="M884" s="3">
        <v>0</v>
      </c>
      <c r="N884" s="3">
        <v>0</v>
      </c>
      <c r="O884" s="3">
        <v>1.6989999999999998</v>
      </c>
      <c r="P884" s="4">
        <f t="shared" si="91"/>
        <v>-2.4236220276556755</v>
      </c>
      <c r="Q884" s="4">
        <v>0</v>
      </c>
      <c r="R884" s="4">
        <f t="shared" si="92"/>
        <v>8.8600123483272827E-2</v>
      </c>
      <c r="S884" s="4">
        <f t="shared" si="93"/>
        <v>1</v>
      </c>
      <c r="T884" s="4">
        <f t="shared" si="94"/>
        <v>8.1389044123725232E-2</v>
      </c>
      <c r="U884" s="4">
        <f t="shared" si="95"/>
        <v>0.91861095587627484</v>
      </c>
      <c r="V884" s="4">
        <f t="shared" si="96"/>
        <v>8.1389044123725232E-2</v>
      </c>
      <c r="W884" s="62">
        <f t="shared" si="97"/>
        <v>-2.5085146081067315</v>
      </c>
    </row>
    <row r="885" spans="8:23" x14ac:dyDescent="0.35">
      <c r="H885" s="23">
        <v>98</v>
      </c>
      <c r="I885" s="3">
        <v>9</v>
      </c>
      <c r="J885" s="3">
        <v>0</v>
      </c>
      <c r="K885" s="3">
        <v>0</v>
      </c>
      <c r="L885" s="3">
        <v>1</v>
      </c>
      <c r="M885" s="3">
        <v>0</v>
      </c>
      <c r="N885" s="3">
        <v>1</v>
      </c>
      <c r="O885" s="3">
        <v>1.6989999999999998</v>
      </c>
      <c r="P885" s="4">
        <f t="shared" si="91"/>
        <v>-1.624242418733818</v>
      </c>
      <c r="Q885" s="4">
        <v>0</v>
      </c>
      <c r="R885" s="4">
        <f t="shared" si="92"/>
        <v>0.19706090832139075</v>
      </c>
      <c r="S885" s="4">
        <f t="shared" si="93"/>
        <v>1</v>
      </c>
      <c r="T885" s="4">
        <f t="shared" si="94"/>
        <v>0.16462061951193815</v>
      </c>
      <c r="U885" s="4">
        <f t="shared" si="95"/>
        <v>0.83537938048806182</v>
      </c>
      <c r="V885" s="4">
        <f t="shared" si="96"/>
        <v>0.83537938048806182</v>
      </c>
      <c r="W885" s="62">
        <f t="shared" si="97"/>
        <v>-0.17986930942613638</v>
      </c>
    </row>
    <row r="886" spans="8:23" x14ac:dyDescent="0.35">
      <c r="H886" s="23">
        <v>99</v>
      </c>
      <c r="I886" s="3">
        <v>1</v>
      </c>
      <c r="J886" s="3">
        <v>0</v>
      </c>
      <c r="K886" s="3">
        <v>1</v>
      </c>
      <c r="L886" s="3">
        <v>0</v>
      </c>
      <c r="M886" s="3">
        <v>0</v>
      </c>
      <c r="N886" s="3">
        <v>1</v>
      </c>
      <c r="O886" s="3">
        <v>1.9989999999999999</v>
      </c>
      <c r="P886" s="4">
        <f t="shared" si="91"/>
        <v>-1.758153150225175</v>
      </c>
      <c r="Q886" s="4">
        <v>0</v>
      </c>
      <c r="R886" s="4">
        <f t="shared" si="92"/>
        <v>0.17236289843173716</v>
      </c>
      <c r="S886" s="4">
        <f t="shared" si="93"/>
        <v>1</v>
      </c>
      <c r="T886" s="4">
        <f t="shared" si="94"/>
        <v>0.14702179560808856</v>
      </c>
      <c r="U886" s="4">
        <f t="shared" si="95"/>
        <v>0.85297820439191141</v>
      </c>
      <c r="V886" s="4">
        <f t="shared" si="96"/>
        <v>0.85297820439191141</v>
      </c>
      <c r="W886" s="62">
        <f t="shared" si="97"/>
        <v>-0.1590212835262737</v>
      </c>
    </row>
    <row r="887" spans="8:23" x14ac:dyDescent="0.35">
      <c r="H887" s="23">
        <v>99</v>
      </c>
      <c r="I887" s="3">
        <v>2</v>
      </c>
      <c r="J887" s="3">
        <v>0</v>
      </c>
      <c r="K887" s="3">
        <v>0</v>
      </c>
      <c r="L887" s="3">
        <v>1</v>
      </c>
      <c r="M887" s="3">
        <v>0</v>
      </c>
      <c r="N887" s="3">
        <v>0</v>
      </c>
      <c r="O887" s="3">
        <v>1.399</v>
      </c>
      <c r="P887" s="4">
        <f t="shared" si="91"/>
        <v>-2.2897112961643185</v>
      </c>
      <c r="Q887" s="4">
        <v>0</v>
      </c>
      <c r="R887" s="4">
        <f t="shared" si="92"/>
        <v>0.10129570209052766</v>
      </c>
      <c r="S887" s="4">
        <f t="shared" si="93"/>
        <v>1</v>
      </c>
      <c r="T887" s="4">
        <f t="shared" si="94"/>
        <v>9.1978659226803233E-2</v>
      </c>
      <c r="U887" s="4">
        <f t="shared" si="95"/>
        <v>0.90802134077319674</v>
      </c>
      <c r="V887" s="4">
        <f t="shared" si="96"/>
        <v>0.90802134077319674</v>
      </c>
      <c r="W887" s="62">
        <f t="shared" si="97"/>
        <v>-9.6487397602854783E-2</v>
      </c>
    </row>
    <row r="888" spans="8:23" x14ac:dyDescent="0.35">
      <c r="H888" s="23">
        <v>99</v>
      </c>
      <c r="I888" s="3">
        <v>3</v>
      </c>
      <c r="J888" s="3">
        <v>0</v>
      </c>
      <c r="K888" s="3">
        <v>0</v>
      </c>
      <c r="L888" s="3">
        <v>1</v>
      </c>
      <c r="M888" s="3">
        <v>1</v>
      </c>
      <c r="N888" s="3">
        <v>0</v>
      </c>
      <c r="O888" s="3">
        <v>1.9989999999999999</v>
      </c>
      <c r="P888" s="4">
        <f t="shared" si="91"/>
        <v>-0.62385661402151316</v>
      </c>
      <c r="Q888" s="4">
        <v>0</v>
      </c>
      <c r="R888" s="4">
        <f t="shared" si="92"/>
        <v>0.53587378894663384</v>
      </c>
      <c r="S888" s="4">
        <f t="shared" si="93"/>
        <v>1</v>
      </c>
      <c r="T888" s="4">
        <f t="shared" si="94"/>
        <v>0.34890483371954567</v>
      </c>
      <c r="U888" s="4">
        <f t="shared" si="95"/>
        <v>0.65109516628045438</v>
      </c>
      <c r="V888" s="4">
        <f t="shared" si="96"/>
        <v>0.65109516628045438</v>
      </c>
      <c r="W888" s="62">
        <f t="shared" si="97"/>
        <v>-0.42909946269491628</v>
      </c>
    </row>
    <row r="889" spans="8:23" x14ac:dyDescent="0.35">
      <c r="H889" s="23">
        <v>99</v>
      </c>
      <c r="I889" s="3">
        <v>4</v>
      </c>
      <c r="J889" s="3">
        <v>0</v>
      </c>
      <c r="K889" s="3">
        <v>0</v>
      </c>
      <c r="L889" s="3">
        <v>0</v>
      </c>
      <c r="M889" s="3">
        <v>1</v>
      </c>
      <c r="N889" s="3">
        <v>0</v>
      </c>
      <c r="O889" s="3">
        <v>1.6989999999999998</v>
      </c>
      <c r="P889" s="4">
        <f t="shared" si="91"/>
        <v>0.1236825975112894</v>
      </c>
      <c r="Q889" s="4">
        <v>0</v>
      </c>
      <c r="R889" s="4">
        <f t="shared" si="92"/>
        <v>1.1316566233605234</v>
      </c>
      <c r="S889" s="4">
        <f t="shared" si="93"/>
        <v>1</v>
      </c>
      <c r="T889" s="4">
        <f t="shared" si="94"/>
        <v>0.5308812924928239</v>
      </c>
      <c r="U889" s="4">
        <f t="shared" si="95"/>
        <v>0.46911870750717605</v>
      </c>
      <c r="V889" s="4">
        <f t="shared" si="96"/>
        <v>0.46911870750717605</v>
      </c>
      <c r="W889" s="62">
        <f t="shared" si="97"/>
        <v>-0.75689943487099842</v>
      </c>
    </row>
    <row r="890" spans="8:23" x14ac:dyDescent="0.35">
      <c r="H890" s="23">
        <v>99</v>
      </c>
      <c r="I890" s="3">
        <v>5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1.9989999999999999</v>
      </c>
      <c r="P890" s="4">
        <f t="shared" si="91"/>
        <v>-2.3955410677348832</v>
      </c>
      <c r="Q890" s="4">
        <v>0</v>
      </c>
      <c r="R890" s="4">
        <f t="shared" si="92"/>
        <v>9.1123361670919958E-2</v>
      </c>
      <c r="S890" s="4">
        <f t="shared" si="93"/>
        <v>1</v>
      </c>
      <c r="T890" s="4">
        <f t="shared" si="94"/>
        <v>8.3513344935971165E-2</v>
      </c>
      <c r="U890" s="4">
        <f t="shared" si="95"/>
        <v>0.91648665506402882</v>
      </c>
      <c r="V890" s="4">
        <f t="shared" si="96"/>
        <v>0.91648665506402882</v>
      </c>
      <c r="W890" s="62">
        <f t="shared" si="97"/>
        <v>-8.7207772567765587E-2</v>
      </c>
    </row>
    <row r="891" spans="8:23" x14ac:dyDescent="0.35">
      <c r="H891" s="23">
        <v>99</v>
      </c>
      <c r="I891" s="3">
        <v>6</v>
      </c>
      <c r="J891" s="3">
        <v>0</v>
      </c>
      <c r="K891" s="3">
        <v>1</v>
      </c>
      <c r="L891" s="3">
        <v>0</v>
      </c>
      <c r="M891" s="3">
        <v>1</v>
      </c>
      <c r="N891" s="3">
        <v>0</v>
      </c>
      <c r="O891" s="3">
        <v>1.399</v>
      </c>
      <c r="P891" s="4">
        <f t="shared" si="91"/>
        <v>9.5601637590497113E-2</v>
      </c>
      <c r="Q891" s="4">
        <v>0</v>
      </c>
      <c r="R891" s="4">
        <f t="shared" si="92"/>
        <v>1.1003206502905316</v>
      </c>
      <c r="S891" s="4">
        <f t="shared" si="93"/>
        <v>1</v>
      </c>
      <c r="T891" s="4">
        <f t="shared" si="94"/>
        <v>0.52388222252555927</v>
      </c>
      <c r="U891" s="4">
        <f t="shared" si="95"/>
        <v>0.47611777747444073</v>
      </c>
      <c r="V891" s="4">
        <f t="shared" si="96"/>
        <v>0.47611777747444073</v>
      </c>
      <c r="W891" s="62">
        <f t="shared" si="97"/>
        <v>-0.74209002368789079</v>
      </c>
    </row>
    <row r="892" spans="8:23" x14ac:dyDescent="0.35">
      <c r="H892" s="23">
        <v>99</v>
      </c>
      <c r="I892" s="3">
        <v>7</v>
      </c>
      <c r="J892" s="3">
        <v>0</v>
      </c>
      <c r="K892" s="3">
        <v>0</v>
      </c>
      <c r="L892" s="3">
        <v>0</v>
      </c>
      <c r="M892" s="3">
        <v>0</v>
      </c>
      <c r="N892" s="3">
        <v>1</v>
      </c>
      <c r="O892" s="3">
        <v>1.399</v>
      </c>
      <c r="P892" s="4">
        <f t="shared" si="91"/>
        <v>-0.87670320720101569</v>
      </c>
      <c r="Q892" s="4">
        <v>0</v>
      </c>
      <c r="R892" s="4">
        <f t="shared" si="92"/>
        <v>0.41615262158222693</v>
      </c>
      <c r="S892" s="4">
        <f t="shared" si="93"/>
        <v>1</v>
      </c>
      <c r="T892" s="4">
        <f t="shared" si="94"/>
        <v>0.29386142089492551</v>
      </c>
      <c r="U892" s="4">
        <f t="shared" si="95"/>
        <v>0.70613857910507449</v>
      </c>
      <c r="V892" s="4">
        <f t="shared" si="96"/>
        <v>0.70613857910507449</v>
      </c>
      <c r="W892" s="62">
        <f t="shared" si="97"/>
        <v>-0.34794377306656044</v>
      </c>
    </row>
    <row r="893" spans="8:23" x14ac:dyDescent="0.35">
      <c r="H893" s="23">
        <v>99</v>
      </c>
      <c r="I893" s="3">
        <v>8</v>
      </c>
      <c r="J893" s="3">
        <v>0</v>
      </c>
      <c r="K893" s="3">
        <v>1</v>
      </c>
      <c r="L893" s="3">
        <v>0</v>
      </c>
      <c r="M893" s="3">
        <v>0</v>
      </c>
      <c r="N893" s="3">
        <v>0</v>
      </c>
      <c r="O893" s="3">
        <v>1.6989999999999998</v>
      </c>
      <c r="P893" s="4">
        <f t="shared" si="91"/>
        <v>-2.4236220276556755</v>
      </c>
      <c r="Q893" s="4">
        <v>0</v>
      </c>
      <c r="R893" s="4">
        <f t="shared" si="92"/>
        <v>8.8600123483272827E-2</v>
      </c>
      <c r="S893" s="4">
        <f t="shared" si="93"/>
        <v>1</v>
      </c>
      <c r="T893" s="4">
        <f t="shared" si="94"/>
        <v>8.1389044123725232E-2</v>
      </c>
      <c r="U893" s="4">
        <f t="shared" si="95"/>
        <v>0.91861095587627484</v>
      </c>
      <c r="V893" s="4">
        <f t="shared" si="96"/>
        <v>0.91861095587627484</v>
      </c>
      <c r="W893" s="62">
        <f t="shared" si="97"/>
        <v>-8.4892580451056243E-2</v>
      </c>
    </row>
    <row r="894" spans="8:23" x14ac:dyDescent="0.35">
      <c r="H894" s="23">
        <v>99</v>
      </c>
      <c r="I894" s="3">
        <v>9</v>
      </c>
      <c r="J894" s="3">
        <v>0</v>
      </c>
      <c r="K894" s="3">
        <v>0</v>
      </c>
      <c r="L894" s="3">
        <v>1</v>
      </c>
      <c r="M894" s="3">
        <v>0</v>
      </c>
      <c r="N894" s="3">
        <v>1</v>
      </c>
      <c r="O894" s="3">
        <v>1.6989999999999998</v>
      </c>
      <c r="P894" s="4">
        <f t="shared" si="91"/>
        <v>-1.624242418733818</v>
      </c>
      <c r="Q894" s="4">
        <v>0</v>
      </c>
      <c r="R894" s="4">
        <f t="shared" si="92"/>
        <v>0.19706090832139075</v>
      </c>
      <c r="S894" s="4">
        <f t="shared" si="93"/>
        <v>1</v>
      </c>
      <c r="T894" s="4">
        <f t="shared" si="94"/>
        <v>0.16462061951193815</v>
      </c>
      <c r="U894" s="4">
        <f t="shared" si="95"/>
        <v>0.83537938048806182</v>
      </c>
      <c r="V894" s="4">
        <f t="shared" si="96"/>
        <v>0.83537938048806182</v>
      </c>
      <c r="W894" s="62">
        <f t="shared" si="97"/>
        <v>-0.17986930942613638</v>
      </c>
    </row>
    <row r="895" spans="8:23" x14ac:dyDescent="0.35">
      <c r="H895" s="23">
        <v>100</v>
      </c>
      <c r="I895" s="3">
        <v>1</v>
      </c>
      <c r="J895" s="3">
        <v>0</v>
      </c>
      <c r="K895" s="3">
        <v>1</v>
      </c>
      <c r="L895" s="3">
        <v>0</v>
      </c>
      <c r="M895" s="3">
        <v>0</v>
      </c>
      <c r="N895" s="3">
        <v>1</v>
      </c>
      <c r="O895" s="3">
        <v>1.9989999999999999</v>
      </c>
      <c r="P895" s="4">
        <f t="shared" si="91"/>
        <v>-1.758153150225175</v>
      </c>
      <c r="Q895" s="4">
        <v>0</v>
      </c>
      <c r="R895" s="4">
        <f t="shared" si="92"/>
        <v>0.17236289843173716</v>
      </c>
      <c r="S895" s="4">
        <f t="shared" si="93"/>
        <v>1</v>
      </c>
      <c r="T895" s="4">
        <f t="shared" si="94"/>
        <v>0.14702179560808856</v>
      </c>
      <c r="U895" s="4">
        <f t="shared" si="95"/>
        <v>0.85297820439191141</v>
      </c>
      <c r="V895" s="4">
        <f t="shared" si="96"/>
        <v>0.85297820439191141</v>
      </c>
      <c r="W895" s="62">
        <f t="shared" si="97"/>
        <v>-0.1590212835262737</v>
      </c>
    </row>
    <row r="896" spans="8:23" x14ac:dyDescent="0.35">
      <c r="H896" s="23">
        <v>100</v>
      </c>
      <c r="I896" s="3">
        <v>2</v>
      </c>
      <c r="J896" s="3">
        <v>0</v>
      </c>
      <c r="K896" s="3">
        <v>0</v>
      </c>
      <c r="L896" s="3">
        <v>1</v>
      </c>
      <c r="M896" s="3">
        <v>0</v>
      </c>
      <c r="N896" s="3">
        <v>0</v>
      </c>
      <c r="O896" s="3">
        <v>1.399</v>
      </c>
      <c r="P896" s="4">
        <f t="shared" si="91"/>
        <v>-2.2897112961643185</v>
      </c>
      <c r="Q896" s="4">
        <v>0</v>
      </c>
      <c r="R896" s="4">
        <f t="shared" si="92"/>
        <v>0.10129570209052766</v>
      </c>
      <c r="S896" s="4">
        <f t="shared" si="93"/>
        <v>1</v>
      </c>
      <c r="T896" s="4">
        <f t="shared" si="94"/>
        <v>9.1978659226803233E-2</v>
      </c>
      <c r="U896" s="4">
        <f t="shared" si="95"/>
        <v>0.90802134077319674</v>
      </c>
      <c r="V896" s="4">
        <f t="shared" si="96"/>
        <v>0.90802134077319674</v>
      </c>
      <c r="W896" s="62">
        <f t="shared" si="97"/>
        <v>-9.6487397602854783E-2</v>
      </c>
    </row>
    <row r="897" spans="8:23" x14ac:dyDescent="0.35">
      <c r="H897" s="23">
        <v>100</v>
      </c>
      <c r="I897" s="3">
        <v>3</v>
      </c>
      <c r="J897" s="3">
        <v>0</v>
      </c>
      <c r="K897" s="3">
        <v>0</v>
      </c>
      <c r="L897" s="3">
        <v>1</v>
      </c>
      <c r="M897" s="3">
        <v>1</v>
      </c>
      <c r="N897" s="3">
        <v>0</v>
      </c>
      <c r="O897" s="3">
        <v>1.9989999999999999</v>
      </c>
      <c r="P897" s="4">
        <f t="shared" si="91"/>
        <v>-0.62385661402151316</v>
      </c>
      <c r="Q897" s="4">
        <v>0</v>
      </c>
      <c r="R897" s="4">
        <f t="shared" si="92"/>
        <v>0.53587378894663384</v>
      </c>
      <c r="S897" s="4">
        <f t="shared" si="93"/>
        <v>1</v>
      </c>
      <c r="T897" s="4">
        <f t="shared" si="94"/>
        <v>0.34890483371954567</v>
      </c>
      <c r="U897" s="4">
        <f t="shared" si="95"/>
        <v>0.65109516628045438</v>
      </c>
      <c r="V897" s="4">
        <f t="shared" si="96"/>
        <v>0.65109516628045438</v>
      </c>
      <c r="W897" s="62">
        <f t="shared" si="97"/>
        <v>-0.42909946269491628</v>
      </c>
    </row>
    <row r="898" spans="8:23" x14ac:dyDescent="0.35">
      <c r="H898" s="23">
        <v>100</v>
      </c>
      <c r="I898" s="3">
        <v>4</v>
      </c>
      <c r="J898" s="3">
        <v>0</v>
      </c>
      <c r="K898" s="3">
        <v>0</v>
      </c>
      <c r="L898" s="3">
        <v>0</v>
      </c>
      <c r="M898" s="3">
        <v>1</v>
      </c>
      <c r="N898" s="3">
        <v>0</v>
      </c>
      <c r="O898" s="3">
        <v>1.6989999999999998</v>
      </c>
      <c r="P898" s="4">
        <f t="shared" si="91"/>
        <v>0.1236825975112894</v>
      </c>
      <c r="Q898" s="4">
        <v>0</v>
      </c>
      <c r="R898" s="4">
        <f t="shared" si="92"/>
        <v>1.1316566233605234</v>
      </c>
      <c r="S898" s="4">
        <f t="shared" si="93"/>
        <v>1</v>
      </c>
      <c r="T898" s="4">
        <f t="shared" si="94"/>
        <v>0.5308812924928239</v>
      </c>
      <c r="U898" s="4">
        <f t="shared" si="95"/>
        <v>0.46911870750717605</v>
      </c>
      <c r="V898" s="4">
        <f t="shared" si="96"/>
        <v>0.46911870750717605</v>
      </c>
      <c r="W898" s="62">
        <f t="shared" si="97"/>
        <v>-0.75689943487099842</v>
      </c>
    </row>
    <row r="899" spans="8:23" x14ac:dyDescent="0.35">
      <c r="H899" s="23">
        <v>100</v>
      </c>
      <c r="I899" s="3">
        <v>5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1.9989999999999999</v>
      </c>
      <c r="P899" s="4">
        <f t="shared" si="91"/>
        <v>-2.3955410677348832</v>
      </c>
      <c r="Q899" s="4">
        <v>0</v>
      </c>
      <c r="R899" s="4">
        <f t="shared" si="92"/>
        <v>9.1123361670919958E-2</v>
      </c>
      <c r="S899" s="4">
        <f t="shared" si="93"/>
        <v>1</v>
      </c>
      <c r="T899" s="4">
        <f t="shared" si="94"/>
        <v>8.3513344935971165E-2</v>
      </c>
      <c r="U899" s="4">
        <f t="shared" si="95"/>
        <v>0.91648665506402882</v>
      </c>
      <c r="V899" s="4">
        <f t="shared" si="96"/>
        <v>0.91648665506402882</v>
      </c>
      <c r="W899" s="62">
        <f t="shared" si="97"/>
        <v>-8.7207772567765587E-2</v>
      </c>
    </row>
    <row r="900" spans="8:23" x14ac:dyDescent="0.35">
      <c r="H900" s="23">
        <v>100</v>
      </c>
      <c r="I900" s="3">
        <v>6</v>
      </c>
      <c r="J900" s="3">
        <v>1</v>
      </c>
      <c r="K900" s="3">
        <v>1</v>
      </c>
      <c r="L900" s="3">
        <v>0</v>
      </c>
      <c r="M900" s="3">
        <v>1</v>
      </c>
      <c r="N900" s="3">
        <v>0</v>
      </c>
      <c r="O900" s="3">
        <v>1.399</v>
      </c>
      <c r="P900" s="4">
        <f t="shared" si="91"/>
        <v>9.5601637590497113E-2</v>
      </c>
      <c r="Q900" s="4">
        <v>0</v>
      </c>
      <c r="R900" s="4">
        <f t="shared" si="92"/>
        <v>1.1003206502905316</v>
      </c>
      <c r="S900" s="4">
        <f t="shared" si="93"/>
        <v>1</v>
      </c>
      <c r="T900" s="4">
        <f t="shared" si="94"/>
        <v>0.52388222252555927</v>
      </c>
      <c r="U900" s="4">
        <f t="shared" si="95"/>
        <v>0.47611777747444073</v>
      </c>
      <c r="V900" s="4">
        <f t="shared" si="96"/>
        <v>0.52388222252555927</v>
      </c>
      <c r="W900" s="62">
        <f t="shared" si="97"/>
        <v>-0.64648838609739356</v>
      </c>
    </row>
    <row r="901" spans="8:23" x14ac:dyDescent="0.35">
      <c r="H901" s="23">
        <v>100</v>
      </c>
      <c r="I901" s="3">
        <v>7</v>
      </c>
      <c r="J901" s="3">
        <v>1</v>
      </c>
      <c r="K901" s="3">
        <v>0</v>
      </c>
      <c r="L901" s="3">
        <v>0</v>
      </c>
      <c r="M901" s="3">
        <v>0</v>
      </c>
      <c r="N901" s="3">
        <v>1</v>
      </c>
      <c r="O901" s="3">
        <v>1.399</v>
      </c>
      <c r="P901" s="4">
        <f t="shared" ref="P901:P964" si="98">SUMPRODUCT(K901:O901, $B$4:$F$4) + $A$4</f>
        <v>-0.87670320720101569</v>
      </c>
      <c r="Q901" s="4">
        <v>0</v>
      </c>
      <c r="R901" s="4">
        <f t="shared" ref="R901:R964" si="99">EXP(P901)</f>
        <v>0.41615262158222693</v>
      </c>
      <c r="S901" s="4">
        <f t="shared" ref="S901:S964" si="100">EXP(Q901)</f>
        <v>1</v>
      </c>
      <c r="T901" s="4">
        <f t="shared" ref="T901:T964" si="101">R901/(R901+S901)</f>
        <v>0.29386142089492551</v>
      </c>
      <c r="U901" s="4">
        <f t="shared" ref="U901:U964" si="102">S901/(S901+R901)</f>
        <v>0.70613857910507449</v>
      </c>
      <c r="V901" s="4">
        <f t="shared" ref="V901:V964" si="103">T901^J901*U901^(1-J901)</f>
        <v>0.29386142089492551</v>
      </c>
      <c r="W901" s="62">
        <f t="shared" ref="W901:W964" si="104">LN(V901)</f>
        <v>-1.2246469802675761</v>
      </c>
    </row>
    <row r="902" spans="8:23" x14ac:dyDescent="0.35">
      <c r="H902" s="23">
        <v>100</v>
      </c>
      <c r="I902" s="3">
        <v>8</v>
      </c>
      <c r="J902" s="3">
        <v>0</v>
      </c>
      <c r="K902" s="3">
        <v>1</v>
      </c>
      <c r="L902" s="3">
        <v>0</v>
      </c>
      <c r="M902" s="3">
        <v>0</v>
      </c>
      <c r="N902" s="3">
        <v>0</v>
      </c>
      <c r="O902" s="3">
        <v>1.6989999999999998</v>
      </c>
      <c r="P902" s="4">
        <f t="shared" si="98"/>
        <v>-2.4236220276556755</v>
      </c>
      <c r="Q902" s="4">
        <v>0</v>
      </c>
      <c r="R902" s="4">
        <f t="shared" si="99"/>
        <v>8.8600123483272827E-2</v>
      </c>
      <c r="S902" s="4">
        <f t="shared" si="100"/>
        <v>1</v>
      </c>
      <c r="T902" s="4">
        <f t="shared" si="101"/>
        <v>8.1389044123725232E-2</v>
      </c>
      <c r="U902" s="4">
        <f t="shared" si="102"/>
        <v>0.91861095587627484</v>
      </c>
      <c r="V902" s="4">
        <f t="shared" si="103"/>
        <v>0.91861095587627484</v>
      </c>
      <c r="W902" s="62">
        <f t="shared" si="104"/>
        <v>-8.4892580451056243E-2</v>
      </c>
    </row>
    <row r="903" spans="8:23" x14ac:dyDescent="0.35">
      <c r="H903" s="23">
        <v>100</v>
      </c>
      <c r="I903" s="3">
        <v>9</v>
      </c>
      <c r="J903" s="3">
        <v>0</v>
      </c>
      <c r="K903" s="3">
        <v>0</v>
      </c>
      <c r="L903" s="3">
        <v>1</v>
      </c>
      <c r="M903" s="3">
        <v>0</v>
      </c>
      <c r="N903" s="3">
        <v>1</v>
      </c>
      <c r="O903" s="3">
        <v>1.6989999999999998</v>
      </c>
      <c r="P903" s="4">
        <f t="shared" si="98"/>
        <v>-1.624242418733818</v>
      </c>
      <c r="Q903" s="4">
        <v>0</v>
      </c>
      <c r="R903" s="4">
        <f t="shared" si="99"/>
        <v>0.19706090832139075</v>
      </c>
      <c r="S903" s="4">
        <f t="shared" si="100"/>
        <v>1</v>
      </c>
      <c r="T903" s="4">
        <f t="shared" si="101"/>
        <v>0.16462061951193815</v>
      </c>
      <c r="U903" s="4">
        <f t="shared" si="102"/>
        <v>0.83537938048806182</v>
      </c>
      <c r="V903" s="4">
        <f t="shared" si="103"/>
        <v>0.83537938048806182</v>
      </c>
      <c r="W903" s="62">
        <f t="shared" si="104"/>
        <v>-0.17986930942613638</v>
      </c>
    </row>
    <row r="904" spans="8:23" x14ac:dyDescent="0.35">
      <c r="H904" s="23">
        <v>101</v>
      </c>
      <c r="I904" s="3">
        <v>1</v>
      </c>
      <c r="J904" s="3">
        <v>0</v>
      </c>
      <c r="K904" s="3">
        <v>1</v>
      </c>
      <c r="L904" s="3">
        <v>0</v>
      </c>
      <c r="M904" s="3">
        <v>0</v>
      </c>
      <c r="N904" s="3">
        <v>1</v>
      </c>
      <c r="O904" s="3">
        <v>1.9989999999999999</v>
      </c>
      <c r="P904" s="4">
        <f t="shared" si="98"/>
        <v>-1.758153150225175</v>
      </c>
      <c r="Q904" s="4">
        <v>0</v>
      </c>
      <c r="R904" s="4">
        <f t="shared" si="99"/>
        <v>0.17236289843173716</v>
      </c>
      <c r="S904" s="4">
        <f t="shared" si="100"/>
        <v>1</v>
      </c>
      <c r="T904" s="4">
        <f t="shared" si="101"/>
        <v>0.14702179560808856</v>
      </c>
      <c r="U904" s="4">
        <f t="shared" si="102"/>
        <v>0.85297820439191141</v>
      </c>
      <c r="V904" s="4">
        <f t="shared" si="103"/>
        <v>0.85297820439191141</v>
      </c>
      <c r="W904" s="62">
        <f t="shared" si="104"/>
        <v>-0.1590212835262737</v>
      </c>
    </row>
    <row r="905" spans="8:23" x14ac:dyDescent="0.35">
      <c r="H905" s="23">
        <v>101</v>
      </c>
      <c r="I905" s="3">
        <v>2</v>
      </c>
      <c r="J905" s="3">
        <v>0</v>
      </c>
      <c r="K905" s="3">
        <v>0</v>
      </c>
      <c r="L905" s="3">
        <v>1</v>
      </c>
      <c r="M905" s="3">
        <v>0</v>
      </c>
      <c r="N905" s="3">
        <v>0</v>
      </c>
      <c r="O905" s="3">
        <v>1.399</v>
      </c>
      <c r="P905" s="4">
        <f t="shared" si="98"/>
        <v>-2.2897112961643185</v>
      </c>
      <c r="Q905" s="4">
        <v>0</v>
      </c>
      <c r="R905" s="4">
        <f t="shared" si="99"/>
        <v>0.10129570209052766</v>
      </c>
      <c r="S905" s="4">
        <f t="shared" si="100"/>
        <v>1</v>
      </c>
      <c r="T905" s="4">
        <f t="shared" si="101"/>
        <v>9.1978659226803233E-2</v>
      </c>
      <c r="U905" s="4">
        <f t="shared" si="102"/>
        <v>0.90802134077319674</v>
      </c>
      <c r="V905" s="4">
        <f t="shared" si="103"/>
        <v>0.90802134077319674</v>
      </c>
      <c r="W905" s="62">
        <f t="shared" si="104"/>
        <v>-9.6487397602854783E-2</v>
      </c>
    </row>
    <row r="906" spans="8:23" x14ac:dyDescent="0.35">
      <c r="H906" s="23">
        <v>101</v>
      </c>
      <c r="I906" s="3">
        <v>3</v>
      </c>
      <c r="J906" s="3">
        <v>1</v>
      </c>
      <c r="K906" s="3">
        <v>0</v>
      </c>
      <c r="L906" s="3">
        <v>1</v>
      </c>
      <c r="M906" s="3">
        <v>1</v>
      </c>
      <c r="N906" s="3">
        <v>0</v>
      </c>
      <c r="O906" s="3">
        <v>1.9989999999999999</v>
      </c>
      <c r="P906" s="4">
        <f t="shared" si="98"/>
        <v>-0.62385661402151316</v>
      </c>
      <c r="Q906" s="4">
        <v>0</v>
      </c>
      <c r="R906" s="4">
        <f t="shared" si="99"/>
        <v>0.53587378894663384</v>
      </c>
      <c r="S906" s="4">
        <f t="shared" si="100"/>
        <v>1</v>
      </c>
      <c r="T906" s="4">
        <f t="shared" si="101"/>
        <v>0.34890483371954567</v>
      </c>
      <c r="U906" s="4">
        <f t="shared" si="102"/>
        <v>0.65109516628045438</v>
      </c>
      <c r="V906" s="4">
        <f t="shared" si="103"/>
        <v>0.34890483371954567</v>
      </c>
      <c r="W906" s="62">
        <f t="shared" si="104"/>
        <v>-1.0529560767164297</v>
      </c>
    </row>
    <row r="907" spans="8:23" x14ac:dyDescent="0.35">
      <c r="H907" s="23">
        <v>101</v>
      </c>
      <c r="I907" s="3">
        <v>4</v>
      </c>
      <c r="J907" s="3">
        <v>1</v>
      </c>
      <c r="K907" s="3">
        <v>0</v>
      </c>
      <c r="L907" s="3">
        <v>0</v>
      </c>
      <c r="M907" s="3">
        <v>1</v>
      </c>
      <c r="N907" s="3">
        <v>0</v>
      </c>
      <c r="O907" s="3">
        <v>1.6989999999999998</v>
      </c>
      <c r="P907" s="4">
        <f t="shared" si="98"/>
        <v>0.1236825975112894</v>
      </c>
      <c r="Q907" s="4">
        <v>0</v>
      </c>
      <c r="R907" s="4">
        <f t="shared" si="99"/>
        <v>1.1316566233605234</v>
      </c>
      <c r="S907" s="4">
        <f t="shared" si="100"/>
        <v>1</v>
      </c>
      <c r="T907" s="4">
        <f t="shared" si="101"/>
        <v>0.5308812924928239</v>
      </c>
      <c r="U907" s="4">
        <f t="shared" si="102"/>
        <v>0.46911870750717605</v>
      </c>
      <c r="V907" s="4">
        <f t="shared" si="103"/>
        <v>0.5308812924928239</v>
      </c>
      <c r="W907" s="62">
        <f t="shared" si="104"/>
        <v>-0.63321683735970902</v>
      </c>
    </row>
    <row r="908" spans="8:23" x14ac:dyDescent="0.35">
      <c r="H908" s="23">
        <v>101</v>
      </c>
      <c r="I908" s="3">
        <v>5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1.9989999999999999</v>
      </c>
      <c r="P908" s="4">
        <f t="shared" si="98"/>
        <v>-2.3955410677348832</v>
      </c>
      <c r="Q908" s="4">
        <v>0</v>
      </c>
      <c r="R908" s="4">
        <f t="shared" si="99"/>
        <v>9.1123361670919958E-2</v>
      </c>
      <c r="S908" s="4">
        <f t="shared" si="100"/>
        <v>1</v>
      </c>
      <c r="T908" s="4">
        <f t="shared" si="101"/>
        <v>8.3513344935971165E-2</v>
      </c>
      <c r="U908" s="4">
        <f t="shared" si="102"/>
        <v>0.91648665506402882</v>
      </c>
      <c r="V908" s="4">
        <f t="shared" si="103"/>
        <v>0.91648665506402882</v>
      </c>
      <c r="W908" s="62">
        <f t="shared" si="104"/>
        <v>-8.7207772567765587E-2</v>
      </c>
    </row>
    <row r="909" spans="8:23" x14ac:dyDescent="0.35">
      <c r="H909" s="23">
        <v>101</v>
      </c>
      <c r="I909" s="3">
        <v>6</v>
      </c>
      <c r="J909" s="3">
        <v>1</v>
      </c>
      <c r="K909" s="3">
        <v>1</v>
      </c>
      <c r="L909" s="3">
        <v>0</v>
      </c>
      <c r="M909" s="3">
        <v>1</v>
      </c>
      <c r="N909" s="3">
        <v>0</v>
      </c>
      <c r="O909" s="3">
        <v>1.399</v>
      </c>
      <c r="P909" s="4">
        <f t="shared" si="98"/>
        <v>9.5601637590497113E-2</v>
      </c>
      <c r="Q909" s="4">
        <v>0</v>
      </c>
      <c r="R909" s="4">
        <f t="shared" si="99"/>
        <v>1.1003206502905316</v>
      </c>
      <c r="S909" s="4">
        <f t="shared" si="100"/>
        <v>1</v>
      </c>
      <c r="T909" s="4">
        <f t="shared" si="101"/>
        <v>0.52388222252555927</v>
      </c>
      <c r="U909" s="4">
        <f t="shared" si="102"/>
        <v>0.47611777747444073</v>
      </c>
      <c r="V909" s="4">
        <f t="shared" si="103"/>
        <v>0.52388222252555927</v>
      </c>
      <c r="W909" s="62">
        <f t="shared" si="104"/>
        <v>-0.64648838609739356</v>
      </c>
    </row>
    <row r="910" spans="8:23" x14ac:dyDescent="0.35">
      <c r="H910" s="23">
        <v>101</v>
      </c>
      <c r="I910" s="3">
        <v>7</v>
      </c>
      <c r="J910" s="3">
        <v>0</v>
      </c>
      <c r="K910" s="3">
        <v>0</v>
      </c>
      <c r="L910" s="3">
        <v>0</v>
      </c>
      <c r="M910" s="3">
        <v>0</v>
      </c>
      <c r="N910" s="3">
        <v>1</v>
      </c>
      <c r="O910" s="3">
        <v>1.399</v>
      </c>
      <c r="P910" s="4">
        <f t="shared" si="98"/>
        <v>-0.87670320720101569</v>
      </c>
      <c r="Q910" s="4">
        <v>0</v>
      </c>
      <c r="R910" s="4">
        <f t="shared" si="99"/>
        <v>0.41615262158222693</v>
      </c>
      <c r="S910" s="4">
        <f t="shared" si="100"/>
        <v>1</v>
      </c>
      <c r="T910" s="4">
        <f t="shared" si="101"/>
        <v>0.29386142089492551</v>
      </c>
      <c r="U910" s="4">
        <f t="shared" si="102"/>
        <v>0.70613857910507449</v>
      </c>
      <c r="V910" s="4">
        <f t="shared" si="103"/>
        <v>0.70613857910507449</v>
      </c>
      <c r="W910" s="62">
        <f t="shared" si="104"/>
        <v>-0.34794377306656044</v>
      </c>
    </row>
    <row r="911" spans="8:23" x14ac:dyDescent="0.35">
      <c r="H911" s="23">
        <v>101</v>
      </c>
      <c r="I911" s="3">
        <v>8</v>
      </c>
      <c r="J911" s="3">
        <v>0</v>
      </c>
      <c r="K911" s="3">
        <v>1</v>
      </c>
      <c r="L911" s="3">
        <v>0</v>
      </c>
      <c r="M911" s="3">
        <v>0</v>
      </c>
      <c r="N911" s="3">
        <v>0</v>
      </c>
      <c r="O911" s="3">
        <v>1.6989999999999998</v>
      </c>
      <c r="P911" s="4">
        <f t="shared" si="98"/>
        <v>-2.4236220276556755</v>
      </c>
      <c r="Q911" s="4">
        <v>0</v>
      </c>
      <c r="R911" s="4">
        <f t="shared" si="99"/>
        <v>8.8600123483272827E-2</v>
      </c>
      <c r="S911" s="4">
        <f t="shared" si="100"/>
        <v>1</v>
      </c>
      <c r="T911" s="4">
        <f t="shared" si="101"/>
        <v>8.1389044123725232E-2</v>
      </c>
      <c r="U911" s="4">
        <f t="shared" si="102"/>
        <v>0.91861095587627484</v>
      </c>
      <c r="V911" s="4">
        <f t="shared" si="103"/>
        <v>0.91861095587627484</v>
      </c>
      <c r="W911" s="62">
        <f t="shared" si="104"/>
        <v>-8.4892580451056243E-2</v>
      </c>
    </row>
    <row r="912" spans="8:23" x14ac:dyDescent="0.35">
      <c r="H912" s="23">
        <v>101</v>
      </c>
      <c r="I912" s="3">
        <v>9</v>
      </c>
      <c r="J912" s="3">
        <v>0</v>
      </c>
      <c r="K912" s="3">
        <v>0</v>
      </c>
      <c r="L912" s="3">
        <v>1</v>
      </c>
      <c r="M912" s="3">
        <v>0</v>
      </c>
      <c r="N912" s="3">
        <v>1</v>
      </c>
      <c r="O912" s="3">
        <v>1.6989999999999998</v>
      </c>
      <c r="P912" s="4">
        <f t="shared" si="98"/>
        <v>-1.624242418733818</v>
      </c>
      <c r="Q912" s="4">
        <v>0</v>
      </c>
      <c r="R912" s="4">
        <f t="shared" si="99"/>
        <v>0.19706090832139075</v>
      </c>
      <c r="S912" s="4">
        <f t="shared" si="100"/>
        <v>1</v>
      </c>
      <c r="T912" s="4">
        <f t="shared" si="101"/>
        <v>0.16462061951193815</v>
      </c>
      <c r="U912" s="4">
        <f t="shared" si="102"/>
        <v>0.83537938048806182</v>
      </c>
      <c r="V912" s="4">
        <f t="shared" si="103"/>
        <v>0.83537938048806182</v>
      </c>
      <c r="W912" s="62">
        <f t="shared" si="104"/>
        <v>-0.17986930942613638</v>
      </c>
    </row>
    <row r="913" spans="8:23" x14ac:dyDescent="0.35">
      <c r="H913" s="23">
        <v>102</v>
      </c>
      <c r="I913" s="3">
        <v>1</v>
      </c>
      <c r="J913" s="3">
        <v>0</v>
      </c>
      <c r="K913" s="3">
        <v>1</v>
      </c>
      <c r="L913" s="3">
        <v>0</v>
      </c>
      <c r="M913" s="3">
        <v>0</v>
      </c>
      <c r="N913" s="3">
        <v>1</v>
      </c>
      <c r="O913" s="3">
        <v>1.9989999999999999</v>
      </c>
      <c r="P913" s="4">
        <f t="shared" si="98"/>
        <v>-1.758153150225175</v>
      </c>
      <c r="Q913" s="4">
        <v>0</v>
      </c>
      <c r="R913" s="4">
        <f t="shared" si="99"/>
        <v>0.17236289843173716</v>
      </c>
      <c r="S913" s="4">
        <f t="shared" si="100"/>
        <v>1</v>
      </c>
      <c r="T913" s="4">
        <f t="shared" si="101"/>
        <v>0.14702179560808856</v>
      </c>
      <c r="U913" s="4">
        <f t="shared" si="102"/>
        <v>0.85297820439191141</v>
      </c>
      <c r="V913" s="4">
        <f t="shared" si="103"/>
        <v>0.85297820439191141</v>
      </c>
      <c r="W913" s="62">
        <f t="shared" si="104"/>
        <v>-0.1590212835262737</v>
      </c>
    </row>
    <row r="914" spans="8:23" x14ac:dyDescent="0.35">
      <c r="H914" s="23">
        <v>102</v>
      </c>
      <c r="I914" s="3">
        <v>2</v>
      </c>
      <c r="J914" s="3">
        <v>0</v>
      </c>
      <c r="K914" s="3">
        <v>0</v>
      </c>
      <c r="L914" s="3">
        <v>1</v>
      </c>
      <c r="M914" s="3">
        <v>0</v>
      </c>
      <c r="N914" s="3">
        <v>0</v>
      </c>
      <c r="O914" s="3">
        <v>1.399</v>
      </c>
      <c r="P914" s="4">
        <f t="shared" si="98"/>
        <v>-2.2897112961643185</v>
      </c>
      <c r="Q914" s="4">
        <v>0</v>
      </c>
      <c r="R914" s="4">
        <f t="shared" si="99"/>
        <v>0.10129570209052766</v>
      </c>
      <c r="S914" s="4">
        <f t="shared" si="100"/>
        <v>1</v>
      </c>
      <c r="T914" s="4">
        <f t="shared" si="101"/>
        <v>9.1978659226803233E-2</v>
      </c>
      <c r="U914" s="4">
        <f t="shared" si="102"/>
        <v>0.90802134077319674</v>
      </c>
      <c r="V914" s="4">
        <f t="shared" si="103"/>
        <v>0.90802134077319674</v>
      </c>
      <c r="W914" s="62">
        <f t="shared" si="104"/>
        <v>-9.6487397602854783E-2</v>
      </c>
    </row>
    <row r="915" spans="8:23" x14ac:dyDescent="0.35">
      <c r="H915" s="23">
        <v>102</v>
      </c>
      <c r="I915" s="3">
        <v>3</v>
      </c>
      <c r="J915" s="3">
        <v>0</v>
      </c>
      <c r="K915" s="3">
        <v>0</v>
      </c>
      <c r="L915" s="3">
        <v>1</v>
      </c>
      <c r="M915" s="3">
        <v>1</v>
      </c>
      <c r="N915" s="3">
        <v>0</v>
      </c>
      <c r="O915" s="3">
        <v>1.9989999999999999</v>
      </c>
      <c r="P915" s="4">
        <f t="shared" si="98"/>
        <v>-0.62385661402151316</v>
      </c>
      <c r="Q915" s="4">
        <v>0</v>
      </c>
      <c r="R915" s="4">
        <f t="shared" si="99"/>
        <v>0.53587378894663384</v>
      </c>
      <c r="S915" s="4">
        <f t="shared" si="100"/>
        <v>1</v>
      </c>
      <c r="T915" s="4">
        <f t="shared" si="101"/>
        <v>0.34890483371954567</v>
      </c>
      <c r="U915" s="4">
        <f t="shared" si="102"/>
        <v>0.65109516628045438</v>
      </c>
      <c r="V915" s="4">
        <f t="shared" si="103"/>
        <v>0.65109516628045438</v>
      </c>
      <c r="W915" s="62">
        <f t="shared" si="104"/>
        <v>-0.42909946269491628</v>
      </c>
    </row>
    <row r="916" spans="8:23" x14ac:dyDescent="0.35">
      <c r="H916" s="23">
        <v>102</v>
      </c>
      <c r="I916" s="3">
        <v>4</v>
      </c>
      <c r="J916" s="3">
        <v>0</v>
      </c>
      <c r="K916" s="3">
        <v>0</v>
      </c>
      <c r="L916" s="3">
        <v>0</v>
      </c>
      <c r="M916" s="3">
        <v>1</v>
      </c>
      <c r="N916" s="3">
        <v>0</v>
      </c>
      <c r="O916" s="3">
        <v>1.6989999999999998</v>
      </c>
      <c r="P916" s="4">
        <f t="shared" si="98"/>
        <v>0.1236825975112894</v>
      </c>
      <c r="Q916" s="4">
        <v>0</v>
      </c>
      <c r="R916" s="4">
        <f t="shared" si="99"/>
        <v>1.1316566233605234</v>
      </c>
      <c r="S916" s="4">
        <f t="shared" si="100"/>
        <v>1</v>
      </c>
      <c r="T916" s="4">
        <f t="shared" si="101"/>
        <v>0.5308812924928239</v>
      </c>
      <c r="U916" s="4">
        <f t="shared" si="102"/>
        <v>0.46911870750717605</v>
      </c>
      <c r="V916" s="4">
        <f t="shared" si="103"/>
        <v>0.46911870750717605</v>
      </c>
      <c r="W916" s="62">
        <f t="shared" si="104"/>
        <v>-0.75689943487099842</v>
      </c>
    </row>
    <row r="917" spans="8:23" x14ac:dyDescent="0.35">
      <c r="H917" s="23">
        <v>102</v>
      </c>
      <c r="I917" s="3">
        <v>5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1.9989999999999999</v>
      </c>
      <c r="P917" s="4">
        <f t="shared" si="98"/>
        <v>-2.3955410677348832</v>
      </c>
      <c r="Q917" s="4">
        <v>0</v>
      </c>
      <c r="R917" s="4">
        <f t="shared" si="99"/>
        <v>9.1123361670919958E-2</v>
      </c>
      <c r="S917" s="4">
        <f t="shared" si="100"/>
        <v>1</v>
      </c>
      <c r="T917" s="4">
        <f t="shared" si="101"/>
        <v>8.3513344935971165E-2</v>
      </c>
      <c r="U917" s="4">
        <f t="shared" si="102"/>
        <v>0.91648665506402882</v>
      </c>
      <c r="V917" s="4">
        <f t="shared" si="103"/>
        <v>0.91648665506402882</v>
      </c>
      <c r="W917" s="62">
        <f t="shared" si="104"/>
        <v>-8.7207772567765587E-2</v>
      </c>
    </row>
    <row r="918" spans="8:23" x14ac:dyDescent="0.35">
      <c r="H918" s="23">
        <v>102</v>
      </c>
      <c r="I918" s="3">
        <v>6</v>
      </c>
      <c r="J918" s="3">
        <v>0</v>
      </c>
      <c r="K918" s="3">
        <v>1</v>
      </c>
      <c r="L918" s="3">
        <v>0</v>
      </c>
      <c r="M918" s="3">
        <v>1</v>
      </c>
      <c r="N918" s="3">
        <v>0</v>
      </c>
      <c r="O918" s="3">
        <v>1.399</v>
      </c>
      <c r="P918" s="4">
        <f t="shared" si="98"/>
        <v>9.5601637590497113E-2</v>
      </c>
      <c r="Q918" s="4">
        <v>0</v>
      </c>
      <c r="R918" s="4">
        <f t="shared" si="99"/>
        <v>1.1003206502905316</v>
      </c>
      <c r="S918" s="4">
        <f t="shared" si="100"/>
        <v>1</v>
      </c>
      <c r="T918" s="4">
        <f t="shared" si="101"/>
        <v>0.52388222252555927</v>
      </c>
      <c r="U918" s="4">
        <f t="shared" si="102"/>
        <v>0.47611777747444073</v>
      </c>
      <c r="V918" s="4">
        <f t="shared" si="103"/>
        <v>0.47611777747444073</v>
      </c>
      <c r="W918" s="62">
        <f t="shared" si="104"/>
        <v>-0.74209002368789079</v>
      </c>
    </row>
    <row r="919" spans="8:23" x14ac:dyDescent="0.35">
      <c r="H919" s="23">
        <v>102</v>
      </c>
      <c r="I919" s="3">
        <v>7</v>
      </c>
      <c r="J919" s="3">
        <v>0</v>
      </c>
      <c r="K919" s="3">
        <v>0</v>
      </c>
      <c r="L919" s="3">
        <v>0</v>
      </c>
      <c r="M919" s="3">
        <v>0</v>
      </c>
      <c r="N919" s="3">
        <v>1</v>
      </c>
      <c r="O919" s="3">
        <v>1.399</v>
      </c>
      <c r="P919" s="4">
        <f t="shared" si="98"/>
        <v>-0.87670320720101569</v>
      </c>
      <c r="Q919" s="4">
        <v>0</v>
      </c>
      <c r="R919" s="4">
        <f t="shared" si="99"/>
        <v>0.41615262158222693</v>
      </c>
      <c r="S919" s="4">
        <f t="shared" si="100"/>
        <v>1</v>
      </c>
      <c r="T919" s="4">
        <f t="shared" si="101"/>
        <v>0.29386142089492551</v>
      </c>
      <c r="U919" s="4">
        <f t="shared" si="102"/>
        <v>0.70613857910507449</v>
      </c>
      <c r="V919" s="4">
        <f t="shared" si="103"/>
        <v>0.70613857910507449</v>
      </c>
      <c r="W919" s="62">
        <f t="shared" si="104"/>
        <v>-0.34794377306656044</v>
      </c>
    </row>
    <row r="920" spans="8:23" x14ac:dyDescent="0.35">
      <c r="H920" s="23">
        <v>102</v>
      </c>
      <c r="I920" s="3">
        <v>8</v>
      </c>
      <c r="J920" s="3">
        <v>0</v>
      </c>
      <c r="K920" s="3">
        <v>1</v>
      </c>
      <c r="L920" s="3">
        <v>0</v>
      </c>
      <c r="M920" s="3">
        <v>0</v>
      </c>
      <c r="N920" s="3">
        <v>0</v>
      </c>
      <c r="O920" s="3">
        <v>1.6989999999999998</v>
      </c>
      <c r="P920" s="4">
        <f t="shared" si="98"/>
        <v>-2.4236220276556755</v>
      </c>
      <c r="Q920" s="4">
        <v>0</v>
      </c>
      <c r="R920" s="4">
        <f t="shared" si="99"/>
        <v>8.8600123483272827E-2</v>
      </c>
      <c r="S920" s="4">
        <f t="shared" si="100"/>
        <v>1</v>
      </c>
      <c r="T920" s="4">
        <f t="shared" si="101"/>
        <v>8.1389044123725232E-2</v>
      </c>
      <c r="U920" s="4">
        <f t="shared" si="102"/>
        <v>0.91861095587627484</v>
      </c>
      <c r="V920" s="4">
        <f t="shared" si="103"/>
        <v>0.91861095587627484</v>
      </c>
      <c r="W920" s="62">
        <f t="shared" si="104"/>
        <v>-8.4892580451056243E-2</v>
      </c>
    </row>
    <row r="921" spans="8:23" x14ac:dyDescent="0.35">
      <c r="H921" s="23">
        <v>102</v>
      </c>
      <c r="I921" s="3">
        <v>9</v>
      </c>
      <c r="J921" s="3">
        <v>0</v>
      </c>
      <c r="K921" s="3">
        <v>0</v>
      </c>
      <c r="L921" s="3">
        <v>1</v>
      </c>
      <c r="M921" s="3">
        <v>0</v>
      </c>
      <c r="N921" s="3">
        <v>1</v>
      </c>
      <c r="O921" s="3">
        <v>1.6989999999999998</v>
      </c>
      <c r="P921" s="4">
        <f t="shared" si="98"/>
        <v>-1.624242418733818</v>
      </c>
      <c r="Q921" s="4">
        <v>0</v>
      </c>
      <c r="R921" s="4">
        <f t="shared" si="99"/>
        <v>0.19706090832139075</v>
      </c>
      <c r="S921" s="4">
        <f t="shared" si="100"/>
        <v>1</v>
      </c>
      <c r="T921" s="4">
        <f t="shared" si="101"/>
        <v>0.16462061951193815</v>
      </c>
      <c r="U921" s="4">
        <f t="shared" si="102"/>
        <v>0.83537938048806182</v>
      </c>
      <c r="V921" s="4">
        <f t="shared" si="103"/>
        <v>0.83537938048806182</v>
      </c>
      <c r="W921" s="62">
        <f t="shared" si="104"/>
        <v>-0.17986930942613638</v>
      </c>
    </row>
    <row r="922" spans="8:23" x14ac:dyDescent="0.35">
      <c r="H922" s="23">
        <v>103</v>
      </c>
      <c r="I922" s="3">
        <v>1</v>
      </c>
      <c r="J922" s="3">
        <v>0</v>
      </c>
      <c r="K922" s="3">
        <v>1</v>
      </c>
      <c r="L922" s="3">
        <v>0</v>
      </c>
      <c r="M922" s="3">
        <v>0</v>
      </c>
      <c r="N922" s="3">
        <v>1</v>
      </c>
      <c r="O922" s="3">
        <v>1.9989999999999999</v>
      </c>
      <c r="P922" s="4">
        <f t="shared" si="98"/>
        <v>-1.758153150225175</v>
      </c>
      <c r="Q922" s="4">
        <v>0</v>
      </c>
      <c r="R922" s="4">
        <f t="shared" si="99"/>
        <v>0.17236289843173716</v>
      </c>
      <c r="S922" s="4">
        <f t="shared" si="100"/>
        <v>1</v>
      </c>
      <c r="T922" s="4">
        <f t="shared" si="101"/>
        <v>0.14702179560808856</v>
      </c>
      <c r="U922" s="4">
        <f t="shared" si="102"/>
        <v>0.85297820439191141</v>
      </c>
      <c r="V922" s="4">
        <f t="shared" si="103"/>
        <v>0.85297820439191141</v>
      </c>
      <c r="W922" s="62">
        <f t="shared" si="104"/>
        <v>-0.1590212835262737</v>
      </c>
    </row>
    <row r="923" spans="8:23" x14ac:dyDescent="0.35">
      <c r="H923" s="23">
        <v>103</v>
      </c>
      <c r="I923" s="3">
        <v>2</v>
      </c>
      <c r="J923" s="3">
        <v>0</v>
      </c>
      <c r="K923" s="3">
        <v>0</v>
      </c>
      <c r="L923" s="3">
        <v>1</v>
      </c>
      <c r="M923" s="3">
        <v>0</v>
      </c>
      <c r="N923" s="3">
        <v>0</v>
      </c>
      <c r="O923" s="3">
        <v>1.399</v>
      </c>
      <c r="P923" s="4">
        <f t="shared" si="98"/>
        <v>-2.2897112961643185</v>
      </c>
      <c r="Q923" s="4">
        <v>0</v>
      </c>
      <c r="R923" s="4">
        <f t="shared" si="99"/>
        <v>0.10129570209052766</v>
      </c>
      <c r="S923" s="4">
        <f t="shared" si="100"/>
        <v>1</v>
      </c>
      <c r="T923" s="4">
        <f t="shared" si="101"/>
        <v>9.1978659226803233E-2</v>
      </c>
      <c r="U923" s="4">
        <f t="shared" si="102"/>
        <v>0.90802134077319674</v>
      </c>
      <c r="V923" s="4">
        <f t="shared" si="103"/>
        <v>0.90802134077319674</v>
      </c>
      <c r="W923" s="62">
        <f t="shared" si="104"/>
        <v>-9.6487397602854783E-2</v>
      </c>
    </row>
    <row r="924" spans="8:23" x14ac:dyDescent="0.35">
      <c r="H924" s="23">
        <v>103</v>
      </c>
      <c r="I924" s="3">
        <v>3</v>
      </c>
      <c r="J924" s="3">
        <v>0</v>
      </c>
      <c r="K924" s="3">
        <v>0</v>
      </c>
      <c r="L924" s="3">
        <v>1</v>
      </c>
      <c r="M924" s="3">
        <v>1</v>
      </c>
      <c r="N924" s="3">
        <v>0</v>
      </c>
      <c r="O924" s="3">
        <v>1.9989999999999999</v>
      </c>
      <c r="P924" s="4">
        <f t="shared" si="98"/>
        <v>-0.62385661402151316</v>
      </c>
      <c r="Q924" s="4">
        <v>0</v>
      </c>
      <c r="R924" s="4">
        <f t="shared" si="99"/>
        <v>0.53587378894663384</v>
      </c>
      <c r="S924" s="4">
        <f t="shared" si="100"/>
        <v>1</v>
      </c>
      <c r="T924" s="4">
        <f t="shared" si="101"/>
        <v>0.34890483371954567</v>
      </c>
      <c r="U924" s="4">
        <f t="shared" si="102"/>
        <v>0.65109516628045438</v>
      </c>
      <c r="V924" s="4">
        <f t="shared" si="103"/>
        <v>0.65109516628045438</v>
      </c>
      <c r="W924" s="62">
        <f t="shared" si="104"/>
        <v>-0.42909946269491628</v>
      </c>
    </row>
    <row r="925" spans="8:23" x14ac:dyDescent="0.35">
      <c r="H925" s="23">
        <v>103</v>
      </c>
      <c r="I925" s="3">
        <v>4</v>
      </c>
      <c r="J925" s="3">
        <v>0</v>
      </c>
      <c r="K925" s="3">
        <v>0</v>
      </c>
      <c r="L925" s="3">
        <v>0</v>
      </c>
      <c r="M925" s="3">
        <v>1</v>
      </c>
      <c r="N925" s="3">
        <v>0</v>
      </c>
      <c r="O925" s="3">
        <v>1.6989999999999998</v>
      </c>
      <c r="P925" s="4">
        <f t="shared" si="98"/>
        <v>0.1236825975112894</v>
      </c>
      <c r="Q925" s="4">
        <v>0</v>
      </c>
      <c r="R925" s="4">
        <f t="shared" si="99"/>
        <v>1.1316566233605234</v>
      </c>
      <c r="S925" s="4">
        <f t="shared" si="100"/>
        <v>1</v>
      </c>
      <c r="T925" s="4">
        <f t="shared" si="101"/>
        <v>0.5308812924928239</v>
      </c>
      <c r="U925" s="4">
        <f t="shared" si="102"/>
        <v>0.46911870750717605</v>
      </c>
      <c r="V925" s="4">
        <f t="shared" si="103"/>
        <v>0.46911870750717605</v>
      </c>
      <c r="W925" s="62">
        <f t="shared" si="104"/>
        <v>-0.75689943487099842</v>
      </c>
    </row>
    <row r="926" spans="8:23" x14ac:dyDescent="0.35">
      <c r="H926" s="23">
        <v>103</v>
      </c>
      <c r="I926" s="3">
        <v>5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1.9989999999999999</v>
      </c>
      <c r="P926" s="4">
        <f t="shared" si="98"/>
        <v>-2.3955410677348832</v>
      </c>
      <c r="Q926" s="4">
        <v>0</v>
      </c>
      <c r="R926" s="4">
        <f t="shared" si="99"/>
        <v>9.1123361670919958E-2</v>
      </c>
      <c r="S926" s="4">
        <f t="shared" si="100"/>
        <v>1</v>
      </c>
      <c r="T926" s="4">
        <f t="shared" si="101"/>
        <v>8.3513344935971165E-2</v>
      </c>
      <c r="U926" s="4">
        <f t="shared" si="102"/>
        <v>0.91648665506402882</v>
      </c>
      <c r="V926" s="4">
        <f t="shared" si="103"/>
        <v>0.91648665506402882</v>
      </c>
      <c r="W926" s="62">
        <f t="shared" si="104"/>
        <v>-8.7207772567765587E-2</v>
      </c>
    </row>
    <row r="927" spans="8:23" x14ac:dyDescent="0.35">
      <c r="H927" s="23">
        <v>103</v>
      </c>
      <c r="I927" s="3">
        <v>6</v>
      </c>
      <c r="J927" s="3">
        <v>1</v>
      </c>
      <c r="K927" s="3">
        <v>1</v>
      </c>
      <c r="L927" s="3">
        <v>0</v>
      </c>
      <c r="M927" s="3">
        <v>1</v>
      </c>
      <c r="N927" s="3">
        <v>0</v>
      </c>
      <c r="O927" s="3">
        <v>1.399</v>
      </c>
      <c r="P927" s="4">
        <f t="shared" si="98"/>
        <v>9.5601637590497113E-2</v>
      </c>
      <c r="Q927" s="4">
        <v>0</v>
      </c>
      <c r="R927" s="4">
        <f t="shared" si="99"/>
        <v>1.1003206502905316</v>
      </c>
      <c r="S927" s="4">
        <f t="shared" si="100"/>
        <v>1</v>
      </c>
      <c r="T927" s="4">
        <f t="shared" si="101"/>
        <v>0.52388222252555927</v>
      </c>
      <c r="U927" s="4">
        <f t="shared" si="102"/>
        <v>0.47611777747444073</v>
      </c>
      <c r="V927" s="4">
        <f t="shared" si="103"/>
        <v>0.52388222252555927</v>
      </c>
      <c r="W927" s="62">
        <f t="shared" si="104"/>
        <v>-0.64648838609739356</v>
      </c>
    </row>
    <row r="928" spans="8:23" x14ac:dyDescent="0.35">
      <c r="H928" s="23">
        <v>103</v>
      </c>
      <c r="I928" s="3">
        <v>7</v>
      </c>
      <c r="J928" s="3">
        <v>1</v>
      </c>
      <c r="K928" s="3">
        <v>0</v>
      </c>
      <c r="L928" s="3">
        <v>0</v>
      </c>
      <c r="M928" s="3">
        <v>0</v>
      </c>
      <c r="N928" s="3">
        <v>1</v>
      </c>
      <c r="O928" s="3">
        <v>1.399</v>
      </c>
      <c r="P928" s="4">
        <f t="shared" si="98"/>
        <v>-0.87670320720101569</v>
      </c>
      <c r="Q928" s="4">
        <v>0</v>
      </c>
      <c r="R928" s="4">
        <f t="shared" si="99"/>
        <v>0.41615262158222693</v>
      </c>
      <c r="S928" s="4">
        <f t="shared" si="100"/>
        <v>1</v>
      </c>
      <c r="T928" s="4">
        <f t="shared" si="101"/>
        <v>0.29386142089492551</v>
      </c>
      <c r="U928" s="4">
        <f t="shared" si="102"/>
        <v>0.70613857910507449</v>
      </c>
      <c r="V928" s="4">
        <f t="shared" si="103"/>
        <v>0.29386142089492551</v>
      </c>
      <c r="W928" s="62">
        <f t="shared" si="104"/>
        <v>-1.2246469802675761</v>
      </c>
    </row>
    <row r="929" spans="8:23" x14ac:dyDescent="0.35">
      <c r="H929" s="23">
        <v>103</v>
      </c>
      <c r="I929" s="3">
        <v>8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1.6989999999999998</v>
      </c>
      <c r="P929" s="4">
        <f t="shared" si="98"/>
        <v>-2.4236220276556755</v>
      </c>
      <c r="Q929" s="4">
        <v>0</v>
      </c>
      <c r="R929" s="4">
        <f t="shared" si="99"/>
        <v>8.8600123483272827E-2</v>
      </c>
      <c r="S929" s="4">
        <f t="shared" si="100"/>
        <v>1</v>
      </c>
      <c r="T929" s="4">
        <f t="shared" si="101"/>
        <v>8.1389044123725232E-2</v>
      </c>
      <c r="U929" s="4">
        <f t="shared" si="102"/>
        <v>0.91861095587627484</v>
      </c>
      <c r="V929" s="4">
        <f t="shared" si="103"/>
        <v>0.91861095587627484</v>
      </c>
      <c r="W929" s="62">
        <f t="shared" si="104"/>
        <v>-8.4892580451056243E-2</v>
      </c>
    </row>
    <row r="930" spans="8:23" x14ac:dyDescent="0.35">
      <c r="H930" s="23">
        <v>103</v>
      </c>
      <c r="I930" s="3">
        <v>9</v>
      </c>
      <c r="J930" s="3">
        <v>0</v>
      </c>
      <c r="K930" s="3">
        <v>0</v>
      </c>
      <c r="L930" s="3">
        <v>1</v>
      </c>
      <c r="M930" s="3">
        <v>0</v>
      </c>
      <c r="N930" s="3">
        <v>1</v>
      </c>
      <c r="O930" s="3">
        <v>1.6989999999999998</v>
      </c>
      <c r="P930" s="4">
        <f t="shared" si="98"/>
        <v>-1.624242418733818</v>
      </c>
      <c r="Q930" s="4">
        <v>0</v>
      </c>
      <c r="R930" s="4">
        <f t="shared" si="99"/>
        <v>0.19706090832139075</v>
      </c>
      <c r="S930" s="4">
        <f t="shared" si="100"/>
        <v>1</v>
      </c>
      <c r="T930" s="4">
        <f t="shared" si="101"/>
        <v>0.16462061951193815</v>
      </c>
      <c r="U930" s="4">
        <f t="shared" si="102"/>
        <v>0.83537938048806182</v>
      </c>
      <c r="V930" s="4">
        <f t="shared" si="103"/>
        <v>0.83537938048806182</v>
      </c>
      <c r="W930" s="62">
        <f t="shared" si="104"/>
        <v>-0.17986930942613638</v>
      </c>
    </row>
    <row r="931" spans="8:23" x14ac:dyDescent="0.35">
      <c r="H931" s="23">
        <v>104</v>
      </c>
      <c r="I931" s="3">
        <v>1</v>
      </c>
      <c r="J931" s="3">
        <v>0</v>
      </c>
      <c r="K931" s="3">
        <v>1</v>
      </c>
      <c r="L931" s="3">
        <v>0</v>
      </c>
      <c r="M931" s="3">
        <v>0</v>
      </c>
      <c r="N931" s="3">
        <v>1</v>
      </c>
      <c r="O931" s="3">
        <v>1.9989999999999999</v>
      </c>
      <c r="P931" s="4">
        <f t="shared" si="98"/>
        <v>-1.758153150225175</v>
      </c>
      <c r="Q931" s="4">
        <v>0</v>
      </c>
      <c r="R931" s="4">
        <f t="shared" si="99"/>
        <v>0.17236289843173716</v>
      </c>
      <c r="S931" s="4">
        <f t="shared" si="100"/>
        <v>1</v>
      </c>
      <c r="T931" s="4">
        <f t="shared" si="101"/>
        <v>0.14702179560808856</v>
      </c>
      <c r="U931" s="4">
        <f t="shared" si="102"/>
        <v>0.85297820439191141</v>
      </c>
      <c r="V931" s="4">
        <f t="shared" si="103"/>
        <v>0.85297820439191141</v>
      </c>
      <c r="W931" s="62">
        <f t="shared" si="104"/>
        <v>-0.1590212835262737</v>
      </c>
    </row>
    <row r="932" spans="8:23" x14ac:dyDescent="0.35">
      <c r="H932" s="23">
        <v>104</v>
      </c>
      <c r="I932" s="3">
        <v>2</v>
      </c>
      <c r="J932" s="3">
        <v>0</v>
      </c>
      <c r="K932" s="3">
        <v>0</v>
      </c>
      <c r="L932" s="3">
        <v>1</v>
      </c>
      <c r="M932" s="3">
        <v>0</v>
      </c>
      <c r="N932" s="3">
        <v>0</v>
      </c>
      <c r="O932" s="3">
        <v>1.399</v>
      </c>
      <c r="P932" s="4">
        <f t="shared" si="98"/>
        <v>-2.2897112961643185</v>
      </c>
      <c r="Q932" s="4">
        <v>0</v>
      </c>
      <c r="R932" s="4">
        <f t="shared" si="99"/>
        <v>0.10129570209052766</v>
      </c>
      <c r="S932" s="4">
        <f t="shared" si="100"/>
        <v>1</v>
      </c>
      <c r="T932" s="4">
        <f t="shared" si="101"/>
        <v>9.1978659226803233E-2</v>
      </c>
      <c r="U932" s="4">
        <f t="shared" si="102"/>
        <v>0.90802134077319674</v>
      </c>
      <c r="V932" s="4">
        <f t="shared" si="103"/>
        <v>0.90802134077319674</v>
      </c>
      <c r="W932" s="62">
        <f t="shared" si="104"/>
        <v>-9.6487397602854783E-2</v>
      </c>
    </row>
    <row r="933" spans="8:23" x14ac:dyDescent="0.35">
      <c r="H933" s="23">
        <v>104</v>
      </c>
      <c r="I933" s="3">
        <v>3</v>
      </c>
      <c r="J933" s="3">
        <v>1</v>
      </c>
      <c r="K933" s="3">
        <v>0</v>
      </c>
      <c r="L933" s="3">
        <v>1</v>
      </c>
      <c r="M933" s="3">
        <v>1</v>
      </c>
      <c r="N933" s="3">
        <v>0</v>
      </c>
      <c r="O933" s="3">
        <v>1.9989999999999999</v>
      </c>
      <c r="P933" s="4">
        <f t="shared" si="98"/>
        <v>-0.62385661402151316</v>
      </c>
      <c r="Q933" s="4">
        <v>0</v>
      </c>
      <c r="R933" s="4">
        <f t="shared" si="99"/>
        <v>0.53587378894663384</v>
      </c>
      <c r="S933" s="4">
        <f t="shared" si="100"/>
        <v>1</v>
      </c>
      <c r="T933" s="4">
        <f t="shared" si="101"/>
        <v>0.34890483371954567</v>
      </c>
      <c r="U933" s="4">
        <f t="shared" si="102"/>
        <v>0.65109516628045438</v>
      </c>
      <c r="V933" s="4">
        <f t="shared" si="103"/>
        <v>0.34890483371954567</v>
      </c>
      <c r="W933" s="62">
        <f t="shared" si="104"/>
        <v>-1.0529560767164297</v>
      </c>
    </row>
    <row r="934" spans="8:23" x14ac:dyDescent="0.35">
      <c r="H934" s="23">
        <v>104</v>
      </c>
      <c r="I934" s="3">
        <v>4</v>
      </c>
      <c r="J934" s="3">
        <v>1</v>
      </c>
      <c r="K934" s="3">
        <v>0</v>
      </c>
      <c r="L934" s="3">
        <v>0</v>
      </c>
      <c r="M934" s="3">
        <v>1</v>
      </c>
      <c r="N934" s="3">
        <v>0</v>
      </c>
      <c r="O934" s="3">
        <v>1.6989999999999998</v>
      </c>
      <c r="P934" s="4">
        <f t="shared" si="98"/>
        <v>0.1236825975112894</v>
      </c>
      <c r="Q934" s="4">
        <v>0</v>
      </c>
      <c r="R934" s="4">
        <f t="shared" si="99"/>
        <v>1.1316566233605234</v>
      </c>
      <c r="S934" s="4">
        <f t="shared" si="100"/>
        <v>1</v>
      </c>
      <c r="T934" s="4">
        <f t="shared" si="101"/>
        <v>0.5308812924928239</v>
      </c>
      <c r="U934" s="4">
        <f t="shared" si="102"/>
        <v>0.46911870750717605</v>
      </c>
      <c r="V934" s="4">
        <f t="shared" si="103"/>
        <v>0.5308812924928239</v>
      </c>
      <c r="W934" s="62">
        <f t="shared" si="104"/>
        <v>-0.63321683735970902</v>
      </c>
    </row>
    <row r="935" spans="8:23" x14ac:dyDescent="0.35">
      <c r="H935" s="23">
        <v>104</v>
      </c>
      <c r="I935" s="3">
        <v>5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1.9989999999999999</v>
      </c>
      <c r="P935" s="4">
        <f t="shared" si="98"/>
        <v>-2.3955410677348832</v>
      </c>
      <c r="Q935" s="4">
        <v>0</v>
      </c>
      <c r="R935" s="4">
        <f t="shared" si="99"/>
        <v>9.1123361670919958E-2</v>
      </c>
      <c r="S935" s="4">
        <f t="shared" si="100"/>
        <v>1</v>
      </c>
      <c r="T935" s="4">
        <f t="shared" si="101"/>
        <v>8.3513344935971165E-2</v>
      </c>
      <c r="U935" s="4">
        <f t="shared" si="102"/>
        <v>0.91648665506402882</v>
      </c>
      <c r="V935" s="4">
        <f t="shared" si="103"/>
        <v>0.91648665506402882</v>
      </c>
      <c r="W935" s="62">
        <f t="shared" si="104"/>
        <v>-8.7207772567765587E-2</v>
      </c>
    </row>
    <row r="936" spans="8:23" x14ac:dyDescent="0.35">
      <c r="H936" s="23">
        <v>104</v>
      </c>
      <c r="I936" s="3">
        <v>6</v>
      </c>
      <c r="J936" s="3">
        <v>1</v>
      </c>
      <c r="K936" s="3">
        <v>1</v>
      </c>
      <c r="L936" s="3">
        <v>0</v>
      </c>
      <c r="M936" s="3">
        <v>1</v>
      </c>
      <c r="N936" s="3">
        <v>0</v>
      </c>
      <c r="O936" s="3">
        <v>1.399</v>
      </c>
      <c r="P936" s="4">
        <f t="shared" si="98"/>
        <v>9.5601637590497113E-2</v>
      </c>
      <c r="Q936" s="4">
        <v>0</v>
      </c>
      <c r="R936" s="4">
        <f t="shared" si="99"/>
        <v>1.1003206502905316</v>
      </c>
      <c r="S936" s="4">
        <f t="shared" si="100"/>
        <v>1</v>
      </c>
      <c r="T936" s="4">
        <f t="shared" si="101"/>
        <v>0.52388222252555927</v>
      </c>
      <c r="U936" s="4">
        <f t="shared" si="102"/>
        <v>0.47611777747444073</v>
      </c>
      <c r="V936" s="4">
        <f t="shared" si="103"/>
        <v>0.52388222252555927</v>
      </c>
      <c r="W936" s="62">
        <f t="shared" si="104"/>
        <v>-0.64648838609739356</v>
      </c>
    </row>
    <row r="937" spans="8:23" x14ac:dyDescent="0.35">
      <c r="H937" s="23">
        <v>104</v>
      </c>
      <c r="I937" s="3">
        <v>7</v>
      </c>
      <c r="J937" s="3">
        <v>0</v>
      </c>
      <c r="K937" s="3">
        <v>0</v>
      </c>
      <c r="L937" s="3">
        <v>0</v>
      </c>
      <c r="M937" s="3">
        <v>0</v>
      </c>
      <c r="N937" s="3">
        <v>1</v>
      </c>
      <c r="O937" s="3">
        <v>1.399</v>
      </c>
      <c r="P937" s="4">
        <f t="shared" si="98"/>
        <v>-0.87670320720101569</v>
      </c>
      <c r="Q937" s="4">
        <v>0</v>
      </c>
      <c r="R937" s="4">
        <f t="shared" si="99"/>
        <v>0.41615262158222693</v>
      </c>
      <c r="S937" s="4">
        <f t="shared" si="100"/>
        <v>1</v>
      </c>
      <c r="T937" s="4">
        <f t="shared" si="101"/>
        <v>0.29386142089492551</v>
      </c>
      <c r="U937" s="4">
        <f t="shared" si="102"/>
        <v>0.70613857910507449</v>
      </c>
      <c r="V937" s="4">
        <f t="shared" si="103"/>
        <v>0.70613857910507449</v>
      </c>
      <c r="W937" s="62">
        <f t="shared" si="104"/>
        <v>-0.34794377306656044</v>
      </c>
    </row>
    <row r="938" spans="8:23" x14ac:dyDescent="0.35">
      <c r="H938" s="23">
        <v>104</v>
      </c>
      <c r="I938" s="3">
        <v>8</v>
      </c>
      <c r="J938" s="3">
        <v>0</v>
      </c>
      <c r="K938" s="3">
        <v>1</v>
      </c>
      <c r="L938" s="3">
        <v>0</v>
      </c>
      <c r="M938" s="3">
        <v>0</v>
      </c>
      <c r="N938" s="3">
        <v>0</v>
      </c>
      <c r="O938" s="3">
        <v>1.6989999999999998</v>
      </c>
      <c r="P938" s="4">
        <f t="shared" si="98"/>
        <v>-2.4236220276556755</v>
      </c>
      <c r="Q938" s="4">
        <v>0</v>
      </c>
      <c r="R938" s="4">
        <f t="shared" si="99"/>
        <v>8.8600123483272827E-2</v>
      </c>
      <c r="S938" s="4">
        <f t="shared" si="100"/>
        <v>1</v>
      </c>
      <c r="T938" s="4">
        <f t="shared" si="101"/>
        <v>8.1389044123725232E-2</v>
      </c>
      <c r="U938" s="4">
        <f t="shared" si="102"/>
        <v>0.91861095587627484</v>
      </c>
      <c r="V938" s="4">
        <f t="shared" si="103"/>
        <v>0.91861095587627484</v>
      </c>
      <c r="W938" s="62">
        <f t="shared" si="104"/>
        <v>-8.4892580451056243E-2</v>
      </c>
    </row>
    <row r="939" spans="8:23" x14ac:dyDescent="0.35">
      <c r="H939" s="23">
        <v>104</v>
      </c>
      <c r="I939" s="3">
        <v>9</v>
      </c>
      <c r="J939" s="3">
        <v>0</v>
      </c>
      <c r="K939" s="3">
        <v>0</v>
      </c>
      <c r="L939" s="3">
        <v>1</v>
      </c>
      <c r="M939" s="3">
        <v>0</v>
      </c>
      <c r="N939" s="3">
        <v>1</v>
      </c>
      <c r="O939" s="3">
        <v>1.6989999999999998</v>
      </c>
      <c r="P939" s="4">
        <f t="shared" si="98"/>
        <v>-1.624242418733818</v>
      </c>
      <c r="Q939" s="4">
        <v>0</v>
      </c>
      <c r="R939" s="4">
        <f t="shared" si="99"/>
        <v>0.19706090832139075</v>
      </c>
      <c r="S939" s="4">
        <f t="shared" si="100"/>
        <v>1</v>
      </c>
      <c r="T939" s="4">
        <f t="shared" si="101"/>
        <v>0.16462061951193815</v>
      </c>
      <c r="U939" s="4">
        <f t="shared" si="102"/>
        <v>0.83537938048806182</v>
      </c>
      <c r="V939" s="4">
        <f t="shared" si="103"/>
        <v>0.83537938048806182</v>
      </c>
      <c r="W939" s="62">
        <f t="shared" si="104"/>
        <v>-0.17986930942613638</v>
      </c>
    </row>
    <row r="940" spans="8:23" x14ac:dyDescent="0.35">
      <c r="H940" s="23">
        <v>105</v>
      </c>
      <c r="I940" s="3">
        <v>1</v>
      </c>
      <c r="J940" s="3">
        <v>0</v>
      </c>
      <c r="K940" s="3">
        <v>1</v>
      </c>
      <c r="L940" s="3">
        <v>0</v>
      </c>
      <c r="M940" s="3">
        <v>0</v>
      </c>
      <c r="N940" s="3">
        <v>1</v>
      </c>
      <c r="O940" s="3">
        <v>1.9989999999999999</v>
      </c>
      <c r="P940" s="4">
        <f t="shared" si="98"/>
        <v>-1.758153150225175</v>
      </c>
      <c r="Q940" s="4">
        <v>0</v>
      </c>
      <c r="R940" s="4">
        <f t="shared" si="99"/>
        <v>0.17236289843173716</v>
      </c>
      <c r="S940" s="4">
        <f t="shared" si="100"/>
        <v>1</v>
      </c>
      <c r="T940" s="4">
        <f t="shared" si="101"/>
        <v>0.14702179560808856</v>
      </c>
      <c r="U940" s="4">
        <f t="shared" si="102"/>
        <v>0.85297820439191141</v>
      </c>
      <c r="V940" s="4">
        <f t="shared" si="103"/>
        <v>0.85297820439191141</v>
      </c>
      <c r="W940" s="62">
        <f t="shared" si="104"/>
        <v>-0.1590212835262737</v>
      </c>
    </row>
    <row r="941" spans="8:23" x14ac:dyDescent="0.35">
      <c r="H941" s="23">
        <v>105</v>
      </c>
      <c r="I941" s="3">
        <v>2</v>
      </c>
      <c r="J941" s="3">
        <v>0</v>
      </c>
      <c r="K941" s="3">
        <v>0</v>
      </c>
      <c r="L941" s="3">
        <v>1</v>
      </c>
      <c r="M941" s="3">
        <v>0</v>
      </c>
      <c r="N941" s="3">
        <v>0</v>
      </c>
      <c r="O941" s="3">
        <v>1.399</v>
      </c>
      <c r="P941" s="4">
        <f t="shared" si="98"/>
        <v>-2.2897112961643185</v>
      </c>
      <c r="Q941" s="4">
        <v>0</v>
      </c>
      <c r="R941" s="4">
        <f t="shared" si="99"/>
        <v>0.10129570209052766</v>
      </c>
      <c r="S941" s="4">
        <f t="shared" si="100"/>
        <v>1</v>
      </c>
      <c r="T941" s="4">
        <f t="shared" si="101"/>
        <v>9.1978659226803233E-2</v>
      </c>
      <c r="U941" s="4">
        <f t="shared" si="102"/>
        <v>0.90802134077319674</v>
      </c>
      <c r="V941" s="4">
        <f t="shared" si="103"/>
        <v>0.90802134077319674</v>
      </c>
      <c r="W941" s="62">
        <f t="shared" si="104"/>
        <v>-9.6487397602854783E-2</v>
      </c>
    </row>
    <row r="942" spans="8:23" x14ac:dyDescent="0.35">
      <c r="H942" s="23">
        <v>105</v>
      </c>
      <c r="I942" s="3">
        <v>3</v>
      </c>
      <c r="J942" s="3">
        <v>0</v>
      </c>
      <c r="K942" s="3">
        <v>0</v>
      </c>
      <c r="L942" s="3">
        <v>1</v>
      </c>
      <c r="M942" s="3">
        <v>1</v>
      </c>
      <c r="N942" s="3">
        <v>0</v>
      </c>
      <c r="O942" s="3">
        <v>1.9989999999999999</v>
      </c>
      <c r="P942" s="4">
        <f t="shared" si="98"/>
        <v>-0.62385661402151316</v>
      </c>
      <c r="Q942" s="4">
        <v>0</v>
      </c>
      <c r="R942" s="4">
        <f t="shared" si="99"/>
        <v>0.53587378894663384</v>
      </c>
      <c r="S942" s="4">
        <f t="shared" si="100"/>
        <v>1</v>
      </c>
      <c r="T942" s="4">
        <f t="shared" si="101"/>
        <v>0.34890483371954567</v>
      </c>
      <c r="U942" s="4">
        <f t="shared" si="102"/>
        <v>0.65109516628045438</v>
      </c>
      <c r="V942" s="4">
        <f t="shared" si="103"/>
        <v>0.65109516628045438</v>
      </c>
      <c r="W942" s="62">
        <f t="shared" si="104"/>
        <v>-0.42909946269491628</v>
      </c>
    </row>
    <row r="943" spans="8:23" x14ac:dyDescent="0.35">
      <c r="H943" s="23">
        <v>105</v>
      </c>
      <c r="I943" s="3">
        <v>4</v>
      </c>
      <c r="J943" s="3">
        <v>0</v>
      </c>
      <c r="K943" s="3">
        <v>0</v>
      </c>
      <c r="L943" s="3">
        <v>0</v>
      </c>
      <c r="M943" s="3">
        <v>1</v>
      </c>
      <c r="N943" s="3">
        <v>0</v>
      </c>
      <c r="O943" s="3">
        <v>1.6989999999999998</v>
      </c>
      <c r="P943" s="4">
        <f t="shared" si="98"/>
        <v>0.1236825975112894</v>
      </c>
      <c r="Q943" s="4">
        <v>0</v>
      </c>
      <c r="R943" s="4">
        <f t="shared" si="99"/>
        <v>1.1316566233605234</v>
      </c>
      <c r="S943" s="4">
        <f t="shared" si="100"/>
        <v>1</v>
      </c>
      <c r="T943" s="4">
        <f t="shared" si="101"/>
        <v>0.5308812924928239</v>
      </c>
      <c r="U943" s="4">
        <f t="shared" si="102"/>
        <v>0.46911870750717605</v>
      </c>
      <c r="V943" s="4">
        <f t="shared" si="103"/>
        <v>0.46911870750717605</v>
      </c>
      <c r="W943" s="62">
        <f t="shared" si="104"/>
        <v>-0.75689943487099842</v>
      </c>
    </row>
    <row r="944" spans="8:23" x14ac:dyDescent="0.35">
      <c r="H944" s="23">
        <v>105</v>
      </c>
      <c r="I944" s="3">
        <v>5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1.9989999999999999</v>
      </c>
      <c r="P944" s="4">
        <f t="shared" si="98"/>
        <v>-2.3955410677348832</v>
      </c>
      <c r="Q944" s="4">
        <v>0</v>
      </c>
      <c r="R944" s="4">
        <f t="shared" si="99"/>
        <v>9.1123361670919958E-2</v>
      </c>
      <c r="S944" s="4">
        <f t="shared" si="100"/>
        <v>1</v>
      </c>
      <c r="T944" s="4">
        <f t="shared" si="101"/>
        <v>8.3513344935971165E-2</v>
      </c>
      <c r="U944" s="4">
        <f t="shared" si="102"/>
        <v>0.91648665506402882</v>
      </c>
      <c r="V944" s="4">
        <f t="shared" si="103"/>
        <v>0.91648665506402882</v>
      </c>
      <c r="W944" s="62">
        <f t="shared" si="104"/>
        <v>-8.7207772567765587E-2</v>
      </c>
    </row>
    <row r="945" spans="8:23" x14ac:dyDescent="0.35">
      <c r="H945" s="23">
        <v>105</v>
      </c>
      <c r="I945" s="3">
        <v>6</v>
      </c>
      <c r="J945" s="3">
        <v>0</v>
      </c>
      <c r="K945" s="3">
        <v>1</v>
      </c>
      <c r="L945" s="3">
        <v>0</v>
      </c>
      <c r="M945" s="3">
        <v>1</v>
      </c>
      <c r="N945" s="3">
        <v>0</v>
      </c>
      <c r="O945" s="3">
        <v>1.399</v>
      </c>
      <c r="P945" s="4">
        <f t="shared" si="98"/>
        <v>9.5601637590497113E-2</v>
      </c>
      <c r="Q945" s="4">
        <v>0</v>
      </c>
      <c r="R945" s="4">
        <f t="shared" si="99"/>
        <v>1.1003206502905316</v>
      </c>
      <c r="S945" s="4">
        <f t="shared" si="100"/>
        <v>1</v>
      </c>
      <c r="T945" s="4">
        <f t="shared" si="101"/>
        <v>0.52388222252555927</v>
      </c>
      <c r="U945" s="4">
        <f t="shared" si="102"/>
        <v>0.47611777747444073</v>
      </c>
      <c r="V945" s="4">
        <f t="shared" si="103"/>
        <v>0.47611777747444073</v>
      </c>
      <c r="W945" s="62">
        <f t="shared" si="104"/>
        <v>-0.74209002368789079</v>
      </c>
    </row>
    <row r="946" spans="8:23" x14ac:dyDescent="0.35">
      <c r="H946" s="23">
        <v>105</v>
      </c>
      <c r="I946" s="3">
        <v>7</v>
      </c>
      <c r="J946" s="3">
        <v>0</v>
      </c>
      <c r="K946" s="3">
        <v>0</v>
      </c>
      <c r="L946" s="3">
        <v>0</v>
      </c>
      <c r="M946" s="3">
        <v>0</v>
      </c>
      <c r="N946" s="3">
        <v>1</v>
      </c>
      <c r="O946" s="3">
        <v>1.399</v>
      </c>
      <c r="P946" s="4">
        <f t="shared" si="98"/>
        <v>-0.87670320720101569</v>
      </c>
      <c r="Q946" s="4">
        <v>0</v>
      </c>
      <c r="R946" s="4">
        <f t="shared" si="99"/>
        <v>0.41615262158222693</v>
      </c>
      <c r="S946" s="4">
        <f t="shared" si="100"/>
        <v>1</v>
      </c>
      <c r="T946" s="4">
        <f t="shared" si="101"/>
        <v>0.29386142089492551</v>
      </c>
      <c r="U946" s="4">
        <f t="shared" si="102"/>
        <v>0.70613857910507449</v>
      </c>
      <c r="V946" s="4">
        <f t="shared" si="103"/>
        <v>0.70613857910507449</v>
      </c>
      <c r="W946" s="62">
        <f t="shared" si="104"/>
        <v>-0.34794377306656044</v>
      </c>
    </row>
    <row r="947" spans="8:23" x14ac:dyDescent="0.35">
      <c r="H947" s="23">
        <v>105</v>
      </c>
      <c r="I947" s="3">
        <v>8</v>
      </c>
      <c r="J947" s="3">
        <v>0</v>
      </c>
      <c r="K947" s="3">
        <v>1</v>
      </c>
      <c r="L947" s="3">
        <v>0</v>
      </c>
      <c r="M947" s="3">
        <v>0</v>
      </c>
      <c r="N947" s="3">
        <v>0</v>
      </c>
      <c r="O947" s="3">
        <v>1.6989999999999998</v>
      </c>
      <c r="P947" s="4">
        <f t="shared" si="98"/>
        <v>-2.4236220276556755</v>
      </c>
      <c r="Q947" s="4">
        <v>0</v>
      </c>
      <c r="R947" s="4">
        <f t="shared" si="99"/>
        <v>8.8600123483272827E-2</v>
      </c>
      <c r="S947" s="4">
        <f t="shared" si="100"/>
        <v>1</v>
      </c>
      <c r="T947" s="4">
        <f t="shared" si="101"/>
        <v>8.1389044123725232E-2</v>
      </c>
      <c r="U947" s="4">
        <f t="shared" si="102"/>
        <v>0.91861095587627484</v>
      </c>
      <c r="V947" s="4">
        <f t="shared" si="103"/>
        <v>0.91861095587627484</v>
      </c>
      <c r="W947" s="62">
        <f t="shared" si="104"/>
        <v>-8.4892580451056243E-2</v>
      </c>
    </row>
    <row r="948" spans="8:23" x14ac:dyDescent="0.35">
      <c r="H948" s="23">
        <v>105</v>
      </c>
      <c r="I948" s="3">
        <v>9</v>
      </c>
      <c r="J948" s="3">
        <v>0</v>
      </c>
      <c r="K948" s="3">
        <v>0</v>
      </c>
      <c r="L948" s="3">
        <v>1</v>
      </c>
      <c r="M948" s="3">
        <v>0</v>
      </c>
      <c r="N948" s="3">
        <v>1</v>
      </c>
      <c r="O948" s="3">
        <v>1.6989999999999998</v>
      </c>
      <c r="P948" s="4">
        <f t="shared" si="98"/>
        <v>-1.624242418733818</v>
      </c>
      <c r="Q948" s="4">
        <v>0</v>
      </c>
      <c r="R948" s="4">
        <f t="shared" si="99"/>
        <v>0.19706090832139075</v>
      </c>
      <c r="S948" s="4">
        <f t="shared" si="100"/>
        <v>1</v>
      </c>
      <c r="T948" s="4">
        <f t="shared" si="101"/>
        <v>0.16462061951193815</v>
      </c>
      <c r="U948" s="4">
        <f t="shared" si="102"/>
        <v>0.83537938048806182</v>
      </c>
      <c r="V948" s="4">
        <f t="shared" si="103"/>
        <v>0.83537938048806182</v>
      </c>
      <c r="W948" s="62">
        <f t="shared" si="104"/>
        <v>-0.17986930942613638</v>
      </c>
    </row>
    <row r="949" spans="8:23" x14ac:dyDescent="0.35">
      <c r="H949" s="23">
        <v>106</v>
      </c>
      <c r="I949" s="3">
        <v>1</v>
      </c>
      <c r="J949" s="3">
        <v>1</v>
      </c>
      <c r="K949" s="3">
        <v>1</v>
      </c>
      <c r="L949" s="3">
        <v>0</v>
      </c>
      <c r="M949" s="3">
        <v>0</v>
      </c>
      <c r="N949" s="3">
        <v>1</v>
      </c>
      <c r="O949" s="3">
        <v>1.9989999999999999</v>
      </c>
      <c r="P949" s="4">
        <f t="shared" si="98"/>
        <v>-1.758153150225175</v>
      </c>
      <c r="Q949" s="4">
        <v>0</v>
      </c>
      <c r="R949" s="4">
        <f t="shared" si="99"/>
        <v>0.17236289843173716</v>
      </c>
      <c r="S949" s="4">
        <f t="shared" si="100"/>
        <v>1</v>
      </c>
      <c r="T949" s="4">
        <f t="shared" si="101"/>
        <v>0.14702179560808856</v>
      </c>
      <c r="U949" s="4">
        <f t="shared" si="102"/>
        <v>0.85297820439191141</v>
      </c>
      <c r="V949" s="4">
        <f t="shared" si="103"/>
        <v>0.14702179560808856</v>
      </c>
      <c r="W949" s="62">
        <f t="shared" si="104"/>
        <v>-1.9171744337514489</v>
      </c>
    </row>
    <row r="950" spans="8:23" x14ac:dyDescent="0.35">
      <c r="H950" s="23">
        <v>106</v>
      </c>
      <c r="I950" s="3">
        <v>2</v>
      </c>
      <c r="J950" s="3">
        <v>0</v>
      </c>
      <c r="K950" s="3">
        <v>0</v>
      </c>
      <c r="L950" s="3">
        <v>1</v>
      </c>
      <c r="M950" s="3">
        <v>0</v>
      </c>
      <c r="N950" s="3">
        <v>0</v>
      </c>
      <c r="O950" s="3">
        <v>1.399</v>
      </c>
      <c r="P950" s="4">
        <f t="shared" si="98"/>
        <v>-2.2897112961643185</v>
      </c>
      <c r="Q950" s="4">
        <v>0</v>
      </c>
      <c r="R950" s="4">
        <f t="shared" si="99"/>
        <v>0.10129570209052766</v>
      </c>
      <c r="S950" s="4">
        <f t="shared" si="100"/>
        <v>1</v>
      </c>
      <c r="T950" s="4">
        <f t="shared" si="101"/>
        <v>9.1978659226803233E-2</v>
      </c>
      <c r="U950" s="4">
        <f t="shared" si="102"/>
        <v>0.90802134077319674</v>
      </c>
      <c r="V950" s="4">
        <f t="shared" si="103"/>
        <v>0.90802134077319674</v>
      </c>
      <c r="W950" s="62">
        <f t="shared" si="104"/>
        <v>-9.6487397602854783E-2</v>
      </c>
    </row>
    <row r="951" spans="8:23" x14ac:dyDescent="0.35">
      <c r="H951" s="23">
        <v>106</v>
      </c>
      <c r="I951" s="3">
        <v>3</v>
      </c>
      <c r="J951" s="3">
        <v>1</v>
      </c>
      <c r="K951" s="3">
        <v>0</v>
      </c>
      <c r="L951" s="3">
        <v>1</v>
      </c>
      <c r="M951" s="3">
        <v>1</v>
      </c>
      <c r="N951" s="3">
        <v>0</v>
      </c>
      <c r="O951" s="3">
        <v>1.9989999999999999</v>
      </c>
      <c r="P951" s="4">
        <f t="shared" si="98"/>
        <v>-0.62385661402151316</v>
      </c>
      <c r="Q951" s="4">
        <v>0</v>
      </c>
      <c r="R951" s="4">
        <f t="shared" si="99"/>
        <v>0.53587378894663384</v>
      </c>
      <c r="S951" s="4">
        <f t="shared" si="100"/>
        <v>1</v>
      </c>
      <c r="T951" s="4">
        <f t="shared" si="101"/>
        <v>0.34890483371954567</v>
      </c>
      <c r="U951" s="4">
        <f t="shared" si="102"/>
        <v>0.65109516628045438</v>
      </c>
      <c r="V951" s="4">
        <f t="shared" si="103"/>
        <v>0.34890483371954567</v>
      </c>
      <c r="W951" s="62">
        <f t="shared" si="104"/>
        <v>-1.0529560767164297</v>
      </c>
    </row>
    <row r="952" spans="8:23" x14ac:dyDescent="0.35">
      <c r="H952" s="23">
        <v>106</v>
      </c>
      <c r="I952" s="3">
        <v>4</v>
      </c>
      <c r="J952" s="3">
        <v>0</v>
      </c>
      <c r="K952" s="3">
        <v>0</v>
      </c>
      <c r="L952" s="3">
        <v>0</v>
      </c>
      <c r="M952" s="3">
        <v>1</v>
      </c>
      <c r="N952" s="3">
        <v>0</v>
      </c>
      <c r="O952" s="3">
        <v>1.6989999999999998</v>
      </c>
      <c r="P952" s="4">
        <f t="shared" si="98"/>
        <v>0.1236825975112894</v>
      </c>
      <c r="Q952" s="4">
        <v>0</v>
      </c>
      <c r="R952" s="4">
        <f t="shared" si="99"/>
        <v>1.1316566233605234</v>
      </c>
      <c r="S952" s="4">
        <f t="shared" si="100"/>
        <v>1</v>
      </c>
      <c r="T952" s="4">
        <f t="shared" si="101"/>
        <v>0.5308812924928239</v>
      </c>
      <c r="U952" s="4">
        <f t="shared" si="102"/>
        <v>0.46911870750717605</v>
      </c>
      <c r="V952" s="4">
        <f t="shared" si="103"/>
        <v>0.46911870750717605</v>
      </c>
      <c r="W952" s="62">
        <f t="shared" si="104"/>
        <v>-0.75689943487099842</v>
      </c>
    </row>
    <row r="953" spans="8:23" x14ac:dyDescent="0.35">
      <c r="H953" s="23">
        <v>106</v>
      </c>
      <c r="I953" s="3">
        <v>5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1.9989999999999999</v>
      </c>
      <c r="P953" s="4">
        <f t="shared" si="98"/>
        <v>-2.3955410677348832</v>
      </c>
      <c r="Q953" s="4">
        <v>0</v>
      </c>
      <c r="R953" s="4">
        <f t="shared" si="99"/>
        <v>9.1123361670919958E-2</v>
      </c>
      <c r="S953" s="4">
        <f t="shared" si="100"/>
        <v>1</v>
      </c>
      <c r="T953" s="4">
        <f t="shared" si="101"/>
        <v>8.3513344935971165E-2</v>
      </c>
      <c r="U953" s="4">
        <f t="shared" si="102"/>
        <v>0.91648665506402882</v>
      </c>
      <c r="V953" s="4">
        <f t="shared" si="103"/>
        <v>0.91648665506402882</v>
      </c>
      <c r="W953" s="62">
        <f t="shared" si="104"/>
        <v>-8.7207772567765587E-2</v>
      </c>
    </row>
    <row r="954" spans="8:23" x14ac:dyDescent="0.35">
      <c r="H954" s="23">
        <v>106</v>
      </c>
      <c r="I954" s="3">
        <v>6</v>
      </c>
      <c r="J954" s="3">
        <v>1</v>
      </c>
      <c r="K954" s="3">
        <v>1</v>
      </c>
      <c r="L954" s="3">
        <v>0</v>
      </c>
      <c r="M954" s="3">
        <v>1</v>
      </c>
      <c r="N954" s="3">
        <v>0</v>
      </c>
      <c r="O954" s="3">
        <v>1.399</v>
      </c>
      <c r="P954" s="4">
        <f t="shared" si="98"/>
        <v>9.5601637590497113E-2</v>
      </c>
      <c r="Q954" s="4">
        <v>0</v>
      </c>
      <c r="R954" s="4">
        <f t="shared" si="99"/>
        <v>1.1003206502905316</v>
      </c>
      <c r="S954" s="4">
        <f t="shared" si="100"/>
        <v>1</v>
      </c>
      <c r="T954" s="4">
        <f t="shared" si="101"/>
        <v>0.52388222252555927</v>
      </c>
      <c r="U954" s="4">
        <f t="shared" si="102"/>
        <v>0.47611777747444073</v>
      </c>
      <c r="V954" s="4">
        <f t="shared" si="103"/>
        <v>0.52388222252555927</v>
      </c>
      <c r="W954" s="62">
        <f t="shared" si="104"/>
        <v>-0.64648838609739356</v>
      </c>
    </row>
    <row r="955" spans="8:23" x14ac:dyDescent="0.35">
      <c r="H955" s="23">
        <v>106</v>
      </c>
      <c r="I955" s="3">
        <v>7</v>
      </c>
      <c r="J955" s="3">
        <v>1</v>
      </c>
      <c r="K955" s="3">
        <v>0</v>
      </c>
      <c r="L955" s="3">
        <v>0</v>
      </c>
      <c r="M955" s="3">
        <v>0</v>
      </c>
      <c r="N955" s="3">
        <v>1</v>
      </c>
      <c r="O955" s="3">
        <v>1.399</v>
      </c>
      <c r="P955" s="4">
        <f t="shared" si="98"/>
        <v>-0.87670320720101569</v>
      </c>
      <c r="Q955" s="4">
        <v>0</v>
      </c>
      <c r="R955" s="4">
        <f t="shared" si="99"/>
        <v>0.41615262158222693</v>
      </c>
      <c r="S955" s="4">
        <f t="shared" si="100"/>
        <v>1</v>
      </c>
      <c r="T955" s="4">
        <f t="shared" si="101"/>
        <v>0.29386142089492551</v>
      </c>
      <c r="U955" s="4">
        <f t="shared" si="102"/>
        <v>0.70613857910507449</v>
      </c>
      <c r="V955" s="4">
        <f t="shared" si="103"/>
        <v>0.29386142089492551</v>
      </c>
      <c r="W955" s="62">
        <f t="shared" si="104"/>
        <v>-1.2246469802675761</v>
      </c>
    </row>
    <row r="956" spans="8:23" x14ac:dyDescent="0.35">
      <c r="H956" s="23">
        <v>106</v>
      </c>
      <c r="I956" s="3">
        <v>8</v>
      </c>
      <c r="J956" s="3">
        <v>0</v>
      </c>
      <c r="K956" s="3">
        <v>1</v>
      </c>
      <c r="L956" s="3">
        <v>0</v>
      </c>
      <c r="M956" s="3">
        <v>0</v>
      </c>
      <c r="N956" s="3">
        <v>0</v>
      </c>
      <c r="O956" s="3">
        <v>1.6989999999999998</v>
      </c>
      <c r="P956" s="4">
        <f t="shared" si="98"/>
        <v>-2.4236220276556755</v>
      </c>
      <c r="Q956" s="4">
        <v>0</v>
      </c>
      <c r="R956" s="4">
        <f t="shared" si="99"/>
        <v>8.8600123483272827E-2</v>
      </c>
      <c r="S956" s="4">
        <f t="shared" si="100"/>
        <v>1</v>
      </c>
      <c r="T956" s="4">
        <f t="shared" si="101"/>
        <v>8.1389044123725232E-2</v>
      </c>
      <c r="U956" s="4">
        <f t="shared" si="102"/>
        <v>0.91861095587627484</v>
      </c>
      <c r="V956" s="4">
        <f t="shared" si="103"/>
        <v>0.91861095587627484</v>
      </c>
      <c r="W956" s="62">
        <f t="shared" si="104"/>
        <v>-8.4892580451056243E-2</v>
      </c>
    </row>
    <row r="957" spans="8:23" x14ac:dyDescent="0.35">
      <c r="H957" s="23">
        <v>106</v>
      </c>
      <c r="I957" s="3">
        <v>9</v>
      </c>
      <c r="J957" s="3">
        <v>1</v>
      </c>
      <c r="K957" s="3">
        <v>0</v>
      </c>
      <c r="L957" s="3">
        <v>1</v>
      </c>
      <c r="M957" s="3">
        <v>0</v>
      </c>
      <c r="N957" s="3">
        <v>1</v>
      </c>
      <c r="O957" s="3">
        <v>1.6989999999999998</v>
      </c>
      <c r="P957" s="4">
        <f t="shared" si="98"/>
        <v>-1.624242418733818</v>
      </c>
      <c r="Q957" s="4">
        <v>0</v>
      </c>
      <c r="R957" s="4">
        <f t="shared" si="99"/>
        <v>0.19706090832139075</v>
      </c>
      <c r="S957" s="4">
        <f t="shared" si="100"/>
        <v>1</v>
      </c>
      <c r="T957" s="4">
        <f t="shared" si="101"/>
        <v>0.16462061951193815</v>
      </c>
      <c r="U957" s="4">
        <f t="shared" si="102"/>
        <v>0.83537938048806182</v>
      </c>
      <c r="V957" s="4">
        <f t="shared" si="103"/>
        <v>0.16462061951193815</v>
      </c>
      <c r="W957" s="62">
        <f t="shared" si="104"/>
        <v>-1.8041117281599544</v>
      </c>
    </row>
    <row r="958" spans="8:23" x14ac:dyDescent="0.35">
      <c r="H958" s="23">
        <v>107</v>
      </c>
      <c r="I958" s="3">
        <v>1</v>
      </c>
      <c r="J958" s="3">
        <v>0</v>
      </c>
      <c r="K958" s="3">
        <v>1</v>
      </c>
      <c r="L958" s="3">
        <v>0</v>
      </c>
      <c r="M958" s="3">
        <v>0</v>
      </c>
      <c r="N958" s="3">
        <v>1</v>
      </c>
      <c r="O958" s="3">
        <v>1.9989999999999999</v>
      </c>
      <c r="P958" s="4">
        <f t="shared" si="98"/>
        <v>-1.758153150225175</v>
      </c>
      <c r="Q958" s="4">
        <v>0</v>
      </c>
      <c r="R958" s="4">
        <f t="shared" si="99"/>
        <v>0.17236289843173716</v>
      </c>
      <c r="S958" s="4">
        <f t="shared" si="100"/>
        <v>1</v>
      </c>
      <c r="T958" s="4">
        <f t="shared" si="101"/>
        <v>0.14702179560808856</v>
      </c>
      <c r="U958" s="4">
        <f t="shared" si="102"/>
        <v>0.85297820439191141</v>
      </c>
      <c r="V958" s="4">
        <f t="shared" si="103"/>
        <v>0.85297820439191141</v>
      </c>
      <c r="W958" s="62">
        <f t="shared" si="104"/>
        <v>-0.1590212835262737</v>
      </c>
    </row>
    <row r="959" spans="8:23" x14ac:dyDescent="0.35">
      <c r="H959" s="23">
        <v>107</v>
      </c>
      <c r="I959" s="3">
        <v>2</v>
      </c>
      <c r="J959" s="3">
        <v>0</v>
      </c>
      <c r="K959" s="3">
        <v>0</v>
      </c>
      <c r="L959" s="3">
        <v>1</v>
      </c>
      <c r="M959" s="3">
        <v>0</v>
      </c>
      <c r="N959" s="3">
        <v>0</v>
      </c>
      <c r="O959" s="3">
        <v>1.399</v>
      </c>
      <c r="P959" s="4">
        <f t="shared" si="98"/>
        <v>-2.2897112961643185</v>
      </c>
      <c r="Q959" s="4">
        <v>0</v>
      </c>
      <c r="R959" s="4">
        <f t="shared" si="99"/>
        <v>0.10129570209052766</v>
      </c>
      <c r="S959" s="4">
        <f t="shared" si="100"/>
        <v>1</v>
      </c>
      <c r="T959" s="4">
        <f t="shared" si="101"/>
        <v>9.1978659226803233E-2</v>
      </c>
      <c r="U959" s="4">
        <f t="shared" si="102"/>
        <v>0.90802134077319674</v>
      </c>
      <c r="V959" s="4">
        <f t="shared" si="103"/>
        <v>0.90802134077319674</v>
      </c>
      <c r="W959" s="62">
        <f t="shared" si="104"/>
        <v>-9.6487397602854783E-2</v>
      </c>
    </row>
    <row r="960" spans="8:23" x14ac:dyDescent="0.35">
      <c r="H960" s="23">
        <v>107</v>
      </c>
      <c r="I960" s="3">
        <v>3</v>
      </c>
      <c r="J960" s="3">
        <v>0</v>
      </c>
      <c r="K960" s="3">
        <v>0</v>
      </c>
      <c r="L960" s="3">
        <v>1</v>
      </c>
      <c r="M960" s="3">
        <v>1</v>
      </c>
      <c r="N960" s="3">
        <v>0</v>
      </c>
      <c r="O960" s="3">
        <v>1.9989999999999999</v>
      </c>
      <c r="P960" s="4">
        <f t="shared" si="98"/>
        <v>-0.62385661402151316</v>
      </c>
      <c r="Q960" s="4">
        <v>0</v>
      </c>
      <c r="R960" s="4">
        <f t="shared" si="99"/>
        <v>0.53587378894663384</v>
      </c>
      <c r="S960" s="4">
        <f t="shared" si="100"/>
        <v>1</v>
      </c>
      <c r="T960" s="4">
        <f t="shared" si="101"/>
        <v>0.34890483371954567</v>
      </c>
      <c r="U960" s="4">
        <f t="shared" si="102"/>
        <v>0.65109516628045438</v>
      </c>
      <c r="V960" s="4">
        <f t="shared" si="103"/>
        <v>0.65109516628045438</v>
      </c>
      <c r="W960" s="62">
        <f t="shared" si="104"/>
        <v>-0.42909946269491628</v>
      </c>
    </row>
    <row r="961" spans="8:23" x14ac:dyDescent="0.35">
      <c r="H961" s="23">
        <v>107</v>
      </c>
      <c r="I961" s="3">
        <v>4</v>
      </c>
      <c r="J961" s="3">
        <v>0</v>
      </c>
      <c r="K961" s="3">
        <v>0</v>
      </c>
      <c r="L961" s="3">
        <v>0</v>
      </c>
      <c r="M961" s="3">
        <v>1</v>
      </c>
      <c r="N961" s="3">
        <v>0</v>
      </c>
      <c r="O961" s="3">
        <v>1.6989999999999998</v>
      </c>
      <c r="P961" s="4">
        <f t="shared" si="98"/>
        <v>0.1236825975112894</v>
      </c>
      <c r="Q961" s="4">
        <v>0</v>
      </c>
      <c r="R961" s="4">
        <f t="shared" si="99"/>
        <v>1.1316566233605234</v>
      </c>
      <c r="S961" s="4">
        <f t="shared" si="100"/>
        <v>1</v>
      </c>
      <c r="T961" s="4">
        <f t="shared" si="101"/>
        <v>0.5308812924928239</v>
      </c>
      <c r="U961" s="4">
        <f t="shared" si="102"/>
        <v>0.46911870750717605</v>
      </c>
      <c r="V961" s="4">
        <f t="shared" si="103"/>
        <v>0.46911870750717605</v>
      </c>
      <c r="W961" s="62">
        <f t="shared" si="104"/>
        <v>-0.75689943487099842</v>
      </c>
    </row>
    <row r="962" spans="8:23" x14ac:dyDescent="0.35">
      <c r="H962" s="23">
        <v>107</v>
      </c>
      <c r="I962" s="3">
        <v>5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1.9989999999999999</v>
      </c>
      <c r="P962" s="4">
        <f t="shared" si="98"/>
        <v>-2.3955410677348832</v>
      </c>
      <c r="Q962" s="4">
        <v>0</v>
      </c>
      <c r="R962" s="4">
        <f t="shared" si="99"/>
        <v>9.1123361670919958E-2</v>
      </c>
      <c r="S962" s="4">
        <f t="shared" si="100"/>
        <v>1</v>
      </c>
      <c r="T962" s="4">
        <f t="shared" si="101"/>
        <v>8.3513344935971165E-2</v>
      </c>
      <c r="U962" s="4">
        <f t="shared" si="102"/>
        <v>0.91648665506402882</v>
      </c>
      <c r="V962" s="4">
        <f t="shared" si="103"/>
        <v>0.91648665506402882</v>
      </c>
      <c r="W962" s="62">
        <f t="shared" si="104"/>
        <v>-8.7207772567765587E-2</v>
      </c>
    </row>
    <row r="963" spans="8:23" x14ac:dyDescent="0.35">
      <c r="H963" s="23">
        <v>107</v>
      </c>
      <c r="I963" s="3">
        <v>6</v>
      </c>
      <c r="J963" s="3">
        <v>0</v>
      </c>
      <c r="K963" s="3">
        <v>1</v>
      </c>
      <c r="L963" s="3">
        <v>0</v>
      </c>
      <c r="M963" s="3">
        <v>1</v>
      </c>
      <c r="N963" s="3">
        <v>0</v>
      </c>
      <c r="O963" s="3">
        <v>1.399</v>
      </c>
      <c r="P963" s="4">
        <f t="shared" si="98"/>
        <v>9.5601637590497113E-2</v>
      </c>
      <c r="Q963" s="4">
        <v>0</v>
      </c>
      <c r="R963" s="4">
        <f t="shared" si="99"/>
        <v>1.1003206502905316</v>
      </c>
      <c r="S963" s="4">
        <f t="shared" si="100"/>
        <v>1</v>
      </c>
      <c r="T963" s="4">
        <f t="shared" si="101"/>
        <v>0.52388222252555927</v>
      </c>
      <c r="U963" s="4">
        <f t="shared" si="102"/>
        <v>0.47611777747444073</v>
      </c>
      <c r="V963" s="4">
        <f t="shared" si="103"/>
        <v>0.47611777747444073</v>
      </c>
      <c r="W963" s="62">
        <f t="shared" si="104"/>
        <v>-0.74209002368789079</v>
      </c>
    </row>
    <row r="964" spans="8:23" x14ac:dyDescent="0.35">
      <c r="H964" s="23">
        <v>107</v>
      </c>
      <c r="I964" s="3">
        <v>7</v>
      </c>
      <c r="J964" s="3">
        <v>0</v>
      </c>
      <c r="K964" s="3">
        <v>0</v>
      </c>
      <c r="L964" s="3">
        <v>0</v>
      </c>
      <c r="M964" s="3">
        <v>0</v>
      </c>
      <c r="N964" s="3">
        <v>1</v>
      </c>
      <c r="O964" s="3">
        <v>1.399</v>
      </c>
      <c r="P964" s="4">
        <f t="shared" si="98"/>
        <v>-0.87670320720101569</v>
      </c>
      <c r="Q964" s="4">
        <v>0</v>
      </c>
      <c r="R964" s="4">
        <f t="shared" si="99"/>
        <v>0.41615262158222693</v>
      </c>
      <c r="S964" s="4">
        <f t="shared" si="100"/>
        <v>1</v>
      </c>
      <c r="T964" s="4">
        <f t="shared" si="101"/>
        <v>0.29386142089492551</v>
      </c>
      <c r="U964" s="4">
        <f t="shared" si="102"/>
        <v>0.70613857910507449</v>
      </c>
      <c r="V964" s="4">
        <f t="shared" si="103"/>
        <v>0.70613857910507449</v>
      </c>
      <c r="W964" s="62">
        <f t="shared" si="104"/>
        <v>-0.34794377306656044</v>
      </c>
    </row>
    <row r="965" spans="8:23" x14ac:dyDescent="0.35">
      <c r="H965" s="23">
        <v>107</v>
      </c>
      <c r="I965" s="3">
        <v>8</v>
      </c>
      <c r="J965" s="3">
        <v>0</v>
      </c>
      <c r="K965" s="3">
        <v>1</v>
      </c>
      <c r="L965" s="3">
        <v>0</v>
      </c>
      <c r="M965" s="3">
        <v>0</v>
      </c>
      <c r="N965" s="3">
        <v>0</v>
      </c>
      <c r="O965" s="3">
        <v>1.6989999999999998</v>
      </c>
      <c r="P965" s="4">
        <f t="shared" ref="P965:P984" si="105">SUMPRODUCT(K965:O965, $B$4:$F$4) + $A$4</f>
        <v>-2.4236220276556755</v>
      </c>
      <c r="Q965" s="4">
        <v>0</v>
      </c>
      <c r="R965" s="4">
        <f t="shared" ref="R965:R984" si="106">EXP(P965)</f>
        <v>8.8600123483272827E-2</v>
      </c>
      <c r="S965" s="4">
        <f t="shared" ref="S965:S984" si="107">EXP(Q965)</f>
        <v>1</v>
      </c>
      <c r="T965" s="4">
        <f t="shared" ref="T965:T984" si="108">R965/(R965+S965)</f>
        <v>8.1389044123725232E-2</v>
      </c>
      <c r="U965" s="4">
        <f t="shared" ref="U965:U984" si="109">S965/(S965+R965)</f>
        <v>0.91861095587627484</v>
      </c>
      <c r="V965" s="4">
        <f t="shared" ref="V965:V984" si="110">T965^J965*U965^(1-J965)</f>
        <v>0.91861095587627484</v>
      </c>
      <c r="W965" s="62">
        <f t="shared" ref="W965:W984" si="111">LN(V965)</f>
        <v>-8.4892580451056243E-2</v>
      </c>
    </row>
    <row r="966" spans="8:23" x14ac:dyDescent="0.35">
      <c r="H966" s="23">
        <v>107</v>
      </c>
      <c r="I966" s="3">
        <v>9</v>
      </c>
      <c r="J966" s="3">
        <v>0</v>
      </c>
      <c r="K966" s="3">
        <v>0</v>
      </c>
      <c r="L966" s="3">
        <v>1</v>
      </c>
      <c r="M966" s="3">
        <v>0</v>
      </c>
      <c r="N966" s="3">
        <v>1</v>
      </c>
      <c r="O966" s="3">
        <v>1.6989999999999998</v>
      </c>
      <c r="P966" s="4">
        <f t="shared" si="105"/>
        <v>-1.624242418733818</v>
      </c>
      <c r="Q966" s="4">
        <v>0</v>
      </c>
      <c r="R966" s="4">
        <f t="shared" si="106"/>
        <v>0.19706090832139075</v>
      </c>
      <c r="S966" s="4">
        <f t="shared" si="107"/>
        <v>1</v>
      </c>
      <c r="T966" s="4">
        <f t="shared" si="108"/>
        <v>0.16462061951193815</v>
      </c>
      <c r="U966" s="4">
        <f t="shared" si="109"/>
        <v>0.83537938048806182</v>
      </c>
      <c r="V966" s="4">
        <f t="shared" si="110"/>
        <v>0.83537938048806182</v>
      </c>
      <c r="W966" s="62">
        <f t="shared" si="111"/>
        <v>-0.17986930942613638</v>
      </c>
    </row>
    <row r="967" spans="8:23" x14ac:dyDescent="0.35">
      <c r="H967" s="23">
        <v>108</v>
      </c>
      <c r="I967" s="3">
        <v>1</v>
      </c>
      <c r="J967" s="3">
        <v>1</v>
      </c>
      <c r="K967" s="3">
        <v>1</v>
      </c>
      <c r="L967" s="3">
        <v>0</v>
      </c>
      <c r="M967" s="3">
        <v>0</v>
      </c>
      <c r="N967" s="3">
        <v>1</v>
      </c>
      <c r="O967" s="3">
        <v>1.9989999999999999</v>
      </c>
      <c r="P967" s="4">
        <f t="shared" si="105"/>
        <v>-1.758153150225175</v>
      </c>
      <c r="Q967" s="4">
        <v>0</v>
      </c>
      <c r="R967" s="4">
        <f t="shared" si="106"/>
        <v>0.17236289843173716</v>
      </c>
      <c r="S967" s="4">
        <f t="shared" si="107"/>
        <v>1</v>
      </c>
      <c r="T967" s="4">
        <f t="shared" si="108"/>
        <v>0.14702179560808856</v>
      </c>
      <c r="U967" s="4">
        <f t="shared" si="109"/>
        <v>0.85297820439191141</v>
      </c>
      <c r="V967" s="4">
        <f t="shared" si="110"/>
        <v>0.14702179560808856</v>
      </c>
      <c r="W967" s="62">
        <f t="shared" si="111"/>
        <v>-1.9171744337514489</v>
      </c>
    </row>
    <row r="968" spans="8:23" x14ac:dyDescent="0.35">
      <c r="H968" s="23">
        <v>108</v>
      </c>
      <c r="I968" s="3">
        <v>2</v>
      </c>
      <c r="J968" s="3">
        <v>1</v>
      </c>
      <c r="K968" s="3">
        <v>0</v>
      </c>
      <c r="L968" s="3">
        <v>1</v>
      </c>
      <c r="M968" s="3">
        <v>0</v>
      </c>
      <c r="N968" s="3">
        <v>0</v>
      </c>
      <c r="O968" s="3">
        <v>1.399</v>
      </c>
      <c r="P968" s="4">
        <f t="shared" si="105"/>
        <v>-2.2897112961643185</v>
      </c>
      <c r="Q968" s="4">
        <v>0</v>
      </c>
      <c r="R968" s="4">
        <f t="shared" si="106"/>
        <v>0.10129570209052766</v>
      </c>
      <c r="S968" s="4">
        <f t="shared" si="107"/>
        <v>1</v>
      </c>
      <c r="T968" s="4">
        <f t="shared" si="108"/>
        <v>9.1978659226803233E-2</v>
      </c>
      <c r="U968" s="4">
        <f t="shared" si="109"/>
        <v>0.90802134077319674</v>
      </c>
      <c r="V968" s="4">
        <f t="shared" si="110"/>
        <v>9.1978659226803233E-2</v>
      </c>
      <c r="W968" s="62">
        <f t="shared" si="111"/>
        <v>-2.3861986937671733</v>
      </c>
    </row>
    <row r="969" spans="8:23" x14ac:dyDescent="0.35">
      <c r="H969" s="23">
        <v>108</v>
      </c>
      <c r="I969" s="3">
        <v>3</v>
      </c>
      <c r="J969" s="3">
        <v>1</v>
      </c>
      <c r="K969" s="3">
        <v>0</v>
      </c>
      <c r="L969" s="3">
        <v>1</v>
      </c>
      <c r="M969" s="3">
        <v>1</v>
      </c>
      <c r="N969" s="3">
        <v>0</v>
      </c>
      <c r="O969" s="3">
        <v>1.9989999999999999</v>
      </c>
      <c r="P969" s="4">
        <f t="shared" si="105"/>
        <v>-0.62385661402151316</v>
      </c>
      <c r="Q969" s="4">
        <v>0</v>
      </c>
      <c r="R969" s="4">
        <f t="shared" si="106"/>
        <v>0.53587378894663384</v>
      </c>
      <c r="S969" s="4">
        <f t="shared" si="107"/>
        <v>1</v>
      </c>
      <c r="T969" s="4">
        <f t="shared" si="108"/>
        <v>0.34890483371954567</v>
      </c>
      <c r="U969" s="4">
        <f t="shared" si="109"/>
        <v>0.65109516628045438</v>
      </c>
      <c r="V969" s="4">
        <f t="shared" si="110"/>
        <v>0.34890483371954567</v>
      </c>
      <c r="W969" s="62">
        <f t="shared" si="111"/>
        <v>-1.0529560767164297</v>
      </c>
    </row>
    <row r="970" spans="8:23" x14ac:dyDescent="0.35">
      <c r="H970" s="23">
        <v>108</v>
      </c>
      <c r="I970" s="3">
        <v>4</v>
      </c>
      <c r="J970" s="3">
        <v>1</v>
      </c>
      <c r="K970" s="3">
        <v>0</v>
      </c>
      <c r="L970" s="3">
        <v>0</v>
      </c>
      <c r="M970" s="3">
        <v>1</v>
      </c>
      <c r="N970" s="3">
        <v>0</v>
      </c>
      <c r="O970" s="3">
        <v>1.6989999999999998</v>
      </c>
      <c r="P970" s="4">
        <f t="shared" si="105"/>
        <v>0.1236825975112894</v>
      </c>
      <c r="Q970" s="4">
        <v>0</v>
      </c>
      <c r="R970" s="4">
        <f t="shared" si="106"/>
        <v>1.1316566233605234</v>
      </c>
      <c r="S970" s="4">
        <f t="shared" si="107"/>
        <v>1</v>
      </c>
      <c r="T970" s="4">
        <f t="shared" si="108"/>
        <v>0.5308812924928239</v>
      </c>
      <c r="U970" s="4">
        <f t="shared" si="109"/>
        <v>0.46911870750717605</v>
      </c>
      <c r="V970" s="4">
        <f t="shared" si="110"/>
        <v>0.5308812924928239</v>
      </c>
      <c r="W970" s="62">
        <f t="shared" si="111"/>
        <v>-0.63321683735970902</v>
      </c>
    </row>
    <row r="971" spans="8:23" x14ac:dyDescent="0.35">
      <c r="H971" s="23">
        <v>108</v>
      </c>
      <c r="I971" s="3">
        <v>5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1.9989999999999999</v>
      </c>
      <c r="P971" s="4">
        <f t="shared" si="105"/>
        <v>-2.3955410677348832</v>
      </c>
      <c r="Q971" s="4">
        <v>0</v>
      </c>
      <c r="R971" s="4">
        <f t="shared" si="106"/>
        <v>9.1123361670919958E-2</v>
      </c>
      <c r="S971" s="4">
        <f t="shared" si="107"/>
        <v>1</v>
      </c>
      <c r="T971" s="4">
        <f t="shared" si="108"/>
        <v>8.3513344935971165E-2</v>
      </c>
      <c r="U971" s="4">
        <f t="shared" si="109"/>
        <v>0.91648665506402882</v>
      </c>
      <c r="V971" s="4">
        <f t="shared" si="110"/>
        <v>0.91648665506402882</v>
      </c>
      <c r="W971" s="62">
        <f t="shared" si="111"/>
        <v>-8.7207772567765587E-2</v>
      </c>
    </row>
    <row r="972" spans="8:23" x14ac:dyDescent="0.35">
      <c r="H972" s="23">
        <v>108</v>
      </c>
      <c r="I972" s="3">
        <v>6</v>
      </c>
      <c r="J972" s="3">
        <v>1</v>
      </c>
      <c r="K972" s="3">
        <v>1</v>
      </c>
      <c r="L972" s="3">
        <v>0</v>
      </c>
      <c r="M972" s="3">
        <v>1</v>
      </c>
      <c r="N972" s="3">
        <v>0</v>
      </c>
      <c r="O972" s="3">
        <v>1.399</v>
      </c>
      <c r="P972" s="4">
        <f t="shared" si="105"/>
        <v>9.5601637590497113E-2</v>
      </c>
      <c r="Q972" s="4">
        <v>0</v>
      </c>
      <c r="R972" s="4">
        <f t="shared" si="106"/>
        <v>1.1003206502905316</v>
      </c>
      <c r="S972" s="4">
        <f t="shared" si="107"/>
        <v>1</v>
      </c>
      <c r="T972" s="4">
        <f t="shared" si="108"/>
        <v>0.52388222252555927</v>
      </c>
      <c r="U972" s="4">
        <f t="shared" si="109"/>
        <v>0.47611777747444073</v>
      </c>
      <c r="V972" s="4">
        <f t="shared" si="110"/>
        <v>0.52388222252555927</v>
      </c>
      <c r="W972" s="62">
        <f t="shared" si="111"/>
        <v>-0.64648838609739356</v>
      </c>
    </row>
    <row r="973" spans="8:23" x14ac:dyDescent="0.35">
      <c r="H973" s="23">
        <v>108</v>
      </c>
      <c r="I973" s="3">
        <v>7</v>
      </c>
      <c r="J973" s="3">
        <v>1</v>
      </c>
      <c r="K973" s="3">
        <v>0</v>
      </c>
      <c r="L973" s="3">
        <v>0</v>
      </c>
      <c r="M973" s="3">
        <v>0</v>
      </c>
      <c r="N973" s="3">
        <v>1</v>
      </c>
      <c r="O973" s="3">
        <v>1.399</v>
      </c>
      <c r="P973" s="4">
        <f t="shared" si="105"/>
        <v>-0.87670320720101569</v>
      </c>
      <c r="Q973" s="4">
        <v>0</v>
      </c>
      <c r="R973" s="4">
        <f t="shared" si="106"/>
        <v>0.41615262158222693</v>
      </c>
      <c r="S973" s="4">
        <f t="shared" si="107"/>
        <v>1</v>
      </c>
      <c r="T973" s="4">
        <f t="shared" si="108"/>
        <v>0.29386142089492551</v>
      </c>
      <c r="U973" s="4">
        <f t="shared" si="109"/>
        <v>0.70613857910507449</v>
      </c>
      <c r="V973" s="4">
        <f t="shared" si="110"/>
        <v>0.29386142089492551</v>
      </c>
      <c r="W973" s="62">
        <f t="shared" si="111"/>
        <v>-1.2246469802675761</v>
      </c>
    </row>
    <row r="974" spans="8:23" x14ac:dyDescent="0.35">
      <c r="H974" s="23">
        <v>108</v>
      </c>
      <c r="I974" s="3">
        <v>8</v>
      </c>
      <c r="J974" s="3">
        <v>0</v>
      </c>
      <c r="K974" s="3">
        <v>1</v>
      </c>
      <c r="L974" s="3">
        <v>0</v>
      </c>
      <c r="M974" s="3">
        <v>0</v>
      </c>
      <c r="N974" s="3">
        <v>0</v>
      </c>
      <c r="O974" s="3">
        <v>1.6989999999999998</v>
      </c>
      <c r="P974" s="4">
        <f t="shared" si="105"/>
        <v>-2.4236220276556755</v>
      </c>
      <c r="Q974" s="4">
        <v>0</v>
      </c>
      <c r="R974" s="4">
        <f t="shared" si="106"/>
        <v>8.8600123483272827E-2</v>
      </c>
      <c r="S974" s="4">
        <f t="shared" si="107"/>
        <v>1</v>
      </c>
      <c r="T974" s="4">
        <f t="shared" si="108"/>
        <v>8.1389044123725232E-2</v>
      </c>
      <c r="U974" s="4">
        <f t="shared" si="109"/>
        <v>0.91861095587627484</v>
      </c>
      <c r="V974" s="4">
        <f t="shared" si="110"/>
        <v>0.91861095587627484</v>
      </c>
      <c r="W974" s="62">
        <f t="shared" si="111"/>
        <v>-8.4892580451056243E-2</v>
      </c>
    </row>
    <row r="975" spans="8:23" x14ac:dyDescent="0.35">
      <c r="H975" s="23">
        <v>108</v>
      </c>
      <c r="I975" s="3">
        <v>9</v>
      </c>
      <c r="J975" s="3">
        <v>1</v>
      </c>
      <c r="K975" s="3">
        <v>0</v>
      </c>
      <c r="L975" s="3">
        <v>1</v>
      </c>
      <c r="M975" s="3">
        <v>0</v>
      </c>
      <c r="N975" s="3">
        <v>1</v>
      </c>
      <c r="O975" s="3">
        <v>1.6989999999999998</v>
      </c>
      <c r="P975" s="4">
        <f t="shared" si="105"/>
        <v>-1.624242418733818</v>
      </c>
      <c r="Q975" s="4">
        <v>0</v>
      </c>
      <c r="R975" s="4">
        <f t="shared" si="106"/>
        <v>0.19706090832139075</v>
      </c>
      <c r="S975" s="4">
        <f t="shared" si="107"/>
        <v>1</v>
      </c>
      <c r="T975" s="4">
        <f t="shared" si="108"/>
        <v>0.16462061951193815</v>
      </c>
      <c r="U975" s="4">
        <f t="shared" si="109"/>
        <v>0.83537938048806182</v>
      </c>
      <c r="V975" s="4">
        <f t="shared" si="110"/>
        <v>0.16462061951193815</v>
      </c>
      <c r="W975" s="62">
        <f t="shared" si="111"/>
        <v>-1.8041117281599544</v>
      </c>
    </row>
    <row r="976" spans="8:23" x14ac:dyDescent="0.35">
      <c r="H976" s="23">
        <v>109</v>
      </c>
      <c r="I976" s="3">
        <v>1</v>
      </c>
      <c r="J976" s="3">
        <v>0</v>
      </c>
      <c r="K976" s="3">
        <v>1</v>
      </c>
      <c r="L976" s="3">
        <v>0</v>
      </c>
      <c r="M976" s="3">
        <v>0</v>
      </c>
      <c r="N976" s="3">
        <v>1</v>
      </c>
      <c r="O976" s="3">
        <v>1.9989999999999999</v>
      </c>
      <c r="P976" s="4">
        <f t="shared" si="105"/>
        <v>-1.758153150225175</v>
      </c>
      <c r="Q976" s="4">
        <v>0</v>
      </c>
      <c r="R976" s="4">
        <f t="shared" si="106"/>
        <v>0.17236289843173716</v>
      </c>
      <c r="S976" s="4">
        <f t="shared" si="107"/>
        <v>1</v>
      </c>
      <c r="T976" s="4">
        <f t="shared" si="108"/>
        <v>0.14702179560808856</v>
      </c>
      <c r="U976" s="4">
        <f t="shared" si="109"/>
        <v>0.85297820439191141</v>
      </c>
      <c r="V976" s="4">
        <f t="shared" si="110"/>
        <v>0.85297820439191141</v>
      </c>
      <c r="W976" s="62">
        <f t="shared" si="111"/>
        <v>-0.1590212835262737</v>
      </c>
    </row>
    <row r="977" spans="8:23" x14ac:dyDescent="0.35">
      <c r="H977" s="23">
        <v>109</v>
      </c>
      <c r="I977" s="3">
        <v>2</v>
      </c>
      <c r="J977" s="3">
        <v>0</v>
      </c>
      <c r="K977" s="3">
        <v>0</v>
      </c>
      <c r="L977" s="3">
        <v>1</v>
      </c>
      <c r="M977" s="3">
        <v>0</v>
      </c>
      <c r="N977" s="3">
        <v>0</v>
      </c>
      <c r="O977" s="3">
        <v>1.399</v>
      </c>
      <c r="P977" s="4">
        <f t="shared" si="105"/>
        <v>-2.2897112961643185</v>
      </c>
      <c r="Q977" s="4">
        <v>0</v>
      </c>
      <c r="R977" s="4">
        <f t="shared" si="106"/>
        <v>0.10129570209052766</v>
      </c>
      <c r="S977" s="4">
        <f t="shared" si="107"/>
        <v>1</v>
      </c>
      <c r="T977" s="4">
        <f t="shared" si="108"/>
        <v>9.1978659226803233E-2</v>
      </c>
      <c r="U977" s="4">
        <f t="shared" si="109"/>
        <v>0.90802134077319674</v>
      </c>
      <c r="V977" s="4">
        <f t="shared" si="110"/>
        <v>0.90802134077319674</v>
      </c>
      <c r="W977" s="62">
        <f t="shared" si="111"/>
        <v>-9.6487397602854783E-2</v>
      </c>
    </row>
    <row r="978" spans="8:23" x14ac:dyDescent="0.35">
      <c r="H978" s="23">
        <v>109</v>
      </c>
      <c r="I978" s="3">
        <v>3</v>
      </c>
      <c r="J978" s="3">
        <v>1</v>
      </c>
      <c r="K978" s="3">
        <v>0</v>
      </c>
      <c r="L978" s="3">
        <v>1</v>
      </c>
      <c r="M978" s="3">
        <v>1</v>
      </c>
      <c r="N978" s="3">
        <v>0</v>
      </c>
      <c r="O978" s="3">
        <v>1.9989999999999999</v>
      </c>
      <c r="P978" s="4">
        <f t="shared" si="105"/>
        <v>-0.62385661402151316</v>
      </c>
      <c r="Q978" s="4">
        <v>0</v>
      </c>
      <c r="R978" s="4">
        <f t="shared" si="106"/>
        <v>0.53587378894663384</v>
      </c>
      <c r="S978" s="4">
        <f t="shared" si="107"/>
        <v>1</v>
      </c>
      <c r="T978" s="4">
        <f t="shared" si="108"/>
        <v>0.34890483371954567</v>
      </c>
      <c r="U978" s="4">
        <f t="shared" si="109"/>
        <v>0.65109516628045438</v>
      </c>
      <c r="V978" s="4">
        <f t="shared" si="110"/>
        <v>0.34890483371954567</v>
      </c>
      <c r="W978" s="62">
        <f t="shared" si="111"/>
        <v>-1.0529560767164297</v>
      </c>
    </row>
    <row r="979" spans="8:23" x14ac:dyDescent="0.35">
      <c r="H979" s="23">
        <v>109</v>
      </c>
      <c r="I979" s="3">
        <v>4</v>
      </c>
      <c r="J979" s="3">
        <v>1</v>
      </c>
      <c r="K979" s="3">
        <v>0</v>
      </c>
      <c r="L979" s="3">
        <v>0</v>
      </c>
      <c r="M979" s="3">
        <v>1</v>
      </c>
      <c r="N979" s="3">
        <v>0</v>
      </c>
      <c r="O979" s="3">
        <v>1.6989999999999998</v>
      </c>
      <c r="P979" s="4">
        <f t="shared" si="105"/>
        <v>0.1236825975112894</v>
      </c>
      <c r="Q979" s="4">
        <v>0</v>
      </c>
      <c r="R979" s="4">
        <f t="shared" si="106"/>
        <v>1.1316566233605234</v>
      </c>
      <c r="S979" s="4">
        <f t="shared" si="107"/>
        <v>1</v>
      </c>
      <c r="T979" s="4">
        <f t="shared" si="108"/>
        <v>0.5308812924928239</v>
      </c>
      <c r="U979" s="4">
        <f t="shared" si="109"/>
        <v>0.46911870750717605</v>
      </c>
      <c r="V979" s="4">
        <f t="shared" si="110"/>
        <v>0.5308812924928239</v>
      </c>
      <c r="W979" s="62">
        <f t="shared" si="111"/>
        <v>-0.63321683735970902</v>
      </c>
    </row>
    <row r="980" spans="8:23" x14ac:dyDescent="0.35">
      <c r="H980" s="23">
        <v>109</v>
      </c>
      <c r="I980" s="3">
        <v>5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1.9989999999999999</v>
      </c>
      <c r="P980" s="4">
        <f t="shared" si="105"/>
        <v>-2.3955410677348832</v>
      </c>
      <c r="Q980" s="4">
        <v>0</v>
      </c>
      <c r="R980" s="4">
        <f t="shared" si="106"/>
        <v>9.1123361670919958E-2</v>
      </c>
      <c r="S980" s="4">
        <f t="shared" si="107"/>
        <v>1</v>
      </c>
      <c r="T980" s="4">
        <f t="shared" si="108"/>
        <v>8.3513344935971165E-2</v>
      </c>
      <c r="U980" s="4">
        <f t="shared" si="109"/>
        <v>0.91648665506402882</v>
      </c>
      <c r="V980" s="4">
        <f t="shared" si="110"/>
        <v>0.91648665506402882</v>
      </c>
      <c r="W980" s="62">
        <f t="shared" si="111"/>
        <v>-8.7207772567765587E-2</v>
      </c>
    </row>
    <row r="981" spans="8:23" x14ac:dyDescent="0.35">
      <c r="H981" s="23">
        <v>109</v>
      </c>
      <c r="I981" s="3">
        <v>6</v>
      </c>
      <c r="J981" s="3">
        <v>1</v>
      </c>
      <c r="K981" s="3">
        <v>1</v>
      </c>
      <c r="L981" s="3">
        <v>0</v>
      </c>
      <c r="M981" s="3">
        <v>1</v>
      </c>
      <c r="N981" s="3">
        <v>0</v>
      </c>
      <c r="O981" s="3">
        <v>1.399</v>
      </c>
      <c r="P981" s="4">
        <f t="shared" si="105"/>
        <v>9.5601637590497113E-2</v>
      </c>
      <c r="Q981" s="4">
        <v>0</v>
      </c>
      <c r="R981" s="4">
        <f t="shared" si="106"/>
        <v>1.1003206502905316</v>
      </c>
      <c r="S981" s="4">
        <f t="shared" si="107"/>
        <v>1</v>
      </c>
      <c r="T981" s="4">
        <f t="shared" si="108"/>
        <v>0.52388222252555927</v>
      </c>
      <c r="U981" s="4">
        <f t="shared" si="109"/>
        <v>0.47611777747444073</v>
      </c>
      <c r="V981" s="4">
        <f t="shared" si="110"/>
        <v>0.52388222252555927</v>
      </c>
      <c r="W981" s="62">
        <f t="shared" si="111"/>
        <v>-0.64648838609739356</v>
      </c>
    </row>
    <row r="982" spans="8:23" x14ac:dyDescent="0.35">
      <c r="H982" s="23">
        <v>109</v>
      </c>
      <c r="I982" s="3">
        <v>7</v>
      </c>
      <c r="J982" s="3">
        <v>1</v>
      </c>
      <c r="K982" s="3">
        <v>0</v>
      </c>
      <c r="L982" s="3">
        <v>0</v>
      </c>
      <c r="M982" s="3">
        <v>0</v>
      </c>
      <c r="N982" s="3">
        <v>1</v>
      </c>
      <c r="O982" s="3">
        <v>1.399</v>
      </c>
      <c r="P982" s="4">
        <f t="shared" si="105"/>
        <v>-0.87670320720101569</v>
      </c>
      <c r="Q982" s="4">
        <v>0</v>
      </c>
      <c r="R982" s="4">
        <f t="shared" si="106"/>
        <v>0.41615262158222693</v>
      </c>
      <c r="S982" s="4">
        <f t="shared" si="107"/>
        <v>1</v>
      </c>
      <c r="T982" s="4">
        <f t="shared" si="108"/>
        <v>0.29386142089492551</v>
      </c>
      <c r="U982" s="4">
        <f t="shared" si="109"/>
        <v>0.70613857910507449</v>
      </c>
      <c r="V982" s="4">
        <f t="shared" si="110"/>
        <v>0.29386142089492551</v>
      </c>
      <c r="W982" s="62">
        <f t="shared" si="111"/>
        <v>-1.2246469802675761</v>
      </c>
    </row>
    <row r="983" spans="8:23" x14ac:dyDescent="0.35">
      <c r="H983" s="23">
        <v>109</v>
      </c>
      <c r="I983" s="3">
        <v>8</v>
      </c>
      <c r="J983" s="3">
        <v>0</v>
      </c>
      <c r="K983" s="3">
        <v>1</v>
      </c>
      <c r="L983" s="3">
        <v>0</v>
      </c>
      <c r="M983" s="3">
        <v>0</v>
      </c>
      <c r="N983" s="3">
        <v>0</v>
      </c>
      <c r="O983" s="3">
        <v>1.6989999999999998</v>
      </c>
      <c r="P983" s="4">
        <f t="shared" si="105"/>
        <v>-2.4236220276556755</v>
      </c>
      <c r="Q983" s="4">
        <v>0</v>
      </c>
      <c r="R983" s="4">
        <f t="shared" si="106"/>
        <v>8.8600123483272827E-2</v>
      </c>
      <c r="S983" s="4">
        <f t="shared" si="107"/>
        <v>1</v>
      </c>
      <c r="T983" s="4">
        <f t="shared" si="108"/>
        <v>8.1389044123725232E-2</v>
      </c>
      <c r="U983" s="4">
        <f t="shared" si="109"/>
        <v>0.91861095587627484</v>
      </c>
      <c r="V983" s="4">
        <f t="shared" si="110"/>
        <v>0.91861095587627484</v>
      </c>
      <c r="W983" s="62">
        <f t="shared" si="111"/>
        <v>-8.4892580451056243E-2</v>
      </c>
    </row>
    <row r="984" spans="8:23" ht="15" thickBot="1" x14ac:dyDescent="0.4">
      <c r="H984" s="25">
        <v>109</v>
      </c>
      <c r="I984" s="26">
        <v>9</v>
      </c>
      <c r="J984" s="26">
        <v>1</v>
      </c>
      <c r="K984" s="26">
        <v>0</v>
      </c>
      <c r="L984" s="26">
        <v>1</v>
      </c>
      <c r="M984" s="26">
        <v>0</v>
      </c>
      <c r="N984" s="26">
        <v>1</v>
      </c>
      <c r="O984" s="26">
        <v>1.6989999999999998</v>
      </c>
      <c r="P984" s="17">
        <f t="shared" si="105"/>
        <v>-1.624242418733818</v>
      </c>
      <c r="Q984" s="17">
        <v>0</v>
      </c>
      <c r="R984" s="17">
        <f t="shared" si="106"/>
        <v>0.19706090832139075</v>
      </c>
      <c r="S984" s="17">
        <f t="shared" si="107"/>
        <v>1</v>
      </c>
      <c r="T984" s="17">
        <f t="shared" si="108"/>
        <v>0.16462061951193815</v>
      </c>
      <c r="U984" s="17">
        <f t="shared" si="109"/>
        <v>0.83537938048806182</v>
      </c>
      <c r="V984" s="17">
        <f t="shared" si="110"/>
        <v>0.16462061951193815</v>
      </c>
      <c r="W984" s="63">
        <f t="shared" si="111"/>
        <v>-1.8041117281599544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"/>
  <sheetViews>
    <sheetView workbookViewId="0">
      <selection activeCell="F8" sqref="F8"/>
    </sheetView>
  </sheetViews>
  <sheetFormatPr defaultRowHeight="14.5" x14ac:dyDescent="0.35"/>
  <cols>
    <col min="2" max="2" width="9.36328125" bestFit="1" customWidth="1"/>
    <col min="3" max="3" width="9.90625" bestFit="1" customWidth="1"/>
    <col min="4" max="4" width="9.54296875" bestFit="1" customWidth="1"/>
    <col min="5" max="5" width="7.90625" bestFit="1" customWidth="1"/>
    <col min="6" max="6" width="10.54296875" bestFit="1" customWidth="1"/>
    <col min="7" max="7" width="4.81640625" bestFit="1" customWidth="1"/>
    <col min="8" max="8" width="7.81640625" bestFit="1" customWidth="1"/>
    <col min="9" max="9" width="5" bestFit="1" customWidth="1"/>
  </cols>
  <sheetData>
    <row r="1" spans="2:9" ht="15" thickBot="1" x14ac:dyDescent="0.4"/>
    <row r="2" spans="2:9" x14ac:dyDescent="0.35">
      <c r="B2" s="69" t="s">
        <v>21</v>
      </c>
      <c r="C2" s="70"/>
      <c r="D2" s="70"/>
      <c r="E2" s="70"/>
      <c r="F2" s="70"/>
      <c r="G2" s="70"/>
      <c r="H2" s="70"/>
      <c r="I2" s="71"/>
    </row>
    <row r="3" spans="2:9" x14ac:dyDescent="0.35">
      <c r="B3" s="28" t="s">
        <v>29</v>
      </c>
      <c r="C3" s="2" t="s">
        <v>3</v>
      </c>
      <c r="D3" s="2" t="s">
        <v>4</v>
      </c>
      <c r="E3" s="2" t="s">
        <v>33</v>
      </c>
      <c r="F3" s="2" t="s">
        <v>6</v>
      </c>
      <c r="G3" s="2" t="s">
        <v>7</v>
      </c>
      <c r="H3" s="2" t="s">
        <v>34</v>
      </c>
      <c r="I3" s="29" t="s">
        <v>9</v>
      </c>
    </row>
    <row r="4" spans="2:9" ht="15" thickBot="1" x14ac:dyDescent="0.4">
      <c r="B4" s="30">
        <v>-0.5001137374864042</v>
      </c>
      <c r="C4" s="31">
        <v>-0.31253728762191446</v>
      </c>
      <c r="D4" s="31">
        <v>-0.46308288383168</v>
      </c>
      <c r="E4" s="31">
        <v>0</v>
      </c>
      <c r="F4" s="31">
        <v>2.2347673375450503</v>
      </c>
      <c r="G4" s="31">
        <v>0.94992520513162293</v>
      </c>
      <c r="H4" s="31">
        <v>0</v>
      </c>
      <c r="I4" s="32">
        <v>-0.94818775900374153</v>
      </c>
    </row>
    <row r="6" spans="2:9" ht="15" thickBot="1" x14ac:dyDescent="0.4"/>
    <row r="7" spans="2:9" ht="15" thickBot="1" x14ac:dyDescent="0.4">
      <c r="B7" s="50" t="s">
        <v>35</v>
      </c>
      <c r="C7" s="52" t="s">
        <v>36</v>
      </c>
      <c r="D7" s="52" t="s">
        <v>37</v>
      </c>
      <c r="E7" s="52" t="s">
        <v>38</v>
      </c>
      <c r="F7" s="53" t="s">
        <v>39</v>
      </c>
    </row>
    <row r="8" spans="2:9" x14ac:dyDescent="0.35">
      <c r="B8" s="54" t="s">
        <v>40</v>
      </c>
      <c r="C8" s="4">
        <f>MAX(C4:E4)</f>
        <v>0</v>
      </c>
      <c r="D8" s="4">
        <f>MIN(C4:E4)</f>
        <v>-0.46308288383168</v>
      </c>
      <c r="E8" s="4">
        <f>C8-D8</f>
        <v>0.46308288383168</v>
      </c>
      <c r="F8" s="14">
        <f>E8/SUM($E$8:$E$10)</f>
        <v>0.14175589147391049</v>
      </c>
    </row>
    <row r="9" spans="2:9" x14ac:dyDescent="0.35">
      <c r="B9" s="54" t="s">
        <v>41</v>
      </c>
      <c r="C9" s="4">
        <f>MAX(F4:H4)</f>
        <v>2.2347673375450503</v>
      </c>
      <c r="D9" s="4">
        <f>MIN(F4:H4)</f>
        <v>0</v>
      </c>
      <c r="E9" s="4">
        <f>C9-D9</f>
        <v>2.2347673375450503</v>
      </c>
      <c r="F9" s="14">
        <f t="shared" ref="F9:F10" si="0">E9/SUM($E$8:$E$10)</f>
        <v>0.68409230233096341</v>
      </c>
    </row>
    <row r="10" spans="2:9" ht="15" thickBot="1" x14ac:dyDescent="0.4">
      <c r="B10" s="55" t="s">
        <v>30</v>
      </c>
      <c r="C10" s="17">
        <f>I4 * 1.999</f>
        <v>-1.8954273302484794</v>
      </c>
      <c r="D10" s="17">
        <f>I4*1.399</f>
        <v>-1.3265146748462344</v>
      </c>
      <c r="E10" s="17">
        <f>ABS(C10-D10)</f>
        <v>0.568912655402245</v>
      </c>
      <c r="F10" s="18">
        <f t="shared" si="0"/>
        <v>0.17415180619512619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"/>
  <sheetViews>
    <sheetView workbookViewId="0">
      <selection activeCell="E14" sqref="E14"/>
    </sheetView>
  </sheetViews>
  <sheetFormatPr defaultRowHeight="14.5" x14ac:dyDescent="0.35"/>
  <cols>
    <col min="2" max="2" width="25.7265625" bestFit="1" customWidth="1"/>
    <col min="3" max="3" width="11.26953125" bestFit="1" customWidth="1"/>
    <col min="4" max="4" width="25.90625" bestFit="1" customWidth="1"/>
    <col min="5" max="5" width="37.7265625" bestFit="1" customWidth="1"/>
  </cols>
  <sheetData>
    <row r="1" spans="2:5" ht="15" thickBot="1" x14ac:dyDescent="0.4"/>
    <row r="2" spans="2:5" ht="15" thickBot="1" x14ac:dyDescent="0.4">
      <c r="B2" s="60" t="s">
        <v>42</v>
      </c>
      <c r="C2" s="52" t="s">
        <v>45</v>
      </c>
      <c r="D2" s="52" t="s">
        <v>51</v>
      </c>
      <c r="E2" s="53" t="s">
        <v>78</v>
      </c>
    </row>
    <row r="3" spans="2:5" x14ac:dyDescent="0.35">
      <c r="B3" s="54" t="s">
        <v>43</v>
      </c>
      <c r="C3" s="4">
        <v>-0.31253728762191446</v>
      </c>
      <c r="D3" s="4">
        <f>C3/$C$10</f>
        <v>0.32961540017168817</v>
      </c>
      <c r="E3" s="24" t="s">
        <v>54</v>
      </c>
    </row>
    <row r="4" spans="2:5" ht="15" thickBot="1" x14ac:dyDescent="0.4">
      <c r="B4" s="55" t="s">
        <v>44</v>
      </c>
      <c r="C4" s="17">
        <v>-0.46308288383168</v>
      </c>
      <c r="D4" s="17">
        <f>C4/$C$10</f>
        <v>0.48838732564765447</v>
      </c>
      <c r="E4" s="27" t="s">
        <v>55</v>
      </c>
    </row>
    <row r="5" spans="2:5" ht="15" thickBot="1" x14ac:dyDescent="0.4">
      <c r="C5" s="4"/>
    </row>
    <row r="6" spans="2:5" ht="15" thickBot="1" x14ac:dyDescent="0.4">
      <c r="B6" s="60" t="s">
        <v>48</v>
      </c>
      <c r="C6" s="52" t="s">
        <v>45</v>
      </c>
      <c r="D6" s="52" t="s">
        <v>46</v>
      </c>
      <c r="E6" s="53" t="s">
        <v>78</v>
      </c>
    </row>
    <row r="7" spans="2:5" x14ac:dyDescent="0.35">
      <c r="B7" s="54" t="s">
        <v>49</v>
      </c>
      <c r="C7" s="56">
        <f xml:space="preserve"> 'Q3.  Importance'!F4-'Q3.  Importance'!H4</f>
        <v>2.2347673375450503</v>
      </c>
      <c r="D7" s="56">
        <f xml:space="preserve"> C7/$C$10</f>
        <v>-2.3568827126529399</v>
      </c>
      <c r="E7" s="57" t="s">
        <v>52</v>
      </c>
    </row>
    <row r="8" spans="2:5" ht="15" thickBot="1" x14ac:dyDescent="0.4">
      <c r="B8" s="55" t="s">
        <v>50</v>
      </c>
      <c r="C8" s="58">
        <f>'Q3.  Importance'!G4-'Q3.  Importance'!H4</f>
        <v>0.94992520513162293</v>
      </c>
      <c r="D8" s="58">
        <f xml:space="preserve"> C8/$C$10</f>
        <v>-1.0018323861612672</v>
      </c>
      <c r="E8" s="59" t="s">
        <v>53</v>
      </c>
    </row>
    <row r="9" spans="2:5" ht="15" thickBot="1" x14ac:dyDescent="0.4"/>
    <row r="10" spans="2:5" ht="15" thickBot="1" x14ac:dyDescent="0.4">
      <c r="B10" s="51" t="s">
        <v>47</v>
      </c>
      <c r="C10" s="61">
        <v>-0.94818775900374153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A26"/>
  <sheetViews>
    <sheetView tabSelected="1" topLeftCell="A11" workbookViewId="0">
      <selection activeCell="C25" sqref="C25:I25"/>
    </sheetView>
  </sheetViews>
  <sheetFormatPr defaultColWidth="2.6328125" defaultRowHeight="14.5" x14ac:dyDescent="0.35"/>
  <cols>
    <col min="3" max="3" width="7.6328125" bestFit="1" customWidth="1"/>
    <col min="4" max="4" width="7.453125" bestFit="1" customWidth="1"/>
    <col min="5" max="5" width="11.26953125" bestFit="1" customWidth="1"/>
    <col min="6" max="6" width="7.90625" bestFit="1" customWidth="1"/>
    <col min="7" max="7" width="5.6328125" bestFit="1" customWidth="1"/>
    <col min="8" max="8" width="10.26953125" bestFit="1" customWidth="1"/>
    <col min="9" max="9" width="10" bestFit="1" customWidth="1"/>
    <col min="10" max="10" width="5" bestFit="1" customWidth="1"/>
    <col min="14" max="14" width="10" bestFit="1" customWidth="1"/>
    <col min="15" max="15" width="17.6328125" bestFit="1" customWidth="1"/>
    <col min="16" max="18" width="7.36328125" bestFit="1" customWidth="1"/>
    <col min="19" max="19" width="15.81640625" bestFit="1" customWidth="1"/>
    <col min="20" max="20" width="17.6328125" bestFit="1" customWidth="1"/>
    <col min="21" max="21" width="13.26953125" bestFit="1" customWidth="1"/>
    <col min="22" max="22" width="13.08984375" bestFit="1" customWidth="1"/>
    <col min="23" max="23" width="7.36328125" bestFit="1" customWidth="1"/>
  </cols>
  <sheetData>
    <row r="1" spans="2:27" ht="15" thickBot="1" x14ac:dyDescent="0.4"/>
    <row r="2" spans="2:27" ht="15" thickBot="1" x14ac:dyDescent="0.4">
      <c r="B2" s="20"/>
      <c r="C2" s="21"/>
      <c r="D2" s="21"/>
      <c r="E2" s="21"/>
      <c r="F2" s="21"/>
      <c r="G2" s="21"/>
      <c r="H2" s="21"/>
      <c r="I2" s="21"/>
      <c r="J2" s="21"/>
      <c r="K2" s="22"/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2"/>
    </row>
    <row r="3" spans="2:27" ht="15" thickBot="1" x14ac:dyDescent="0.4">
      <c r="B3" s="23"/>
      <c r="C3" s="72" t="s">
        <v>56</v>
      </c>
      <c r="D3" s="73"/>
      <c r="E3" s="73"/>
      <c r="F3" s="73"/>
      <c r="G3" s="73"/>
      <c r="H3" s="73"/>
      <c r="I3" s="73"/>
      <c r="J3" s="74"/>
      <c r="K3" s="24"/>
      <c r="M3" s="23"/>
      <c r="N3" s="72" t="s">
        <v>71</v>
      </c>
      <c r="O3" s="73"/>
      <c r="P3" s="73"/>
      <c r="Q3" s="73"/>
      <c r="R3" s="73"/>
      <c r="S3" s="73"/>
      <c r="T3" s="73"/>
      <c r="U3" s="73"/>
      <c r="V3" s="73"/>
      <c r="W3" s="73"/>
      <c r="X3" s="74"/>
      <c r="Y3" s="3"/>
      <c r="Z3" s="3"/>
      <c r="AA3" s="24"/>
    </row>
    <row r="4" spans="2:27" ht="15" thickBot="1" x14ac:dyDescent="0.4">
      <c r="B4" s="23"/>
      <c r="C4" s="3"/>
      <c r="D4" s="3"/>
      <c r="E4" s="3"/>
      <c r="F4" s="3"/>
      <c r="G4" s="3"/>
      <c r="H4" s="3"/>
      <c r="I4" s="3"/>
      <c r="J4" s="3"/>
      <c r="K4" s="24"/>
      <c r="M4" s="2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24"/>
    </row>
    <row r="5" spans="2:27" ht="15" thickBot="1" x14ac:dyDescent="0.4">
      <c r="B5" s="23"/>
      <c r="C5" s="69" t="s">
        <v>21</v>
      </c>
      <c r="D5" s="70"/>
      <c r="E5" s="70"/>
      <c r="F5" s="70"/>
      <c r="G5" s="70"/>
      <c r="H5" s="70"/>
      <c r="I5" s="70"/>
      <c r="J5" s="71"/>
      <c r="K5" s="24"/>
      <c r="M5" s="23"/>
      <c r="N5" s="34"/>
      <c r="O5" s="79" t="s">
        <v>65</v>
      </c>
      <c r="P5" s="80"/>
      <c r="Q5" s="80"/>
      <c r="R5" s="81"/>
      <c r="S5" s="3"/>
      <c r="T5" s="82" t="s">
        <v>66</v>
      </c>
      <c r="U5" s="83"/>
      <c r="V5" s="83"/>
      <c r="W5" s="84"/>
      <c r="X5" s="3"/>
      <c r="Y5" s="3"/>
      <c r="Z5" s="3"/>
      <c r="AA5" s="24"/>
    </row>
    <row r="6" spans="2:27" ht="15" thickBot="1" x14ac:dyDescent="0.4">
      <c r="B6" s="23"/>
      <c r="C6" s="28" t="s">
        <v>29</v>
      </c>
      <c r="D6" s="2" t="s">
        <v>3</v>
      </c>
      <c r="E6" s="2" t="s">
        <v>4</v>
      </c>
      <c r="F6" s="2" t="s">
        <v>33</v>
      </c>
      <c r="G6" s="2" t="s">
        <v>6</v>
      </c>
      <c r="H6" s="2" t="s">
        <v>7</v>
      </c>
      <c r="I6" s="2" t="s">
        <v>34</v>
      </c>
      <c r="J6" s="29" t="s">
        <v>9</v>
      </c>
      <c r="K6" s="24"/>
      <c r="M6" s="23"/>
      <c r="N6" s="35"/>
      <c r="O6" s="40"/>
      <c r="P6" s="36"/>
      <c r="Q6" s="36"/>
      <c r="R6" s="41"/>
      <c r="S6" s="3"/>
      <c r="T6" s="23"/>
      <c r="U6" s="3"/>
      <c r="V6" s="3"/>
      <c r="W6" s="24"/>
      <c r="X6" s="3"/>
      <c r="Y6" s="3"/>
      <c r="Z6" s="3"/>
      <c r="AA6" s="24"/>
    </row>
    <row r="7" spans="2:27" ht="15" thickBot="1" x14ac:dyDescent="0.4">
      <c r="B7" s="23"/>
      <c r="C7" s="30">
        <v>-0.5001137374864042</v>
      </c>
      <c r="D7" s="31">
        <v>-0.31253728762191446</v>
      </c>
      <c r="E7" s="31">
        <v>-0.46308288383168</v>
      </c>
      <c r="F7" s="31">
        <v>0</v>
      </c>
      <c r="G7" s="31">
        <v>2.2347673375450503</v>
      </c>
      <c r="H7" s="31">
        <v>0.94992520513162293</v>
      </c>
      <c r="I7" s="31">
        <v>0</v>
      </c>
      <c r="J7" s="32">
        <v>-0.94818775900374153</v>
      </c>
      <c r="K7" s="24"/>
      <c r="M7" s="23"/>
      <c r="N7" s="35"/>
      <c r="O7" s="48" t="s">
        <v>72</v>
      </c>
      <c r="P7" s="39">
        <v>13.99</v>
      </c>
      <c r="Q7" s="39">
        <v>16.989999999999998</v>
      </c>
      <c r="R7" s="49">
        <v>19.989999999999998</v>
      </c>
      <c r="S7" s="3"/>
      <c r="T7" s="48" t="s">
        <v>72</v>
      </c>
      <c r="U7" s="39">
        <v>13.99</v>
      </c>
      <c r="V7" s="39">
        <v>16.989999999999998</v>
      </c>
      <c r="W7" s="49">
        <v>19.989999999999998</v>
      </c>
      <c r="X7" s="3"/>
      <c r="Y7" s="3"/>
      <c r="Z7" s="3"/>
      <c r="AA7" s="24"/>
    </row>
    <row r="8" spans="2:27" ht="15" thickBot="1" x14ac:dyDescent="0.4">
      <c r="B8" s="23"/>
      <c r="C8" s="3"/>
      <c r="D8" s="3"/>
      <c r="E8" s="3"/>
      <c r="F8" s="3"/>
      <c r="G8" s="3"/>
      <c r="H8" s="3"/>
      <c r="I8" s="3"/>
      <c r="J8" s="3"/>
      <c r="K8" s="24"/>
      <c r="M8" s="23"/>
      <c r="N8" s="35"/>
      <c r="O8" s="42" t="s">
        <v>73</v>
      </c>
      <c r="P8" s="36">
        <f>$G$19</f>
        <v>-0.47331101781174789</v>
      </c>
      <c r="Q8" s="36">
        <f t="shared" ref="Q8:R8" si="0">$G$19</f>
        <v>-0.47331101781174789</v>
      </c>
      <c r="R8" s="43">
        <f t="shared" si="0"/>
        <v>-0.47331101781174789</v>
      </c>
      <c r="S8" s="3"/>
      <c r="T8" s="42" t="s">
        <v>73</v>
      </c>
      <c r="U8" s="36">
        <f>EXP(P8)</f>
        <v>0.62293629676169537</v>
      </c>
      <c r="V8" s="36">
        <f t="shared" ref="V8:W12" si="1">EXP(Q8)</f>
        <v>0.62293629676169537</v>
      </c>
      <c r="W8" s="43">
        <f t="shared" si="1"/>
        <v>0.62293629676169537</v>
      </c>
      <c r="X8" s="3"/>
      <c r="Y8" s="3"/>
      <c r="Z8" s="3"/>
      <c r="AA8" s="24"/>
    </row>
    <row r="9" spans="2:27" x14ac:dyDescent="0.35">
      <c r="B9" s="23"/>
      <c r="C9" s="9" t="s">
        <v>57</v>
      </c>
      <c r="D9" s="10" t="s">
        <v>40</v>
      </c>
      <c r="E9" s="10" t="s">
        <v>41</v>
      </c>
      <c r="F9" s="10" t="s">
        <v>30</v>
      </c>
      <c r="G9" s="11" t="s">
        <v>65</v>
      </c>
      <c r="H9" s="11" t="s">
        <v>66</v>
      </c>
      <c r="I9" s="12" t="s">
        <v>67</v>
      </c>
      <c r="J9" s="3"/>
      <c r="K9" s="24"/>
      <c r="M9" s="23"/>
      <c r="N9" s="35"/>
      <c r="O9" s="42" t="s">
        <v>74</v>
      </c>
      <c r="P9" s="36">
        <f>$G$20</f>
        <v>-0.52903783812113891</v>
      </c>
      <c r="Q9" s="36">
        <f t="shared" ref="Q9:R9" si="2">$G$20</f>
        <v>-0.52903783812113891</v>
      </c>
      <c r="R9" s="43">
        <f t="shared" si="2"/>
        <v>-0.52903783812113891</v>
      </c>
      <c r="S9" s="3"/>
      <c r="T9" s="42" t="s">
        <v>74</v>
      </c>
      <c r="U9" s="36">
        <f t="shared" ref="U9:U12" si="3">EXP(P9)</f>
        <v>0.5891715754814284</v>
      </c>
      <c r="V9" s="36">
        <f t="shared" si="1"/>
        <v>0.5891715754814284</v>
      </c>
      <c r="W9" s="43">
        <f t="shared" si="1"/>
        <v>0.5891715754814284</v>
      </c>
      <c r="X9" s="3"/>
      <c r="Y9" s="3"/>
      <c r="Z9" s="3"/>
      <c r="AA9" s="24"/>
    </row>
    <row r="10" spans="2:27" x14ac:dyDescent="0.35">
      <c r="B10" s="23"/>
      <c r="C10" s="13">
        <v>1</v>
      </c>
      <c r="D10" s="6" t="s">
        <v>58</v>
      </c>
      <c r="E10" s="6" t="s">
        <v>59</v>
      </c>
      <c r="F10" s="7">
        <v>19.989999999999998</v>
      </c>
      <c r="G10" s="4">
        <f>C7+D7+G7+J7*F10/10</f>
        <v>-0.47331101781174789</v>
      </c>
      <c r="H10" s="4">
        <f>EXP(G10)</f>
        <v>0.62293629676169537</v>
      </c>
      <c r="I10" s="14">
        <f>H10/SUM($H$10:$H$14)</f>
        <v>0.17905958956163304</v>
      </c>
      <c r="J10" s="3"/>
      <c r="K10" s="24"/>
      <c r="M10" s="23"/>
      <c r="N10" s="35"/>
      <c r="O10" s="42" t="s">
        <v>75</v>
      </c>
      <c r="P10" s="36">
        <f>$C$7+$F$7+$G$7+$J$7*P$7/10</f>
        <v>0.40813892521241169</v>
      </c>
      <c r="Q10" s="36">
        <f>$C$7+$F$7+$G$7+$J$7*Q$7/10</f>
        <v>0.1236825975112894</v>
      </c>
      <c r="R10" s="43">
        <f>$C$7+$F$7+$G$7+$J$7*R$7/10</f>
        <v>-0.16077373018983332</v>
      </c>
      <c r="S10" s="3"/>
      <c r="T10" s="42" t="s">
        <v>75</v>
      </c>
      <c r="U10" s="36">
        <f t="shared" si="3"/>
        <v>1.5040160924119761</v>
      </c>
      <c r="V10" s="36">
        <f t="shared" si="1"/>
        <v>1.1316566233605234</v>
      </c>
      <c r="W10" s="43">
        <f t="shared" si="1"/>
        <v>0.85148471459635788</v>
      </c>
      <c r="X10" s="3"/>
      <c r="Y10" s="3"/>
      <c r="Z10" s="3"/>
      <c r="AA10" s="24"/>
    </row>
    <row r="11" spans="2:27" x14ac:dyDescent="0.35">
      <c r="B11" s="23"/>
      <c r="C11" s="13">
        <v>2</v>
      </c>
      <c r="D11" s="6" t="s">
        <v>60</v>
      </c>
      <c r="E11" s="6" t="s">
        <v>59</v>
      </c>
      <c r="F11" s="7">
        <v>18.989999999999998</v>
      </c>
      <c r="G11" s="4">
        <f>C7+E7+G7+F11*J7/10</f>
        <v>-0.52903783812113891</v>
      </c>
      <c r="H11" s="4">
        <f t="shared" ref="H11:H14" si="4">EXP(G11)</f>
        <v>0.5891715754814284</v>
      </c>
      <c r="I11" s="14">
        <f t="shared" ref="I11:I14" si="5">H11/SUM($H$10:$H$14)</f>
        <v>0.16935410737101925</v>
      </c>
      <c r="J11" s="3"/>
      <c r="K11" s="24"/>
      <c r="M11" s="23"/>
      <c r="N11" s="6"/>
      <c r="O11" s="42" t="s">
        <v>76</v>
      </c>
      <c r="P11" s="36">
        <f>$G$22</f>
        <v>-1.8266284123326386</v>
      </c>
      <c r="Q11" s="36">
        <f t="shared" ref="Q11:R11" si="6">$G$22</f>
        <v>-1.8266284123326386</v>
      </c>
      <c r="R11" s="43">
        <f t="shared" si="6"/>
        <v>-1.8266284123326386</v>
      </c>
      <c r="S11" s="4"/>
      <c r="T11" s="42" t="s">
        <v>76</v>
      </c>
      <c r="U11" s="36">
        <f t="shared" si="3"/>
        <v>0.16095532896642609</v>
      </c>
      <c r="V11" s="36">
        <f t="shared" si="1"/>
        <v>0.16095532896642609</v>
      </c>
      <c r="W11" s="43">
        <f t="shared" si="1"/>
        <v>0.16095532896642609</v>
      </c>
      <c r="X11" s="3"/>
      <c r="Y11" s="3"/>
      <c r="Z11" s="3"/>
      <c r="AA11" s="24"/>
    </row>
    <row r="12" spans="2:27" ht="15" thickBot="1" x14ac:dyDescent="0.4">
      <c r="B12" s="23"/>
      <c r="C12" s="13">
        <v>3</v>
      </c>
      <c r="D12" s="6" t="s">
        <v>61</v>
      </c>
      <c r="E12" s="6" t="s">
        <v>59</v>
      </c>
      <c r="F12" s="7">
        <v>15.99</v>
      </c>
      <c r="G12" s="4">
        <f>C7+F7+G7+F12*J7/10</f>
        <v>0.21850137341166342</v>
      </c>
      <c r="H12" s="4">
        <f t="shared" si="4"/>
        <v>1.2442107254395149</v>
      </c>
      <c r="I12" s="14">
        <f t="shared" si="5"/>
        <v>0.35764148434363724</v>
      </c>
      <c r="J12" s="3"/>
      <c r="K12" s="24"/>
      <c r="M12" s="23"/>
      <c r="N12" s="6"/>
      <c r="O12" s="44" t="s">
        <v>29</v>
      </c>
      <c r="P12" s="45">
        <f>$G$23</f>
        <v>-0.5001137374864042</v>
      </c>
      <c r="Q12" s="45">
        <f t="shared" ref="Q12:R12" si="7">$G$23</f>
        <v>-0.5001137374864042</v>
      </c>
      <c r="R12" s="33">
        <f t="shared" si="7"/>
        <v>-0.5001137374864042</v>
      </c>
      <c r="S12" s="4"/>
      <c r="T12" s="44" t="s">
        <v>29</v>
      </c>
      <c r="U12" s="45">
        <f t="shared" si="3"/>
        <v>0.60646167836292764</v>
      </c>
      <c r="V12" s="45">
        <f t="shared" si="1"/>
        <v>0.60646167836292764</v>
      </c>
      <c r="W12" s="33">
        <f t="shared" si="1"/>
        <v>0.60646167836292764</v>
      </c>
      <c r="X12" s="3"/>
      <c r="Y12" s="3"/>
      <c r="Z12" s="3"/>
      <c r="AA12" s="24"/>
    </row>
    <row r="13" spans="2:27" x14ac:dyDescent="0.35">
      <c r="B13" s="23"/>
      <c r="C13" s="13">
        <v>4</v>
      </c>
      <c r="D13" s="6" t="s">
        <v>62</v>
      </c>
      <c r="E13" s="6" t="s">
        <v>63</v>
      </c>
      <c r="F13" s="7">
        <v>13.99</v>
      </c>
      <c r="G13" s="4">
        <f>C7+F7+H7+J7*F13/10</f>
        <v>-0.87670320720101569</v>
      </c>
      <c r="H13" s="4">
        <f t="shared" si="4"/>
        <v>0.41615262158222693</v>
      </c>
      <c r="I13" s="14">
        <f t="shared" si="5"/>
        <v>0.11962076700760516</v>
      </c>
      <c r="J13" s="3"/>
      <c r="K13" s="24"/>
      <c r="M13" s="23"/>
      <c r="N13" s="6"/>
      <c r="O13" s="6"/>
      <c r="P13" s="6"/>
      <c r="Q13" s="7"/>
      <c r="R13" s="4"/>
      <c r="S13" s="4"/>
      <c r="T13" s="19"/>
      <c r="U13" s="3"/>
      <c r="V13" s="3"/>
      <c r="W13" s="3"/>
      <c r="X13" s="3"/>
      <c r="Y13" s="3"/>
      <c r="Z13" s="3"/>
      <c r="AA13" s="24"/>
    </row>
    <row r="14" spans="2:27" ht="15" thickBot="1" x14ac:dyDescent="0.4">
      <c r="B14" s="23"/>
      <c r="C14" s="15" t="s">
        <v>29</v>
      </c>
      <c r="D14" s="16" t="s">
        <v>64</v>
      </c>
      <c r="E14" s="16" t="s">
        <v>64</v>
      </c>
      <c r="F14" s="16" t="s">
        <v>64</v>
      </c>
      <c r="G14" s="17">
        <f>C7</f>
        <v>-0.5001137374864042</v>
      </c>
      <c r="H14" s="17">
        <f t="shared" si="4"/>
        <v>0.60646167836292764</v>
      </c>
      <c r="I14" s="18">
        <f t="shared" si="5"/>
        <v>0.17432405171610535</v>
      </c>
      <c r="J14" s="3"/>
      <c r="K14" s="24"/>
      <c r="M14" s="23"/>
      <c r="N14" s="6"/>
      <c r="O14" s="6"/>
      <c r="P14" s="6"/>
      <c r="Q14" s="6"/>
      <c r="R14" s="4"/>
      <c r="S14" s="4"/>
      <c r="T14" s="19"/>
      <c r="U14" s="3"/>
      <c r="V14" s="3"/>
      <c r="W14" s="3"/>
      <c r="X14" s="3"/>
      <c r="Y14" s="3"/>
      <c r="Z14" s="3"/>
      <c r="AA14" s="24"/>
    </row>
    <row r="15" spans="2:27" ht="15" thickBot="1" x14ac:dyDescent="0.4">
      <c r="B15" s="23"/>
      <c r="C15" s="6"/>
      <c r="D15" s="6"/>
      <c r="E15" s="6"/>
      <c r="F15" s="6"/>
      <c r="G15" s="4"/>
      <c r="H15" s="4"/>
      <c r="I15" s="19"/>
      <c r="J15" s="3"/>
      <c r="K15" s="24"/>
      <c r="M15" s="23"/>
      <c r="N15" s="6"/>
      <c r="O15" s="75" t="s">
        <v>77</v>
      </c>
      <c r="P15" s="76"/>
      <c r="Q15" s="76"/>
      <c r="R15" s="76"/>
      <c r="S15" s="77" t="s">
        <v>81</v>
      </c>
      <c r="T15" s="78"/>
      <c r="U15" s="78"/>
      <c r="V15" s="86"/>
      <c r="W15" s="3"/>
      <c r="X15" s="3"/>
      <c r="Y15" s="3"/>
      <c r="Z15" s="3"/>
      <c r="AA15" s="24"/>
    </row>
    <row r="16" spans="2:27" ht="15" thickBot="1" x14ac:dyDescent="0.4">
      <c r="B16" s="23"/>
      <c r="C16" s="85" t="s">
        <v>69</v>
      </c>
      <c r="D16" s="85"/>
      <c r="E16" s="85"/>
      <c r="F16" s="85"/>
      <c r="G16" s="85"/>
      <c r="H16" s="85"/>
      <c r="I16" s="85"/>
      <c r="J16" s="85"/>
      <c r="K16" s="24"/>
      <c r="M16" s="23"/>
      <c r="N16" s="37"/>
      <c r="O16" s="46"/>
      <c r="P16" s="37"/>
      <c r="Q16" s="37"/>
      <c r="R16" s="37"/>
      <c r="S16" s="46"/>
      <c r="T16" s="37"/>
      <c r="U16" s="37"/>
      <c r="V16" s="24"/>
      <c r="W16" s="3"/>
      <c r="X16" s="3"/>
      <c r="Y16" s="3"/>
      <c r="Z16" s="3"/>
      <c r="AA16" s="24"/>
    </row>
    <row r="17" spans="2:27" ht="15" thickBot="1" x14ac:dyDescent="0.4">
      <c r="B17" s="23"/>
      <c r="C17" s="3"/>
      <c r="D17" s="3"/>
      <c r="E17" s="3"/>
      <c r="F17" s="3"/>
      <c r="G17" s="3"/>
      <c r="H17" s="3"/>
      <c r="I17" s="3"/>
      <c r="J17" s="3"/>
      <c r="K17" s="24"/>
      <c r="M17" s="23"/>
      <c r="N17" s="3"/>
      <c r="O17" s="65" t="s">
        <v>72</v>
      </c>
      <c r="P17" s="64">
        <v>13.99</v>
      </c>
      <c r="Q17" s="64">
        <v>16.989999999999998</v>
      </c>
      <c r="R17" s="64">
        <v>19.989999999999998</v>
      </c>
      <c r="S17" s="51" t="s">
        <v>79</v>
      </c>
      <c r="T17" s="52" t="s">
        <v>80</v>
      </c>
      <c r="U17" s="52" t="s">
        <v>82</v>
      </c>
      <c r="V17" s="87" t="s">
        <v>83</v>
      </c>
      <c r="W17" s="3"/>
      <c r="X17" s="3"/>
      <c r="Y17" s="3"/>
      <c r="Z17" s="3"/>
      <c r="AA17" s="24"/>
    </row>
    <row r="18" spans="2:27" x14ac:dyDescent="0.35">
      <c r="B18" s="23"/>
      <c r="C18" s="9" t="s">
        <v>57</v>
      </c>
      <c r="D18" s="10" t="s">
        <v>40</v>
      </c>
      <c r="E18" s="10" t="s">
        <v>41</v>
      </c>
      <c r="F18" s="10" t="s">
        <v>30</v>
      </c>
      <c r="G18" s="11" t="s">
        <v>65</v>
      </c>
      <c r="H18" s="11" t="s">
        <v>66</v>
      </c>
      <c r="I18" s="12" t="s">
        <v>67</v>
      </c>
      <c r="J18" s="3"/>
      <c r="K18" s="24"/>
      <c r="M18" s="23"/>
      <c r="N18" s="6"/>
      <c r="O18" s="66" t="s">
        <v>73</v>
      </c>
      <c r="P18" s="38">
        <f>U8/SUM($U$8:$U$12)</f>
        <v>0.17882272715363814</v>
      </c>
      <c r="Q18" s="38">
        <f>V8/SUM($V$8:$V$12)</f>
        <v>0.2002249936798722</v>
      </c>
      <c r="R18" s="38">
        <f>W8/SUM($W$8:$W$12)</f>
        <v>0.22004033403658779</v>
      </c>
      <c r="S18" s="88">
        <f>(R18-P18)/AVERAGE(P18,R18)</f>
        <v>0.20667547784422247</v>
      </c>
      <c r="T18" s="90">
        <f>($R$17-$P$17)/AVERAGE($R$17,$P$17)</f>
        <v>0.35314891112419061</v>
      </c>
      <c r="U18" s="4">
        <f>S18/T18</f>
        <v>0.58523606142889006</v>
      </c>
      <c r="V18" s="24"/>
      <c r="W18" s="3"/>
      <c r="X18" s="3"/>
      <c r="Y18" s="3"/>
      <c r="Z18" s="3"/>
      <c r="AA18" s="24"/>
    </row>
    <row r="19" spans="2:27" x14ac:dyDescent="0.35">
      <c r="B19" s="23"/>
      <c r="C19" s="13">
        <v>1</v>
      </c>
      <c r="D19" s="6" t="s">
        <v>58</v>
      </c>
      <c r="E19" s="6" t="s">
        <v>59</v>
      </c>
      <c r="F19" s="7">
        <v>19.989999999999998</v>
      </c>
      <c r="G19" s="4">
        <f>C7+D7+G7+J7*F19/10</f>
        <v>-0.47331101781174789</v>
      </c>
      <c r="H19" s="4">
        <f>EXP(G19)</f>
        <v>0.62293629676169537</v>
      </c>
      <c r="I19" s="14">
        <f>H19/SUM($H$19:$H$23)</f>
        <v>0.19323430116080442</v>
      </c>
      <c r="J19" s="3"/>
      <c r="K19" s="24"/>
      <c r="M19" s="23"/>
      <c r="N19" s="6"/>
      <c r="O19" s="66" t="s">
        <v>74</v>
      </c>
      <c r="P19" s="38">
        <f t="shared" ref="P19:P22" si="8">U9/SUM($U$8:$U$12)</f>
        <v>0.16913008350402653</v>
      </c>
      <c r="Q19" s="38">
        <f t="shared" ref="Q19:Q22" si="9">V9/SUM($V$8:$V$12)</f>
        <v>0.18937229310665396</v>
      </c>
      <c r="R19" s="38">
        <f t="shared" ref="R19:R22" si="10">W9/SUM($W$8:$W$12)</f>
        <v>0.20811359194789486</v>
      </c>
      <c r="S19" s="88">
        <f t="shared" ref="S19:S22" si="11">(R19-P19)/AVERAGE(P19,R19)</f>
        <v>0.20667547784422255</v>
      </c>
      <c r="T19" s="90">
        <f t="shared" ref="T19:T22" si="12">($R$17-$P$17)/AVERAGE($R$17,$P$17)</f>
        <v>0.35314891112419061</v>
      </c>
      <c r="U19" s="4">
        <f t="shared" ref="U19:U22" si="13">S19/T19</f>
        <v>0.58523606142889029</v>
      </c>
      <c r="V19" s="24"/>
      <c r="W19" s="3"/>
      <c r="X19" s="3"/>
      <c r="Y19" s="3"/>
      <c r="Z19" s="3"/>
      <c r="AA19" s="24"/>
    </row>
    <row r="20" spans="2:27" x14ac:dyDescent="0.35">
      <c r="B20" s="23"/>
      <c r="C20" s="13">
        <v>2</v>
      </c>
      <c r="D20" s="6" t="s">
        <v>60</v>
      </c>
      <c r="E20" s="6" t="s">
        <v>59</v>
      </c>
      <c r="F20" s="7">
        <v>18.989999999999998</v>
      </c>
      <c r="G20" s="4">
        <f>C7+E7+G7+J7*F20/10</f>
        <v>-0.52903783812113891</v>
      </c>
      <c r="H20" s="4">
        <f t="shared" ref="H20:H23" si="14">EXP(G20)</f>
        <v>0.5891715754814284</v>
      </c>
      <c r="I20" s="14">
        <f t="shared" ref="I20:I23" si="15">H20/SUM($H$19:$H$23)</f>
        <v>0.18276051378575653</v>
      </c>
      <c r="J20" s="3"/>
      <c r="K20" s="24"/>
      <c r="M20" s="23"/>
      <c r="N20" s="6"/>
      <c r="O20" s="66" t="s">
        <v>75</v>
      </c>
      <c r="P20" s="38">
        <f t="shared" si="8"/>
        <v>0.43174921854161225</v>
      </c>
      <c r="Q20" s="38">
        <f t="shared" si="9"/>
        <v>0.36373854186702959</v>
      </c>
      <c r="R20" s="38">
        <f t="shared" si="10"/>
        <v>0.30077069196452083</v>
      </c>
      <c r="S20" s="88">
        <f t="shared" si="11"/>
        <v>-0.35761082995434779</v>
      </c>
      <c r="T20" s="90">
        <f t="shared" si="12"/>
        <v>0.35314891112419061</v>
      </c>
      <c r="U20" s="3"/>
      <c r="V20" s="62">
        <f>S20/T20</f>
        <v>-1.0126346668207284</v>
      </c>
      <c r="W20" s="3"/>
      <c r="X20" s="3"/>
      <c r="Y20" s="3"/>
      <c r="Z20" s="3"/>
      <c r="AA20" s="24"/>
    </row>
    <row r="21" spans="2:27" x14ac:dyDescent="0.35">
      <c r="B21" s="23"/>
      <c r="C21" s="13">
        <v>3</v>
      </c>
      <c r="D21" s="6" t="s">
        <v>61</v>
      </c>
      <c r="E21" s="6" t="s">
        <v>59</v>
      </c>
      <c r="F21" s="7">
        <v>15.99</v>
      </c>
      <c r="G21" s="4">
        <f>C7+F7+G7+J7*F21/10</f>
        <v>0.21850137341166342</v>
      </c>
      <c r="H21" s="4">
        <f t="shared" si="14"/>
        <v>1.2442107254395149</v>
      </c>
      <c r="I21" s="14">
        <f t="shared" si="15"/>
        <v>0.38595309227751834</v>
      </c>
      <c r="J21" s="3"/>
      <c r="K21" s="24"/>
      <c r="M21" s="23"/>
      <c r="N21" s="6"/>
      <c r="O21" s="66" t="s">
        <v>76</v>
      </c>
      <c r="P21" s="38">
        <f t="shared" si="8"/>
        <v>4.6204517260130105E-2</v>
      </c>
      <c r="Q21" s="38">
        <f t="shared" si="9"/>
        <v>5.1734470912317025E-2</v>
      </c>
      <c r="R21" s="38">
        <f t="shared" si="10"/>
        <v>5.6854391909498793E-2</v>
      </c>
      <c r="S21" s="88">
        <f t="shared" si="11"/>
        <v>0.20667547784422249</v>
      </c>
      <c r="T21" s="90">
        <f t="shared" si="12"/>
        <v>0.35314891112419061</v>
      </c>
      <c r="U21" s="4">
        <f t="shared" si="13"/>
        <v>0.58523606142889018</v>
      </c>
      <c r="V21" s="24"/>
      <c r="W21" s="3"/>
      <c r="X21" s="3"/>
      <c r="Y21" s="3"/>
      <c r="Z21" s="3"/>
      <c r="AA21" s="24"/>
    </row>
    <row r="22" spans="2:27" ht="15" thickBot="1" x14ac:dyDescent="0.4">
      <c r="B22" s="23"/>
      <c r="C22" s="13">
        <v>4</v>
      </c>
      <c r="D22" s="6" t="s">
        <v>62</v>
      </c>
      <c r="E22" s="6" t="s">
        <v>68</v>
      </c>
      <c r="F22" s="7">
        <v>13.99</v>
      </c>
      <c r="G22" s="4">
        <f>C7+F7+I7+J7*F22/10</f>
        <v>-1.8266284123326386</v>
      </c>
      <c r="H22" s="4">
        <f t="shared" si="14"/>
        <v>0.16095532896642609</v>
      </c>
      <c r="I22" s="14">
        <f t="shared" si="15"/>
        <v>4.992820401157784E-2</v>
      </c>
      <c r="J22" s="3"/>
      <c r="K22" s="24"/>
      <c r="M22" s="23"/>
      <c r="N22" s="6"/>
      <c r="O22" s="67" t="s">
        <v>29</v>
      </c>
      <c r="P22" s="47">
        <f t="shared" si="8"/>
        <v>0.174093453540593</v>
      </c>
      <c r="Q22" s="47">
        <f t="shared" si="9"/>
        <v>0.19492970043412725</v>
      </c>
      <c r="R22" s="47">
        <f t="shared" si="10"/>
        <v>0.21422099014149776</v>
      </c>
      <c r="S22" s="89">
        <f t="shared" si="11"/>
        <v>0.20667547784422247</v>
      </c>
      <c r="T22" s="91">
        <f t="shared" si="12"/>
        <v>0.35314891112419061</v>
      </c>
      <c r="U22" s="17">
        <f t="shared" si="13"/>
        <v>0.58523606142889006</v>
      </c>
      <c r="V22" s="27"/>
      <c r="W22" s="3"/>
      <c r="X22" s="3"/>
      <c r="Y22" s="3"/>
      <c r="Z22" s="3"/>
      <c r="AA22" s="24"/>
    </row>
    <row r="23" spans="2:27" ht="15" thickBot="1" x14ac:dyDescent="0.4">
      <c r="B23" s="23"/>
      <c r="C23" s="15" t="s">
        <v>29</v>
      </c>
      <c r="D23" s="16" t="s">
        <v>64</v>
      </c>
      <c r="E23" s="16" t="s">
        <v>64</v>
      </c>
      <c r="F23" s="16" t="s">
        <v>64</v>
      </c>
      <c r="G23" s="17">
        <f>C7</f>
        <v>-0.5001137374864042</v>
      </c>
      <c r="H23" s="17">
        <f t="shared" si="14"/>
        <v>0.60646167836292764</v>
      </c>
      <c r="I23" s="18">
        <f t="shared" si="15"/>
        <v>0.18812388876434286</v>
      </c>
      <c r="J23" s="3"/>
      <c r="K23" s="24"/>
      <c r="M23" s="23"/>
      <c r="N23" s="6"/>
      <c r="O23" s="6"/>
      <c r="P23" s="6"/>
      <c r="Q23" s="6"/>
      <c r="R23" s="4"/>
      <c r="S23" s="4"/>
      <c r="T23" s="19"/>
      <c r="U23" s="3"/>
      <c r="V23" s="3"/>
      <c r="W23" s="3"/>
      <c r="X23" s="3"/>
      <c r="Y23" s="3"/>
      <c r="Z23" s="3"/>
      <c r="AA23" s="24"/>
    </row>
    <row r="24" spans="2:27" ht="15" thickBot="1" x14ac:dyDescent="0.4">
      <c r="B24" s="23"/>
      <c r="C24" s="6"/>
      <c r="D24" s="6"/>
      <c r="E24" s="6"/>
      <c r="F24" s="6"/>
      <c r="G24" s="4"/>
      <c r="H24" s="4"/>
      <c r="I24" s="19"/>
      <c r="J24" s="3"/>
      <c r="K24" s="24"/>
      <c r="M24" s="23"/>
      <c r="N24" s="92" t="s">
        <v>84</v>
      </c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  <c r="AA24" s="24"/>
    </row>
    <row r="25" spans="2:27" ht="26" customHeight="1" thickBot="1" x14ac:dyDescent="0.4">
      <c r="B25" s="23"/>
      <c r="C25" s="98" t="s">
        <v>70</v>
      </c>
      <c r="D25" s="99"/>
      <c r="E25" s="99"/>
      <c r="F25" s="99"/>
      <c r="G25" s="99"/>
      <c r="H25" s="99"/>
      <c r="I25" s="100"/>
      <c r="J25" s="3"/>
      <c r="K25" s="24"/>
      <c r="M25" s="23"/>
      <c r="N25" s="95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7"/>
      <c r="AA25" s="24"/>
    </row>
    <row r="26" spans="2:27" ht="15" thickBot="1" x14ac:dyDescent="0.4">
      <c r="B26" s="25"/>
      <c r="C26" s="26"/>
      <c r="D26" s="26"/>
      <c r="E26" s="26"/>
      <c r="F26" s="26"/>
      <c r="G26" s="26"/>
      <c r="H26" s="26"/>
      <c r="I26" s="26"/>
      <c r="J26" s="26"/>
      <c r="K26" s="27"/>
      <c r="M26" s="25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7"/>
    </row>
  </sheetData>
  <mergeCells count="10">
    <mergeCell ref="C25:I25"/>
    <mergeCell ref="N3:X3"/>
    <mergeCell ref="O15:R15"/>
    <mergeCell ref="S15:U15"/>
    <mergeCell ref="O5:R5"/>
    <mergeCell ref="T5:W5"/>
    <mergeCell ref="C5:J5"/>
    <mergeCell ref="C16:J16"/>
    <mergeCell ref="C3:J3"/>
    <mergeCell ref="N24:Z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Vivek Mehendiratta</cp:lastModifiedBy>
  <dcterms:created xsi:type="dcterms:W3CDTF">2014-09-16T18:39:26Z</dcterms:created>
  <dcterms:modified xsi:type="dcterms:W3CDTF">2021-09-23T02:39:00Z</dcterms:modified>
</cp:coreProperties>
</file>