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esktop\"/>
    </mc:Choice>
  </mc:AlternateContent>
  <xr:revisionPtr revIDLastSave="0" documentId="13_ncr:1_{2891B0F8-E875-4FD3-ACFB-31342AEC972B}" xr6:coauthVersionLast="47" xr6:coauthVersionMax="47" xr10:uidLastSave="{00000000-0000-0000-0000-000000000000}"/>
  <bookViews>
    <workbookView xWindow="-120" yWindow="-120" windowWidth="21840" windowHeight="13140" xr2:uid="{C22DFD15-EB84-43DC-B508-AF5B47C3D6CF}"/>
  </bookViews>
  <sheets>
    <sheet name="July'24 Attendance " sheetId="2" r:id="rId1"/>
  </sheets>
  <externalReferences>
    <externalReference r:id="rId2"/>
    <externalReference r:id="rId3"/>
  </externalReferences>
  <definedNames>
    <definedName name="_xlnm._FilterDatabase" localSheetId="0" hidden="1">'July''24 Attendance '!$A$1:$N$531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22" i="2" l="1"/>
  <c r="L723" i="2"/>
  <c r="L724" i="2"/>
  <c r="L725" i="2"/>
  <c r="L726" i="2"/>
  <c r="L727" i="2"/>
  <c r="L728" i="2"/>
  <c r="L729" i="2"/>
  <c r="L730" i="2"/>
  <c r="L721" i="2"/>
  <c r="K722" i="2"/>
  <c r="K723" i="2"/>
  <c r="K724" i="2"/>
  <c r="K725" i="2"/>
  <c r="K726" i="2"/>
  <c r="K727" i="2"/>
  <c r="K728" i="2"/>
  <c r="K729" i="2"/>
  <c r="K730" i="2"/>
  <c r="K721" i="2"/>
  <c r="J722" i="2"/>
  <c r="J723" i="2"/>
  <c r="J724" i="2"/>
  <c r="J725" i="2"/>
  <c r="J726" i="2"/>
  <c r="J727" i="2"/>
  <c r="J728" i="2"/>
  <c r="J729" i="2"/>
  <c r="J730" i="2"/>
  <c r="J721" i="2"/>
  <c r="C722" i="2" a="1"/>
  <c r="C722" i="2" s="1"/>
  <c r="C723" i="2" a="1"/>
  <c r="C723" i="2" s="1"/>
  <c r="C724" i="2" a="1"/>
  <c r="C724" i="2" s="1"/>
  <c r="C725" i="2" a="1"/>
  <c r="C725" i="2"/>
  <c r="C726" i="2" a="1"/>
  <c r="C726" i="2" s="1"/>
  <c r="C727" i="2" a="1"/>
  <c r="C727" i="2" s="1"/>
  <c r="C728" i="2" a="1"/>
  <c r="C728" i="2" s="1"/>
  <c r="C729" i="2" a="1"/>
  <c r="C729" i="2" s="1"/>
  <c r="C730" i="2" a="1"/>
  <c r="C730" i="2" s="1"/>
  <c r="C721" i="2" a="1"/>
  <c r="C721" i="2" s="1"/>
  <c r="H722" i="2" a="1"/>
  <c r="H722" i="2" s="1"/>
  <c r="H723" i="2" a="1"/>
  <c r="H723" i="2" s="1"/>
  <c r="H724" i="2" a="1"/>
  <c r="H724" i="2" s="1"/>
  <c r="H725" i="2" a="1"/>
  <c r="H725" i="2" s="1"/>
  <c r="H726" i="2" a="1"/>
  <c r="H726" i="2" s="1"/>
  <c r="H727" i="2" a="1"/>
  <c r="H727" i="2" s="1"/>
  <c r="H728" i="2" a="1"/>
  <c r="H728" i="2" s="1"/>
  <c r="H729" i="2" a="1"/>
  <c r="H729" i="2"/>
  <c r="H730" i="2" a="1"/>
  <c r="H730" i="2" s="1"/>
  <c r="H721" i="2" a="1"/>
  <c r="H721" i="2" s="1"/>
  <c r="L702" i="2" l="1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01" i="2"/>
  <c r="J702" i="2" a="1"/>
  <c r="J702" i="2" s="1"/>
  <c r="J703" i="2" a="1"/>
  <c r="J703" i="2" s="1"/>
  <c r="J704" i="2" a="1"/>
  <c r="J704" i="2" s="1"/>
  <c r="J705" i="2" a="1"/>
  <c r="J705" i="2" s="1"/>
  <c r="J706" i="2" a="1"/>
  <c r="J706" i="2" s="1"/>
  <c r="J707" i="2" a="1"/>
  <c r="J707" i="2" s="1"/>
  <c r="J708" i="2" a="1"/>
  <c r="J708" i="2" s="1"/>
  <c r="J709" i="2" a="1"/>
  <c r="J709" i="2" s="1"/>
  <c r="J710" i="2" a="1"/>
  <c r="J710" i="2" s="1"/>
  <c r="J711" i="2" a="1"/>
  <c r="J711" i="2" s="1"/>
  <c r="J712" i="2" a="1"/>
  <c r="J712" i="2" s="1"/>
  <c r="J713" i="2" a="1"/>
  <c r="J713" i="2" s="1"/>
  <c r="J714" i="2" a="1"/>
  <c r="J714" i="2" s="1"/>
  <c r="J715" i="2" a="1"/>
  <c r="J715" i="2" s="1"/>
  <c r="J716" i="2" a="1"/>
  <c r="J716" i="2" s="1"/>
  <c r="J717" i="2" a="1"/>
  <c r="J717" i="2" s="1"/>
  <c r="J718" i="2" a="1"/>
  <c r="J718" i="2" s="1"/>
  <c r="J719" i="2" a="1"/>
  <c r="J719" i="2" s="1"/>
  <c r="J720" i="2" a="1"/>
  <c r="J720" i="2" s="1"/>
  <c r="J701" i="2" a="1"/>
  <c r="J701" i="2" s="1"/>
  <c r="F702" i="2" a="1"/>
  <c r="F702" i="2" s="1"/>
  <c r="F703" i="2" a="1"/>
  <c r="F703" i="2" s="1"/>
  <c r="F704" i="2" a="1"/>
  <c r="F704" i="2" s="1"/>
  <c r="F705" i="2" a="1"/>
  <c r="F705" i="2" s="1"/>
  <c r="F706" i="2" a="1"/>
  <c r="F706" i="2" s="1"/>
  <c r="F707" i="2" a="1"/>
  <c r="F707" i="2" s="1"/>
  <c r="F708" i="2" a="1"/>
  <c r="F708" i="2" s="1"/>
  <c r="F709" i="2" a="1"/>
  <c r="F709" i="2" s="1"/>
  <c r="F710" i="2" a="1"/>
  <c r="F710" i="2" s="1"/>
  <c r="F711" i="2" a="1"/>
  <c r="F711" i="2" s="1"/>
  <c r="F712" i="2" a="1"/>
  <c r="F712" i="2" s="1"/>
  <c r="F713" i="2" a="1"/>
  <c r="F713" i="2" s="1"/>
  <c r="F714" i="2" a="1"/>
  <c r="F714" i="2" s="1"/>
  <c r="F715" i="2" a="1"/>
  <c r="F715" i="2" s="1"/>
  <c r="F716" i="2" a="1"/>
  <c r="F716" i="2" s="1"/>
  <c r="F717" i="2" a="1"/>
  <c r="F717" i="2" s="1"/>
  <c r="F718" i="2" a="1"/>
  <c r="F718" i="2" s="1"/>
  <c r="F719" i="2" a="1"/>
  <c r="F719" i="2" s="1"/>
  <c r="F720" i="2" a="1"/>
  <c r="F720" i="2" s="1"/>
  <c r="F701" i="2" a="1"/>
  <c r="F701" i="2" s="1"/>
  <c r="C702" i="2" a="1"/>
  <c r="C702" i="2" s="1"/>
  <c r="C703" i="2" a="1"/>
  <c r="C703" i="2" s="1"/>
  <c r="C704" i="2" a="1"/>
  <c r="C704" i="2" s="1"/>
  <c r="C705" i="2" a="1"/>
  <c r="C705" i="2" s="1"/>
  <c r="C706" i="2" a="1"/>
  <c r="C706" i="2" s="1"/>
  <c r="C707" i="2" a="1"/>
  <c r="C707" i="2" s="1"/>
  <c r="C708" i="2" a="1"/>
  <c r="C708" i="2" s="1"/>
  <c r="C709" i="2" a="1"/>
  <c r="C709" i="2" s="1"/>
  <c r="C710" i="2" a="1"/>
  <c r="C710" i="2" s="1"/>
  <c r="C711" i="2" a="1"/>
  <c r="C711" i="2" s="1"/>
  <c r="C712" i="2" a="1"/>
  <c r="C712" i="2" s="1"/>
  <c r="C713" i="2" a="1"/>
  <c r="C713" i="2" s="1"/>
  <c r="C714" i="2" a="1"/>
  <c r="C714" i="2" s="1"/>
  <c r="C715" i="2" a="1"/>
  <c r="C715" i="2" s="1"/>
  <c r="C716" i="2" a="1"/>
  <c r="C716" i="2" s="1"/>
  <c r="C717" i="2" a="1"/>
  <c r="C717" i="2" s="1"/>
  <c r="C718" i="2" a="1"/>
  <c r="C718" i="2" s="1"/>
  <c r="C719" i="2" a="1"/>
  <c r="C719" i="2" s="1"/>
  <c r="C720" i="2" a="1"/>
  <c r="C720" i="2" s="1"/>
  <c r="C701" i="2" a="1"/>
  <c r="C701" i="2" s="1"/>
  <c r="H702" i="2" a="1"/>
  <c r="H702" i="2" s="1"/>
  <c r="H703" i="2" a="1"/>
  <c r="H703" i="2" s="1"/>
  <c r="H704" i="2" a="1"/>
  <c r="H704" i="2" s="1"/>
  <c r="H705" i="2" a="1"/>
  <c r="H705" i="2" s="1"/>
  <c r="H706" i="2" a="1"/>
  <c r="H706" i="2" s="1"/>
  <c r="H707" i="2" a="1"/>
  <c r="H707" i="2" s="1"/>
  <c r="H708" i="2" a="1"/>
  <c r="H708" i="2" s="1"/>
  <c r="H709" i="2" a="1"/>
  <c r="H709" i="2" s="1"/>
  <c r="H710" i="2" a="1"/>
  <c r="H710" i="2" s="1"/>
  <c r="H711" i="2" a="1"/>
  <c r="H711" i="2" s="1"/>
  <c r="H712" i="2" a="1"/>
  <c r="H712" i="2" s="1"/>
  <c r="H713" i="2" a="1"/>
  <c r="H713" i="2" s="1"/>
  <c r="H714" i="2" a="1"/>
  <c r="H714" i="2" s="1"/>
  <c r="H715" i="2" a="1"/>
  <c r="H715" i="2" s="1"/>
  <c r="H716" i="2" a="1"/>
  <c r="H716" i="2" s="1"/>
  <c r="H717" i="2" a="1"/>
  <c r="H717" i="2" s="1"/>
  <c r="H718" i="2" a="1"/>
  <c r="H718" i="2" s="1"/>
  <c r="H719" i="2" a="1"/>
  <c r="H719" i="2" s="1"/>
  <c r="H720" i="2" a="1"/>
  <c r="H720" i="2" s="1"/>
  <c r="H701" i="2" a="1"/>
  <c r="H701" i="2" s="1"/>
  <c r="K687" i="2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<sst xmlns="http://schemas.openxmlformats.org/spreadsheetml/2006/main" count="2152" uniqueCount="682">
  <si>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</si>
  <si>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</si>
  <si>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</si>
  <si>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</si>
  <si>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</si>
  <si>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</si>
  <si>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</si>
  <si>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</si>
  <si>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</si>
  <si>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</si>
  <si>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</si>
  <si>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</si>
  <si>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</si>
  <si>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</si>
  <si>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FT2003076</t>
  </si>
  <si>
    <t>D2106004</t>
  </si>
  <si>
    <t>During</t>
  </si>
  <si>
    <t>D2102002</t>
  </si>
  <si>
    <t>FT2003031</t>
  </si>
  <si>
    <t>FT2003032</t>
  </si>
  <si>
    <t>FT2012169</t>
  </si>
  <si>
    <t>FT2012170</t>
  </si>
  <si>
    <t>FT2012171</t>
  </si>
  <si>
    <t>FT2109133</t>
  </si>
  <si>
    <t>C2303006</t>
  </si>
  <si>
    <t>C2107091</t>
  </si>
  <si>
    <t>JV2304033</t>
  </si>
  <si>
    <t>R2304052</t>
  </si>
  <si>
    <t>FT2306038</t>
  </si>
  <si>
    <t>FT2311099</t>
  </si>
  <si>
    <t>PM2208093</t>
  </si>
  <si>
    <t>FT2108128</t>
  </si>
  <si>
    <t>FT2108129</t>
  </si>
  <si>
    <t>FT2311104</t>
  </si>
  <si>
    <t>S2303001</t>
  </si>
  <si>
    <t>R2303007</t>
  </si>
  <si>
    <t>C2303002</t>
  </si>
  <si>
    <t>S2303007</t>
  </si>
  <si>
    <t>R2303008</t>
  </si>
  <si>
    <t>C2010078</t>
  </si>
  <si>
    <t>C2012130</t>
  </si>
  <si>
    <t>D1801016</t>
  </si>
  <si>
    <t>D1903012</t>
  </si>
  <si>
    <t>D1909022</t>
  </si>
  <si>
    <t>D1909029</t>
  </si>
  <si>
    <t>D2002015</t>
  </si>
  <si>
    <t>D2206011</t>
  </si>
  <si>
    <t>JV1808073</t>
  </si>
  <si>
    <t>JV2112098</t>
  </si>
  <si>
    <t>JV2112100</t>
  </si>
  <si>
    <t>S2206030</t>
  </si>
  <si>
    <t>PM2209105</t>
  </si>
  <si>
    <t>S2211095</t>
  </si>
  <si>
    <t>R2301139</t>
  </si>
  <si>
    <t>S2301122</t>
  </si>
  <si>
    <t>C2303018</t>
  </si>
  <si>
    <t>R2305061</t>
  </si>
  <si>
    <t>S2305039</t>
  </si>
  <si>
    <t>S2306043</t>
  </si>
  <si>
    <t>S2306047</t>
  </si>
  <si>
    <t>S2306048</t>
  </si>
  <si>
    <t>S2306054</t>
  </si>
  <si>
    <t>S2306055</t>
  </si>
  <si>
    <t>JV2306046</t>
  </si>
  <si>
    <t>S2306056</t>
  </si>
  <si>
    <t>S2306080</t>
  </si>
  <si>
    <t>S2306081</t>
  </si>
  <si>
    <t>S2306083</t>
  </si>
  <si>
    <t>R2306125</t>
  </si>
  <si>
    <t>R2306126</t>
  </si>
  <si>
    <t>S2306087</t>
  </si>
  <si>
    <t>S2306089</t>
  </si>
  <si>
    <t>R2307132</t>
  </si>
  <si>
    <t>JV2307073</t>
  </si>
  <si>
    <t>R2307138</t>
  </si>
  <si>
    <t>S2307106</t>
  </si>
  <si>
    <t>S2307108</t>
  </si>
  <si>
    <t>S2307110</t>
  </si>
  <si>
    <t>S2307111</t>
  </si>
  <si>
    <t>S2308117</t>
  </si>
  <si>
    <t>S2308119</t>
  </si>
  <si>
    <t>S2308122</t>
  </si>
  <si>
    <t>S2308123</t>
  </si>
  <si>
    <t>S2308124</t>
  </si>
  <si>
    <t>S2308125</t>
  </si>
  <si>
    <t>S2308127</t>
  </si>
  <si>
    <t>R2308158</t>
  </si>
  <si>
    <t>S2308132</t>
  </si>
  <si>
    <t>S2308133</t>
  </si>
  <si>
    <t>C2309182</t>
  </si>
  <si>
    <t>R2309193</t>
  </si>
  <si>
    <t>R2309195</t>
  </si>
  <si>
    <t>S2309144</t>
  </si>
  <si>
    <t>S2309145</t>
  </si>
  <si>
    <t>S2309146</t>
  </si>
  <si>
    <t>S2309149</t>
  </si>
  <si>
    <t>S2309151</t>
  </si>
  <si>
    <t>R2309203</t>
  </si>
  <si>
    <t>R2309207</t>
  </si>
  <si>
    <t>R2309213</t>
  </si>
  <si>
    <t>R2310228</t>
  </si>
  <si>
    <t>R2310229</t>
  </si>
  <si>
    <t>R2310230</t>
  </si>
  <si>
    <t>R2310231</t>
  </si>
  <si>
    <t>S2310158</t>
  </si>
  <si>
    <t>S2310159</t>
  </si>
  <si>
    <t>S2310160</t>
  </si>
  <si>
    <t>C2311220</t>
  </si>
  <si>
    <t>S2311167</t>
  </si>
  <si>
    <t>FT2104064</t>
  </si>
  <si>
    <t>FT2104065</t>
  </si>
  <si>
    <t>C2308180</t>
  </si>
  <si>
    <t>S2303010</t>
  </si>
  <si>
    <t>R2303020</t>
  </si>
  <si>
    <t>C2108115</t>
  </si>
  <si>
    <t>C2206075</t>
  </si>
  <si>
    <t>C2206092</t>
  </si>
  <si>
    <t>JV2206031</t>
  </si>
  <si>
    <t>JV2206046</t>
  </si>
  <si>
    <t>JV2207114</t>
  </si>
  <si>
    <t>PM2207090</t>
  </si>
  <si>
    <t>R2206033</t>
  </si>
  <si>
    <t>S2206038</t>
  </si>
  <si>
    <t>S2209078</t>
  </si>
  <si>
    <t>JV2209127</t>
  </si>
  <si>
    <t>R2210101</t>
  </si>
  <si>
    <t>C2301203</t>
  </si>
  <si>
    <t>R2304042</t>
  </si>
  <si>
    <t>S2306041</t>
  </si>
  <si>
    <t>C2306121</t>
  </si>
  <si>
    <t>C2306124</t>
  </si>
  <si>
    <t>R2308169</t>
  </si>
  <si>
    <t>C2308173</t>
  </si>
  <si>
    <t>R2308174</t>
  </si>
  <si>
    <t>R2308189</t>
  </si>
  <si>
    <t>C2309192</t>
  </si>
  <si>
    <t>R2311234</t>
  </si>
  <si>
    <t>S2311163</t>
  </si>
  <si>
    <t>C2206162</t>
  </si>
  <si>
    <t>C2206183</t>
  </si>
  <si>
    <t>D2206010</t>
  </si>
  <si>
    <t>D2206017</t>
  </si>
  <si>
    <t>JV2107090</t>
  </si>
  <si>
    <t>R2206026</t>
  </si>
  <si>
    <t>R2209077</t>
  </si>
  <si>
    <t>PM2210124</t>
  </si>
  <si>
    <t>S2210080</t>
  </si>
  <si>
    <t>R2211120</t>
  </si>
  <si>
    <t>C2212200</t>
  </si>
  <si>
    <t>S2212112</t>
  </si>
  <si>
    <t>S2212114</t>
  </si>
  <si>
    <t>JV2303014</t>
  </si>
  <si>
    <t>C2304036</t>
  </si>
  <si>
    <t>R2304037</t>
  </si>
  <si>
    <t>R2304045</t>
  </si>
  <si>
    <t>C2305074</t>
  </si>
  <si>
    <t>S2305026</t>
  </si>
  <si>
    <t>R2306088</t>
  </si>
  <si>
    <t>JV2306053</t>
  </si>
  <si>
    <t>S2306071</t>
  </si>
  <si>
    <t>R2306120</t>
  </si>
  <si>
    <t>S2306078</t>
  </si>
  <si>
    <t>C2307148</t>
  </si>
  <si>
    <t>R2307153</t>
  </si>
  <si>
    <t>S2307098</t>
  </si>
  <si>
    <t>S2308142</t>
  </si>
  <si>
    <t>R2308185</t>
  </si>
  <si>
    <t>R2308187</t>
  </si>
  <si>
    <t>C2309195</t>
  </si>
  <si>
    <t>C2309197</t>
  </si>
  <si>
    <t>C2309200</t>
  </si>
  <si>
    <t>C2310210</t>
  </si>
  <si>
    <t>JV2312109</t>
  </si>
  <si>
    <t>FT2004097</t>
  </si>
  <si>
    <t>FT2308063</t>
  </si>
  <si>
    <t>FT2308065</t>
  </si>
  <si>
    <t>C2205066</t>
  </si>
  <si>
    <t>C2206165</t>
  </si>
  <si>
    <t>JV2207111</t>
  </si>
  <si>
    <t>PM2206030</t>
  </si>
  <si>
    <t>PM2207075</t>
  </si>
  <si>
    <t>JV2210130</t>
  </si>
  <si>
    <t>JV2210140</t>
  </si>
  <si>
    <t>PM2210140</t>
  </si>
  <si>
    <t>PM2210143</t>
  </si>
  <si>
    <t>PM2210144</t>
  </si>
  <si>
    <t>R2304049</t>
  </si>
  <si>
    <t>JV2306048</t>
  </si>
  <si>
    <t>C2306126</t>
  </si>
  <si>
    <t>R2308167</t>
  </si>
  <si>
    <t>C2308176</t>
  </si>
  <si>
    <t>R2308178</t>
  </si>
  <si>
    <t>R2308182</t>
  </si>
  <si>
    <t>FT2004100</t>
  </si>
  <si>
    <t>FT2004105</t>
  </si>
  <si>
    <t>FT2305031</t>
  </si>
  <si>
    <t>C2010076</t>
  </si>
  <si>
    <t>C2104038</t>
  </si>
  <si>
    <t>C2108110</t>
  </si>
  <si>
    <t>D2206014</t>
  </si>
  <si>
    <t>JV2112114</t>
  </si>
  <si>
    <t>JV2207108</t>
  </si>
  <si>
    <t>PM2206039</t>
  </si>
  <si>
    <t>PM2207080</t>
  </si>
  <si>
    <t>S2206001</t>
  </si>
  <si>
    <t>S2206049</t>
  </si>
  <si>
    <t>PM2210131</t>
  </si>
  <si>
    <t>S2211087</t>
  </si>
  <si>
    <t>S2211088</t>
  </si>
  <si>
    <t>S2211089</t>
  </si>
  <si>
    <t>S2301124</t>
  </si>
  <si>
    <t>JV2304031</t>
  </si>
  <si>
    <t>C2306106</t>
  </si>
  <si>
    <t>JV2207109</t>
  </si>
  <si>
    <t>JV2307060</t>
  </si>
  <si>
    <t>C2308171</t>
  </si>
  <si>
    <t>R2308175</t>
  </si>
  <si>
    <t>R2309212</t>
  </si>
  <si>
    <t>C2310216</t>
  </si>
  <si>
    <t>JV2310100</t>
  </si>
  <si>
    <t>R2310220</t>
  </si>
  <si>
    <t>JV2312110</t>
  </si>
  <si>
    <t>JV2312114</t>
  </si>
  <si>
    <t>S2312174</t>
  </si>
  <si>
    <t>R2312242</t>
  </si>
  <si>
    <t>JV2312115</t>
  </si>
  <si>
    <t>FT1909037</t>
  </si>
  <si>
    <t>FT2003030</t>
  </si>
  <si>
    <t>FT2003064</t>
  </si>
  <si>
    <t>FT2004099</t>
  </si>
  <si>
    <t>FT2102023</t>
  </si>
  <si>
    <t>FT2103032</t>
  </si>
  <si>
    <t>FT2310091</t>
  </si>
  <si>
    <t>S2303004</t>
  </si>
  <si>
    <t>C2102016</t>
  </si>
  <si>
    <t>C2203015</t>
  </si>
  <si>
    <t>C2204022</t>
  </si>
  <si>
    <t>C2206122</t>
  </si>
  <si>
    <t>C2206124</t>
  </si>
  <si>
    <t>C2206161</t>
  </si>
  <si>
    <t>JV2011107</t>
  </si>
  <si>
    <t>JV2012116</t>
  </si>
  <si>
    <t>JV2102013</t>
  </si>
  <si>
    <t>JV2103025</t>
  </si>
  <si>
    <t>JV2103033</t>
  </si>
  <si>
    <t>JV2206057</t>
  </si>
  <si>
    <t>JV2206080</t>
  </si>
  <si>
    <t>JV2206084</t>
  </si>
  <si>
    <t>JV2206085</t>
  </si>
  <si>
    <t>JV2206094</t>
  </si>
  <si>
    <t>JV2206096</t>
  </si>
  <si>
    <t>JV2206098</t>
  </si>
  <si>
    <t>JV2206099</t>
  </si>
  <si>
    <t>PM2206045</t>
  </si>
  <si>
    <t>PM2207085</t>
  </si>
  <si>
    <t>R2206015</t>
  </si>
  <si>
    <t>R2207049</t>
  </si>
  <si>
    <t>R2207050</t>
  </si>
  <si>
    <t>S2206011</t>
  </si>
  <si>
    <t>S2206012</t>
  </si>
  <si>
    <t>S2206013</t>
  </si>
  <si>
    <t>S2206054</t>
  </si>
  <si>
    <t>S2207062</t>
  </si>
  <si>
    <t>R2303021</t>
  </si>
  <si>
    <t>C2303008</t>
  </si>
  <si>
    <t>PM2208092</t>
  </si>
  <si>
    <t>R2208055</t>
  </si>
  <si>
    <t>JV2208123</t>
  </si>
  <si>
    <t>PM2208097</t>
  </si>
  <si>
    <t>PM2209102</t>
  </si>
  <si>
    <t>R2209064</t>
  </si>
  <si>
    <t>R2209065</t>
  </si>
  <si>
    <t>R2209069</t>
  </si>
  <si>
    <t>S2209069</t>
  </si>
  <si>
    <t>S2209071</t>
  </si>
  <si>
    <t>PM2209117</t>
  </si>
  <si>
    <t>JV2210132</t>
  </si>
  <si>
    <t>PM2210133</t>
  </si>
  <si>
    <t>PM2210134</t>
  </si>
  <si>
    <t>R2211106</t>
  </si>
  <si>
    <t>R2211115</t>
  </si>
  <si>
    <t>R2211118</t>
  </si>
  <si>
    <t>C2201187</t>
  </si>
  <si>
    <t>S2212099</t>
  </si>
  <si>
    <t>C2212193</t>
  </si>
  <si>
    <t>S2212107</t>
  </si>
  <si>
    <t>S2212109</t>
  </si>
  <si>
    <t>JV2302003</t>
  </si>
  <si>
    <t>JV2302004</t>
  </si>
  <si>
    <t>JV2302005</t>
  </si>
  <si>
    <t>R2304022</t>
  </si>
  <si>
    <t>C2305087</t>
  </si>
  <si>
    <t>JV2305043</t>
  </si>
  <si>
    <t>C2305098</t>
  </si>
  <si>
    <t>R2306090</t>
  </si>
  <si>
    <t>JV2306052</t>
  </si>
  <si>
    <t>C2306140</t>
  </si>
  <si>
    <t>C2306142</t>
  </si>
  <si>
    <t>R2306119</t>
  </si>
  <si>
    <t>R2306122</t>
  </si>
  <si>
    <t>S2306075</t>
  </si>
  <si>
    <t>S2307094</t>
  </si>
  <si>
    <t>C2307151</t>
  </si>
  <si>
    <t>JV2307074</t>
  </si>
  <si>
    <t>JV2307075</t>
  </si>
  <si>
    <t>S2307096</t>
  </si>
  <si>
    <t>C2307155</t>
  </si>
  <si>
    <t>C2307156</t>
  </si>
  <si>
    <t>C2307158</t>
  </si>
  <si>
    <t>C2307160</t>
  </si>
  <si>
    <t>R2307144</t>
  </si>
  <si>
    <t>R2307146</t>
  </si>
  <si>
    <t>R2307147</t>
  </si>
  <si>
    <t>R2307151</t>
  </si>
  <si>
    <t>S2307103</t>
  </si>
  <si>
    <t>R2308166</t>
  </si>
  <si>
    <t>R2308168</t>
  </si>
  <si>
    <t>C2308167</t>
  </si>
  <si>
    <t>R2309196</t>
  </si>
  <si>
    <t>C2309190</t>
  </si>
  <si>
    <t>C2309191</t>
  </si>
  <si>
    <t>C2309207</t>
  </si>
  <si>
    <t>JV2309094</t>
  </si>
  <si>
    <t>C2310211</t>
  </si>
  <si>
    <t>C2310218</t>
  </si>
  <si>
    <t>JV2310102</t>
  </si>
  <si>
    <t>R2310214</t>
  </si>
  <si>
    <t>R2311235</t>
  </si>
  <si>
    <t>R2311236</t>
  </si>
  <si>
    <t>S2303009</t>
  </si>
  <si>
    <t>R2303014</t>
  </si>
  <si>
    <t>R2303015</t>
  </si>
  <si>
    <t>S2303014</t>
  </si>
  <si>
    <t>C2205059</t>
  </si>
  <si>
    <t>C2206080</t>
  </si>
  <si>
    <t>C2206084</t>
  </si>
  <si>
    <t>C2206128</t>
  </si>
  <si>
    <t>C2206154</t>
  </si>
  <si>
    <t>C2206157</t>
  </si>
  <si>
    <t>JV2206062</t>
  </si>
  <si>
    <t>JV2206068</t>
  </si>
  <si>
    <t>JV2206073</t>
  </si>
  <si>
    <t>JV2206074</t>
  </si>
  <si>
    <t>JV2206082</t>
  </si>
  <si>
    <t>JV2206083</t>
  </si>
  <si>
    <t>JV2206088</t>
  </si>
  <si>
    <t>JV2206089</t>
  </si>
  <si>
    <t>PM2206036</t>
  </si>
  <si>
    <t>R2206020</t>
  </si>
  <si>
    <t>R2206022</t>
  </si>
  <si>
    <t>S2206016</t>
  </si>
  <si>
    <t>R2209079</t>
  </si>
  <si>
    <t>R2209081</t>
  </si>
  <si>
    <t>R2211135</t>
  </si>
  <si>
    <t>S2211097</t>
  </si>
  <si>
    <t>S2211098</t>
  </si>
  <si>
    <t>C2303020</t>
  </si>
  <si>
    <t>C2303022</t>
  </si>
  <si>
    <t>C2303024</t>
  </si>
  <si>
    <t>JV2303017</t>
  </si>
  <si>
    <t>C2306102</t>
  </si>
  <si>
    <t>R2306086</t>
  </si>
  <si>
    <t>R2307129</t>
  </si>
  <si>
    <t>R2308157</t>
  </si>
  <si>
    <t>S2308121</t>
  </si>
  <si>
    <t>JV2308083</t>
  </si>
  <si>
    <t>JV2308090</t>
  </si>
  <si>
    <t>C2308181</t>
  </si>
  <si>
    <t>R2309201</t>
  </si>
  <si>
    <t>R2309202</t>
  </si>
  <si>
    <t>C2310212</t>
  </si>
  <si>
    <t>R2310218</t>
  </si>
  <si>
    <t>JV2311106</t>
  </si>
  <si>
    <t>R2311233</t>
  </si>
  <si>
    <t>FT2004086</t>
  </si>
  <si>
    <t>FT2004103</t>
  </si>
  <si>
    <t>FT2010147</t>
  </si>
  <si>
    <t>R2303011</t>
  </si>
  <si>
    <t>S2303012</t>
  </si>
  <si>
    <t>C2111139</t>
  </si>
  <si>
    <t>S2401004</t>
  </si>
  <si>
    <t>S2401006</t>
  </si>
  <si>
    <t>JV2402002</t>
  </si>
  <si>
    <t>R2402001</t>
  </si>
  <si>
    <t>R2402002</t>
  </si>
  <si>
    <t>R2402004</t>
  </si>
  <si>
    <t>S2402009</t>
  </si>
  <si>
    <t>S2402010</t>
  </si>
  <si>
    <t>S2402011</t>
  </si>
  <si>
    <t>S2402012</t>
  </si>
  <si>
    <t>C2402005</t>
  </si>
  <si>
    <t>JV2402003</t>
  </si>
  <si>
    <t>R2402006</t>
  </si>
  <si>
    <t>R2402007</t>
  </si>
  <si>
    <t>R2402008</t>
  </si>
  <si>
    <t>R2402010</t>
  </si>
  <si>
    <t>R2402011</t>
  </si>
  <si>
    <t>S2402013</t>
  </si>
  <si>
    <t>S2402016</t>
  </si>
  <si>
    <t>S2402018</t>
  </si>
  <si>
    <t>S2402019</t>
  </si>
  <si>
    <t>JV2403010</t>
  </si>
  <si>
    <t>JV2403013</t>
  </si>
  <si>
    <t>C2403008</t>
  </si>
  <si>
    <t>C2403009</t>
  </si>
  <si>
    <t>R2403014</t>
  </si>
  <si>
    <t>R2403016</t>
  </si>
  <si>
    <t>R2403017</t>
  </si>
  <si>
    <t>R2403018</t>
  </si>
  <si>
    <t>C2404010</t>
  </si>
  <si>
    <t>C2404011</t>
  </si>
  <si>
    <t>JV2404014</t>
  </si>
  <si>
    <t>S2404027</t>
  </si>
  <si>
    <t>S2404028</t>
  </si>
  <si>
    <t>S2404030</t>
  </si>
  <si>
    <t>S2404031</t>
  </si>
  <si>
    <t>JV2404015</t>
  </si>
  <si>
    <t>JV2404016</t>
  </si>
  <si>
    <t>R2404019</t>
  </si>
  <si>
    <t>R2404020</t>
  </si>
  <si>
    <t>R2404021</t>
  </si>
  <si>
    <t>S2404035</t>
  </si>
  <si>
    <t>JV2404018</t>
  </si>
  <si>
    <t>JV2404019</t>
  </si>
  <si>
    <t>S2404037</t>
  </si>
  <si>
    <t>S2404039</t>
  </si>
  <si>
    <t>JV2404020</t>
  </si>
  <si>
    <t>S2404046</t>
  </si>
  <si>
    <t>S2404048</t>
  </si>
  <si>
    <t>S2404049</t>
  </si>
  <si>
    <t>S2404050</t>
  </si>
  <si>
    <t>S2404051</t>
  </si>
  <si>
    <t>C2404016</t>
  </si>
  <si>
    <t>R2404027</t>
  </si>
  <si>
    <t>R2404031</t>
  </si>
  <si>
    <t>R2404032</t>
  </si>
  <si>
    <t>S2404057</t>
  </si>
  <si>
    <t>ST2404002</t>
  </si>
  <si>
    <t>ST2404003</t>
  </si>
  <si>
    <t>ST2404005</t>
  </si>
  <si>
    <t>ST2404006</t>
  </si>
  <si>
    <t>JV2405033</t>
  </si>
  <si>
    <t>D2405001</t>
  </si>
  <si>
    <t>D2405002</t>
  </si>
  <si>
    <t>JV2405022</t>
  </si>
  <si>
    <t>JV2405023</t>
  </si>
  <si>
    <t>JV2405024</t>
  </si>
  <si>
    <t>JV2405026</t>
  </si>
  <si>
    <t>JV2405027</t>
  </si>
  <si>
    <t>JV2405028</t>
  </si>
  <si>
    <t>JV2405030</t>
  </si>
  <si>
    <t>JV2405032</t>
  </si>
  <si>
    <t>C2405019</t>
  </si>
  <si>
    <t>C2405020</t>
  </si>
  <si>
    <t>C2405022</t>
  </si>
  <si>
    <t>C2405023</t>
  </si>
  <si>
    <t>R2405036</t>
  </si>
  <si>
    <t>R2405038</t>
  </si>
  <si>
    <t>R2405039</t>
  </si>
  <si>
    <t>R2405040</t>
  </si>
  <si>
    <t>R2405045</t>
  </si>
  <si>
    <t>R2405047</t>
  </si>
  <si>
    <t>R2405048</t>
  </si>
  <si>
    <t>R2405051</t>
  </si>
  <si>
    <t>R2405052</t>
  </si>
  <si>
    <t>S2405060</t>
  </si>
  <si>
    <t>S2405065</t>
  </si>
  <si>
    <t>S2405068</t>
  </si>
  <si>
    <t>S2405069</t>
  </si>
  <si>
    <t>S2405070</t>
  </si>
  <si>
    <t>ST2406070</t>
  </si>
  <si>
    <t>C2406032</t>
  </si>
  <si>
    <t>R2406061</t>
  </si>
  <si>
    <t>FT2406060</t>
  </si>
  <si>
    <t>JV2406034</t>
  </si>
  <si>
    <t>JV2406035</t>
  </si>
  <si>
    <t>JV2406036</t>
  </si>
  <si>
    <t>C2406028</t>
  </si>
  <si>
    <t>C2406030</t>
  </si>
  <si>
    <t>C2406035</t>
  </si>
  <si>
    <t>C2406036</t>
  </si>
  <si>
    <t>C2406037</t>
  </si>
  <si>
    <t>C2406038</t>
  </si>
  <si>
    <t>C2406039</t>
  </si>
  <si>
    <t>C2406040</t>
  </si>
  <si>
    <t>C2406041</t>
  </si>
  <si>
    <t>C2406042</t>
  </si>
  <si>
    <t>C2406043</t>
  </si>
  <si>
    <t>C2406044</t>
  </si>
  <si>
    <t>R2406053</t>
  </si>
  <si>
    <t>R2406054</t>
  </si>
  <si>
    <t>R2406056</t>
  </si>
  <si>
    <t>R2406057</t>
  </si>
  <si>
    <t>R2406060</t>
  </si>
  <si>
    <t>R2406062</t>
  </si>
  <si>
    <t>R2406063</t>
  </si>
  <si>
    <t>R2406064</t>
  </si>
  <si>
    <t>R2406066</t>
  </si>
  <si>
    <t>R2406068</t>
  </si>
  <si>
    <t>R2406070</t>
  </si>
  <si>
    <t>S2406071</t>
  </si>
  <si>
    <t>S2406073</t>
  </si>
  <si>
    <t>S2406077</t>
  </si>
  <si>
    <t>S2406081</t>
  </si>
  <si>
    <t>S2406082</t>
  </si>
  <si>
    <t>S2406084</t>
  </si>
  <si>
    <t>S2406085</t>
  </si>
  <si>
    <t>S2406086</t>
  </si>
  <si>
    <t>S2406090</t>
  </si>
  <si>
    <t>S2406091</t>
  </si>
  <si>
    <t>S2406092</t>
  </si>
  <si>
    <t>ST2406057</t>
  </si>
  <si>
    <t>ST2406060</t>
  </si>
  <si>
    <t>ST2406062</t>
  </si>
  <si>
    <t>ST2406063</t>
  </si>
  <si>
    <t>ST2406064</t>
  </si>
  <si>
    <t>ST2406065</t>
  </si>
  <si>
    <t>ST2406066</t>
  </si>
  <si>
    <t>ST2406067</t>
  </si>
  <si>
    <t>ST2406068</t>
  </si>
  <si>
    <t>ST2406069</t>
  </si>
  <si>
    <t>ST2406071</t>
  </si>
  <si>
    <t>ST2406073</t>
  </si>
  <si>
    <t>ST2406074</t>
  </si>
  <si>
    <t>FT2309078</t>
  </si>
  <si>
    <t>FT2309080</t>
  </si>
  <si>
    <t>FT2311102</t>
  </si>
  <si>
    <t>FT2312111</t>
  </si>
  <si>
    <t>FT2402019</t>
  </si>
  <si>
    <t>FT2402022</t>
  </si>
  <si>
    <t>FT2402023</t>
  </si>
  <si>
    <t>FT2405050</t>
  </si>
  <si>
    <t>FT2405053</t>
  </si>
  <si>
    <t>FT2405056</t>
  </si>
  <si>
    <t>FT2406063</t>
  </si>
  <si>
    <t>FT2406067</t>
  </si>
  <si>
    <t>FT2404040</t>
  </si>
  <si>
    <t>FT2401011</t>
  </si>
  <si>
    <t>FT2402018</t>
  </si>
  <si>
    <t>FT2305024</t>
  </si>
  <si>
    <t>FT2312112</t>
  </si>
  <si>
    <t>FT2301003</t>
  </si>
  <si>
    <t>ST2405025</t>
  </si>
  <si>
    <t>ST2405053</t>
  </si>
  <si>
    <t>FT2307051</t>
  </si>
  <si>
    <t>FT2207034</t>
  </si>
  <si>
    <t>FT2405054</t>
  </si>
  <si>
    <t>FT2407072</t>
  </si>
  <si>
    <t>FT2407077</t>
  </si>
  <si>
    <t>FT2407078</t>
  </si>
  <si>
    <t>FT2209059</t>
  </si>
  <si>
    <t>FT2401013</t>
  </si>
  <si>
    <t>FT2402016</t>
  </si>
  <si>
    <t>FT2402017</t>
  </si>
  <si>
    <t>FT2406066</t>
  </si>
  <si>
    <t>ST2405038</t>
  </si>
  <si>
    <t>ST2405040</t>
  </si>
  <si>
    <t>D2407011</t>
  </si>
  <si>
    <t>D2407012</t>
  </si>
  <si>
    <t>FT2401007</t>
  </si>
  <si>
    <t>FT2406068</t>
  </si>
  <si>
    <t>FT2404041</t>
  </si>
  <si>
    <t>ST2405026</t>
  </si>
  <si>
    <t>ST2405028</t>
  </si>
  <si>
    <t>FT2310088</t>
  </si>
  <si>
    <t>FT2309082</t>
  </si>
  <si>
    <t>FT2209060</t>
  </si>
  <si>
    <t>FT2310087</t>
  </si>
  <si>
    <t>FT2403024</t>
  </si>
  <si>
    <t>FT2404039</t>
  </si>
  <si>
    <t>ST2405012</t>
  </si>
  <si>
    <t>S2403026</t>
  </si>
  <si>
    <t>ST2405013</t>
  </si>
  <si>
    <t>ST2405015</t>
  </si>
  <si>
    <t>ST2405017</t>
  </si>
  <si>
    <t>ST2405022</t>
  </si>
  <si>
    <t>ST2405042</t>
  </si>
  <si>
    <t>D2407008</t>
  </si>
  <si>
    <t>D2407009</t>
  </si>
  <si>
    <t>ST2407075</t>
  </si>
  <si>
    <t>FT2407082</t>
  </si>
  <si>
    <t>FT2407083</t>
  </si>
  <si>
    <t>FT2404043</t>
  </si>
  <si>
    <t>FT2404046</t>
  </si>
  <si>
    <t>S2403023</t>
  </si>
  <si>
    <t>ST2405010</t>
  </si>
  <si>
    <t>ST2405016</t>
  </si>
  <si>
    <t>ST2405030</t>
  </si>
  <si>
    <t>ST2405035</t>
  </si>
  <si>
    <t>ST2405036</t>
  </si>
  <si>
    <t>ST2405045</t>
  </si>
  <si>
    <t>ST2405048</t>
  </si>
  <si>
    <t>ST2405051</t>
  </si>
  <si>
    <t>D2407003</t>
  </si>
  <si>
    <t>D2407004</t>
  </si>
  <si>
    <t>D2407005</t>
  </si>
  <si>
    <t>D2407006</t>
  </si>
  <si>
    <t>FT2307044</t>
  </si>
  <si>
    <t>FT2307049</t>
  </si>
  <si>
    <t>FT2311095</t>
  </si>
  <si>
    <t>FT2311096</t>
  </si>
  <si>
    <t>FT2403025</t>
  </si>
  <si>
    <t>FT2403032</t>
  </si>
  <si>
    <t>FT2406065</t>
  </si>
  <si>
    <t>FT2107099</t>
  </si>
  <si>
    <t>FT2405058</t>
  </si>
  <si>
    <t>FT2309079</t>
  </si>
  <si>
    <t>FT2309081</t>
  </si>
  <si>
    <t>FT2402020</t>
  </si>
  <si>
    <t>FT2407079</t>
  </si>
  <si>
    <t>FT2307047</t>
  </si>
  <si>
    <t>FT2307048</t>
  </si>
  <si>
    <t>FT2309075</t>
  </si>
  <si>
    <t>FT2404035</t>
  </si>
  <si>
    <t>FT2401004</t>
  </si>
  <si>
    <t>FT2401009</t>
  </si>
  <si>
    <t>FT2201004</t>
  </si>
  <si>
    <t>FT2401014</t>
  </si>
  <si>
    <t>FT2407069</t>
  </si>
  <si>
    <t>FT2407070</t>
  </si>
  <si>
    <t>FT2407071</t>
  </si>
  <si>
    <t>FT2404044</t>
  </si>
  <si>
    <t>ST2405009</t>
  </si>
  <si>
    <t>ST2405049</t>
  </si>
  <si>
    <t>ST2405050</t>
  </si>
  <si>
    <t>ST2405054</t>
  </si>
  <si>
    <t>ST2405056</t>
  </si>
  <si>
    <t>D2407010</t>
  </si>
  <si>
    <t>ST2407077</t>
  </si>
  <si>
    <t>ST2407078</t>
  </si>
  <si>
    <t>FT2308064</t>
  </si>
  <si>
    <t>FT2310084</t>
  </si>
  <si>
    <t>FT2311101</t>
  </si>
  <si>
    <t>FT2312114</t>
  </si>
  <si>
    <t>FT2401003</t>
  </si>
  <si>
    <t>FT2401012</t>
  </si>
  <si>
    <t>FT2311097</t>
  </si>
  <si>
    <t>FT2406062</t>
  </si>
  <si>
    <t>FT2312116</t>
  </si>
  <si>
    <t>FT2404042</t>
  </si>
  <si>
    <t>FT2302005</t>
  </si>
  <si>
    <t>FT2404045</t>
  </si>
  <si>
    <t>ST2405043</t>
  </si>
  <si>
    <t>FT2207032</t>
  </si>
  <si>
    <t>FT2312109</t>
  </si>
  <si>
    <t>FT2312110</t>
  </si>
  <si>
    <t>FT2401002</t>
  </si>
  <si>
    <t>FT2403033</t>
  </si>
  <si>
    <t>FT2406061</t>
  </si>
  <si>
    <t>FT2307046</t>
  </si>
  <si>
    <t>FT2308061</t>
  </si>
  <si>
    <t>FT2211067</t>
  </si>
  <si>
    <t>FT2312115</t>
  </si>
  <si>
    <t>FT2403027</t>
  </si>
  <si>
    <t>FT2406059</t>
  </si>
  <si>
    <t>D2407013</t>
  </si>
  <si>
    <t>PM2209120</t>
  </si>
  <si>
    <t>FT2404037</t>
  </si>
  <si>
    <t>FT2404038</t>
  </si>
  <si>
    <t>FT2308066</t>
  </si>
  <si>
    <t>FT2310093</t>
  </si>
  <si>
    <t>FT2301004</t>
  </si>
  <si>
    <t>FT2401005</t>
  </si>
  <si>
    <t>FT2301002</t>
  </si>
  <si>
    <t>FT2405057</t>
  </si>
  <si>
    <t>FT2207031</t>
  </si>
  <si>
    <t>FT2208050</t>
  </si>
  <si>
    <t>FT2208052</t>
  </si>
  <si>
    <t>FT2209057</t>
  </si>
  <si>
    <t>FT2401006</t>
  </si>
  <si>
    <t>FT2401015</t>
  </si>
  <si>
    <t>FT2403028</t>
  </si>
  <si>
    <t>FT2403029</t>
  </si>
  <si>
    <t>FT2403031</t>
  </si>
  <si>
    <t>FT2405049</t>
  </si>
  <si>
    <t>FT2305023</t>
  </si>
  <si>
    <t>FT2407080</t>
  </si>
  <si>
    <t>FT2407081</t>
  </si>
  <si>
    <t>AP2312006</t>
  </si>
  <si>
    <t>AP2402001</t>
  </si>
  <si>
    <t>FT2306035</t>
  </si>
  <si>
    <t>Jul-24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</si>
</sst>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/>
  </cellStyleXfs>
  <cellXfs count="8">
    <xf numFmtId="0" fontId="0" fillId="0" borderId="0" xfId="0"/>
    <xf numFmtId="49" fontId="2" fillId="2" borderId="2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</cellXfs>
  <cellStyles count="3">
    <cellStyle name="Normal" xfId="0" builtinId="0"/>
    <cellStyle name="Normal 4" xfId="2" xr:uid="{00D2E93C-B52B-46E8-A511-8AF80E26C8E0}"/>
    <cellStyle name="Output" xfId="1" builtinId="21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eetMetadata" Target="metadata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90.1.23\mri%20department%20data\HR\2.L&amp;D\7.PMS\Revised%20PMS%20Level%20wise%20forms\FTE%20Staff%20During%20Review%20Form.xlsx" TargetMode="External"/><Relationship Id="rId1" Type="http://schemas.openxmlformats.org/officeDocument/2006/relationships/externalLinkPath" Target="file:///\\10.90.1.23\mri%20department%20data\HR\2.L&amp;D\7.PMS\Revised%20PMS%20Level%20wise%20forms\FTE%20Staff%20During%20Review%20For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90.1.23\mri%20department%20data\HR\2.L&amp;D\7.PMS\Revised%20PMS%20Level%20wise%20forms\Training_Probation%20Period%20During%20Review%20Form%20(For%20Staff).xlsx" TargetMode="External"/><Relationship Id="rId1" Type="http://schemas.openxmlformats.org/officeDocument/2006/relationships/externalLinkPath" Target="file:///\\10.90.1.23\mri%20department%20data\HR\2.L&amp;D\7.PMS\Revised%20PMS%20Level%20wise%20forms\Training_Probation%20Period%20During%20Review%20Form%20(For%20Staff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364 (2)"/>
      <sheetName val="Sheet1"/>
    </sheetNames>
    <sheetDataSet>
      <sheetData sheetId="0"/>
      <sheetData sheetId="1">
        <row r="6">
          <cell r="B6" t="str">
            <v>FT2107099</v>
          </cell>
          <cell r="C6" t="str">
            <v>Production</v>
          </cell>
          <cell r="D6" t="str">
            <v>Curing</v>
          </cell>
          <cell r="E6" t="str">
            <v>Production/Curing</v>
          </cell>
          <cell r="F6" t="str">
            <v>Assistant Engineer</v>
          </cell>
          <cell r="G6" t="str">
            <v>Ashish Ghosh</v>
          </cell>
          <cell r="H6">
            <v>45112</v>
          </cell>
          <cell r="I6">
            <v>45478</v>
          </cell>
          <cell r="J6" t="str">
            <v>1 Year</v>
          </cell>
          <cell r="K6" t="str">
            <v>During</v>
          </cell>
          <cell r="L6"/>
          <cell r="M6" t="str">
            <v>July'24</v>
          </cell>
          <cell r="N6" t="str">
            <v>Diploma In Mechnical Enginnering</v>
          </cell>
          <cell r="O6" t="str">
            <v>2 Years</v>
          </cell>
          <cell r="P6"/>
          <cell r="Q6">
            <v>18</v>
          </cell>
          <cell r="R6">
            <v>17</v>
          </cell>
          <cell r="S6">
            <v>1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1</v>
          </cell>
          <cell r="Y6" t="str">
            <v>100</v>
          </cell>
          <cell r="Z6" t="str">
            <v>10</v>
          </cell>
        </row>
        <row r="7">
          <cell r="B7" t="str">
            <v>FT2307044</v>
          </cell>
          <cell r="C7" t="str">
            <v>Production</v>
          </cell>
          <cell r="D7" t="str">
            <v>Curing</v>
          </cell>
          <cell r="E7" t="str">
            <v>Production/Curing</v>
          </cell>
          <cell r="F7" t="str">
            <v>Assistant Engineer</v>
          </cell>
          <cell r="G7" t="str">
            <v>Shah Arpitkumar</v>
          </cell>
          <cell r="H7">
            <v>45117</v>
          </cell>
          <cell r="I7">
            <v>45117</v>
          </cell>
          <cell r="J7" t="str">
            <v>1 Year</v>
          </cell>
          <cell r="K7" t="str">
            <v>During</v>
          </cell>
          <cell r="L7"/>
          <cell r="M7" t="str">
            <v>July'24</v>
          </cell>
          <cell r="N7" t="str">
            <v>B.E</v>
          </cell>
          <cell r="O7" t="str">
            <v>2 Years</v>
          </cell>
          <cell r="P7"/>
          <cell r="Q7">
            <v>17</v>
          </cell>
          <cell r="R7">
            <v>16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 t="str">
            <v>100</v>
          </cell>
          <cell r="Z7" t="str">
            <v>10</v>
          </cell>
        </row>
        <row r="8">
          <cell r="B8" t="str">
            <v>FT2307046</v>
          </cell>
          <cell r="C8" t="str">
            <v>Planning</v>
          </cell>
          <cell r="D8" t="str">
            <v>Product Management</v>
          </cell>
          <cell r="E8" t="str">
            <v>Planning/Product Management</v>
          </cell>
          <cell r="F8" t="str">
            <v>Assistant Engineer</v>
          </cell>
          <cell r="G8" t="str">
            <v>Jethava Ashish Rajendrabhai</v>
          </cell>
          <cell r="H8">
            <v>45117</v>
          </cell>
          <cell r="I8">
            <v>45117</v>
          </cell>
          <cell r="J8" t="str">
            <v>1 Year</v>
          </cell>
          <cell r="K8" t="str">
            <v>During</v>
          </cell>
          <cell r="L8"/>
          <cell r="M8" t="str">
            <v>July'24</v>
          </cell>
          <cell r="N8" t="str">
            <v>B.E</v>
          </cell>
          <cell r="O8" t="str">
            <v>Fresher</v>
          </cell>
          <cell r="P8"/>
          <cell r="Q8">
            <v>23.5</v>
          </cell>
          <cell r="R8">
            <v>19.5</v>
          </cell>
          <cell r="S8">
            <v>0</v>
          </cell>
          <cell r="T8">
            <v>4</v>
          </cell>
          <cell r="U8">
            <v>0</v>
          </cell>
          <cell r="V8">
            <v>0</v>
          </cell>
          <cell r="W8">
            <v>0</v>
          </cell>
          <cell r="X8">
            <v>4</v>
          </cell>
          <cell r="Y8" t="str">
            <v>50</v>
          </cell>
          <cell r="Z8" t="str">
            <v>5</v>
          </cell>
        </row>
        <row r="9">
          <cell r="B9" t="str">
            <v>FT2307047</v>
          </cell>
          <cell r="C9" t="str">
            <v>Engineering</v>
          </cell>
          <cell r="D9" t="str">
            <v>Maintenance</v>
          </cell>
          <cell r="E9" t="str">
            <v>Engineering/Maintenance</v>
          </cell>
          <cell r="F9" t="str">
            <v>Assistant Engineer</v>
          </cell>
          <cell r="G9" t="str">
            <v>Bhatt Param Pareshbhai</v>
          </cell>
          <cell r="H9">
            <v>45117</v>
          </cell>
          <cell r="I9">
            <v>45117</v>
          </cell>
          <cell r="J9" t="str">
            <v>1 Year</v>
          </cell>
          <cell r="K9" t="str">
            <v>During</v>
          </cell>
          <cell r="L9"/>
          <cell r="M9" t="str">
            <v>July'24</v>
          </cell>
          <cell r="N9" t="str">
            <v>B.E</v>
          </cell>
          <cell r="O9" t="str">
            <v>2 Years</v>
          </cell>
          <cell r="P9" t="str">
            <v xml:space="preserve">LIN,YONG WEI </v>
          </cell>
          <cell r="Q9">
            <v>24</v>
          </cell>
          <cell r="R9">
            <v>19.5</v>
          </cell>
          <cell r="S9">
            <v>3</v>
          </cell>
          <cell r="T9">
            <v>1.5</v>
          </cell>
          <cell r="U9">
            <v>0</v>
          </cell>
          <cell r="V9">
            <v>0</v>
          </cell>
          <cell r="W9">
            <v>0</v>
          </cell>
          <cell r="X9">
            <v>4.5</v>
          </cell>
          <cell r="Y9" t="str">
            <v>25</v>
          </cell>
          <cell r="Z9" t="str">
            <v>3</v>
          </cell>
        </row>
        <row r="10">
          <cell r="B10" t="str">
            <v>FT2307048</v>
          </cell>
          <cell r="C10" t="str">
            <v>Engineering</v>
          </cell>
          <cell r="D10" t="str">
            <v>Maintenance</v>
          </cell>
          <cell r="E10" t="str">
            <v>Engineering/Maintenance</v>
          </cell>
          <cell r="F10" t="str">
            <v>Assistant Engineer</v>
          </cell>
          <cell r="G10" t="str">
            <v>Patil Pratik Vilasbhai</v>
          </cell>
          <cell r="H10">
            <v>45117</v>
          </cell>
          <cell r="I10">
            <v>45117</v>
          </cell>
          <cell r="J10" t="str">
            <v>1 Year</v>
          </cell>
          <cell r="K10" t="str">
            <v>During</v>
          </cell>
          <cell r="L10"/>
          <cell r="M10" t="str">
            <v>July'24</v>
          </cell>
          <cell r="N10" t="str">
            <v xml:space="preserve">B.Tech </v>
          </cell>
          <cell r="O10" t="str">
            <v>NA</v>
          </cell>
          <cell r="P10" t="str">
            <v xml:space="preserve">LIN,YONG WEI </v>
          </cell>
          <cell r="Q10">
            <v>20</v>
          </cell>
          <cell r="R10">
            <v>20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>100</v>
          </cell>
          <cell r="Z10" t="str">
            <v>10</v>
          </cell>
        </row>
        <row r="11">
          <cell r="B11" t="str">
            <v>FT2307049</v>
          </cell>
          <cell r="C11" t="str">
            <v>Production</v>
          </cell>
          <cell r="D11" t="str">
            <v>Curing</v>
          </cell>
          <cell r="E11" t="str">
            <v>Production/Curing</v>
          </cell>
          <cell r="F11" t="str">
            <v>Assistant Engineer</v>
          </cell>
          <cell r="G11" t="str">
            <v>Ayushi Goswami</v>
          </cell>
          <cell r="H11">
            <v>45124</v>
          </cell>
          <cell r="I11">
            <v>45124</v>
          </cell>
          <cell r="J11" t="str">
            <v>1 Year</v>
          </cell>
          <cell r="K11" t="str">
            <v>During</v>
          </cell>
          <cell r="L11"/>
          <cell r="M11" t="str">
            <v>July'24</v>
          </cell>
          <cell r="N11" t="str">
            <v xml:space="preserve">B.Tech </v>
          </cell>
          <cell r="O11" t="str">
            <v>1 Year</v>
          </cell>
          <cell r="P11"/>
          <cell r="Q11">
            <v>26</v>
          </cell>
          <cell r="R11">
            <v>25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 t="str">
            <v>100</v>
          </cell>
          <cell r="Z11" t="str">
            <v>10</v>
          </cell>
        </row>
        <row r="12">
          <cell r="B12" t="str">
            <v>FT2307050</v>
          </cell>
          <cell r="C12" t="str">
            <v>Planning</v>
          </cell>
          <cell r="D12" t="str">
            <v>Raw Material Management</v>
          </cell>
          <cell r="E12" t="str">
            <v>Planning/Raw Material Management</v>
          </cell>
          <cell r="F12" t="str">
            <v>Assistant Engineer</v>
          </cell>
          <cell r="G12" t="str">
            <v>Urvin Anil Bharambe</v>
          </cell>
          <cell r="H12">
            <v>45124</v>
          </cell>
          <cell r="I12">
            <v>45124</v>
          </cell>
          <cell r="J12" t="str">
            <v>1 Year</v>
          </cell>
          <cell r="K12" t="str">
            <v>During</v>
          </cell>
          <cell r="L12"/>
          <cell r="M12" t="str">
            <v>July'24</v>
          </cell>
          <cell r="N12" t="str">
            <v xml:space="preserve">B.Tech </v>
          </cell>
          <cell r="O12" t="str">
            <v>NA</v>
          </cell>
          <cell r="P12"/>
          <cell r="Q12">
            <v>26</v>
          </cell>
          <cell r="R12">
            <v>26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 t="str">
            <v>100</v>
          </cell>
          <cell r="Z12" t="str">
            <v>10</v>
          </cell>
        </row>
        <row r="13">
          <cell r="B13" t="str">
            <v>FT2307051</v>
          </cell>
          <cell r="C13" t="str">
            <v>Production</v>
          </cell>
          <cell r="D13" t="str">
            <v>Mixing</v>
          </cell>
          <cell r="E13" t="str">
            <v>Production/Mixing</v>
          </cell>
          <cell r="F13" t="str">
            <v>Assistant Engineer</v>
          </cell>
          <cell r="G13" t="str">
            <v>Piyush Dilip Bhoyar</v>
          </cell>
          <cell r="H13">
            <v>45124</v>
          </cell>
          <cell r="I13">
            <v>45124</v>
          </cell>
          <cell r="J13" t="str">
            <v>1 Year</v>
          </cell>
          <cell r="K13" t="str">
            <v>During</v>
          </cell>
          <cell r="L13"/>
          <cell r="M13" t="str">
            <v>July'24</v>
          </cell>
          <cell r="N13" t="str">
            <v>B.E</v>
          </cell>
          <cell r="O13" t="str">
            <v>NA</v>
          </cell>
          <cell r="P13"/>
          <cell r="Q13">
            <v>26</v>
          </cell>
          <cell r="R13">
            <v>26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 t="str">
            <v>100</v>
          </cell>
          <cell r="Z13" t="str">
            <v>10</v>
          </cell>
        </row>
        <row r="14">
          <cell r="B14" t="str">
            <v>FT2207031</v>
          </cell>
          <cell r="C14" t="str">
            <v>RD2</v>
          </cell>
          <cell r="D14" t="str">
            <v>Plan &amp; Audit Control</v>
          </cell>
          <cell r="E14" t="str">
            <v>RD2/Plan &amp; Audit Control</v>
          </cell>
          <cell r="F14" t="str">
            <v>Assistant Engineer</v>
          </cell>
          <cell r="G14" t="str">
            <v>Mansuri Ayaz</v>
          </cell>
          <cell r="H14">
            <v>45125</v>
          </cell>
          <cell r="I14">
            <v>45125</v>
          </cell>
          <cell r="J14" t="str">
            <v>1 Year</v>
          </cell>
          <cell r="K14" t="str">
            <v>During</v>
          </cell>
          <cell r="L14"/>
          <cell r="M14" t="str">
            <v>July'24</v>
          </cell>
          <cell r="N14" t="str">
            <v>B.E</v>
          </cell>
          <cell r="O14" t="str">
            <v>3 Years</v>
          </cell>
          <cell r="P14" t="str">
            <v>LIU,CHAN-YING</v>
          </cell>
          <cell r="Q14">
            <v>26</v>
          </cell>
          <cell r="R14">
            <v>24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2</v>
          </cell>
          <cell r="Y14" t="str">
            <v>100</v>
          </cell>
          <cell r="Z14" t="str">
            <v>10</v>
          </cell>
        </row>
        <row r="15">
          <cell r="B15" t="str">
            <v>FT2207032</v>
          </cell>
          <cell r="C15" t="str">
            <v>Planning</v>
          </cell>
          <cell r="D15" t="str">
            <v>Product Management</v>
          </cell>
          <cell r="E15" t="str">
            <v>Planning/Product Management</v>
          </cell>
          <cell r="F15" t="str">
            <v>Assistant Engineer</v>
          </cell>
          <cell r="G15" t="str">
            <v>Ansari Azharuddin</v>
          </cell>
          <cell r="H15">
            <v>45125</v>
          </cell>
          <cell r="I15">
            <v>45125</v>
          </cell>
          <cell r="J15" t="str">
            <v>1 Year</v>
          </cell>
          <cell r="K15" t="str">
            <v>During</v>
          </cell>
          <cell r="L15"/>
          <cell r="M15" t="str">
            <v>July'24</v>
          </cell>
          <cell r="N15" t="str">
            <v xml:space="preserve">B.Tech </v>
          </cell>
          <cell r="O15" t="str">
            <v>Fresher</v>
          </cell>
          <cell r="P15"/>
          <cell r="Q15">
            <v>18</v>
          </cell>
          <cell r="R15">
            <v>18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 t="str">
            <v>100</v>
          </cell>
          <cell r="Z15" t="str">
            <v>10</v>
          </cell>
        </row>
        <row r="16">
          <cell r="B16" t="str">
            <v>FT2207034</v>
          </cell>
          <cell r="C16" t="str">
            <v>Production</v>
          </cell>
          <cell r="D16" t="str">
            <v>Mixing</v>
          </cell>
          <cell r="E16" t="str">
            <v>Production/Mixing</v>
          </cell>
          <cell r="F16" t="str">
            <v>Assistant Engineer</v>
          </cell>
          <cell r="G16" t="str">
            <v>Dev Agrawal</v>
          </cell>
          <cell r="H16">
            <v>45125</v>
          </cell>
          <cell r="I16">
            <v>45125</v>
          </cell>
          <cell r="J16" t="str">
            <v>1 Year</v>
          </cell>
          <cell r="K16" t="str">
            <v>During</v>
          </cell>
          <cell r="L16"/>
          <cell r="M16" t="str">
            <v>July'24</v>
          </cell>
          <cell r="N16" t="str">
            <v>B.E</v>
          </cell>
          <cell r="O16" t="str">
            <v>Fresher</v>
          </cell>
          <cell r="P16"/>
          <cell r="Q16">
            <v>21</v>
          </cell>
          <cell r="R16">
            <v>21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 t="str">
            <v>100</v>
          </cell>
          <cell r="Z16" t="str">
            <v>10</v>
          </cell>
        </row>
        <row r="17">
          <cell r="B17" t="str">
            <v>FT2307055</v>
          </cell>
          <cell r="C17" t="str">
            <v>QA</v>
          </cell>
          <cell r="D17" t="str">
            <v>Quality Control</v>
          </cell>
          <cell r="E17" t="str">
            <v>QA/Quality Control</v>
          </cell>
          <cell r="F17" t="str">
            <v>Assistant Engineer</v>
          </cell>
          <cell r="G17" t="str">
            <v>Chandpa Dinesh Babubhai</v>
          </cell>
          <cell r="H17">
            <v>45131</v>
          </cell>
          <cell r="I17">
            <v>45131</v>
          </cell>
          <cell r="J17" t="str">
            <v>1 Year</v>
          </cell>
          <cell r="K17" t="str">
            <v>During</v>
          </cell>
          <cell r="L17" t="str">
            <v>LI, YU-JUI</v>
          </cell>
          <cell r="M17" t="str">
            <v>July'24</v>
          </cell>
          <cell r="N17" t="str">
            <v>B.E</v>
          </cell>
          <cell r="O17" t="str">
            <v xml:space="preserve">Fresher </v>
          </cell>
          <cell r="P17" t="str">
            <v>LI, YU-JUI</v>
          </cell>
          <cell r="Q17">
            <v>26</v>
          </cell>
          <cell r="R17">
            <v>26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 t="str">
            <v>100</v>
          </cell>
          <cell r="Z17" t="str">
            <v>10</v>
          </cell>
        </row>
        <row r="18">
          <cell r="B18" t="str">
            <v>FT2308061</v>
          </cell>
          <cell r="C18" t="str">
            <v>Planning</v>
          </cell>
          <cell r="D18" t="str">
            <v>Product Management</v>
          </cell>
          <cell r="E18" t="str">
            <v>Planning/Product Management</v>
          </cell>
          <cell r="F18" t="str">
            <v>Assistant Executive</v>
          </cell>
          <cell r="G18" t="str">
            <v>Parmar Vijyalaxmi</v>
          </cell>
          <cell r="H18">
            <v>45139</v>
          </cell>
          <cell r="I18">
            <v>45139</v>
          </cell>
          <cell r="J18" t="str">
            <v>1 Year</v>
          </cell>
          <cell r="K18" t="str">
            <v>During</v>
          </cell>
          <cell r="L18"/>
          <cell r="M18" t="str">
            <v>July'24</v>
          </cell>
          <cell r="N18" t="str">
            <v>MA</v>
          </cell>
          <cell r="O18" t="str">
            <v>5 Years</v>
          </cell>
          <cell r="P18"/>
          <cell r="Q18">
            <v>25</v>
          </cell>
          <cell r="R18">
            <v>24</v>
          </cell>
          <cell r="S18">
            <v>0</v>
          </cell>
          <cell r="T18">
            <v>0</v>
          </cell>
          <cell r="U18">
            <v>0</v>
          </cell>
          <cell r="V18">
            <v>1</v>
          </cell>
          <cell r="W18">
            <v>0</v>
          </cell>
          <cell r="X18">
            <v>1</v>
          </cell>
          <cell r="Y18" t="str">
            <v>100</v>
          </cell>
          <cell r="Z18" t="str">
            <v>10</v>
          </cell>
        </row>
        <row r="19">
          <cell r="B19" t="str">
            <v>FT2308064</v>
          </cell>
          <cell r="C19" t="str">
            <v>QA</v>
          </cell>
          <cell r="D19" t="str">
            <v>Quality Control</v>
          </cell>
          <cell r="E19" t="str">
            <v>QA/Quality Control</v>
          </cell>
          <cell r="F19" t="str">
            <v>Assistant Engineer</v>
          </cell>
          <cell r="G19" t="str">
            <v>Sutaria Saurin</v>
          </cell>
          <cell r="H19">
            <v>45145</v>
          </cell>
          <cell r="I19">
            <v>45145</v>
          </cell>
          <cell r="J19" t="str">
            <v>1 Year</v>
          </cell>
          <cell r="K19" t="str">
            <v>During</v>
          </cell>
          <cell r="L19"/>
          <cell r="M19" t="str">
            <v>July'24</v>
          </cell>
          <cell r="N19" t="str">
            <v>B.E</v>
          </cell>
          <cell r="O19" t="str">
            <v>2.5 Years</v>
          </cell>
          <cell r="P19" t="str">
            <v>LI, YU-JUI</v>
          </cell>
          <cell r="Q19">
            <v>18</v>
          </cell>
          <cell r="R19">
            <v>18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 t="str">
            <v>100</v>
          </cell>
          <cell r="Z19" t="str">
            <v>10</v>
          </cell>
        </row>
        <row r="20">
          <cell r="B20" t="str">
            <v>FT2208050</v>
          </cell>
          <cell r="C20" t="str">
            <v>Production</v>
          </cell>
          <cell r="D20" t="str">
            <v>Factory Affair</v>
          </cell>
          <cell r="E20" t="str">
            <v>Production/Factory Affair</v>
          </cell>
          <cell r="F20" t="str">
            <v>Assistant Engineer</v>
          </cell>
          <cell r="G20" t="str">
            <v>Bhuvan Modi</v>
          </cell>
          <cell r="H20">
            <v>45146</v>
          </cell>
          <cell r="I20">
            <v>45146</v>
          </cell>
          <cell r="J20" t="str">
            <v>1 Year</v>
          </cell>
          <cell r="K20" t="str">
            <v>During</v>
          </cell>
          <cell r="L20"/>
          <cell r="M20" t="str">
            <v>July'24</v>
          </cell>
          <cell r="N20" t="str">
            <v>B.E</v>
          </cell>
          <cell r="O20" t="str">
            <v>NA</v>
          </cell>
          <cell r="P20" t="str">
            <v>LIU,CHAN-YING</v>
          </cell>
          <cell r="Q20">
            <v>26</v>
          </cell>
          <cell r="R20">
            <v>24</v>
          </cell>
          <cell r="S20">
            <v>0</v>
          </cell>
          <cell r="T20">
            <v>2</v>
          </cell>
          <cell r="U20">
            <v>0</v>
          </cell>
          <cell r="V20">
            <v>0</v>
          </cell>
          <cell r="W20">
            <v>0</v>
          </cell>
          <cell r="X20">
            <v>2</v>
          </cell>
          <cell r="Y20" t="str">
            <v>100</v>
          </cell>
          <cell r="Z20" t="str">
            <v>10</v>
          </cell>
        </row>
        <row r="21">
          <cell r="B21" t="str">
            <v>FT2208052</v>
          </cell>
          <cell r="C21" t="str">
            <v>RD2</v>
          </cell>
          <cell r="D21" t="str">
            <v>OE</v>
          </cell>
          <cell r="E21" t="str">
            <v>RD2/OE</v>
          </cell>
          <cell r="F21" t="str">
            <v>Assistant Engineer</v>
          </cell>
          <cell r="G21" t="str">
            <v>Uttam Katheshiya</v>
          </cell>
          <cell r="H21">
            <v>45146</v>
          </cell>
          <cell r="I21">
            <v>45146</v>
          </cell>
          <cell r="J21" t="str">
            <v>1 Year</v>
          </cell>
          <cell r="K21" t="str">
            <v>During</v>
          </cell>
          <cell r="L21"/>
          <cell r="M21" t="str">
            <v>July'24</v>
          </cell>
          <cell r="N21" t="str">
            <v>B.E</v>
          </cell>
          <cell r="O21" t="str">
            <v>NA</v>
          </cell>
          <cell r="P21" t="str">
            <v>LIU,CHAN-YING</v>
          </cell>
          <cell r="Q21">
            <v>26</v>
          </cell>
          <cell r="R21">
            <v>26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 t="str">
            <v>100</v>
          </cell>
          <cell r="Z21" t="str">
            <v>10</v>
          </cell>
        </row>
        <row r="22">
          <cell r="B22" t="str">
            <v>FT2308066</v>
          </cell>
          <cell r="C22" t="str">
            <v>EHS</v>
          </cell>
          <cell r="D22" t="str">
            <v>EHS</v>
          </cell>
          <cell r="E22" t="str">
            <v>EHS/EHS</v>
          </cell>
          <cell r="F22" t="str">
            <v>Assistant Executive</v>
          </cell>
          <cell r="G22" t="str">
            <v>Patel Usama Mohammed Javid</v>
          </cell>
          <cell r="H22">
            <v>45159</v>
          </cell>
          <cell r="I22">
            <v>45159</v>
          </cell>
          <cell r="J22" t="str">
            <v>1 Year</v>
          </cell>
          <cell r="K22" t="str">
            <v>During</v>
          </cell>
          <cell r="L22"/>
          <cell r="M22" t="str">
            <v>July'24</v>
          </cell>
          <cell r="N22" t="str">
            <v>MIHS</v>
          </cell>
          <cell r="O22" t="str">
            <v>1.5 Year</v>
          </cell>
          <cell r="P22"/>
          <cell r="Q22">
            <v>23</v>
          </cell>
          <cell r="R22">
            <v>23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 t="str">
            <v>100</v>
          </cell>
          <cell r="Z22" t="str">
            <v>10</v>
          </cell>
        </row>
        <row r="23">
          <cell r="B23" t="str">
            <v>FT2309075</v>
          </cell>
          <cell r="C23" t="str">
            <v>Engineering</v>
          </cell>
          <cell r="D23" t="str">
            <v>Maintenance</v>
          </cell>
          <cell r="E23" t="str">
            <v>Engineering/Maintenance</v>
          </cell>
          <cell r="F23" t="str">
            <v>Assistant Engineer</v>
          </cell>
          <cell r="G23" t="str">
            <v>Akash Gupta</v>
          </cell>
          <cell r="H23">
            <v>45173</v>
          </cell>
          <cell r="I23">
            <v>45173</v>
          </cell>
          <cell r="J23" t="str">
            <v>1 Year</v>
          </cell>
          <cell r="K23" t="str">
            <v>During</v>
          </cell>
          <cell r="L23"/>
          <cell r="M23" t="str">
            <v>July'24</v>
          </cell>
          <cell r="N23" t="str">
            <v>Diploma</v>
          </cell>
          <cell r="O23" t="str">
            <v>1 Year</v>
          </cell>
          <cell r="P23" t="str">
            <v xml:space="preserve">LIN,YONG WEI </v>
          </cell>
          <cell r="Q23">
            <v>21</v>
          </cell>
          <cell r="R23">
            <v>21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 t="str">
            <v>100</v>
          </cell>
          <cell r="Z23" t="str">
            <v>10</v>
          </cell>
        </row>
        <row r="24">
          <cell r="B24" t="str">
            <v>FT2309078</v>
          </cell>
          <cell r="C24" t="str">
            <v>Production</v>
          </cell>
          <cell r="D24" t="str">
            <v>Tire Building</v>
          </cell>
          <cell r="E24" t="str">
            <v>Production/Tire Building</v>
          </cell>
          <cell r="F24" t="str">
            <v>DET</v>
          </cell>
          <cell r="G24" t="str">
            <v>Khunt Chetan Arvindbhai</v>
          </cell>
          <cell r="H24">
            <v>45180</v>
          </cell>
          <cell r="I24">
            <v>45180</v>
          </cell>
          <cell r="J24" t="str">
            <v>1 Year</v>
          </cell>
          <cell r="K24" t="str">
            <v>During</v>
          </cell>
          <cell r="L24"/>
          <cell r="M24" t="str">
            <v>July'24</v>
          </cell>
          <cell r="N24" t="str">
            <v>Diploma</v>
          </cell>
          <cell r="O24" t="str">
            <v>NA</v>
          </cell>
          <cell r="P24" t="str">
            <v xml:space="preserve">Mr. Sohang </v>
          </cell>
          <cell r="Q24">
            <v>18</v>
          </cell>
          <cell r="R24">
            <v>18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 t="str">
            <v>100</v>
          </cell>
          <cell r="Z24" t="str">
            <v>10</v>
          </cell>
        </row>
        <row r="25">
          <cell r="B25" t="str">
            <v>FT2309079</v>
          </cell>
          <cell r="C25" t="str">
            <v>Engineering</v>
          </cell>
          <cell r="D25" t="str">
            <v>Maintenance</v>
          </cell>
          <cell r="E25" t="str">
            <v>Engineering/Maintenance</v>
          </cell>
          <cell r="F25" t="str">
            <v>GET</v>
          </cell>
          <cell r="G25" t="str">
            <v>Vadhiya Ajaykumar Dhirubhai</v>
          </cell>
          <cell r="H25">
            <v>45180</v>
          </cell>
          <cell r="I25">
            <v>45180</v>
          </cell>
          <cell r="J25" t="str">
            <v>1 Year</v>
          </cell>
          <cell r="K25" t="str">
            <v>During</v>
          </cell>
          <cell r="L25"/>
          <cell r="M25" t="str">
            <v>July'24</v>
          </cell>
          <cell r="N25" t="str">
            <v>B.E</v>
          </cell>
          <cell r="O25" t="str">
            <v>NA</v>
          </cell>
          <cell r="P25" t="str">
            <v xml:space="preserve">LIN,YONG WEI </v>
          </cell>
          <cell r="Q25">
            <v>21</v>
          </cell>
          <cell r="R25">
            <v>21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 t="str">
            <v>100</v>
          </cell>
          <cell r="Z25" t="str">
            <v>10</v>
          </cell>
        </row>
        <row r="26">
          <cell r="B26" t="str">
            <v>FT2209057</v>
          </cell>
          <cell r="C26" t="str">
            <v>RD2</v>
          </cell>
          <cell r="D26" t="str">
            <v>RE</v>
          </cell>
          <cell r="E26" t="str">
            <v>RD2/RE</v>
          </cell>
          <cell r="F26" t="str">
            <v>Assistant Engineer</v>
          </cell>
          <cell r="G26" t="str">
            <v>Jimish Gondaliya</v>
          </cell>
          <cell r="H26">
            <v>45181</v>
          </cell>
          <cell r="I26">
            <v>45181</v>
          </cell>
          <cell r="J26" t="str">
            <v>1 Year</v>
          </cell>
          <cell r="K26" t="str">
            <v>During</v>
          </cell>
          <cell r="L26"/>
          <cell r="M26" t="str">
            <v>July'24</v>
          </cell>
          <cell r="N26" t="str">
            <v xml:space="preserve">B.Tech </v>
          </cell>
          <cell r="O26" t="str">
            <v>1 Year</v>
          </cell>
          <cell r="P26" t="str">
            <v>LIU,CHAN-YING</v>
          </cell>
          <cell r="Q26">
            <v>26</v>
          </cell>
          <cell r="R26">
            <v>26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 t="str">
            <v>100</v>
          </cell>
          <cell r="Z26" t="str">
            <v>10</v>
          </cell>
        </row>
        <row r="27">
          <cell r="B27" t="str">
            <v>FT2309080</v>
          </cell>
          <cell r="C27" t="str">
            <v>Production</v>
          </cell>
          <cell r="D27" t="str">
            <v>Tire Building</v>
          </cell>
          <cell r="E27" t="str">
            <v>Production/Tire Building</v>
          </cell>
          <cell r="F27" t="str">
            <v>DET</v>
          </cell>
          <cell r="G27" t="str">
            <v>Taral Dineshbhai Bhavsar</v>
          </cell>
          <cell r="H27">
            <v>45194</v>
          </cell>
          <cell r="I27">
            <v>45194</v>
          </cell>
          <cell r="J27" t="str">
            <v>1 Year</v>
          </cell>
          <cell r="K27" t="str">
            <v>During</v>
          </cell>
          <cell r="L27"/>
          <cell r="M27" t="str">
            <v>July'24</v>
          </cell>
          <cell r="N27" t="str">
            <v>Diploma</v>
          </cell>
          <cell r="O27" t="str">
            <v>-</v>
          </cell>
          <cell r="P27" t="str">
            <v xml:space="preserve">Mr. Sohang </v>
          </cell>
          <cell r="Q27">
            <v>21</v>
          </cell>
          <cell r="R27">
            <v>21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 t="str">
            <v>100</v>
          </cell>
          <cell r="Z27" t="str">
            <v>10</v>
          </cell>
        </row>
        <row r="28">
          <cell r="B28" t="str">
            <v>FT2309081</v>
          </cell>
          <cell r="C28" t="str">
            <v>Engineering</v>
          </cell>
          <cell r="D28" t="str">
            <v>Maintenance</v>
          </cell>
          <cell r="E28" t="str">
            <v>Engineering/Maintenance</v>
          </cell>
          <cell r="F28" t="str">
            <v>DET</v>
          </cell>
          <cell r="G28" t="str">
            <v>Gohel Ram Mohanbhai</v>
          </cell>
          <cell r="H28">
            <v>45194</v>
          </cell>
          <cell r="I28">
            <v>45194</v>
          </cell>
          <cell r="J28" t="str">
            <v>1 Year</v>
          </cell>
          <cell r="K28" t="str">
            <v>During</v>
          </cell>
          <cell r="L28"/>
          <cell r="M28" t="str">
            <v>July'24</v>
          </cell>
          <cell r="N28" t="str">
            <v>Diploma</v>
          </cell>
          <cell r="O28" t="str">
            <v>-</v>
          </cell>
          <cell r="P28" t="str">
            <v xml:space="preserve">LIN,YONG WEI </v>
          </cell>
          <cell r="Q28">
            <v>22</v>
          </cell>
          <cell r="R28">
            <v>22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 t="str">
            <v>100</v>
          </cell>
          <cell r="Z28" t="str">
            <v>10</v>
          </cell>
        </row>
        <row r="29">
          <cell r="B29" t="str">
            <v>FT2309082</v>
          </cell>
          <cell r="C29" t="str">
            <v>Production</v>
          </cell>
          <cell r="D29" t="str">
            <v>Extrusion</v>
          </cell>
          <cell r="E29" t="str">
            <v>Production/Extrusion</v>
          </cell>
          <cell r="F29" t="str">
            <v>GET</v>
          </cell>
          <cell r="G29" t="str">
            <v>Biplob Pal</v>
          </cell>
          <cell r="H29">
            <v>45194</v>
          </cell>
          <cell r="I29">
            <v>45194</v>
          </cell>
          <cell r="J29" t="str">
            <v>1 Year</v>
          </cell>
          <cell r="K29" t="str">
            <v>During</v>
          </cell>
          <cell r="L29"/>
          <cell r="M29" t="str">
            <v>July'24</v>
          </cell>
          <cell r="N29" t="str">
            <v xml:space="preserve">B.Tech </v>
          </cell>
          <cell r="O29" t="str">
            <v>-</v>
          </cell>
          <cell r="P29"/>
          <cell r="Q29">
            <v>24</v>
          </cell>
          <cell r="R29">
            <v>24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 t="str">
            <v>100</v>
          </cell>
          <cell r="Z29" t="str">
            <v>10</v>
          </cell>
        </row>
        <row r="30">
          <cell r="B30" t="str">
            <v>FT2209059</v>
          </cell>
          <cell r="C30" t="str">
            <v>Production</v>
          </cell>
          <cell r="D30" t="str">
            <v>Mixing</v>
          </cell>
          <cell r="E30" t="str">
            <v>Production/Mixing</v>
          </cell>
          <cell r="F30" t="str">
            <v>Assistant Engineer</v>
          </cell>
          <cell r="G30" t="str">
            <v>Harsh Shah</v>
          </cell>
          <cell r="H30">
            <v>45195</v>
          </cell>
          <cell r="I30">
            <v>45195</v>
          </cell>
          <cell r="J30" t="str">
            <v>1 Year</v>
          </cell>
          <cell r="K30" t="str">
            <v>During</v>
          </cell>
          <cell r="L30"/>
          <cell r="M30" t="str">
            <v>July'24</v>
          </cell>
          <cell r="N30" t="str">
            <v>B.E</v>
          </cell>
          <cell r="O30" t="str">
            <v xml:space="preserve">1 Year </v>
          </cell>
          <cell r="P30"/>
          <cell r="Q30">
            <v>27</v>
          </cell>
          <cell r="R30">
            <v>27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100</v>
          </cell>
          <cell r="Z30" t="str">
            <v>10</v>
          </cell>
        </row>
        <row r="31">
          <cell r="B31" t="str">
            <v>FT2209060</v>
          </cell>
          <cell r="C31" t="str">
            <v>Production</v>
          </cell>
          <cell r="D31" t="str">
            <v>Extrusion</v>
          </cell>
          <cell r="E31" t="str">
            <v>Production/Extrusion</v>
          </cell>
          <cell r="F31" t="str">
            <v>Assistant Engineer</v>
          </cell>
          <cell r="G31" t="str">
            <v>Kuldipsinh Zala</v>
          </cell>
          <cell r="H31">
            <v>45195</v>
          </cell>
          <cell r="I31">
            <v>45195</v>
          </cell>
          <cell r="J31" t="str">
            <v>1 Year</v>
          </cell>
          <cell r="K31" t="str">
            <v>During</v>
          </cell>
          <cell r="L31"/>
          <cell r="M31" t="str">
            <v>July'24</v>
          </cell>
          <cell r="N31" t="str">
            <v>B.E</v>
          </cell>
          <cell r="O31" t="str">
            <v>-</v>
          </cell>
          <cell r="P31"/>
          <cell r="Q31">
            <v>21</v>
          </cell>
          <cell r="R31">
            <v>18</v>
          </cell>
          <cell r="S31">
            <v>3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3</v>
          </cell>
          <cell r="Y31" t="str">
            <v>75</v>
          </cell>
          <cell r="Z31" t="str">
            <v>8</v>
          </cell>
        </row>
        <row r="32">
          <cell r="B32" t="str">
            <v>FT2310084</v>
          </cell>
          <cell r="C32" t="str">
            <v>QA</v>
          </cell>
          <cell r="D32" t="str">
            <v>Quality Control</v>
          </cell>
          <cell r="E32" t="str">
            <v>QA/Quality Control</v>
          </cell>
          <cell r="F32" t="str">
            <v>Assistant Engineer</v>
          </cell>
          <cell r="G32" t="str">
            <v>Dharmpal</v>
          </cell>
          <cell r="H32">
            <v>45208</v>
          </cell>
          <cell r="I32">
            <v>45208</v>
          </cell>
          <cell r="J32" t="str">
            <v>1 Year</v>
          </cell>
          <cell r="K32" t="str">
            <v>During</v>
          </cell>
          <cell r="L32"/>
          <cell r="M32" t="str">
            <v>July'24</v>
          </cell>
          <cell r="N32" t="str">
            <v xml:space="preserve">B.Tech </v>
          </cell>
          <cell r="O32" t="str">
            <v>1.5 Year</v>
          </cell>
          <cell r="P32" t="str">
            <v>LI, YU-JUI</v>
          </cell>
          <cell r="Q32">
            <v>19</v>
          </cell>
          <cell r="R32">
            <v>19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 t="str">
            <v>100</v>
          </cell>
          <cell r="Z32" t="str">
            <v>10</v>
          </cell>
        </row>
        <row r="33">
          <cell r="B33" t="str">
            <v>FT2310087</v>
          </cell>
          <cell r="C33" t="str">
            <v>Production</v>
          </cell>
          <cell r="D33" t="str">
            <v>Extrusion</v>
          </cell>
          <cell r="E33" t="str">
            <v>Production/Extrusion</v>
          </cell>
          <cell r="F33" t="str">
            <v>GET</v>
          </cell>
          <cell r="G33" t="str">
            <v>Patel Manthan Rajeshkumar</v>
          </cell>
          <cell r="H33">
            <v>45208</v>
          </cell>
          <cell r="I33">
            <v>45208</v>
          </cell>
          <cell r="J33" t="str">
            <v>1 Year</v>
          </cell>
          <cell r="K33" t="str">
            <v>During</v>
          </cell>
          <cell r="L33"/>
          <cell r="M33" t="str">
            <v>July'24</v>
          </cell>
          <cell r="N33" t="str">
            <v>B.E</v>
          </cell>
          <cell r="O33" t="str">
            <v>-</v>
          </cell>
          <cell r="P33"/>
          <cell r="Q33">
            <v>21</v>
          </cell>
          <cell r="R33">
            <v>21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 t="str">
            <v>100</v>
          </cell>
          <cell r="Z33" t="str">
            <v>10</v>
          </cell>
        </row>
        <row r="34">
          <cell r="B34" t="str">
            <v>FT2310088</v>
          </cell>
          <cell r="C34" t="str">
            <v>Production</v>
          </cell>
          <cell r="D34" t="str">
            <v>Extrusion</v>
          </cell>
          <cell r="E34" t="str">
            <v>Production/Extrusion</v>
          </cell>
          <cell r="F34" t="str">
            <v>GET</v>
          </cell>
          <cell r="G34" t="str">
            <v>Harsora Dharmik Kishorbhai</v>
          </cell>
          <cell r="H34">
            <v>45208</v>
          </cell>
          <cell r="I34">
            <v>45208</v>
          </cell>
          <cell r="J34" t="str">
            <v>1 Year</v>
          </cell>
          <cell r="K34" t="str">
            <v>During</v>
          </cell>
          <cell r="L34"/>
          <cell r="M34" t="str">
            <v>July'24</v>
          </cell>
          <cell r="N34" t="str">
            <v>B.E</v>
          </cell>
          <cell r="O34" t="str">
            <v>-</v>
          </cell>
          <cell r="P34"/>
          <cell r="Q34">
            <v>21</v>
          </cell>
          <cell r="R34">
            <v>21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100</v>
          </cell>
          <cell r="Z34" t="str">
            <v>10</v>
          </cell>
        </row>
        <row r="35">
          <cell r="B35" t="str">
            <v>FT2310093</v>
          </cell>
          <cell r="C35" t="str">
            <v>EHS</v>
          </cell>
          <cell r="D35" t="str">
            <v>EHS</v>
          </cell>
          <cell r="E35" t="str">
            <v>EHS/EHS</v>
          </cell>
          <cell r="F35" t="str">
            <v>Management Trainee</v>
          </cell>
          <cell r="G35" t="str">
            <v>Prabal Pratap Singh</v>
          </cell>
          <cell r="H35">
            <v>45224</v>
          </cell>
          <cell r="I35">
            <v>45224</v>
          </cell>
          <cell r="J35" t="str">
            <v>1 Year</v>
          </cell>
          <cell r="K35" t="str">
            <v>During</v>
          </cell>
          <cell r="L35"/>
          <cell r="M35" t="str">
            <v>July'24</v>
          </cell>
          <cell r="N35" t="str">
            <v>BSC</v>
          </cell>
          <cell r="O35" t="str">
            <v>7 months</v>
          </cell>
          <cell r="P35"/>
          <cell r="Q35">
            <v>22</v>
          </cell>
          <cell r="R35">
            <v>22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 t="str">
            <v>100</v>
          </cell>
          <cell r="Z35" t="str">
            <v>10</v>
          </cell>
        </row>
        <row r="36">
          <cell r="B36" t="str">
            <v>FT2311095</v>
          </cell>
          <cell r="C36" t="str">
            <v>Production</v>
          </cell>
          <cell r="D36" t="str">
            <v>Curing</v>
          </cell>
          <cell r="E36" t="str">
            <v>Production/Curing</v>
          </cell>
          <cell r="F36" t="str">
            <v>Assistant Engineer</v>
          </cell>
          <cell r="G36" t="str">
            <v>Vanpariya Rutvik Rajnibhai</v>
          </cell>
          <cell r="H36">
            <v>45236</v>
          </cell>
          <cell r="I36">
            <v>45236</v>
          </cell>
          <cell r="J36" t="str">
            <v>1 Year</v>
          </cell>
          <cell r="K36" t="str">
            <v>During</v>
          </cell>
          <cell r="L36"/>
          <cell r="M36" t="str">
            <v>July'24</v>
          </cell>
          <cell r="N36" t="str">
            <v>B.E</v>
          </cell>
          <cell r="O36" t="str">
            <v>1 Year</v>
          </cell>
          <cell r="P36"/>
          <cell r="Q36">
            <v>19</v>
          </cell>
          <cell r="R36">
            <v>19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 t="str">
            <v>100</v>
          </cell>
          <cell r="Z36" t="str">
            <v>10</v>
          </cell>
        </row>
        <row r="37">
          <cell r="B37" t="str">
            <v>FT2311096</v>
          </cell>
          <cell r="C37" t="str">
            <v>Production</v>
          </cell>
          <cell r="D37" t="str">
            <v>Curing</v>
          </cell>
          <cell r="E37" t="str">
            <v>Production/Curing</v>
          </cell>
          <cell r="F37" t="str">
            <v>Assistant Engineer</v>
          </cell>
          <cell r="G37" t="str">
            <v>Anand Pandey</v>
          </cell>
          <cell r="H37">
            <v>45236</v>
          </cell>
          <cell r="I37">
            <v>45236</v>
          </cell>
          <cell r="J37" t="str">
            <v>1 Year</v>
          </cell>
          <cell r="K37" t="str">
            <v>During</v>
          </cell>
          <cell r="L37"/>
          <cell r="M37" t="str">
            <v>July'24</v>
          </cell>
          <cell r="N37" t="str">
            <v xml:space="preserve">B.Tech </v>
          </cell>
          <cell r="O37" t="str">
            <v>2 Year</v>
          </cell>
          <cell r="P37"/>
          <cell r="Q37">
            <v>15</v>
          </cell>
          <cell r="R37">
            <v>13</v>
          </cell>
          <cell r="S37">
            <v>2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</v>
          </cell>
          <cell r="Y37" t="str">
            <v>100</v>
          </cell>
          <cell r="Z37" t="str">
            <v>10</v>
          </cell>
        </row>
        <row r="38">
          <cell r="B38" t="str">
            <v>FT2311097</v>
          </cell>
          <cell r="C38" t="str">
            <v>QA</v>
          </cell>
          <cell r="D38" t="str">
            <v>Quality Control</v>
          </cell>
          <cell r="E38" t="str">
            <v>QA/Quality Control</v>
          </cell>
          <cell r="F38" t="str">
            <v>Assistant Engineer</v>
          </cell>
          <cell r="G38" t="str">
            <v>Thanki Om Vitthal</v>
          </cell>
          <cell r="H38">
            <v>45236</v>
          </cell>
          <cell r="I38">
            <v>45236</v>
          </cell>
          <cell r="J38" t="str">
            <v>1 Year</v>
          </cell>
          <cell r="K38" t="str">
            <v>During</v>
          </cell>
          <cell r="L38"/>
          <cell r="M38" t="str">
            <v>July'24</v>
          </cell>
          <cell r="N38" t="str">
            <v xml:space="preserve">B.Tech </v>
          </cell>
          <cell r="O38" t="str">
            <v>3.4 Year</v>
          </cell>
          <cell r="P38" t="str">
            <v>LI, YU-JUI</v>
          </cell>
          <cell r="Q38">
            <v>23</v>
          </cell>
          <cell r="R38">
            <v>23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 t="str">
            <v>100</v>
          </cell>
          <cell r="Z38" t="str">
            <v>10</v>
          </cell>
        </row>
        <row r="39">
          <cell r="B39" t="str">
            <v>FT2211067</v>
          </cell>
          <cell r="C39" t="str">
            <v>Planning</v>
          </cell>
          <cell r="D39" t="str">
            <v>Product Management</v>
          </cell>
          <cell r="E39" t="str">
            <v>Planning/Product Management</v>
          </cell>
          <cell r="F39" t="str">
            <v>Assistant Executive</v>
          </cell>
          <cell r="G39" t="str">
            <v>Nilesh Parmar</v>
          </cell>
          <cell r="H39">
            <v>45237</v>
          </cell>
          <cell r="I39">
            <v>45237</v>
          </cell>
          <cell r="J39" t="str">
            <v>1 Year</v>
          </cell>
          <cell r="K39" t="str">
            <v>During</v>
          </cell>
          <cell r="L39"/>
          <cell r="M39" t="str">
            <v>July'24</v>
          </cell>
          <cell r="N39" t="str">
            <v>B Com</v>
          </cell>
          <cell r="O39" t="str">
            <v xml:space="preserve">4 year </v>
          </cell>
          <cell r="P39"/>
          <cell r="Q39">
            <v>23</v>
          </cell>
          <cell r="R39">
            <v>22</v>
          </cell>
          <cell r="S39">
            <v>0</v>
          </cell>
          <cell r="T39">
            <v>0</v>
          </cell>
          <cell r="U39">
            <v>0</v>
          </cell>
          <cell r="V39">
            <v>1</v>
          </cell>
          <cell r="W39">
            <v>0</v>
          </cell>
          <cell r="X39">
            <v>1</v>
          </cell>
          <cell r="Y39" t="str">
            <v>100</v>
          </cell>
          <cell r="Z39" t="str">
            <v>10</v>
          </cell>
        </row>
        <row r="40">
          <cell r="B40" t="str">
            <v>FT2311101</v>
          </cell>
          <cell r="C40" t="str">
            <v>QA</v>
          </cell>
          <cell r="D40" t="str">
            <v>Quality Control</v>
          </cell>
          <cell r="E40" t="str">
            <v>QA/Quality Control</v>
          </cell>
          <cell r="F40" t="str">
            <v>Assistant Engineer</v>
          </cell>
          <cell r="G40" t="str">
            <v>Jadhav Saurabh Sudesh</v>
          </cell>
          <cell r="H40">
            <v>45250</v>
          </cell>
          <cell r="I40">
            <v>45250</v>
          </cell>
          <cell r="J40" t="str">
            <v>1 Year</v>
          </cell>
          <cell r="K40" t="str">
            <v>During</v>
          </cell>
          <cell r="L40"/>
          <cell r="M40" t="str">
            <v>July'24</v>
          </cell>
          <cell r="N40" t="str">
            <v xml:space="preserve"> Diploma</v>
          </cell>
          <cell r="O40" t="str">
            <v>2 Years</v>
          </cell>
          <cell r="P40" t="str">
            <v>LI, YU-JUI</v>
          </cell>
          <cell r="Q40">
            <v>18</v>
          </cell>
          <cell r="R40">
            <v>18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 t="str">
            <v>100</v>
          </cell>
          <cell r="Z40" t="str">
            <v>10</v>
          </cell>
        </row>
        <row r="41">
          <cell r="B41" t="str">
            <v>FT2311102</v>
          </cell>
          <cell r="C41" t="str">
            <v>Production</v>
          </cell>
          <cell r="D41" t="str">
            <v>Tire Building</v>
          </cell>
          <cell r="E41" t="str">
            <v>Production/Tire Building</v>
          </cell>
          <cell r="F41" t="str">
            <v>Assistant Engineer</v>
          </cell>
          <cell r="G41" t="str">
            <v>Joshi Ujjaval Harshadbhai</v>
          </cell>
          <cell r="H41">
            <v>45250</v>
          </cell>
          <cell r="I41">
            <v>45250</v>
          </cell>
          <cell r="J41" t="str">
            <v>1 Year</v>
          </cell>
          <cell r="K41" t="str">
            <v>During</v>
          </cell>
          <cell r="L41"/>
          <cell r="M41" t="str">
            <v>July'24</v>
          </cell>
          <cell r="N41" t="str">
            <v>B.E</v>
          </cell>
          <cell r="O41" t="str">
            <v>1 Year</v>
          </cell>
          <cell r="P41" t="str">
            <v xml:space="preserve">Mr. Sohang </v>
          </cell>
          <cell r="Q41">
            <v>18</v>
          </cell>
          <cell r="R41">
            <v>18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 t="str">
            <v>100</v>
          </cell>
          <cell r="Z41" t="str">
            <v>10</v>
          </cell>
        </row>
        <row r="42">
          <cell r="B42" t="str">
            <v>FT2312109</v>
          </cell>
          <cell r="C42" t="str">
            <v>Planning</v>
          </cell>
          <cell r="D42" t="str">
            <v>Product Management</v>
          </cell>
          <cell r="E42" t="str">
            <v>Planning/Product Management</v>
          </cell>
          <cell r="F42" t="str">
            <v>GET</v>
          </cell>
          <cell r="G42" t="str">
            <v>Gauswami Hirenbharthi Laxmanbharthi</v>
          </cell>
          <cell r="H42">
            <v>45264</v>
          </cell>
          <cell r="I42">
            <v>45264</v>
          </cell>
          <cell r="J42" t="str">
            <v>1 Year</v>
          </cell>
          <cell r="K42" t="str">
            <v>During</v>
          </cell>
          <cell r="L42"/>
          <cell r="M42" t="str">
            <v>July'24</v>
          </cell>
          <cell r="N42" t="str">
            <v>B.E</v>
          </cell>
          <cell r="O42" t="str">
            <v>-</v>
          </cell>
          <cell r="P42"/>
          <cell r="Q42">
            <v>19</v>
          </cell>
          <cell r="R42">
            <v>18</v>
          </cell>
          <cell r="S42">
            <v>0</v>
          </cell>
          <cell r="T42">
            <v>0</v>
          </cell>
          <cell r="U42">
            <v>0</v>
          </cell>
          <cell r="V42">
            <v>1</v>
          </cell>
          <cell r="W42">
            <v>0</v>
          </cell>
          <cell r="X42">
            <v>1</v>
          </cell>
          <cell r="Y42" t="str">
            <v>100</v>
          </cell>
          <cell r="Z42" t="str">
            <v>10</v>
          </cell>
        </row>
        <row r="43">
          <cell r="B43" t="str">
            <v>FT2312110</v>
          </cell>
          <cell r="C43" t="str">
            <v>Planning</v>
          </cell>
          <cell r="D43" t="str">
            <v>Product Management</v>
          </cell>
          <cell r="E43" t="str">
            <v>Planning/Product Management</v>
          </cell>
          <cell r="F43" t="str">
            <v>GET</v>
          </cell>
          <cell r="G43" t="str">
            <v>Tejas Sushil Saraf</v>
          </cell>
          <cell r="H43">
            <v>45264</v>
          </cell>
          <cell r="I43">
            <v>45264</v>
          </cell>
          <cell r="J43" t="str">
            <v>1 Year</v>
          </cell>
          <cell r="K43" t="str">
            <v>During</v>
          </cell>
          <cell r="L43"/>
          <cell r="M43" t="str">
            <v>July'24</v>
          </cell>
          <cell r="N43" t="str">
            <v>B.E</v>
          </cell>
          <cell r="O43" t="str">
            <v>-</v>
          </cell>
          <cell r="P43"/>
          <cell r="Q43">
            <v>18</v>
          </cell>
          <cell r="R43">
            <v>17</v>
          </cell>
          <cell r="S43">
            <v>1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1</v>
          </cell>
          <cell r="Y43" t="str">
            <v>100</v>
          </cell>
          <cell r="Z43" t="str">
            <v>10</v>
          </cell>
        </row>
        <row r="44">
          <cell r="B44" t="str">
            <v>FT2312111</v>
          </cell>
          <cell r="C44" t="str">
            <v>Production</v>
          </cell>
          <cell r="D44" t="str">
            <v>Tire Building</v>
          </cell>
          <cell r="E44" t="str">
            <v>Production/Tire Building</v>
          </cell>
          <cell r="F44" t="str">
            <v>Assistant Engineer</v>
          </cell>
          <cell r="G44" t="str">
            <v>Choula Venkat</v>
          </cell>
          <cell r="H44">
            <v>45271</v>
          </cell>
          <cell r="I44">
            <v>45271</v>
          </cell>
          <cell r="J44" t="str">
            <v>1 Year</v>
          </cell>
          <cell r="K44" t="str">
            <v>During</v>
          </cell>
          <cell r="L44"/>
          <cell r="M44" t="str">
            <v>July'24</v>
          </cell>
          <cell r="N44" t="str">
            <v>B.Tech</v>
          </cell>
          <cell r="O44" t="str">
            <v>1 Year</v>
          </cell>
          <cell r="P44" t="str">
            <v xml:space="preserve">Mr. Sohang </v>
          </cell>
          <cell r="Q44">
            <v>18</v>
          </cell>
          <cell r="R44">
            <v>17</v>
          </cell>
          <cell r="S44">
            <v>1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1</v>
          </cell>
          <cell r="Y44" t="str">
            <v>100</v>
          </cell>
          <cell r="Z44" t="str">
            <v>10</v>
          </cell>
        </row>
        <row r="45">
          <cell r="B45" t="str">
            <v>FT2312112</v>
          </cell>
          <cell r="C45" t="str">
            <v>Production</v>
          </cell>
          <cell r="D45" t="str">
            <v>Tire Building</v>
          </cell>
          <cell r="E45" t="str">
            <v>Production/Tire Building</v>
          </cell>
          <cell r="F45" t="str">
            <v>Assistant Engineer</v>
          </cell>
          <cell r="G45" t="str">
            <v>Sourav Kuila</v>
          </cell>
          <cell r="H45">
            <v>45271</v>
          </cell>
          <cell r="I45">
            <v>45271</v>
          </cell>
          <cell r="J45" t="str">
            <v>1 Year</v>
          </cell>
          <cell r="K45" t="str">
            <v>During</v>
          </cell>
          <cell r="L45"/>
          <cell r="M45" t="str">
            <v>July'24</v>
          </cell>
          <cell r="N45" t="str">
            <v>B.Tech</v>
          </cell>
          <cell r="O45" t="str">
            <v>2.25 Years</v>
          </cell>
          <cell r="P45" t="str">
            <v xml:space="preserve">Mr. Sohang </v>
          </cell>
          <cell r="Q45">
            <v>26</v>
          </cell>
          <cell r="R45">
            <v>26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100</v>
          </cell>
          <cell r="Z45" t="str">
            <v>10</v>
          </cell>
        </row>
        <row r="46">
          <cell r="B46" t="str">
            <v>FT2312114</v>
          </cell>
          <cell r="C46" t="str">
            <v>QA</v>
          </cell>
          <cell r="D46" t="str">
            <v>Quality Control</v>
          </cell>
          <cell r="E46" t="str">
            <v>QA/Quality Control</v>
          </cell>
          <cell r="F46" t="str">
            <v>Assistant Engineer</v>
          </cell>
          <cell r="G46" t="str">
            <v>Navik Akhilesh</v>
          </cell>
          <cell r="H46">
            <v>45278</v>
          </cell>
          <cell r="I46">
            <v>45278</v>
          </cell>
          <cell r="J46" t="str">
            <v>1 Year</v>
          </cell>
          <cell r="K46" t="str">
            <v>During</v>
          </cell>
          <cell r="L46"/>
          <cell r="M46" t="str">
            <v>July'24</v>
          </cell>
          <cell r="N46" t="str">
            <v>B.E</v>
          </cell>
          <cell r="O46" t="str">
            <v>1 Year</v>
          </cell>
          <cell r="P46" t="str">
            <v>LI, YU-JUI</v>
          </cell>
          <cell r="Q46">
            <v>20</v>
          </cell>
          <cell r="R46">
            <v>20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100</v>
          </cell>
          <cell r="Z46" t="str">
            <v>10</v>
          </cell>
        </row>
        <row r="47">
          <cell r="B47" t="str">
            <v>FT2312115</v>
          </cell>
          <cell r="C47" t="str">
            <v>Planning</v>
          </cell>
          <cell r="D47" t="str">
            <v>Product Management</v>
          </cell>
          <cell r="E47" t="str">
            <v>Planning/Product Management</v>
          </cell>
          <cell r="F47" t="str">
            <v>GET</v>
          </cell>
          <cell r="G47" t="str">
            <v>Dave Rajat Upen</v>
          </cell>
          <cell r="H47">
            <v>45278</v>
          </cell>
          <cell r="I47">
            <v>45278</v>
          </cell>
          <cell r="J47" t="str">
            <v>1 Year</v>
          </cell>
          <cell r="K47" t="str">
            <v>During</v>
          </cell>
          <cell r="L47"/>
          <cell r="M47" t="str">
            <v>July'24</v>
          </cell>
          <cell r="N47" t="str">
            <v>B.E</v>
          </cell>
          <cell r="O47" t="str">
            <v>-</v>
          </cell>
          <cell r="P47"/>
          <cell r="Q47">
            <v>22</v>
          </cell>
          <cell r="R47">
            <v>19</v>
          </cell>
          <cell r="S47">
            <v>2</v>
          </cell>
          <cell r="T47">
            <v>1</v>
          </cell>
          <cell r="U47">
            <v>0</v>
          </cell>
          <cell r="V47">
            <v>0</v>
          </cell>
          <cell r="W47">
            <v>0</v>
          </cell>
          <cell r="X47">
            <v>3</v>
          </cell>
          <cell r="Y47" t="str">
            <v>75</v>
          </cell>
          <cell r="Z47" t="str">
            <v>8</v>
          </cell>
        </row>
        <row r="48">
          <cell r="B48" t="str">
            <v>FT2312116</v>
          </cell>
          <cell r="C48" t="str">
            <v>QA</v>
          </cell>
          <cell r="D48" t="str">
            <v>Quality Control</v>
          </cell>
          <cell r="E48" t="str">
            <v>QA/Quality Control</v>
          </cell>
          <cell r="F48" t="str">
            <v>Assistant Engineer</v>
          </cell>
          <cell r="G48" t="str">
            <v>Suthar Suresh Kantilal</v>
          </cell>
          <cell r="H48">
            <v>45278</v>
          </cell>
          <cell r="I48">
            <v>45278</v>
          </cell>
          <cell r="J48" t="str">
            <v>1 Year</v>
          </cell>
          <cell r="K48" t="str">
            <v>During</v>
          </cell>
          <cell r="L48"/>
          <cell r="M48" t="str">
            <v>July'24</v>
          </cell>
          <cell r="N48" t="str">
            <v>B.Tech</v>
          </cell>
          <cell r="O48" t="str">
            <v>2.4 Years</v>
          </cell>
          <cell r="P48" t="str">
            <v>LI, YU-JUI</v>
          </cell>
          <cell r="Q48">
            <v>25</v>
          </cell>
          <cell r="R48">
            <v>21</v>
          </cell>
          <cell r="S48">
            <v>1</v>
          </cell>
          <cell r="T48">
            <v>3</v>
          </cell>
          <cell r="U48">
            <v>0</v>
          </cell>
          <cell r="V48">
            <v>0</v>
          </cell>
          <cell r="W48">
            <v>0</v>
          </cell>
          <cell r="X48">
            <v>4</v>
          </cell>
          <cell r="Y48" t="str">
            <v>50</v>
          </cell>
          <cell r="Z48" t="str">
            <v>5</v>
          </cell>
        </row>
        <row r="49">
          <cell r="B49" t="str">
            <v>FT2401002</v>
          </cell>
          <cell r="C49" t="str">
            <v>Planning</v>
          </cell>
          <cell r="D49" t="str">
            <v>Product Management</v>
          </cell>
          <cell r="E49" t="str">
            <v>Planning/Product Management</v>
          </cell>
          <cell r="F49" t="str">
            <v>GET</v>
          </cell>
          <cell r="G49" t="str">
            <v>Ravi Kumar</v>
          </cell>
          <cell r="H49">
            <v>45292</v>
          </cell>
          <cell r="I49">
            <v>45292</v>
          </cell>
          <cell r="J49" t="str">
            <v>1 Year</v>
          </cell>
          <cell r="K49" t="str">
            <v>During</v>
          </cell>
          <cell r="L49"/>
          <cell r="M49" t="str">
            <v>July'24</v>
          </cell>
          <cell r="N49" t="str">
            <v>B.Tech</v>
          </cell>
          <cell r="O49" t="str">
            <v>-</v>
          </cell>
          <cell r="P49"/>
          <cell r="Q49">
            <v>19</v>
          </cell>
          <cell r="R49">
            <v>19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 t="str">
            <v>100</v>
          </cell>
          <cell r="Z49" t="str">
            <v>10</v>
          </cell>
        </row>
        <row r="50">
          <cell r="B50" t="str">
            <v>FT2401003</v>
          </cell>
          <cell r="C50" t="str">
            <v>QA</v>
          </cell>
          <cell r="D50" t="str">
            <v>Quality Control</v>
          </cell>
          <cell r="E50" t="str">
            <v>QA/Quality Control</v>
          </cell>
          <cell r="F50" t="str">
            <v>Assistant Engineer</v>
          </cell>
          <cell r="G50" t="str">
            <v>Mugal Samsirraza Sabirbhai</v>
          </cell>
          <cell r="H50">
            <v>45292</v>
          </cell>
          <cell r="I50">
            <v>45292</v>
          </cell>
          <cell r="J50" t="str">
            <v>1 Year</v>
          </cell>
          <cell r="K50" t="str">
            <v>During</v>
          </cell>
          <cell r="L50"/>
          <cell r="M50" t="str">
            <v>July'24</v>
          </cell>
          <cell r="N50" t="str">
            <v>B.E</v>
          </cell>
          <cell r="O50" t="str">
            <v>1 Year</v>
          </cell>
          <cell r="P50" t="str">
            <v>LI, YU-JUI</v>
          </cell>
          <cell r="Q50">
            <v>19</v>
          </cell>
          <cell r="R50">
            <v>19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100</v>
          </cell>
          <cell r="Z50" t="str">
            <v>10</v>
          </cell>
        </row>
        <row r="51">
          <cell r="B51" t="str">
            <v>FT2401005</v>
          </cell>
          <cell r="C51" t="str">
            <v>Engineering</v>
          </cell>
          <cell r="D51" t="str">
            <v>Utility</v>
          </cell>
          <cell r="E51" t="str">
            <v>Engineering/Utility</v>
          </cell>
          <cell r="F51" t="str">
            <v>Assistant Engineer</v>
          </cell>
          <cell r="G51" t="str">
            <v>Kadiya Achalkumar Nileshkumar</v>
          </cell>
          <cell r="H51">
            <v>45292</v>
          </cell>
          <cell r="I51">
            <v>45292</v>
          </cell>
          <cell r="J51" t="str">
            <v>1 Year</v>
          </cell>
          <cell r="K51" t="str">
            <v>During</v>
          </cell>
          <cell r="L51"/>
          <cell r="M51" t="str">
            <v>July'24</v>
          </cell>
          <cell r="N51" t="str">
            <v>Diploma</v>
          </cell>
          <cell r="O51" t="str">
            <v>10.8 Years</v>
          </cell>
          <cell r="P51" t="str">
            <v>SRIDHAR SELVARAJ</v>
          </cell>
          <cell r="Q51">
            <v>26</v>
          </cell>
          <cell r="R51">
            <v>26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 t="str">
            <v>100</v>
          </cell>
          <cell r="Z51" t="str">
            <v>10</v>
          </cell>
        </row>
        <row r="52">
          <cell r="B52" t="str">
            <v>FT2401006</v>
          </cell>
          <cell r="C52" t="str">
            <v>Planning</v>
          </cell>
          <cell r="D52" t="str">
            <v>Planning</v>
          </cell>
          <cell r="E52" t="str">
            <v>Planning/Planning</v>
          </cell>
          <cell r="F52" t="str">
            <v>Assistant Engineer</v>
          </cell>
          <cell r="G52" t="str">
            <v>Jatin Vinodbhai Makwana</v>
          </cell>
          <cell r="H52">
            <v>45299</v>
          </cell>
          <cell r="I52">
            <v>45299</v>
          </cell>
          <cell r="J52" t="str">
            <v>1 Year</v>
          </cell>
          <cell r="K52" t="str">
            <v>During</v>
          </cell>
          <cell r="L52"/>
          <cell r="M52" t="str">
            <v>July'24</v>
          </cell>
          <cell r="N52" t="str">
            <v>B.Tech</v>
          </cell>
          <cell r="O52" t="str">
            <v>1 Year</v>
          </cell>
          <cell r="P52"/>
          <cell r="Q52">
            <v>26</v>
          </cell>
          <cell r="R52">
            <v>19</v>
          </cell>
          <cell r="S52">
            <v>3</v>
          </cell>
          <cell r="T52">
            <v>4</v>
          </cell>
          <cell r="U52">
            <v>0</v>
          </cell>
          <cell r="V52">
            <v>0</v>
          </cell>
          <cell r="W52">
            <v>0</v>
          </cell>
          <cell r="X52">
            <v>7</v>
          </cell>
          <cell r="Y52" t="str">
            <v>0</v>
          </cell>
          <cell r="Z52" t="str">
            <v>0</v>
          </cell>
        </row>
        <row r="53">
          <cell r="B53" t="str">
            <v>FT2401007</v>
          </cell>
          <cell r="C53" t="str">
            <v>Production</v>
          </cell>
          <cell r="D53" t="str">
            <v>Calender</v>
          </cell>
          <cell r="E53" t="str">
            <v>Production/Calender</v>
          </cell>
          <cell r="F53" t="str">
            <v>Assistant Engineer</v>
          </cell>
          <cell r="G53" t="str">
            <v>Rajesh Kumar Das</v>
          </cell>
          <cell r="H53">
            <v>45299</v>
          </cell>
          <cell r="I53">
            <v>45299</v>
          </cell>
          <cell r="J53" t="str">
            <v>1 Year</v>
          </cell>
          <cell r="K53" t="str">
            <v>During</v>
          </cell>
          <cell r="L53"/>
          <cell r="M53" t="str">
            <v>July'24</v>
          </cell>
          <cell r="N53" t="str">
            <v>Diploma</v>
          </cell>
          <cell r="O53" t="str">
            <v>4 Years</v>
          </cell>
          <cell r="P53"/>
          <cell r="Q53">
            <v>21</v>
          </cell>
          <cell r="R53">
            <v>21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100</v>
          </cell>
          <cell r="Z53" t="str">
            <v>10</v>
          </cell>
        </row>
        <row r="54">
          <cell r="B54" t="str">
            <v>FT2301002</v>
          </cell>
          <cell r="C54" t="str">
            <v>Engineering</v>
          </cell>
          <cell r="D54" t="str">
            <v>Utility</v>
          </cell>
          <cell r="E54" t="str">
            <v>Engineering/Utility</v>
          </cell>
          <cell r="F54" t="str">
            <v>Assistant Engineer</v>
          </cell>
          <cell r="G54" t="str">
            <v>Harshad Rathod</v>
          </cell>
          <cell r="H54">
            <v>45314</v>
          </cell>
          <cell r="I54">
            <v>45314</v>
          </cell>
          <cell r="J54" t="str">
            <v>1 Year</v>
          </cell>
          <cell r="K54" t="str">
            <v>During</v>
          </cell>
          <cell r="L54"/>
          <cell r="M54" t="str">
            <v>July'24</v>
          </cell>
          <cell r="N54" t="str">
            <v xml:space="preserve">B.E in Mechanical </v>
          </cell>
          <cell r="O54" t="str">
            <v>1 Year</v>
          </cell>
          <cell r="P54" t="str">
            <v>SRIDHAR SELVARAJ</v>
          </cell>
          <cell r="Q54">
            <v>26</v>
          </cell>
          <cell r="R54">
            <v>25</v>
          </cell>
          <cell r="S54">
            <v>1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1</v>
          </cell>
          <cell r="Y54" t="str">
            <v>100</v>
          </cell>
          <cell r="Z54" t="str">
            <v>10</v>
          </cell>
        </row>
        <row r="55">
          <cell r="B55" t="str">
            <v>FT2401011</v>
          </cell>
          <cell r="C55" t="str">
            <v>Production</v>
          </cell>
          <cell r="D55" t="str">
            <v>Tire Building</v>
          </cell>
          <cell r="E55" t="str">
            <v>Production/Tire Building</v>
          </cell>
          <cell r="F55" t="str">
            <v>GET</v>
          </cell>
          <cell r="G55" t="str">
            <v>Ram Viyog Kumar</v>
          </cell>
          <cell r="H55">
            <v>45313</v>
          </cell>
          <cell r="I55">
            <v>45313</v>
          </cell>
          <cell r="J55" t="str">
            <v>1 Year</v>
          </cell>
          <cell r="K55" t="str">
            <v>During</v>
          </cell>
          <cell r="L55"/>
          <cell r="M55" t="str">
            <v>July'24</v>
          </cell>
          <cell r="N55" t="str">
            <v>B.Tech (Mechanical)</v>
          </cell>
          <cell r="O55" t="str">
            <v>-</v>
          </cell>
          <cell r="P55" t="str">
            <v xml:space="preserve">Mr. Sohang </v>
          </cell>
          <cell r="Q55">
            <v>18</v>
          </cell>
          <cell r="R55">
            <v>18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 t="str">
            <v>100</v>
          </cell>
          <cell r="Z55" t="str">
            <v>10</v>
          </cell>
        </row>
        <row r="56">
          <cell r="B56" t="str">
            <v>FT2401012</v>
          </cell>
          <cell r="C56" t="str">
            <v>QA</v>
          </cell>
          <cell r="D56" t="str">
            <v>Quality Control</v>
          </cell>
          <cell r="E56" t="str">
            <v>QA/Quality Control</v>
          </cell>
          <cell r="F56" t="str">
            <v>GET</v>
          </cell>
          <cell r="G56" t="str">
            <v>Patel Vatsal</v>
          </cell>
          <cell r="H56">
            <v>45313</v>
          </cell>
          <cell r="I56">
            <v>45313</v>
          </cell>
          <cell r="J56" t="str">
            <v>1 Year</v>
          </cell>
          <cell r="K56" t="str">
            <v>During</v>
          </cell>
          <cell r="L56"/>
          <cell r="M56" t="str">
            <v>July'24</v>
          </cell>
          <cell r="N56" t="str">
            <v>MSC (Manufacturing)</v>
          </cell>
          <cell r="O56" t="str">
            <v>-</v>
          </cell>
          <cell r="P56" t="str">
            <v>LI, YU-JUI</v>
          </cell>
          <cell r="Q56">
            <v>26</v>
          </cell>
          <cell r="R56">
            <v>26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 t="str">
            <v>100</v>
          </cell>
          <cell r="Z56" t="str">
            <v>10</v>
          </cell>
        </row>
        <row r="57">
          <cell r="B57" t="str">
            <v>FT2401013</v>
          </cell>
          <cell r="C57" t="str">
            <v>Production</v>
          </cell>
          <cell r="D57" t="str">
            <v>Mixing</v>
          </cell>
          <cell r="E57" t="str">
            <v>Production/Mixing</v>
          </cell>
          <cell r="F57" t="str">
            <v>Assistant Engineer</v>
          </cell>
          <cell r="G57" t="str">
            <v>Dilip Kumar</v>
          </cell>
          <cell r="H57">
            <v>45313</v>
          </cell>
          <cell r="I57">
            <v>45313</v>
          </cell>
          <cell r="J57" t="str">
            <v>1 Year</v>
          </cell>
          <cell r="K57" t="str">
            <v>During</v>
          </cell>
          <cell r="L57"/>
          <cell r="M57" t="str">
            <v>July'24</v>
          </cell>
          <cell r="N57" t="str">
            <v>B.Tech (Mechanical)</v>
          </cell>
          <cell r="O57" t="str">
            <v>2 Year</v>
          </cell>
          <cell r="P57"/>
          <cell r="Q57">
            <v>23</v>
          </cell>
          <cell r="R57">
            <v>23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 t="str">
            <v>100</v>
          </cell>
          <cell r="Z57" t="str">
            <v>10</v>
          </cell>
        </row>
        <row r="58">
          <cell r="B58" t="str">
            <v>FT2401015</v>
          </cell>
          <cell r="C58" t="str">
            <v>RD1</v>
          </cell>
          <cell r="D58" t="str">
            <v>Product Development</v>
          </cell>
          <cell r="E58" t="str">
            <v>RD1/Product Development</v>
          </cell>
          <cell r="F58" t="str">
            <v>GET</v>
          </cell>
          <cell r="G58" t="str">
            <v>John Abraham</v>
          </cell>
          <cell r="H58">
            <v>45313</v>
          </cell>
          <cell r="I58">
            <v>45313</v>
          </cell>
          <cell r="J58" t="str">
            <v>1 Year</v>
          </cell>
          <cell r="K58" t="str">
            <v>During</v>
          </cell>
          <cell r="L58"/>
          <cell r="M58" t="str">
            <v>July'24</v>
          </cell>
          <cell r="N58" t="str">
            <v>B.Tech (Polymer Science &amp; Rubber Technology)</v>
          </cell>
          <cell r="O58" t="str">
            <v>-</v>
          </cell>
          <cell r="P58" t="str">
            <v>LIU,CHAN-YING</v>
          </cell>
          <cell r="Q58">
            <v>26</v>
          </cell>
          <cell r="R58">
            <v>26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 t="str">
            <v>100</v>
          </cell>
          <cell r="Z58" t="str">
            <v>10</v>
          </cell>
        </row>
        <row r="59">
          <cell r="B59" t="str">
            <v>FT2301003</v>
          </cell>
          <cell r="C59" t="str">
            <v>Production</v>
          </cell>
          <cell r="D59" t="str">
            <v>Tire Building</v>
          </cell>
          <cell r="E59" t="str">
            <v>Production/Tire Building</v>
          </cell>
          <cell r="F59" t="str">
            <v>Assistant Engineer</v>
          </cell>
          <cell r="G59" t="str">
            <v>Shailee Malviya</v>
          </cell>
          <cell r="H59">
            <v>45321</v>
          </cell>
          <cell r="I59">
            <v>45321</v>
          </cell>
          <cell r="J59" t="str">
            <v>1 Year</v>
          </cell>
          <cell r="K59" t="str">
            <v>During</v>
          </cell>
          <cell r="L59"/>
          <cell r="M59" t="str">
            <v>July'24</v>
          </cell>
          <cell r="N59" t="str">
            <v>B Tech (Mechanical)</v>
          </cell>
          <cell r="O59" t="str">
            <v>2 Year</v>
          </cell>
          <cell r="P59" t="str">
            <v xml:space="preserve">Mr. Sohang </v>
          </cell>
          <cell r="Q59">
            <v>26</v>
          </cell>
          <cell r="R59">
            <v>26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 t="str">
            <v>100</v>
          </cell>
          <cell r="Z59" t="str">
            <v>10</v>
          </cell>
        </row>
        <row r="60">
          <cell r="B60" t="str">
            <v>FT2301004</v>
          </cell>
          <cell r="C60" t="str">
            <v>Engineering</v>
          </cell>
          <cell r="D60" t="str">
            <v>Maintenance</v>
          </cell>
          <cell r="E60" t="str">
            <v>Engineering/Maintenance</v>
          </cell>
          <cell r="F60" t="str">
            <v>Assistant Officer</v>
          </cell>
          <cell r="G60" t="str">
            <v>Sapna Ahirwar</v>
          </cell>
          <cell r="H60">
            <v>45321</v>
          </cell>
          <cell r="I60">
            <v>45321</v>
          </cell>
          <cell r="J60" t="str">
            <v>1 Year</v>
          </cell>
          <cell r="K60" t="str">
            <v>During</v>
          </cell>
          <cell r="L60"/>
          <cell r="M60" t="str">
            <v>July'24</v>
          </cell>
          <cell r="N60" t="str">
            <v>Diploma Elec</v>
          </cell>
          <cell r="O60" t="str">
            <v>1 Year</v>
          </cell>
          <cell r="P60" t="str">
            <v xml:space="preserve">LIN,YONG WEI </v>
          </cell>
          <cell r="Q60">
            <v>26</v>
          </cell>
          <cell r="R60">
            <v>24</v>
          </cell>
          <cell r="S60">
            <v>2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2</v>
          </cell>
          <cell r="Y60" t="str">
            <v>100</v>
          </cell>
          <cell r="Z60" t="str">
            <v>10</v>
          </cell>
        </row>
        <row r="61">
          <cell r="B61" t="str">
            <v>FT2402016</v>
          </cell>
          <cell r="C61" t="str">
            <v>Production</v>
          </cell>
          <cell r="D61" t="str">
            <v>Mixing</v>
          </cell>
          <cell r="E61" t="str">
            <v>Production/Mixing</v>
          </cell>
          <cell r="F61" t="str">
            <v>GET</v>
          </cell>
          <cell r="G61" t="str">
            <v>Nikki Singh</v>
          </cell>
          <cell r="H61">
            <v>45327</v>
          </cell>
          <cell r="I61">
            <v>45327</v>
          </cell>
          <cell r="J61" t="str">
            <v>1 Year</v>
          </cell>
          <cell r="K61" t="str">
            <v>During</v>
          </cell>
          <cell r="L61"/>
          <cell r="M61" t="str">
            <v>July'24</v>
          </cell>
          <cell r="N61" t="str">
            <v>B.Tech (Mechanical)</v>
          </cell>
          <cell r="O61" t="str">
            <v>Fresher</v>
          </cell>
          <cell r="P61"/>
          <cell r="Q61">
            <v>26</v>
          </cell>
          <cell r="R61">
            <v>23</v>
          </cell>
          <cell r="S61">
            <v>0</v>
          </cell>
          <cell r="T61">
            <v>3</v>
          </cell>
          <cell r="U61">
            <v>0</v>
          </cell>
          <cell r="V61">
            <v>0</v>
          </cell>
          <cell r="W61">
            <v>0</v>
          </cell>
          <cell r="X61">
            <v>3</v>
          </cell>
          <cell r="Y61" t="str">
            <v>75</v>
          </cell>
          <cell r="Z61" t="str">
            <v>8</v>
          </cell>
        </row>
        <row r="62">
          <cell r="B62" t="str">
            <v>FT2402017</v>
          </cell>
          <cell r="C62" t="str">
            <v>Production</v>
          </cell>
          <cell r="D62" t="str">
            <v>Mixing</v>
          </cell>
          <cell r="E62" t="str">
            <v>Production/Mixing</v>
          </cell>
          <cell r="F62" t="str">
            <v>GET</v>
          </cell>
          <cell r="G62" t="str">
            <v>Purohit Bhaumik Rajeshkumar</v>
          </cell>
          <cell r="H62">
            <v>45327</v>
          </cell>
          <cell r="I62">
            <v>45327</v>
          </cell>
          <cell r="J62" t="str">
            <v>1 Year</v>
          </cell>
          <cell r="K62" t="str">
            <v>During</v>
          </cell>
          <cell r="L62"/>
          <cell r="M62" t="str">
            <v>July'24</v>
          </cell>
          <cell r="N62" t="str">
            <v>BE (Mechanical)</v>
          </cell>
          <cell r="O62" t="str">
            <v>Fresher</v>
          </cell>
          <cell r="P62"/>
          <cell r="Q62">
            <v>20</v>
          </cell>
          <cell r="R62">
            <v>14</v>
          </cell>
          <cell r="S62">
            <v>2</v>
          </cell>
          <cell r="T62">
            <v>3</v>
          </cell>
          <cell r="U62">
            <v>0</v>
          </cell>
          <cell r="V62">
            <v>1</v>
          </cell>
          <cell r="W62">
            <v>0</v>
          </cell>
          <cell r="X62">
            <v>6</v>
          </cell>
          <cell r="Y62" t="str">
            <v>0</v>
          </cell>
          <cell r="Z62" t="str">
            <v>0</v>
          </cell>
        </row>
        <row r="63">
          <cell r="B63" t="str">
            <v>FT2402018</v>
          </cell>
          <cell r="C63" t="str">
            <v>Production</v>
          </cell>
          <cell r="D63" t="str">
            <v>Tire Building</v>
          </cell>
          <cell r="E63" t="str">
            <v>Production/Tire Building</v>
          </cell>
          <cell r="F63" t="str">
            <v>Assistant Engineer</v>
          </cell>
          <cell r="G63" t="str">
            <v>Vishal Maury</v>
          </cell>
          <cell r="H63">
            <v>45327</v>
          </cell>
          <cell r="I63">
            <v>45327</v>
          </cell>
          <cell r="J63" t="str">
            <v>1 Year</v>
          </cell>
          <cell r="K63" t="str">
            <v>During</v>
          </cell>
          <cell r="L63"/>
          <cell r="M63" t="str">
            <v>July'24</v>
          </cell>
          <cell r="N63" t="str">
            <v>Diploma (Mechanical)</v>
          </cell>
          <cell r="O63" t="str">
            <v>2 Year</v>
          </cell>
          <cell r="P63" t="str">
            <v xml:space="preserve">Mr. Sohang </v>
          </cell>
          <cell r="Q63">
            <v>18</v>
          </cell>
          <cell r="R63">
            <v>16.5</v>
          </cell>
          <cell r="S63">
            <v>0.5</v>
          </cell>
          <cell r="T63">
            <v>0</v>
          </cell>
          <cell r="U63">
            <v>0</v>
          </cell>
          <cell r="V63">
            <v>1</v>
          </cell>
          <cell r="W63">
            <v>0</v>
          </cell>
          <cell r="X63">
            <v>1.5</v>
          </cell>
          <cell r="Y63" t="str">
            <v>100</v>
          </cell>
          <cell r="Z63" t="str">
            <v>10</v>
          </cell>
        </row>
        <row r="64">
          <cell r="B64" t="str">
            <v>FT2402019</v>
          </cell>
          <cell r="C64" t="str">
            <v>Production</v>
          </cell>
          <cell r="D64" t="str">
            <v>Tire Building</v>
          </cell>
          <cell r="E64" t="str">
            <v>Production/Tire Building</v>
          </cell>
          <cell r="F64" t="str">
            <v>Assistant Engineer</v>
          </cell>
          <cell r="G64" t="str">
            <v>Parmar Ashutosh</v>
          </cell>
          <cell r="H64">
            <v>45327</v>
          </cell>
          <cell r="I64">
            <v>45327</v>
          </cell>
          <cell r="J64" t="str">
            <v>1 Year</v>
          </cell>
          <cell r="K64" t="str">
            <v>During</v>
          </cell>
          <cell r="L64"/>
          <cell r="M64" t="str">
            <v>July'24</v>
          </cell>
          <cell r="N64" t="str">
            <v>BE (Automobile)</v>
          </cell>
          <cell r="O64" t="str">
            <v>1 Year</v>
          </cell>
          <cell r="P64" t="str">
            <v xml:space="preserve">Mr. Sohang </v>
          </cell>
          <cell r="Q64">
            <v>18</v>
          </cell>
          <cell r="R64">
            <v>18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 t="str">
            <v>100</v>
          </cell>
          <cell r="Z64" t="str">
            <v>10</v>
          </cell>
        </row>
        <row r="65">
          <cell r="B65" t="str">
            <v>FT2402020</v>
          </cell>
          <cell r="C65" t="str">
            <v>Engineering</v>
          </cell>
          <cell r="D65" t="str">
            <v>Maintenance</v>
          </cell>
          <cell r="E65" t="str">
            <v>Engineering/Maintenance</v>
          </cell>
          <cell r="F65" t="str">
            <v>Assistant Engineer</v>
          </cell>
          <cell r="G65" t="str">
            <v>Deepak Santosh Chauhan</v>
          </cell>
          <cell r="H65">
            <v>45336</v>
          </cell>
          <cell r="I65">
            <v>45336</v>
          </cell>
          <cell r="J65" t="str">
            <v>1 Year</v>
          </cell>
          <cell r="K65" t="str">
            <v>During</v>
          </cell>
          <cell r="L65"/>
          <cell r="M65" t="str">
            <v>July'24</v>
          </cell>
          <cell r="N65" t="str">
            <v>BE (Mechanical)</v>
          </cell>
          <cell r="O65" t="str">
            <v>2.8 Year</v>
          </cell>
          <cell r="P65" t="str">
            <v xml:space="preserve">LIN,YONG WEI </v>
          </cell>
          <cell r="Q65">
            <v>25</v>
          </cell>
          <cell r="R65">
            <v>25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 t="str">
            <v>100</v>
          </cell>
          <cell r="Z65" t="str">
            <v>10</v>
          </cell>
        </row>
        <row r="66">
          <cell r="B66" t="str">
            <v>FT2402022</v>
          </cell>
          <cell r="C66" t="str">
            <v>Production</v>
          </cell>
          <cell r="D66" t="str">
            <v>Tire Building</v>
          </cell>
          <cell r="E66" t="str">
            <v>Production/Tire Building</v>
          </cell>
          <cell r="F66" t="str">
            <v>Assistant Engineer</v>
          </cell>
          <cell r="G66" t="str">
            <v>Omkar Sanjay Korde</v>
          </cell>
          <cell r="H66">
            <v>45341</v>
          </cell>
          <cell r="I66">
            <v>45341</v>
          </cell>
          <cell r="J66" t="str">
            <v>1 Year</v>
          </cell>
          <cell r="K66" t="str">
            <v>During</v>
          </cell>
          <cell r="L66"/>
          <cell r="M66" t="str">
            <v>July'24</v>
          </cell>
          <cell r="N66" t="str">
            <v>Diploma (Mechanical)</v>
          </cell>
          <cell r="O66" t="str">
            <v>2 Year</v>
          </cell>
          <cell r="P66" t="str">
            <v xml:space="preserve">Mr. Sohang </v>
          </cell>
          <cell r="Q66">
            <v>22</v>
          </cell>
          <cell r="R66">
            <v>8</v>
          </cell>
          <cell r="S66">
            <v>6</v>
          </cell>
          <cell r="T66">
            <v>0</v>
          </cell>
          <cell r="U66">
            <v>4</v>
          </cell>
          <cell r="V66">
            <v>4</v>
          </cell>
          <cell r="W66">
            <v>0</v>
          </cell>
          <cell r="X66">
            <v>14</v>
          </cell>
          <cell r="Y66" t="str">
            <v>0</v>
          </cell>
          <cell r="Z66" t="str">
            <v>0</v>
          </cell>
        </row>
        <row r="67">
          <cell r="B67" t="str">
            <v>FT2402023</v>
          </cell>
          <cell r="C67" t="str">
            <v>Production</v>
          </cell>
          <cell r="D67" t="str">
            <v>Tire Building</v>
          </cell>
          <cell r="E67" t="str">
            <v>Production/Tire Building</v>
          </cell>
          <cell r="F67" t="str">
            <v>Assistant Engineer</v>
          </cell>
          <cell r="G67" t="str">
            <v>Radadiya Raj Vrujlal</v>
          </cell>
          <cell r="H67">
            <v>45341</v>
          </cell>
          <cell r="I67">
            <v>45341</v>
          </cell>
          <cell r="J67" t="str">
            <v>1 Year</v>
          </cell>
          <cell r="K67" t="str">
            <v>During</v>
          </cell>
          <cell r="L67"/>
          <cell r="M67" t="str">
            <v>July'24</v>
          </cell>
          <cell r="N67" t="str">
            <v>BE (Mechanical)</v>
          </cell>
          <cell r="O67" t="str">
            <v>1 Year</v>
          </cell>
          <cell r="P67" t="str">
            <v xml:space="preserve">Mr. Sohang </v>
          </cell>
          <cell r="Q67">
            <v>18</v>
          </cell>
          <cell r="R67">
            <v>18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 t="str">
            <v>100</v>
          </cell>
          <cell r="Z67" t="str">
            <v>10</v>
          </cell>
        </row>
        <row r="68">
          <cell r="B68" t="str">
            <v>FT2403024</v>
          </cell>
          <cell r="C68" t="str">
            <v>Production</v>
          </cell>
          <cell r="D68" t="str">
            <v>Extrusion</v>
          </cell>
          <cell r="E68" t="str">
            <v>Production/Extrusion</v>
          </cell>
          <cell r="F68" t="str">
            <v>Assistant Engineer</v>
          </cell>
          <cell r="G68" t="str">
            <v>Shivam Nileshkumar Gandhi</v>
          </cell>
          <cell r="H68">
            <v>45355</v>
          </cell>
          <cell r="I68">
            <v>45355</v>
          </cell>
          <cell r="J68" t="str">
            <v>1 Year</v>
          </cell>
          <cell r="K68" t="str">
            <v>During</v>
          </cell>
          <cell r="L68"/>
          <cell r="M68" t="str">
            <v>July'24</v>
          </cell>
          <cell r="N68" t="str">
            <v xml:space="preserve">BE </v>
          </cell>
          <cell r="O68" t="str">
            <v>2 Year</v>
          </cell>
          <cell r="P68"/>
          <cell r="Q68">
            <v>23</v>
          </cell>
          <cell r="R68">
            <v>23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 t="str">
            <v>100</v>
          </cell>
          <cell r="Z68" t="str">
            <v>10</v>
          </cell>
        </row>
        <row r="69">
          <cell r="B69" t="str">
            <v>FT2403025</v>
          </cell>
          <cell r="C69" t="str">
            <v>Production</v>
          </cell>
          <cell r="D69" t="str">
            <v>Curing</v>
          </cell>
          <cell r="E69" t="str">
            <v>Production/Curing</v>
          </cell>
          <cell r="F69" t="str">
            <v>Assistant Engineer</v>
          </cell>
          <cell r="G69" t="str">
            <v>Bhole Kumar</v>
          </cell>
          <cell r="H69">
            <v>45355</v>
          </cell>
          <cell r="I69">
            <v>45355</v>
          </cell>
          <cell r="J69" t="str">
            <v>1 Year</v>
          </cell>
          <cell r="K69" t="str">
            <v>During</v>
          </cell>
          <cell r="L69"/>
          <cell r="M69" t="str">
            <v>July'24</v>
          </cell>
          <cell r="N69" t="str">
            <v xml:space="preserve">Diploma </v>
          </cell>
          <cell r="O69" t="str">
            <v>1 Years</v>
          </cell>
          <cell r="P69"/>
          <cell r="Q69">
            <v>19</v>
          </cell>
          <cell r="R69">
            <v>19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 t="str">
            <v>100</v>
          </cell>
          <cell r="Z69" t="str">
            <v>10</v>
          </cell>
        </row>
        <row r="70">
          <cell r="B70" t="str">
            <v>FT2403027</v>
          </cell>
          <cell r="C70" t="str">
            <v>Planning</v>
          </cell>
          <cell r="D70" t="str">
            <v>Product Management</v>
          </cell>
          <cell r="E70" t="str">
            <v>Planning/Product Management</v>
          </cell>
          <cell r="F70" t="str">
            <v>GET</v>
          </cell>
          <cell r="G70" t="str">
            <v>Sumit Vishwakarma</v>
          </cell>
          <cell r="H70">
            <v>45355</v>
          </cell>
          <cell r="I70">
            <v>45355</v>
          </cell>
          <cell r="J70" t="str">
            <v>1 Year</v>
          </cell>
          <cell r="K70" t="str">
            <v>During</v>
          </cell>
          <cell r="L70"/>
          <cell r="M70" t="str">
            <v>July'24</v>
          </cell>
          <cell r="N70" t="str">
            <v xml:space="preserve">B.Tech </v>
          </cell>
          <cell r="O70" t="str">
            <v>-</v>
          </cell>
          <cell r="P70"/>
          <cell r="Q70">
            <v>23</v>
          </cell>
          <cell r="R70">
            <v>23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100</v>
          </cell>
          <cell r="Z70" t="str">
            <v>10</v>
          </cell>
        </row>
        <row r="71">
          <cell r="B71" t="str">
            <v>FT2403028</v>
          </cell>
          <cell r="C71" t="str">
            <v>RD1</v>
          </cell>
          <cell r="D71" t="str">
            <v>Product Development</v>
          </cell>
          <cell r="E71" t="str">
            <v>RD1/Product Development</v>
          </cell>
          <cell r="F71" t="str">
            <v>GET</v>
          </cell>
          <cell r="G71" t="str">
            <v>Dayma Amish Niazahmed</v>
          </cell>
          <cell r="H71">
            <v>45355</v>
          </cell>
          <cell r="I71">
            <v>45355</v>
          </cell>
          <cell r="J71" t="str">
            <v>1 Year</v>
          </cell>
          <cell r="K71" t="str">
            <v>During</v>
          </cell>
          <cell r="L71"/>
          <cell r="M71" t="str">
            <v>July'24</v>
          </cell>
          <cell r="N71" t="str">
            <v xml:space="preserve">B.Tech </v>
          </cell>
          <cell r="O71" t="str">
            <v>-</v>
          </cell>
          <cell r="P71" t="str">
            <v>LIU,CHAN-YING</v>
          </cell>
          <cell r="Q71">
            <v>26</v>
          </cell>
          <cell r="R71">
            <v>24</v>
          </cell>
          <cell r="S71">
            <v>2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2</v>
          </cell>
          <cell r="Y71" t="str">
            <v>100</v>
          </cell>
          <cell r="Z71" t="str">
            <v>10</v>
          </cell>
        </row>
        <row r="72">
          <cell r="B72" t="str">
            <v>FT2403029</v>
          </cell>
          <cell r="C72" t="str">
            <v>RD1</v>
          </cell>
          <cell r="D72" t="str">
            <v>Product Development</v>
          </cell>
          <cell r="E72" t="str">
            <v>RD1/Product Development</v>
          </cell>
          <cell r="F72" t="str">
            <v>GET</v>
          </cell>
          <cell r="G72" t="str">
            <v>Bhavesh Sureshbhai Ghyar</v>
          </cell>
          <cell r="H72">
            <v>45355</v>
          </cell>
          <cell r="I72">
            <v>45355</v>
          </cell>
          <cell r="J72" t="str">
            <v>1 Year</v>
          </cell>
          <cell r="K72" t="str">
            <v>During</v>
          </cell>
          <cell r="L72"/>
          <cell r="M72" t="str">
            <v>July'24</v>
          </cell>
          <cell r="N72" t="str">
            <v xml:space="preserve">B.Tech </v>
          </cell>
          <cell r="O72" t="str">
            <v>-</v>
          </cell>
          <cell r="P72" t="str">
            <v>LIU,CHAN-YING</v>
          </cell>
          <cell r="Q72">
            <v>26</v>
          </cell>
          <cell r="R72">
            <v>26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100</v>
          </cell>
          <cell r="Z72" t="str">
            <v>10</v>
          </cell>
        </row>
        <row r="73">
          <cell r="B73" t="str">
            <v>FT2303007</v>
          </cell>
          <cell r="C73" t="str">
            <v>Retail Sales</v>
          </cell>
          <cell r="D73" t="str">
            <v>West Region</v>
          </cell>
          <cell r="E73" t="str">
            <v>Retail Sales/West Region</v>
          </cell>
          <cell r="F73" t="str">
            <v>Sales Executive</v>
          </cell>
          <cell r="G73" t="str">
            <v>Ashish Talmale</v>
          </cell>
          <cell r="H73">
            <v>45357</v>
          </cell>
          <cell r="I73">
            <v>45357</v>
          </cell>
          <cell r="J73" t="str">
            <v>1 Year</v>
          </cell>
          <cell r="K73" t="str">
            <v>During</v>
          </cell>
          <cell r="L73"/>
          <cell r="M73" t="str">
            <v>July'24</v>
          </cell>
          <cell r="N73" t="str">
            <v>B.com</v>
          </cell>
          <cell r="O73" t="str">
            <v>7years</v>
          </cell>
          <cell r="P73"/>
          <cell r="Q73">
            <v>26</v>
          </cell>
          <cell r="R73">
            <v>26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 t="str">
            <v>100</v>
          </cell>
          <cell r="Z73" t="str">
            <v>10</v>
          </cell>
        </row>
        <row r="74">
          <cell r="B74" t="str">
            <v>FT2403031</v>
          </cell>
          <cell r="C74" t="str">
            <v>Production</v>
          </cell>
          <cell r="D74" t="str">
            <v>Factory Affair</v>
          </cell>
          <cell r="E74" t="str">
            <v>Production/Factory Affair</v>
          </cell>
          <cell r="F74" t="str">
            <v>Junior Engineer</v>
          </cell>
          <cell r="G74" t="str">
            <v>Hardikkumar Karshanbhai Parmar</v>
          </cell>
          <cell r="H74">
            <v>45369</v>
          </cell>
          <cell r="I74">
            <v>45369</v>
          </cell>
          <cell r="J74" t="str">
            <v>1 Year</v>
          </cell>
          <cell r="K74" t="str">
            <v>During</v>
          </cell>
          <cell r="L74"/>
          <cell r="M74" t="str">
            <v>July'24</v>
          </cell>
          <cell r="N74" t="str">
            <v xml:space="preserve">BE </v>
          </cell>
          <cell r="O74" t="str">
            <v xml:space="preserve">3.6 Year </v>
          </cell>
          <cell r="P74" t="str">
            <v>LIU,CHAN-YING</v>
          </cell>
          <cell r="Q74">
            <v>26</v>
          </cell>
          <cell r="R74">
            <v>25</v>
          </cell>
          <cell r="S74">
            <v>0</v>
          </cell>
          <cell r="T74">
            <v>1</v>
          </cell>
          <cell r="U74">
            <v>0</v>
          </cell>
          <cell r="V74">
            <v>0</v>
          </cell>
          <cell r="W74">
            <v>0</v>
          </cell>
          <cell r="X74">
            <v>1</v>
          </cell>
          <cell r="Y74" t="str">
            <v>100</v>
          </cell>
          <cell r="Z74" t="str">
            <v>10</v>
          </cell>
        </row>
        <row r="75">
          <cell r="B75" t="str">
            <v>FT2403032</v>
          </cell>
          <cell r="C75" t="str">
            <v>Production</v>
          </cell>
          <cell r="D75" t="str">
            <v>Curing</v>
          </cell>
          <cell r="E75" t="str">
            <v>Production/Curing</v>
          </cell>
          <cell r="F75" t="str">
            <v>Assistant Engineer</v>
          </cell>
          <cell r="G75" t="str">
            <v>Aveshkha Arifkhan Pathan</v>
          </cell>
          <cell r="H75">
            <v>45369</v>
          </cell>
          <cell r="I75">
            <v>45369</v>
          </cell>
          <cell r="J75" t="str">
            <v>1 Year</v>
          </cell>
          <cell r="K75" t="str">
            <v>During</v>
          </cell>
          <cell r="L75"/>
          <cell r="M75" t="str">
            <v>July'24</v>
          </cell>
          <cell r="N75" t="str">
            <v xml:space="preserve">BE </v>
          </cell>
          <cell r="O75" t="str">
            <v>2 Year</v>
          </cell>
          <cell r="P75"/>
          <cell r="Q75">
            <v>22</v>
          </cell>
          <cell r="R75">
            <v>7</v>
          </cell>
          <cell r="S75">
            <v>5</v>
          </cell>
          <cell r="T75">
            <v>3</v>
          </cell>
          <cell r="U75">
            <v>7</v>
          </cell>
          <cell r="V75">
            <v>0</v>
          </cell>
          <cell r="W75">
            <v>0</v>
          </cell>
          <cell r="X75">
            <v>15</v>
          </cell>
          <cell r="Y75" t="str">
            <v>0</v>
          </cell>
          <cell r="Z75" t="str">
            <v>0</v>
          </cell>
        </row>
        <row r="76">
          <cell r="B76" t="str">
            <v>FT2403033</v>
          </cell>
          <cell r="C76" t="str">
            <v>Planning</v>
          </cell>
          <cell r="D76" t="str">
            <v>Product Management</v>
          </cell>
          <cell r="E76" t="str">
            <v>Planning/Product Management</v>
          </cell>
          <cell r="F76" t="str">
            <v>GET</v>
          </cell>
          <cell r="G76" t="str">
            <v>Dhiraj Dilip Patil</v>
          </cell>
          <cell r="H76">
            <v>45369</v>
          </cell>
          <cell r="I76">
            <v>45369</v>
          </cell>
          <cell r="J76" t="str">
            <v>1 Year</v>
          </cell>
          <cell r="K76" t="str">
            <v>During</v>
          </cell>
          <cell r="L76"/>
          <cell r="M76" t="str">
            <v>July'24</v>
          </cell>
          <cell r="N76" t="str">
            <v xml:space="preserve">BE </v>
          </cell>
          <cell r="O76" t="str">
            <v>-</v>
          </cell>
          <cell r="P76"/>
          <cell r="Q76">
            <v>20</v>
          </cell>
          <cell r="R76">
            <v>20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 t="str">
            <v>100</v>
          </cell>
          <cell r="Z76" t="str">
            <v>10</v>
          </cell>
        </row>
        <row r="77">
          <cell r="B77" t="str">
            <v>FT2404035</v>
          </cell>
          <cell r="C77" t="str">
            <v>Engineering</v>
          </cell>
          <cell r="D77" t="str">
            <v>Maintenance</v>
          </cell>
          <cell r="E77" t="str">
            <v>Engineering/Maintenance</v>
          </cell>
          <cell r="F77" t="str">
            <v>Assistant Engineer</v>
          </cell>
          <cell r="G77" t="str">
            <v>Anupam Kumar Pandey</v>
          </cell>
          <cell r="H77">
            <v>45383</v>
          </cell>
          <cell r="I77">
            <v>45383</v>
          </cell>
          <cell r="J77" t="str">
            <v>1 Year</v>
          </cell>
          <cell r="K77" t="str">
            <v>During</v>
          </cell>
          <cell r="L77"/>
          <cell r="M77" t="str">
            <v>July'24</v>
          </cell>
          <cell r="N77" t="str">
            <v xml:space="preserve">Diploma </v>
          </cell>
          <cell r="O77">
            <v>1.5</v>
          </cell>
          <cell r="P77" t="str">
            <v xml:space="preserve">LIN,YONG WEI </v>
          </cell>
          <cell r="Q77">
            <v>25</v>
          </cell>
          <cell r="R77">
            <v>21</v>
          </cell>
          <cell r="S77">
            <v>0</v>
          </cell>
          <cell r="T77">
            <v>1</v>
          </cell>
          <cell r="U77">
            <v>3</v>
          </cell>
          <cell r="V77">
            <v>0</v>
          </cell>
          <cell r="W77">
            <v>0</v>
          </cell>
          <cell r="X77">
            <v>4</v>
          </cell>
          <cell r="Y77" t="str">
            <v>50</v>
          </cell>
          <cell r="Z77" t="str">
            <v>5</v>
          </cell>
        </row>
        <row r="78">
          <cell r="B78" t="str">
            <v>FT2304010</v>
          </cell>
          <cell r="C78" t="str">
            <v>QA</v>
          </cell>
          <cell r="D78" t="str">
            <v>Quality Control</v>
          </cell>
          <cell r="E78" t="str">
            <v>QA/Quality Control</v>
          </cell>
          <cell r="F78" t="str">
            <v>Assistant Engineer</v>
          </cell>
          <cell r="G78" t="str">
            <v>Vanzara Dhavalkumar Balvantsing</v>
          </cell>
          <cell r="H78">
            <v>45385</v>
          </cell>
          <cell r="I78">
            <v>45385</v>
          </cell>
          <cell r="J78" t="str">
            <v>1 Year</v>
          </cell>
          <cell r="K78" t="str">
            <v>During</v>
          </cell>
          <cell r="L78"/>
          <cell r="M78" t="str">
            <v>July'24</v>
          </cell>
          <cell r="N78" t="str">
            <v>B.E (Mechanical)</v>
          </cell>
          <cell r="O78" t="str">
            <v>NA</v>
          </cell>
          <cell r="P78" t="str">
            <v>LI, YU-JUI</v>
          </cell>
          <cell r="Q78">
            <v>24</v>
          </cell>
          <cell r="R78">
            <v>24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 t="str">
            <v>100</v>
          </cell>
          <cell r="Z78" t="str">
            <v>10</v>
          </cell>
        </row>
        <row r="79">
          <cell r="B79" t="str">
            <v>FT2404042</v>
          </cell>
          <cell r="C79" t="str">
            <v>QA</v>
          </cell>
          <cell r="D79" t="str">
            <v>Quality Control</v>
          </cell>
          <cell r="E79" t="str">
            <v>QA/Quality Control</v>
          </cell>
          <cell r="F79" t="str">
            <v>Assistant Engineer</v>
          </cell>
          <cell r="G79" t="str">
            <v xml:space="preserve">Khanivar Hardik Laxmikant </v>
          </cell>
          <cell r="H79">
            <v>45404</v>
          </cell>
          <cell r="I79">
            <v>45404</v>
          </cell>
          <cell r="J79" t="str">
            <v>1 Year</v>
          </cell>
          <cell r="K79" t="str">
            <v>During</v>
          </cell>
          <cell r="L79"/>
          <cell r="M79" t="str">
            <v>July'24</v>
          </cell>
          <cell r="N79" t="str">
            <v>BE</v>
          </cell>
          <cell r="O79" t="str">
            <v>1 Year</v>
          </cell>
          <cell r="P79" t="str">
            <v>LI, YU-JUI</v>
          </cell>
          <cell r="Q79">
            <v>26</v>
          </cell>
          <cell r="R79">
            <v>20</v>
          </cell>
          <cell r="S79">
            <v>0</v>
          </cell>
          <cell r="T79">
            <v>0</v>
          </cell>
          <cell r="U79">
            <v>0</v>
          </cell>
          <cell r="V79">
            <v>6</v>
          </cell>
          <cell r="W79">
            <v>0</v>
          </cell>
          <cell r="X79">
            <v>6</v>
          </cell>
          <cell r="Y79" t="str">
            <v>0</v>
          </cell>
          <cell r="Z79" t="str">
            <v>0</v>
          </cell>
        </row>
        <row r="80">
          <cell r="B80" t="str">
            <v>FT2405049</v>
          </cell>
          <cell r="C80" t="str">
            <v>Production</v>
          </cell>
          <cell r="D80" t="str">
            <v>Factory Affair</v>
          </cell>
          <cell r="E80" t="str">
            <v>Production/Factory Affair</v>
          </cell>
          <cell r="F80" t="str">
            <v xml:space="preserve">Assistant Engineer </v>
          </cell>
          <cell r="G80" t="str">
            <v xml:space="preserve">Rana Pratik Natvarbhai </v>
          </cell>
          <cell r="H80">
            <v>45420</v>
          </cell>
          <cell r="I80">
            <v>45420</v>
          </cell>
          <cell r="J80" t="str">
            <v>1 Year</v>
          </cell>
          <cell r="K80" t="str">
            <v>During</v>
          </cell>
          <cell r="L80"/>
          <cell r="M80" t="str">
            <v>July'24</v>
          </cell>
          <cell r="N80" t="str">
            <v>BE. (Automobile)</v>
          </cell>
          <cell r="O80" t="str">
            <v>2 Year</v>
          </cell>
          <cell r="P80" t="str">
            <v>LIU,CHAN-YING</v>
          </cell>
          <cell r="Q80">
            <v>22</v>
          </cell>
          <cell r="R80">
            <v>22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 t="str">
            <v>100</v>
          </cell>
          <cell r="Z80" t="str">
            <v>10</v>
          </cell>
        </row>
        <row r="81">
          <cell r="B81" t="str">
            <v>FT2405050</v>
          </cell>
          <cell r="C81" t="str">
            <v>Production</v>
          </cell>
          <cell r="D81" t="str">
            <v>Tire Building</v>
          </cell>
          <cell r="E81" t="str">
            <v>Production/Tire Building</v>
          </cell>
          <cell r="F81" t="str">
            <v>Assistant Engineer</v>
          </cell>
          <cell r="G81" t="str">
            <v>Sabariya Shyam</v>
          </cell>
          <cell r="H81">
            <v>45425</v>
          </cell>
          <cell r="I81">
            <v>45425</v>
          </cell>
          <cell r="J81" t="str">
            <v>1 Year</v>
          </cell>
          <cell r="K81" t="str">
            <v>During</v>
          </cell>
          <cell r="L81"/>
          <cell r="M81" t="str">
            <v>July'24</v>
          </cell>
          <cell r="N81" t="str">
            <v>BE (Mechanical)</v>
          </cell>
          <cell r="O81" t="str">
            <v>2.5 Year</v>
          </cell>
          <cell r="P81" t="str">
            <v xml:space="preserve">Mr. Sohang </v>
          </cell>
          <cell r="Q81">
            <v>20</v>
          </cell>
          <cell r="R81">
            <v>18</v>
          </cell>
          <cell r="S81">
            <v>0</v>
          </cell>
          <cell r="T81">
            <v>2</v>
          </cell>
          <cell r="U81">
            <v>0</v>
          </cell>
          <cell r="V81">
            <v>0</v>
          </cell>
          <cell r="W81">
            <v>0</v>
          </cell>
          <cell r="X81">
            <v>2</v>
          </cell>
          <cell r="Y81" t="str">
            <v>100</v>
          </cell>
          <cell r="Z81" t="str">
            <v>10</v>
          </cell>
        </row>
        <row r="82">
          <cell r="B82" t="str">
            <v>FT2405053</v>
          </cell>
          <cell r="C82" t="str">
            <v xml:space="preserve">Production </v>
          </cell>
          <cell r="D82" t="str">
            <v>Tire Building</v>
          </cell>
          <cell r="E82" t="str">
            <v>Production /Tire Building</v>
          </cell>
          <cell r="F82" t="str">
            <v>GET</v>
          </cell>
          <cell r="G82" t="str">
            <v xml:space="preserve">Tarun Ramina </v>
          </cell>
          <cell r="H82">
            <v>45432</v>
          </cell>
          <cell r="I82">
            <v>45432</v>
          </cell>
          <cell r="J82" t="str">
            <v>1 Year</v>
          </cell>
          <cell r="K82" t="str">
            <v>During</v>
          </cell>
          <cell r="L82"/>
          <cell r="M82" t="str">
            <v>July'24</v>
          </cell>
          <cell r="N82" t="str">
            <v xml:space="preserve">B.Tech </v>
          </cell>
          <cell r="O82" t="str">
            <v>-</v>
          </cell>
          <cell r="P82" t="str">
            <v xml:space="preserve">Mr. Sohang </v>
          </cell>
          <cell r="Q82">
            <v>19</v>
          </cell>
          <cell r="R82">
            <v>19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 t="str">
            <v>100</v>
          </cell>
          <cell r="Z82" t="str">
            <v>10</v>
          </cell>
        </row>
        <row r="83">
          <cell r="B83" t="str">
            <v>FT2405054</v>
          </cell>
          <cell r="C83" t="str">
            <v>Production</v>
          </cell>
          <cell r="D83" t="str">
            <v>Mixing</v>
          </cell>
          <cell r="E83" t="str">
            <v>Production/Mixing</v>
          </cell>
          <cell r="F83" t="str">
            <v>GET</v>
          </cell>
          <cell r="G83" t="str">
            <v>Bokhiriya Kana Karabhai</v>
          </cell>
          <cell r="H83">
            <v>45432</v>
          </cell>
          <cell r="I83">
            <v>45432</v>
          </cell>
          <cell r="J83" t="str">
            <v>1 Year</v>
          </cell>
          <cell r="K83" t="str">
            <v>During</v>
          </cell>
          <cell r="L83"/>
          <cell r="M83" t="str">
            <v>July'24</v>
          </cell>
          <cell r="N83" t="str">
            <v>BE (Mechanical)</v>
          </cell>
          <cell r="O83" t="str">
            <v>7 Month</v>
          </cell>
          <cell r="P83"/>
          <cell r="Q83">
            <v>21</v>
          </cell>
          <cell r="R83">
            <v>21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 t="str">
            <v>100</v>
          </cell>
          <cell r="Z83" t="str">
            <v>10</v>
          </cell>
        </row>
        <row r="84">
          <cell r="B84" t="str">
            <v>FT2405055</v>
          </cell>
          <cell r="C84" t="str">
            <v>Production</v>
          </cell>
          <cell r="D84" t="str">
            <v>Extrusion</v>
          </cell>
          <cell r="E84" t="str">
            <v>Production/Extrusion</v>
          </cell>
          <cell r="F84" t="str">
            <v xml:space="preserve">Assistant Engineer </v>
          </cell>
          <cell r="G84" t="str">
            <v xml:space="preserve">Kashish Rawani </v>
          </cell>
          <cell r="H84">
            <v>45432</v>
          </cell>
          <cell r="I84">
            <v>45432</v>
          </cell>
          <cell r="J84" t="str">
            <v>1 Year</v>
          </cell>
          <cell r="K84" t="str">
            <v>During</v>
          </cell>
          <cell r="L84"/>
          <cell r="M84" t="str">
            <v>July'24</v>
          </cell>
          <cell r="N84" t="str">
            <v xml:space="preserve">Diploma </v>
          </cell>
          <cell r="O84" t="str">
            <v>2 Years</v>
          </cell>
          <cell r="P84" t="str">
            <v>CHANG,CHE-CHIA</v>
          </cell>
          <cell r="Q84">
            <v>30</v>
          </cell>
          <cell r="R84">
            <v>10</v>
          </cell>
          <cell r="S84">
            <v>0</v>
          </cell>
          <cell r="T84">
            <v>0</v>
          </cell>
          <cell r="U84">
            <v>0</v>
          </cell>
          <cell r="V84">
            <v>20</v>
          </cell>
          <cell r="W84">
            <v>0</v>
          </cell>
          <cell r="X84">
            <v>20</v>
          </cell>
          <cell r="Y84" t="str">
            <v>0</v>
          </cell>
          <cell r="Z84" t="str">
            <v>0</v>
          </cell>
        </row>
        <row r="85">
          <cell r="B85" t="str">
            <v>FT2405056</v>
          </cell>
          <cell r="C85" t="str">
            <v xml:space="preserve">Production </v>
          </cell>
          <cell r="D85" t="str">
            <v>Tire Building</v>
          </cell>
          <cell r="E85" t="str">
            <v>Production /Tire Building</v>
          </cell>
          <cell r="F85" t="str">
            <v xml:space="preserve">Assistant Engineer </v>
          </cell>
          <cell r="G85" t="str">
            <v>Arpit Dadhich</v>
          </cell>
          <cell r="H85">
            <v>45432</v>
          </cell>
          <cell r="I85">
            <v>45432</v>
          </cell>
          <cell r="J85" t="str">
            <v>1 Year</v>
          </cell>
          <cell r="K85" t="str">
            <v>During</v>
          </cell>
          <cell r="L85"/>
          <cell r="M85" t="str">
            <v>July'24</v>
          </cell>
          <cell r="N85" t="str">
            <v>B.Tech</v>
          </cell>
          <cell r="O85" t="str">
            <v>1.5 Years</v>
          </cell>
          <cell r="P85" t="str">
            <v xml:space="preserve">Mr. Sohang </v>
          </cell>
          <cell r="Q85">
            <v>24</v>
          </cell>
          <cell r="R85">
            <v>4</v>
          </cell>
          <cell r="S85">
            <v>4</v>
          </cell>
          <cell r="T85">
            <v>0</v>
          </cell>
          <cell r="U85">
            <v>14</v>
          </cell>
          <cell r="V85">
            <v>2</v>
          </cell>
          <cell r="W85">
            <v>0</v>
          </cell>
          <cell r="X85">
            <v>20</v>
          </cell>
          <cell r="Y85" t="str">
            <v>0</v>
          </cell>
          <cell r="Z85" t="str">
            <v>0</v>
          </cell>
        </row>
        <row r="86">
          <cell r="B86" t="str">
            <v>FT2405057</v>
          </cell>
          <cell r="C86" t="str">
            <v>Engineering</v>
          </cell>
          <cell r="D86" t="str">
            <v xml:space="preserve">Utility </v>
          </cell>
          <cell r="E86" t="str">
            <v xml:space="preserve">Engineering/Utility </v>
          </cell>
          <cell r="F86" t="str">
            <v>Junior Engineer</v>
          </cell>
          <cell r="G86" t="str">
            <v xml:space="preserve">Prem Sagar Gupta </v>
          </cell>
          <cell r="H86">
            <v>45432</v>
          </cell>
          <cell r="I86">
            <v>45432</v>
          </cell>
          <cell r="J86" t="str">
            <v>1 Year</v>
          </cell>
          <cell r="K86" t="str">
            <v>During</v>
          </cell>
          <cell r="L86"/>
          <cell r="M86" t="str">
            <v>July'24</v>
          </cell>
          <cell r="N86" t="str">
            <v>BSC</v>
          </cell>
          <cell r="O86" t="str">
            <v>6 years</v>
          </cell>
          <cell r="P86" t="str">
            <v>SRIDHAR SELVARAJ</v>
          </cell>
          <cell r="Q86">
            <v>21</v>
          </cell>
          <cell r="R86">
            <v>21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 t="str">
            <v>100</v>
          </cell>
          <cell r="Z86" t="str">
            <v>10</v>
          </cell>
        </row>
        <row r="87">
          <cell r="B87" t="str">
            <v>FT2305023</v>
          </cell>
          <cell r="C87" t="str">
            <v>Production</v>
          </cell>
          <cell r="D87" t="str">
            <v>Factory Affair</v>
          </cell>
          <cell r="E87" t="str">
            <v>Production/Factory Affair</v>
          </cell>
          <cell r="F87" t="str">
            <v>Assistant Engineer</v>
          </cell>
          <cell r="G87" t="str">
            <v>Balkishan Sonvane</v>
          </cell>
          <cell r="H87">
            <v>45434</v>
          </cell>
          <cell r="I87">
            <v>45434</v>
          </cell>
          <cell r="J87" t="str">
            <v>1 Year</v>
          </cell>
          <cell r="K87" t="str">
            <v>During</v>
          </cell>
          <cell r="L87"/>
          <cell r="M87" t="str">
            <v>July'24</v>
          </cell>
          <cell r="N87" t="str">
            <v>BE (Mechanical)</v>
          </cell>
          <cell r="O87" t="str">
            <v>2.1 Year</v>
          </cell>
          <cell r="P87" t="str">
            <v>LIU,CHAN-YING</v>
          </cell>
          <cell r="Q87">
            <v>24</v>
          </cell>
          <cell r="R87">
            <v>24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 t="str">
            <v>100</v>
          </cell>
          <cell r="Z87" t="str">
            <v>10</v>
          </cell>
        </row>
        <row r="88">
          <cell r="B88" t="str">
            <v>FT2305024</v>
          </cell>
          <cell r="C88" t="str">
            <v>Production</v>
          </cell>
          <cell r="D88" t="str">
            <v>Tire Building</v>
          </cell>
          <cell r="E88" t="str">
            <v>Production/Tire Building</v>
          </cell>
          <cell r="F88" t="str">
            <v>Assistant Engineer</v>
          </cell>
          <cell r="G88" t="str">
            <v>Dalwadi Nikunj Rajeshbhai</v>
          </cell>
          <cell r="H88">
            <v>45434</v>
          </cell>
          <cell r="I88">
            <v>45434</v>
          </cell>
          <cell r="J88" t="str">
            <v>1 Year</v>
          </cell>
          <cell r="K88" t="str">
            <v>During</v>
          </cell>
          <cell r="L88"/>
          <cell r="M88" t="str">
            <v>July'24</v>
          </cell>
          <cell r="N88" t="str">
            <v>BE (Mechanical)</v>
          </cell>
          <cell r="O88" t="str">
            <v>-</v>
          </cell>
          <cell r="P88" t="str">
            <v xml:space="preserve">Mr. Sohang </v>
          </cell>
          <cell r="Q88">
            <v>18</v>
          </cell>
          <cell r="R88">
            <v>18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100</v>
          </cell>
          <cell r="Z88" t="str">
            <v>10</v>
          </cell>
        </row>
        <row r="89">
          <cell r="B89" t="str">
            <v>FT2305030</v>
          </cell>
          <cell r="C89" t="str">
            <v>QA</v>
          </cell>
          <cell r="D89" t="str">
            <v>Quality Control</v>
          </cell>
          <cell r="E89" t="str">
            <v>QA/Quality Control</v>
          </cell>
          <cell r="F89" t="str">
            <v>Assistant Engineer</v>
          </cell>
          <cell r="G89" t="str">
            <v>Motvani Satishkumar Mohanbhai</v>
          </cell>
          <cell r="H89">
            <v>45434</v>
          </cell>
          <cell r="I89">
            <v>45434</v>
          </cell>
          <cell r="J89" t="str">
            <v>1 Year</v>
          </cell>
          <cell r="K89" t="str">
            <v>During</v>
          </cell>
          <cell r="L89"/>
          <cell r="M89" t="str">
            <v>July'24</v>
          </cell>
          <cell r="N89" t="str">
            <v>BE (Mechanical)</v>
          </cell>
          <cell r="O89" t="str">
            <v>-</v>
          </cell>
          <cell r="P89" t="str">
            <v>LI, YU-JUI</v>
          </cell>
          <cell r="Q89">
            <v>22</v>
          </cell>
          <cell r="R89">
            <v>22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 t="str">
            <v>100</v>
          </cell>
          <cell r="Z89" t="str">
            <v>10</v>
          </cell>
        </row>
        <row r="90">
          <cell r="B90" t="str">
            <v>FT2406059</v>
          </cell>
          <cell r="C90" t="str">
            <v>Planning</v>
          </cell>
          <cell r="D90" t="str">
            <v>Product Management</v>
          </cell>
          <cell r="E90" t="str">
            <v>Planning/Product Management</v>
          </cell>
          <cell r="F90" t="str">
            <v>GET</v>
          </cell>
          <cell r="G90" t="str">
            <v>Alok Hareshbhai Padhiyar</v>
          </cell>
          <cell r="H90">
            <v>45446</v>
          </cell>
          <cell r="I90">
            <v>45446</v>
          </cell>
          <cell r="J90" t="str">
            <v>1 Year</v>
          </cell>
          <cell r="K90" t="str">
            <v>During</v>
          </cell>
          <cell r="L90"/>
          <cell r="M90" t="str">
            <v>July'24</v>
          </cell>
          <cell r="N90" t="str">
            <v>BA</v>
          </cell>
          <cell r="O90" t="str">
            <v>Fresher</v>
          </cell>
          <cell r="P90"/>
          <cell r="Q90">
            <v>20</v>
          </cell>
          <cell r="R90">
            <v>19</v>
          </cell>
          <cell r="S90">
            <v>0</v>
          </cell>
          <cell r="T90">
            <v>0</v>
          </cell>
          <cell r="U90">
            <v>0</v>
          </cell>
          <cell r="V90">
            <v>1</v>
          </cell>
          <cell r="W90">
            <v>0</v>
          </cell>
          <cell r="X90">
            <v>1</v>
          </cell>
          <cell r="Y90" t="str">
            <v>100</v>
          </cell>
          <cell r="Z90" t="str">
            <v>10</v>
          </cell>
        </row>
        <row r="91">
          <cell r="B91" t="str">
            <v>FT2406061</v>
          </cell>
          <cell r="C91" t="str">
            <v>Planning</v>
          </cell>
          <cell r="D91" t="str">
            <v>Product Management</v>
          </cell>
          <cell r="E91" t="str">
            <v>Planning/Product Management</v>
          </cell>
          <cell r="F91" t="str">
            <v>Assistant Engineer</v>
          </cell>
          <cell r="G91" t="str">
            <v xml:space="preserve">Nehal Jagdishbhai Garasia </v>
          </cell>
          <cell r="H91">
            <v>45446</v>
          </cell>
          <cell r="I91">
            <v>45446</v>
          </cell>
          <cell r="J91" t="str">
            <v>1 Year</v>
          </cell>
          <cell r="K91" t="str">
            <v>During</v>
          </cell>
          <cell r="L91"/>
          <cell r="M91" t="str">
            <v>July'24</v>
          </cell>
          <cell r="N91" t="str">
            <v>BE (Mechanical)</v>
          </cell>
          <cell r="O91" t="str">
            <v>1 Year</v>
          </cell>
          <cell r="P91"/>
          <cell r="Q91">
            <v>20</v>
          </cell>
          <cell r="R91">
            <v>20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 t="str">
            <v>100</v>
          </cell>
          <cell r="Z91" t="str">
            <v>10</v>
          </cell>
        </row>
        <row r="92">
          <cell r="B92" t="str">
            <v>FT2406062</v>
          </cell>
          <cell r="C92" t="str">
            <v>QA</v>
          </cell>
          <cell r="D92" t="str">
            <v>Quality Control</v>
          </cell>
          <cell r="E92" t="str">
            <v>QA/Quality Control</v>
          </cell>
          <cell r="F92" t="str">
            <v>Assistant Engineer</v>
          </cell>
          <cell r="G92" t="str">
            <v>Rohit Singh</v>
          </cell>
          <cell r="H92">
            <v>45446</v>
          </cell>
          <cell r="I92">
            <v>45446</v>
          </cell>
          <cell r="J92" t="str">
            <v>1 Year</v>
          </cell>
          <cell r="K92" t="str">
            <v>During</v>
          </cell>
          <cell r="L92"/>
          <cell r="M92" t="str">
            <v>July'24</v>
          </cell>
          <cell r="N92" t="str">
            <v>Diploma</v>
          </cell>
          <cell r="O92" t="str">
            <v>1.5 Year</v>
          </cell>
          <cell r="P92" t="str">
            <v>LI, YU-JUI</v>
          </cell>
          <cell r="Q92">
            <v>24</v>
          </cell>
          <cell r="R92">
            <v>24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 t="str">
            <v>100</v>
          </cell>
          <cell r="Z92" t="str">
            <v>10</v>
          </cell>
        </row>
        <row r="93">
          <cell r="B93" t="str">
            <v>FT2406063</v>
          </cell>
          <cell r="C93" t="str">
            <v>Production</v>
          </cell>
          <cell r="D93" t="str">
            <v>Tire Building</v>
          </cell>
          <cell r="E93" t="str">
            <v>Production/Tire Building</v>
          </cell>
          <cell r="F93" t="str">
            <v>Assistant Engineer</v>
          </cell>
          <cell r="G93" t="str">
            <v>Gol Akshay Mukeshbhai</v>
          </cell>
          <cell r="H93">
            <v>45446</v>
          </cell>
          <cell r="I93">
            <v>45446</v>
          </cell>
          <cell r="J93" t="str">
            <v>1 Year</v>
          </cell>
          <cell r="K93" t="str">
            <v>During</v>
          </cell>
          <cell r="L93"/>
          <cell r="M93" t="str">
            <v>July'24</v>
          </cell>
          <cell r="N93" t="str">
            <v>BE (Mechanical)</v>
          </cell>
          <cell r="O93" t="str">
            <v>1 Year</v>
          </cell>
          <cell r="P93" t="str">
            <v xml:space="preserve">Mr. Sohang </v>
          </cell>
          <cell r="Q93">
            <v>19</v>
          </cell>
          <cell r="R93">
            <v>18</v>
          </cell>
          <cell r="S93">
            <v>0</v>
          </cell>
          <cell r="T93">
            <v>1</v>
          </cell>
          <cell r="U93">
            <v>0</v>
          </cell>
          <cell r="V93">
            <v>0</v>
          </cell>
          <cell r="W93">
            <v>0</v>
          </cell>
          <cell r="X93">
            <v>1</v>
          </cell>
          <cell r="Y93" t="str">
            <v>100</v>
          </cell>
          <cell r="Z93" t="str">
            <v>10</v>
          </cell>
        </row>
        <row r="94">
          <cell r="B94" t="str">
            <v>FT2306035</v>
          </cell>
          <cell r="C94" t="str">
            <v>HR</v>
          </cell>
          <cell r="D94" t="str">
            <v>ER &amp; IR</v>
          </cell>
          <cell r="E94" t="str">
            <v>HR/ER &amp; IR</v>
          </cell>
          <cell r="F94" t="str">
            <v>Assistant Executive</v>
          </cell>
          <cell r="G94" t="str">
            <v>Kaligotla Harika</v>
          </cell>
          <cell r="H94">
            <v>45448</v>
          </cell>
          <cell r="I94">
            <v>45448</v>
          </cell>
          <cell r="J94" t="str">
            <v>1 Year</v>
          </cell>
          <cell r="K94" t="str">
            <v>During</v>
          </cell>
          <cell r="L94"/>
          <cell r="M94" t="str">
            <v>July'24</v>
          </cell>
          <cell r="N94" t="str">
            <v>M.Com</v>
          </cell>
          <cell r="O94" t="str">
            <v xml:space="preserve">1 Year </v>
          </cell>
          <cell r="P94"/>
          <cell r="Q94">
            <v>26</v>
          </cell>
          <cell r="R94">
            <v>26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 t="str">
            <v>100</v>
          </cell>
          <cell r="Z94" t="str">
            <v>10</v>
          </cell>
        </row>
        <row r="95">
          <cell r="B95" t="str">
            <v>FT2306032</v>
          </cell>
          <cell r="C95" t="str">
            <v>Engineering</v>
          </cell>
          <cell r="D95" t="str">
            <v>Maintenance</v>
          </cell>
          <cell r="E95" t="str">
            <v>Engineering/Maintenance</v>
          </cell>
          <cell r="F95" t="str">
            <v>Assistant Engineer</v>
          </cell>
          <cell r="G95" t="str">
            <v>Jaydev Hemantkumar Bhadeliya</v>
          </cell>
          <cell r="H95">
            <v>45448</v>
          </cell>
          <cell r="I95">
            <v>45448</v>
          </cell>
          <cell r="J95" t="str">
            <v>1 Year</v>
          </cell>
          <cell r="K95" t="str">
            <v>During</v>
          </cell>
          <cell r="L95"/>
          <cell r="M95" t="str">
            <v>July'24</v>
          </cell>
          <cell r="N95" t="str">
            <v>BE (Electrical)</v>
          </cell>
          <cell r="O95" t="str">
            <v>-</v>
          </cell>
          <cell r="P95" t="str">
            <v xml:space="preserve">LIN,YONG WEI </v>
          </cell>
          <cell r="Q95">
            <v>21</v>
          </cell>
          <cell r="R95">
            <v>21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 t="str">
            <v>100</v>
          </cell>
          <cell r="Z95" t="str">
            <v>10</v>
          </cell>
        </row>
        <row r="96">
          <cell r="B96" t="str">
            <v>FT2406065</v>
          </cell>
          <cell r="C96" t="str">
            <v>Production</v>
          </cell>
          <cell r="D96" t="str">
            <v>Curing</v>
          </cell>
          <cell r="E96" t="str">
            <v>Production/Curing</v>
          </cell>
          <cell r="F96" t="str">
            <v>Assistant Engineer</v>
          </cell>
          <cell r="G96" t="str">
            <v>Panchal Mihir Girishbhai</v>
          </cell>
          <cell r="H96">
            <v>45453</v>
          </cell>
          <cell r="I96">
            <v>45453</v>
          </cell>
          <cell r="J96" t="str">
            <v>1 Year</v>
          </cell>
          <cell r="K96" t="str">
            <v>During</v>
          </cell>
          <cell r="L96"/>
          <cell r="M96" t="str">
            <v>July'24</v>
          </cell>
          <cell r="N96" t="str">
            <v>BE (Mechanical)</v>
          </cell>
          <cell r="O96" t="str">
            <v xml:space="preserve">1 Year </v>
          </cell>
          <cell r="P96"/>
          <cell r="Q96">
            <v>19</v>
          </cell>
          <cell r="R96">
            <v>14</v>
          </cell>
          <cell r="S96">
            <v>0</v>
          </cell>
          <cell r="T96">
            <v>3</v>
          </cell>
          <cell r="U96">
            <v>0</v>
          </cell>
          <cell r="V96">
            <v>2</v>
          </cell>
          <cell r="W96">
            <v>0</v>
          </cell>
          <cell r="X96">
            <v>5</v>
          </cell>
          <cell r="Y96" t="str">
            <v>25</v>
          </cell>
          <cell r="Z96" t="str">
            <v>3</v>
          </cell>
        </row>
        <row r="97">
          <cell r="B97" t="str">
            <v>FT2406066</v>
          </cell>
          <cell r="C97" t="str">
            <v>Production</v>
          </cell>
          <cell r="D97" t="str">
            <v>Mixing</v>
          </cell>
          <cell r="E97" t="str">
            <v>Production/Mixing</v>
          </cell>
          <cell r="F97" t="str">
            <v>GET</v>
          </cell>
          <cell r="G97" t="str">
            <v xml:space="preserve">Ishaan Shrivas </v>
          </cell>
          <cell r="H97">
            <v>45453</v>
          </cell>
          <cell r="I97">
            <v>45453</v>
          </cell>
          <cell r="J97" t="str">
            <v>1 Year</v>
          </cell>
          <cell r="K97" t="str">
            <v>During</v>
          </cell>
          <cell r="L97"/>
          <cell r="M97" t="str">
            <v>July'24</v>
          </cell>
          <cell r="N97" t="str">
            <v>B. Tech</v>
          </cell>
          <cell r="O97" t="str">
            <v>Fresher</v>
          </cell>
          <cell r="P97"/>
          <cell r="Q97">
            <v>20</v>
          </cell>
          <cell r="R97">
            <v>20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100</v>
          </cell>
          <cell r="Z97" t="str">
            <v>10</v>
          </cell>
        </row>
        <row r="98">
          <cell r="B98" t="str">
            <v>FT2406067</v>
          </cell>
          <cell r="C98" t="str">
            <v>Production</v>
          </cell>
          <cell r="D98" t="str">
            <v>Tire Building</v>
          </cell>
          <cell r="E98" t="str">
            <v>Production/Tire Building</v>
          </cell>
          <cell r="F98" t="str">
            <v>GET</v>
          </cell>
          <cell r="G98" t="str">
            <v>Bambhania Nisarg Nitinbhai</v>
          </cell>
          <cell r="H98">
            <v>45461</v>
          </cell>
          <cell r="I98">
            <v>45461</v>
          </cell>
          <cell r="J98" t="str">
            <v>1 Year</v>
          </cell>
          <cell r="K98" t="str">
            <v>During</v>
          </cell>
          <cell r="L98"/>
          <cell r="M98" t="str">
            <v>July'24</v>
          </cell>
          <cell r="N98" t="str">
            <v>BE (Mechanical)</v>
          </cell>
          <cell r="O98" t="str">
            <v>Fresher</v>
          </cell>
          <cell r="P98" t="str">
            <v xml:space="preserve">Mr. Sohang </v>
          </cell>
          <cell r="Q98">
            <v>19</v>
          </cell>
          <cell r="R98">
            <v>19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 t="str">
            <v>100</v>
          </cell>
          <cell r="Z98" t="str">
            <v>10</v>
          </cell>
        </row>
        <row r="99">
          <cell r="B99" t="str">
            <v>FT2406068</v>
          </cell>
          <cell r="C99" t="str">
            <v>Production</v>
          </cell>
          <cell r="D99" t="str">
            <v>Calender</v>
          </cell>
          <cell r="E99" t="str">
            <v>Production/Calender</v>
          </cell>
          <cell r="F99" t="str">
            <v>Assistant Engineer</v>
          </cell>
          <cell r="G99" t="str">
            <v>Shubham Sharma</v>
          </cell>
          <cell r="H99">
            <v>45461</v>
          </cell>
          <cell r="I99">
            <v>45461</v>
          </cell>
          <cell r="J99" t="str">
            <v>1 Year</v>
          </cell>
          <cell r="K99" t="str">
            <v>During</v>
          </cell>
          <cell r="L99"/>
          <cell r="M99" t="str">
            <v>July'24</v>
          </cell>
          <cell r="N99" t="str">
            <v>B. Tech</v>
          </cell>
          <cell r="O99" t="str">
            <v>10 Months</v>
          </cell>
          <cell r="P99"/>
          <cell r="Q99">
            <v>21</v>
          </cell>
          <cell r="R99">
            <v>21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 t="str">
            <v>100</v>
          </cell>
          <cell r="Z99" t="str">
            <v>10</v>
          </cell>
        </row>
        <row r="100">
          <cell r="B100" t="str">
            <v>FT2407072</v>
          </cell>
          <cell r="C100" t="str">
            <v>Production</v>
          </cell>
          <cell r="D100" t="str">
            <v>Mixing</v>
          </cell>
          <cell r="E100" t="str">
            <v>Production/Mixing</v>
          </cell>
          <cell r="F100" t="str">
            <v>Assistant Engineer</v>
          </cell>
          <cell r="G100" t="str">
            <v>Gauraw Jagadish Bhange</v>
          </cell>
          <cell r="H100">
            <v>45474</v>
          </cell>
          <cell r="I100">
            <v>45474</v>
          </cell>
          <cell r="J100" t="str">
            <v>1 Year</v>
          </cell>
          <cell r="K100" t="str">
            <v>During</v>
          </cell>
          <cell r="L100"/>
          <cell r="M100" t="str">
            <v>July'24</v>
          </cell>
          <cell r="N100" t="str">
            <v>BE (Mechanical)</v>
          </cell>
          <cell r="O100" t="str">
            <v>2 Years</v>
          </cell>
          <cell r="P100"/>
          <cell r="Q100">
            <v>22</v>
          </cell>
          <cell r="R100">
            <v>22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 t="str">
            <v>100</v>
          </cell>
          <cell r="Z100" t="str">
            <v>10</v>
          </cell>
        </row>
        <row r="101">
          <cell r="B101" t="str">
            <v>FT2407074</v>
          </cell>
          <cell r="C101" t="str">
            <v>QA</v>
          </cell>
          <cell r="D101" t="str">
            <v>Quality Control</v>
          </cell>
          <cell r="E101" t="str">
            <v>QA/Quality Control</v>
          </cell>
          <cell r="F101" t="str">
            <v>GET</v>
          </cell>
          <cell r="G101" t="str">
            <v>Dhruv Kiritkumar Rana</v>
          </cell>
          <cell r="H101">
            <v>45488</v>
          </cell>
          <cell r="I101">
            <v>45488</v>
          </cell>
          <cell r="J101" t="str">
            <v>1 Year</v>
          </cell>
          <cell r="K101" t="str">
            <v>During</v>
          </cell>
          <cell r="L101"/>
          <cell r="M101" t="str">
            <v>July'24</v>
          </cell>
          <cell r="N101" t="str">
            <v>B.E</v>
          </cell>
          <cell r="O101" t="str">
            <v>Fresher</v>
          </cell>
          <cell r="P101" t="str">
            <v>LI, YU-JUI</v>
          </cell>
          <cell r="Q101">
            <v>10</v>
          </cell>
          <cell r="R101">
            <v>10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 t="str">
            <v>100</v>
          </cell>
          <cell r="Z101" t="str">
            <v>10</v>
          </cell>
        </row>
        <row r="102">
          <cell r="B102" t="str">
            <v>FT2407075</v>
          </cell>
          <cell r="C102" t="str">
            <v>QA</v>
          </cell>
          <cell r="D102" t="str">
            <v>Quality Control</v>
          </cell>
          <cell r="E102" t="str">
            <v>QA/Quality Control</v>
          </cell>
          <cell r="F102" t="str">
            <v>GET</v>
          </cell>
          <cell r="G102" t="str">
            <v>Akash Joshi</v>
          </cell>
          <cell r="H102">
            <v>45488</v>
          </cell>
          <cell r="I102">
            <v>45488</v>
          </cell>
          <cell r="J102" t="str">
            <v>1 Year</v>
          </cell>
          <cell r="K102" t="str">
            <v>During</v>
          </cell>
          <cell r="L102"/>
          <cell r="M102" t="str">
            <v>July'24</v>
          </cell>
          <cell r="N102" t="str">
            <v>B.E</v>
          </cell>
          <cell r="O102" t="str">
            <v>10 Months</v>
          </cell>
          <cell r="P102" t="str">
            <v>LI, YU-JUI</v>
          </cell>
          <cell r="Q102">
            <v>10</v>
          </cell>
          <cell r="R102">
            <v>10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 t="str">
            <v>100</v>
          </cell>
          <cell r="Z102" t="str">
            <v>10</v>
          </cell>
        </row>
        <row r="103">
          <cell r="B103" t="str">
            <v>FT2407076</v>
          </cell>
          <cell r="C103" t="str">
            <v>QA</v>
          </cell>
          <cell r="D103" t="str">
            <v>Quality Control</v>
          </cell>
          <cell r="E103" t="str">
            <v>QA/Quality Control</v>
          </cell>
          <cell r="F103" t="str">
            <v>GET</v>
          </cell>
          <cell r="G103" t="str">
            <v xml:space="preserve">Makvana Vishal Laxmanbhai </v>
          </cell>
          <cell r="H103">
            <v>45488</v>
          </cell>
          <cell r="I103">
            <v>45488</v>
          </cell>
          <cell r="J103" t="str">
            <v>1 Year</v>
          </cell>
          <cell r="K103" t="str">
            <v>During</v>
          </cell>
          <cell r="L103"/>
          <cell r="M103" t="str">
            <v>July'24</v>
          </cell>
          <cell r="N103" t="str">
            <v>B.E</v>
          </cell>
          <cell r="O103" t="str">
            <v xml:space="preserve">Fresher </v>
          </cell>
          <cell r="P103" t="str">
            <v>LI, YU-JUI</v>
          </cell>
          <cell r="Q103">
            <v>10</v>
          </cell>
          <cell r="R103">
            <v>10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 t="str">
            <v>100</v>
          </cell>
          <cell r="Z103" t="str">
            <v>10</v>
          </cell>
        </row>
        <row r="104">
          <cell r="B104" t="str">
            <v>FT2407077</v>
          </cell>
          <cell r="C104" t="str">
            <v>Production</v>
          </cell>
          <cell r="D104" t="str">
            <v>Mixing</v>
          </cell>
          <cell r="E104" t="str">
            <v>Production/Mixing</v>
          </cell>
          <cell r="F104" t="str">
            <v>GET</v>
          </cell>
          <cell r="G104" t="str">
            <v xml:space="preserve">Akshay Raj </v>
          </cell>
          <cell r="H104">
            <v>45488</v>
          </cell>
          <cell r="I104">
            <v>45488</v>
          </cell>
          <cell r="J104" t="str">
            <v>1 Year</v>
          </cell>
          <cell r="K104" t="str">
            <v>During</v>
          </cell>
          <cell r="L104"/>
          <cell r="M104" t="str">
            <v>July'24</v>
          </cell>
          <cell r="N104" t="str">
            <v xml:space="preserve">B.Tech </v>
          </cell>
          <cell r="O104" t="str">
            <v>Fresher</v>
          </cell>
          <cell r="Q104">
            <v>10</v>
          </cell>
          <cell r="R104">
            <v>10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 t="str">
            <v>100</v>
          </cell>
          <cell r="Z104" t="str">
            <v>10</v>
          </cell>
        </row>
        <row r="105">
          <cell r="B105" t="str">
            <v>FT2407078</v>
          </cell>
          <cell r="C105" t="str">
            <v xml:space="preserve">Production </v>
          </cell>
          <cell r="D105" t="str">
            <v>Mixing</v>
          </cell>
          <cell r="E105" t="str">
            <v>Production /Mixing</v>
          </cell>
          <cell r="F105" t="str">
            <v>GET</v>
          </cell>
          <cell r="G105" t="str">
            <v xml:space="preserve">Shrey Trivedi </v>
          </cell>
          <cell r="H105">
            <v>45488</v>
          </cell>
          <cell r="I105">
            <v>45488</v>
          </cell>
          <cell r="J105" t="str">
            <v>1 Year</v>
          </cell>
          <cell r="K105" t="str">
            <v>During</v>
          </cell>
          <cell r="L105"/>
          <cell r="M105" t="str">
            <v>July'24</v>
          </cell>
          <cell r="N105" t="str">
            <v xml:space="preserve">B.Tech </v>
          </cell>
          <cell r="O105" t="str">
            <v>Fresher</v>
          </cell>
          <cell r="Q105">
            <v>10</v>
          </cell>
          <cell r="R105">
            <v>9.5</v>
          </cell>
          <cell r="S105">
            <v>0</v>
          </cell>
          <cell r="T105">
            <v>0</v>
          </cell>
          <cell r="U105">
            <v>0</v>
          </cell>
          <cell r="V105">
            <v>0.5</v>
          </cell>
          <cell r="W105">
            <v>0</v>
          </cell>
          <cell r="X105">
            <v>0.5</v>
          </cell>
          <cell r="Y105" t="str">
            <v>100</v>
          </cell>
          <cell r="Z105" t="str">
            <v>10</v>
          </cell>
        </row>
        <row r="106">
          <cell r="B106" t="str">
            <v>FT2407079</v>
          </cell>
          <cell r="C106" t="str">
            <v>Engineering</v>
          </cell>
          <cell r="D106" t="str">
            <v>Maintenance</v>
          </cell>
          <cell r="E106" t="str">
            <v>Engineering/Maintenance</v>
          </cell>
          <cell r="F106" t="str">
            <v>GET</v>
          </cell>
          <cell r="G106" t="str">
            <v>Jadav Ravibhai</v>
          </cell>
          <cell r="H106">
            <v>45495</v>
          </cell>
          <cell r="I106">
            <v>45495</v>
          </cell>
          <cell r="J106" t="str">
            <v>1 Year</v>
          </cell>
          <cell r="K106" t="str">
            <v>During</v>
          </cell>
          <cell r="L106"/>
          <cell r="M106" t="str">
            <v>July'24</v>
          </cell>
          <cell r="N106" t="str">
            <v xml:space="preserve">B.E </v>
          </cell>
          <cell r="O106" t="str">
            <v xml:space="preserve">7 Months </v>
          </cell>
          <cell r="P106" t="str">
            <v xml:space="preserve">LIN,YONG WEI </v>
          </cell>
          <cell r="Q106">
            <v>4</v>
          </cell>
          <cell r="R106">
            <v>4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 t="str">
            <v>100</v>
          </cell>
          <cell r="Z106" t="str">
            <v>10</v>
          </cell>
        </row>
        <row r="107">
          <cell r="B107" t="str">
            <v>FT2407080</v>
          </cell>
          <cell r="C107" t="str">
            <v>RD2</v>
          </cell>
          <cell r="D107" t="str">
            <v>Plan &amp; Audit control</v>
          </cell>
          <cell r="E107" t="str">
            <v>RD2/Plan &amp; Audit control</v>
          </cell>
          <cell r="F107" t="str">
            <v>GET</v>
          </cell>
          <cell r="G107" t="str">
            <v xml:space="preserve">Amir Mohammed </v>
          </cell>
          <cell r="H107">
            <v>45495</v>
          </cell>
          <cell r="I107">
            <v>45495</v>
          </cell>
          <cell r="J107" t="str">
            <v>1 Year</v>
          </cell>
          <cell r="K107" t="str">
            <v>During</v>
          </cell>
          <cell r="L107"/>
          <cell r="M107" t="str">
            <v>July'24</v>
          </cell>
          <cell r="N107" t="str">
            <v>B.Tech</v>
          </cell>
          <cell r="O107" t="str">
            <v>Fresher</v>
          </cell>
          <cell r="P107" t="str">
            <v>LIU,CHAN-YING</v>
          </cell>
          <cell r="Q107">
            <v>4</v>
          </cell>
          <cell r="R107">
            <v>4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 t="str">
            <v>100</v>
          </cell>
          <cell r="Z107" t="str">
            <v>10</v>
          </cell>
        </row>
        <row r="108">
          <cell r="B108" t="str">
            <v>FT2407081</v>
          </cell>
          <cell r="C108" t="str">
            <v>RD2</v>
          </cell>
          <cell r="D108" t="str">
            <v>OE</v>
          </cell>
          <cell r="E108" t="str">
            <v>RD2/OE</v>
          </cell>
          <cell r="F108" t="str">
            <v>GET</v>
          </cell>
          <cell r="G108" t="str">
            <v>Rajneesh Tripathi</v>
          </cell>
          <cell r="H108">
            <v>45495</v>
          </cell>
          <cell r="I108">
            <v>45495</v>
          </cell>
          <cell r="J108" t="str">
            <v>1 Year</v>
          </cell>
          <cell r="K108" t="str">
            <v>During</v>
          </cell>
          <cell r="L108"/>
          <cell r="M108" t="str">
            <v>July'24</v>
          </cell>
          <cell r="N108" t="str">
            <v>B.Tech</v>
          </cell>
          <cell r="O108" t="str">
            <v>2 Years</v>
          </cell>
          <cell r="P108" t="str">
            <v>LIU,CHAN-YING</v>
          </cell>
          <cell r="Q108">
            <v>4</v>
          </cell>
          <cell r="R108">
            <v>4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 t="str">
            <v>100</v>
          </cell>
          <cell r="Z108" t="str">
            <v>10</v>
          </cell>
        </row>
        <row r="109">
          <cell r="B109" t="str">
            <v>FT2407082</v>
          </cell>
          <cell r="C109" t="str">
            <v>Production</v>
          </cell>
          <cell r="D109" t="str">
            <v>Tire Building</v>
          </cell>
          <cell r="E109" t="str">
            <v>Production/Tire Building</v>
          </cell>
          <cell r="F109" t="str">
            <v>Assistant Engineer</v>
          </cell>
          <cell r="G109" t="str">
            <v>Vimlendra Singh</v>
          </cell>
          <cell r="H109">
            <v>45495</v>
          </cell>
          <cell r="I109">
            <v>45495</v>
          </cell>
          <cell r="J109" t="str">
            <v>1 Year</v>
          </cell>
          <cell r="K109" t="str">
            <v>During</v>
          </cell>
          <cell r="L109"/>
          <cell r="M109" t="str">
            <v>July'24</v>
          </cell>
          <cell r="N109" t="str">
            <v>Diploma</v>
          </cell>
          <cell r="O109" t="str">
            <v>5 Years</v>
          </cell>
          <cell r="P109" t="str">
            <v xml:space="preserve">Mr. Sohang </v>
          </cell>
          <cell r="Q109">
            <v>4</v>
          </cell>
          <cell r="R109">
            <v>4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 t="str">
            <v>100</v>
          </cell>
          <cell r="Z109" t="str">
            <v>10</v>
          </cell>
        </row>
        <row r="110">
          <cell r="B110" t="str">
            <v>FT2407083</v>
          </cell>
          <cell r="C110" t="str">
            <v>Production</v>
          </cell>
          <cell r="D110" t="str">
            <v>Tire Building</v>
          </cell>
          <cell r="E110" t="str">
            <v>Production/Tire Building</v>
          </cell>
          <cell r="F110" t="str">
            <v>Assistant Engineer</v>
          </cell>
          <cell r="G110" t="str">
            <v>Pawan Kumar Mahawer</v>
          </cell>
          <cell r="H110">
            <v>45495</v>
          </cell>
          <cell r="I110">
            <v>45495</v>
          </cell>
          <cell r="J110" t="str">
            <v>1 Year</v>
          </cell>
          <cell r="K110" t="str">
            <v>During</v>
          </cell>
          <cell r="L110"/>
          <cell r="M110" t="str">
            <v>July'24</v>
          </cell>
          <cell r="N110" t="str">
            <v>Diploma</v>
          </cell>
          <cell r="O110" t="str">
            <v>2.10 Years</v>
          </cell>
          <cell r="P110" t="str">
            <v xml:space="preserve">Mr. Sohang </v>
          </cell>
          <cell r="Q110">
            <v>4</v>
          </cell>
          <cell r="R110">
            <v>4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100</v>
          </cell>
          <cell r="Z110" t="str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364"/>
      <sheetName val="Probation "/>
      <sheetName val="0364 (2)"/>
      <sheetName val="Training "/>
    </sheetNames>
    <sheetDataSet>
      <sheetData sheetId="0"/>
      <sheetData sheetId="1">
        <row r="7">
          <cell r="B7">
            <v>240013</v>
          </cell>
          <cell r="C7" t="str">
            <v>IT</v>
          </cell>
          <cell r="D7" t="str">
            <v>Operation IT</v>
          </cell>
          <cell r="E7" t="str">
            <v>IT/Operation IT</v>
          </cell>
          <cell r="F7" t="str">
            <v>Assistant Developer</v>
          </cell>
          <cell r="G7" t="str">
            <v>Bharat Suresh Shete</v>
          </cell>
          <cell r="H7">
            <v>45355</v>
          </cell>
          <cell r="I7">
            <v>45355</v>
          </cell>
          <cell r="J7" t="str">
            <v>6Month</v>
          </cell>
          <cell r="K7" t="str">
            <v>Probation</v>
          </cell>
          <cell r="L7" t="str">
            <v>During</v>
          </cell>
          <cell r="M7">
            <v>5</v>
          </cell>
          <cell r="N7" t="str">
            <v>July'24</v>
          </cell>
          <cell r="O7" t="str">
            <v>Computer Science</v>
          </cell>
          <cell r="P7" t="str">
            <v>1 Year</v>
          </cell>
          <cell r="R7">
            <v>25</v>
          </cell>
          <cell r="S7">
            <v>23</v>
          </cell>
          <cell r="T7">
            <v>0</v>
          </cell>
          <cell r="U7">
            <v>0</v>
          </cell>
          <cell r="V7">
            <v>0</v>
          </cell>
          <cell r="W7">
            <v>2</v>
          </cell>
          <cell r="X7">
            <v>0</v>
          </cell>
          <cell r="Y7">
            <v>2</v>
          </cell>
          <cell r="Z7" t="str">
            <v>100</v>
          </cell>
          <cell r="AA7" t="str">
            <v>10</v>
          </cell>
        </row>
        <row r="8">
          <cell r="B8">
            <v>240015</v>
          </cell>
          <cell r="C8" t="str">
            <v>Retail Sales</v>
          </cell>
          <cell r="D8" t="str">
            <v>Export</v>
          </cell>
          <cell r="E8" t="str">
            <v>Retail Sales/Export</v>
          </cell>
          <cell r="F8" t="str">
            <v>Junior Executive</v>
          </cell>
          <cell r="G8" t="str">
            <v>Kiran Jangid</v>
          </cell>
          <cell r="H8">
            <v>45362</v>
          </cell>
          <cell r="I8">
            <v>45362</v>
          </cell>
          <cell r="J8" t="str">
            <v>6Month</v>
          </cell>
          <cell r="K8" t="str">
            <v>Probation</v>
          </cell>
          <cell r="L8" t="str">
            <v>During</v>
          </cell>
          <cell r="M8">
            <v>5</v>
          </cell>
          <cell r="N8" t="str">
            <v>July'24</v>
          </cell>
          <cell r="O8" t="str">
            <v>Computer</v>
          </cell>
          <cell r="P8" t="str">
            <v>3.8 Year</v>
          </cell>
          <cell r="R8">
            <v>26</v>
          </cell>
          <cell r="S8">
            <v>26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100</v>
          </cell>
          <cell r="AA8" t="str">
            <v>10</v>
          </cell>
        </row>
        <row r="9">
          <cell r="B9">
            <v>240017</v>
          </cell>
          <cell r="C9" t="str">
            <v>Finance</v>
          </cell>
          <cell r="D9" t="str">
            <v>Accounting &amp; Tax</v>
          </cell>
          <cell r="E9" t="str">
            <v>Finance/Accounting &amp; Tax</v>
          </cell>
          <cell r="F9" t="str">
            <v xml:space="preserve">Executive </v>
          </cell>
          <cell r="G9" t="str">
            <v xml:space="preserve">Abhishek Nareshbhai Akbari </v>
          </cell>
          <cell r="H9">
            <v>45378</v>
          </cell>
          <cell r="I9">
            <v>45378</v>
          </cell>
          <cell r="J9" t="str">
            <v>6Month</v>
          </cell>
          <cell r="K9" t="str">
            <v>Probation</v>
          </cell>
          <cell r="L9" t="str">
            <v>During</v>
          </cell>
          <cell r="M9">
            <v>4</v>
          </cell>
          <cell r="N9" t="str">
            <v>July'24</v>
          </cell>
          <cell r="O9" t="str">
            <v xml:space="preserve">Chartered Accountant </v>
          </cell>
          <cell r="P9" t="str">
            <v>Fresher</v>
          </cell>
          <cell r="R9">
            <v>26</v>
          </cell>
          <cell r="S9">
            <v>26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100</v>
          </cell>
          <cell r="AA9" t="str">
            <v>10</v>
          </cell>
        </row>
        <row r="10">
          <cell r="B10">
            <v>240019</v>
          </cell>
          <cell r="C10" t="str">
            <v>Retail Sales</v>
          </cell>
          <cell r="D10" t="str">
            <v>West Region</v>
          </cell>
          <cell r="E10" t="str">
            <v>Retail Sales/West Region</v>
          </cell>
          <cell r="F10" t="str">
            <v>Territory Sales Supervisor</v>
          </cell>
          <cell r="G10" t="str">
            <v>Pavan Yadav</v>
          </cell>
          <cell r="H10">
            <v>45383</v>
          </cell>
          <cell r="I10">
            <v>45383</v>
          </cell>
          <cell r="J10" t="str">
            <v>6Month</v>
          </cell>
          <cell r="K10" t="str">
            <v>Probation</v>
          </cell>
          <cell r="L10" t="str">
            <v>During</v>
          </cell>
          <cell r="M10">
            <v>4</v>
          </cell>
          <cell r="N10" t="str">
            <v>July'24</v>
          </cell>
          <cell r="O10" t="str">
            <v>MCA</v>
          </cell>
          <cell r="P10" t="str">
            <v>7 Year</v>
          </cell>
          <cell r="R10">
            <v>26</v>
          </cell>
          <cell r="S10">
            <v>26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100</v>
          </cell>
          <cell r="AA10" t="str">
            <v>10</v>
          </cell>
        </row>
        <row r="11">
          <cell r="B11">
            <v>240020</v>
          </cell>
          <cell r="C11" t="str">
            <v>Finance</v>
          </cell>
          <cell r="D11" t="str">
            <v>Accounting &amp; Tax</v>
          </cell>
          <cell r="E11" t="str">
            <v>Finance/Accounting &amp; Tax</v>
          </cell>
          <cell r="F11" t="str">
            <v xml:space="preserve">Executive </v>
          </cell>
          <cell r="G11" t="str">
            <v xml:space="preserve">Aditya Trivedi </v>
          </cell>
          <cell r="H11">
            <v>45390</v>
          </cell>
          <cell r="I11">
            <v>45390</v>
          </cell>
          <cell r="J11" t="str">
            <v>6Month</v>
          </cell>
          <cell r="K11" t="str">
            <v>Probation</v>
          </cell>
          <cell r="L11" t="str">
            <v>During</v>
          </cell>
          <cell r="M11">
            <v>4</v>
          </cell>
          <cell r="N11" t="str">
            <v>July'24</v>
          </cell>
          <cell r="O11" t="str">
            <v>CMA</v>
          </cell>
          <cell r="P11" t="str">
            <v>2.5 Years</v>
          </cell>
          <cell r="R11">
            <v>26</v>
          </cell>
          <cell r="S11">
            <v>18</v>
          </cell>
          <cell r="T11">
            <v>1</v>
          </cell>
          <cell r="U11">
            <v>0</v>
          </cell>
          <cell r="V11">
            <v>4</v>
          </cell>
          <cell r="W11">
            <v>0</v>
          </cell>
          <cell r="X11">
            <v>3</v>
          </cell>
          <cell r="Y11">
            <v>8</v>
          </cell>
          <cell r="Z11" t="str">
            <v>0</v>
          </cell>
          <cell r="AA11" t="str">
            <v>0</v>
          </cell>
        </row>
        <row r="12">
          <cell r="B12">
            <v>240021</v>
          </cell>
          <cell r="C12" t="str">
            <v>Finance</v>
          </cell>
          <cell r="D12" t="str">
            <v>Accounting &amp; Tax</v>
          </cell>
          <cell r="E12" t="str">
            <v>Finance/Accounting &amp; Tax</v>
          </cell>
          <cell r="F12" t="str">
            <v>Junior Executive</v>
          </cell>
          <cell r="G12" t="str">
            <v>Rakesh Soni</v>
          </cell>
          <cell r="H12">
            <v>45390</v>
          </cell>
          <cell r="I12">
            <v>45390</v>
          </cell>
          <cell r="J12" t="str">
            <v>6Month</v>
          </cell>
          <cell r="K12" t="str">
            <v>Probation</v>
          </cell>
          <cell r="L12" t="str">
            <v>During</v>
          </cell>
          <cell r="M12">
            <v>4</v>
          </cell>
          <cell r="N12" t="str">
            <v>July'24</v>
          </cell>
          <cell r="O12" t="str">
            <v>B.Com.</v>
          </cell>
          <cell r="P12" t="str">
            <v>8 Years</v>
          </cell>
          <cell r="R12">
            <v>26</v>
          </cell>
          <cell r="S12">
            <v>26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100</v>
          </cell>
          <cell r="AA12" t="str">
            <v>10</v>
          </cell>
        </row>
        <row r="13">
          <cell r="B13">
            <v>240022</v>
          </cell>
          <cell r="C13" t="str">
            <v>Engineering</v>
          </cell>
          <cell r="D13" t="str">
            <v>Maintenance</v>
          </cell>
          <cell r="E13" t="str">
            <v>Engineering/Maintenance</v>
          </cell>
          <cell r="F13" t="str">
            <v xml:space="preserve">Assistant Engineer </v>
          </cell>
          <cell r="G13" t="str">
            <v>Adroja Smit Dharmendrabhai</v>
          </cell>
          <cell r="H13">
            <v>45390</v>
          </cell>
          <cell r="I13">
            <v>45390</v>
          </cell>
          <cell r="J13" t="str">
            <v>6Month</v>
          </cell>
          <cell r="K13" t="str">
            <v>Probation</v>
          </cell>
          <cell r="L13" t="str">
            <v>During</v>
          </cell>
          <cell r="M13">
            <v>4</v>
          </cell>
          <cell r="N13" t="str">
            <v>July'24</v>
          </cell>
          <cell r="O13" t="str">
            <v xml:space="preserve">B.Tech </v>
          </cell>
          <cell r="P13" t="str">
            <v>3 Years</v>
          </cell>
          <cell r="R13">
            <v>22</v>
          </cell>
          <cell r="S13">
            <v>22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100</v>
          </cell>
          <cell r="AA13" t="str">
            <v>10</v>
          </cell>
        </row>
        <row r="14">
          <cell r="B14">
            <v>240024</v>
          </cell>
          <cell r="C14" t="str">
            <v>IT</v>
          </cell>
          <cell r="D14" t="str">
            <v>Production IT</v>
          </cell>
          <cell r="E14" t="str">
            <v>IT/Production IT</v>
          </cell>
          <cell r="F14" t="str">
            <v>Assistant Developer</v>
          </cell>
          <cell r="G14" t="str">
            <v>Dharmesh Malviya</v>
          </cell>
          <cell r="H14">
            <v>45397</v>
          </cell>
          <cell r="I14">
            <v>45397</v>
          </cell>
          <cell r="J14" t="str">
            <v>6Month</v>
          </cell>
          <cell r="K14" t="str">
            <v>Probation</v>
          </cell>
          <cell r="L14" t="str">
            <v>During</v>
          </cell>
          <cell r="M14">
            <v>4</v>
          </cell>
          <cell r="N14" t="str">
            <v>July'24</v>
          </cell>
          <cell r="O14" t="str">
            <v>BE</v>
          </cell>
          <cell r="P14" t="str">
            <v>1.6 Year</v>
          </cell>
          <cell r="R14">
            <v>25</v>
          </cell>
          <cell r="S14">
            <v>25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100</v>
          </cell>
          <cell r="AA14" t="str">
            <v>10</v>
          </cell>
        </row>
        <row r="15">
          <cell r="B15">
            <v>240025</v>
          </cell>
          <cell r="C15" t="str">
            <v>Finance</v>
          </cell>
          <cell r="D15" t="str">
            <v>Accounting &amp; Tax</v>
          </cell>
          <cell r="E15" t="str">
            <v>Finance/Accounting &amp; Tax</v>
          </cell>
          <cell r="F15" t="str">
            <v>Senior Executive</v>
          </cell>
          <cell r="G15" t="str">
            <v>Lixan Anil Salunke</v>
          </cell>
          <cell r="H15">
            <v>45397</v>
          </cell>
          <cell r="I15">
            <v>45397</v>
          </cell>
          <cell r="J15" t="str">
            <v>6Month</v>
          </cell>
          <cell r="K15" t="str">
            <v>Probation</v>
          </cell>
          <cell r="L15" t="str">
            <v>During</v>
          </cell>
          <cell r="M15">
            <v>4</v>
          </cell>
          <cell r="N15" t="str">
            <v>July'24</v>
          </cell>
          <cell r="O15" t="str">
            <v>M.Com</v>
          </cell>
          <cell r="P15" t="str">
            <v>11 years 6 months</v>
          </cell>
          <cell r="R15">
            <v>26</v>
          </cell>
          <cell r="S15">
            <v>26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100</v>
          </cell>
          <cell r="AA15" t="str">
            <v>10</v>
          </cell>
        </row>
        <row r="16">
          <cell r="B16">
            <v>240026</v>
          </cell>
          <cell r="C16" t="str">
            <v>Engineering</v>
          </cell>
          <cell r="D16" t="str">
            <v>Utility</v>
          </cell>
          <cell r="E16" t="str">
            <v>Engineering/Utility</v>
          </cell>
          <cell r="F16" t="str">
            <v>Junior Operator</v>
          </cell>
          <cell r="G16" t="str">
            <v>Pravin Patel</v>
          </cell>
          <cell r="H16">
            <v>45397</v>
          </cell>
          <cell r="I16">
            <v>45397</v>
          </cell>
          <cell r="J16" t="str">
            <v>6Month</v>
          </cell>
          <cell r="K16" t="str">
            <v>Probation</v>
          </cell>
          <cell r="L16" t="str">
            <v>During</v>
          </cell>
          <cell r="M16">
            <v>4</v>
          </cell>
          <cell r="N16" t="str">
            <v>July'24</v>
          </cell>
          <cell r="O16" t="str">
            <v>B.COM</v>
          </cell>
          <cell r="P16" t="str">
            <v>1 Year</v>
          </cell>
          <cell r="R16">
            <v>21</v>
          </cell>
          <cell r="S16">
            <v>21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100</v>
          </cell>
          <cell r="AA16" t="str">
            <v>10</v>
          </cell>
        </row>
        <row r="17">
          <cell r="B17">
            <v>240027</v>
          </cell>
          <cell r="C17" t="str">
            <v>Engineering</v>
          </cell>
          <cell r="D17" t="str">
            <v>Utility</v>
          </cell>
          <cell r="E17" t="str">
            <v>Engineering/Utility</v>
          </cell>
          <cell r="F17" t="str">
            <v>Junior Technician</v>
          </cell>
          <cell r="G17" t="str">
            <v>Mahendrakumar Parmar</v>
          </cell>
          <cell r="H17">
            <v>45397</v>
          </cell>
          <cell r="I17">
            <v>45397</v>
          </cell>
          <cell r="J17" t="str">
            <v>6Month</v>
          </cell>
          <cell r="K17" t="str">
            <v>Probation</v>
          </cell>
          <cell r="L17" t="str">
            <v>During</v>
          </cell>
          <cell r="M17">
            <v>4</v>
          </cell>
          <cell r="N17" t="str">
            <v>July'24</v>
          </cell>
          <cell r="O17" t="str">
            <v>ITI</v>
          </cell>
          <cell r="P17" t="str">
            <v>4 Years</v>
          </cell>
          <cell r="R17">
            <v>23</v>
          </cell>
          <cell r="S17">
            <v>23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100</v>
          </cell>
          <cell r="AA17" t="str">
            <v>10</v>
          </cell>
        </row>
        <row r="18">
          <cell r="B18">
            <v>240028</v>
          </cell>
          <cell r="C18" t="str">
            <v>Engineering</v>
          </cell>
          <cell r="D18" t="str">
            <v>Maintenance</v>
          </cell>
          <cell r="E18" t="str">
            <v>Engineering/Maintenance</v>
          </cell>
          <cell r="F18" t="str">
            <v>Technician</v>
          </cell>
          <cell r="G18" t="str">
            <v>Arjunsinh Chavada</v>
          </cell>
          <cell r="H18">
            <v>45397</v>
          </cell>
          <cell r="I18">
            <v>45397</v>
          </cell>
          <cell r="J18" t="str">
            <v>6Month</v>
          </cell>
          <cell r="K18" t="str">
            <v>Probation</v>
          </cell>
          <cell r="L18" t="str">
            <v>During</v>
          </cell>
          <cell r="M18">
            <v>4</v>
          </cell>
          <cell r="N18" t="str">
            <v>July'24</v>
          </cell>
          <cell r="O18" t="str">
            <v>ITI</v>
          </cell>
          <cell r="P18" t="str">
            <v>2 Years</v>
          </cell>
          <cell r="R18">
            <v>24</v>
          </cell>
          <cell r="S18">
            <v>24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100</v>
          </cell>
          <cell r="AA18" t="str">
            <v>10</v>
          </cell>
        </row>
        <row r="19">
          <cell r="B19">
            <v>240029</v>
          </cell>
          <cell r="C19" t="str">
            <v>Engineering</v>
          </cell>
          <cell r="D19" t="str">
            <v>Maintenance</v>
          </cell>
          <cell r="E19" t="str">
            <v>Engineering/Maintenance</v>
          </cell>
          <cell r="F19" t="str">
            <v>Assistant Technician</v>
          </cell>
          <cell r="G19" t="str">
            <v>Sodhaparmar Jigneshkumar Jilubhai</v>
          </cell>
          <cell r="H19">
            <v>45397</v>
          </cell>
          <cell r="I19">
            <v>45397</v>
          </cell>
          <cell r="J19" t="str">
            <v>6Month</v>
          </cell>
          <cell r="K19" t="str">
            <v>Probation</v>
          </cell>
          <cell r="L19" t="str">
            <v>During</v>
          </cell>
          <cell r="M19">
            <v>4</v>
          </cell>
          <cell r="N19" t="str">
            <v>July'24</v>
          </cell>
          <cell r="O19" t="str">
            <v>ITI</v>
          </cell>
          <cell r="P19" t="str">
            <v>2 Years</v>
          </cell>
          <cell r="R19">
            <v>25</v>
          </cell>
          <cell r="S19">
            <v>25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100</v>
          </cell>
          <cell r="AA19" t="str">
            <v>10</v>
          </cell>
        </row>
        <row r="20">
          <cell r="B20">
            <v>240030</v>
          </cell>
          <cell r="C20" t="str">
            <v>RD2</v>
          </cell>
          <cell r="D20" t="str">
            <v>Mold</v>
          </cell>
          <cell r="E20" t="str">
            <v>RD2/Mold</v>
          </cell>
          <cell r="F20" t="str">
            <v>Senior Operator</v>
          </cell>
          <cell r="G20" t="str">
            <v>Bhailal Kaliya</v>
          </cell>
          <cell r="H20">
            <v>45397</v>
          </cell>
          <cell r="I20">
            <v>45397</v>
          </cell>
          <cell r="J20" t="str">
            <v>6Month</v>
          </cell>
          <cell r="K20" t="str">
            <v>Probation</v>
          </cell>
          <cell r="L20" t="str">
            <v>During</v>
          </cell>
          <cell r="M20">
            <v>4</v>
          </cell>
          <cell r="N20" t="str">
            <v>July'24</v>
          </cell>
          <cell r="O20" t="str">
            <v>ITI</v>
          </cell>
          <cell r="P20" t="str">
            <v>Fresher</v>
          </cell>
          <cell r="R20">
            <v>20</v>
          </cell>
          <cell r="S20">
            <v>20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100</v>
          </cell>
          <cell r="AA20" t="str">
            <v>10</v>
          </cell>
        </row>
        <row r="21">
          <cell r="B21">
            <v>240031</v>
          </cell>
          <cell r="C21" t="str">
            <v>RD2</v>
          </cell>
          <cell r="D21" t="str">
            <v>Mold</v>
          </cell>
          <cell r="E21" t="str">
            <v>RD2/Mold</v>
          </cell>
          <cell r="F21" t="str">
            <v>Senior Operator</v>
          </cell>
          <cell r="G21" t="str">
            <v>Shaileshbhai Bharvad</v>
          </cell>
          <cell r="H21">
            <v>45397</v>
          </cell>
          <cell r="I21">
            <v>45397</v>
          </cell>
          <cell r="J21" t="str">
            <v>6Month</v>
          </cell>
          <cell r="K21" t="str">
            <v>Probation</v>
          </cell>
          <cell r="L21" t="str">
            <v>During</v>
          </cell>
          <cell r="M21">
            <v>4</v>
          </cell>
          <cell r="N21" t="str">
            <v>July'24</v>
          </cell>
          <cell r="O21" t="str">
            <v>ITI</v>
          </cell>
          <cell r="P21" t="str">
            <v>Fresher</v>
          </cell>
          <cell r="R21">
            <v>20</v>
          </cell>
          <cell r="S21">
            <v>20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100</v>
          </cell>
          <cell r="AA21" t="str">
            <v>10</v>
          </cell>
        </row>
        <row r="22">
          <cell r="B22">
            <v>240032</v>
          </cell>
          <cell r="C22" t="str">
            <v>Production</v>
          </cell>
          <cell r="D22" t="str">
            <v>Mixing</v>
          </cell>
          <cell r="E22" t="str">
            <v>Production/Mixing</v>
          </cell>
          <cell r="F22" t="str">
            <v>Junior Operator</v>
          </cell>
          <cell r="G22" t="str">
            <v>Makvana Vipulbhai</v>
          </cell>
          <cell r="H22">
            <v>45397</v>
          </cell>
          <cell r="I22">
            <v>45397</v>
          </cell>
          <cell r="J22" t="str">
            <v>6Month</v>
          </cell>
          <cell r="K22" t="str">
            <v>Probation</v>
          </cell>
          <cell r="L22" t="str">
            <v>During</v>
          </cell>
          <cell r="M22">
            <v>4</v>
          </cell>
          <cell r="N22" t="str">
            <v>July'24</v>
          </cell>
          <cell r="O22" t="str">
            <v xml:space="preserve">ITI </v>
          </cell>
          <cell r="P22" t="str">
            <v>2 Years</v>
          </cell>
          <cell r="R22">
            <v>27</v>
          </cell>
          <cell r="S22">
            <v>27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100</v>
          </cell>
          <cell r="AA22" t="str">
            <v>10</v>
          </cell>
        </row>
        <row r="23">
          <cell r="B23">
            <v>240033</v>
          </cell>
          <cell r="C23" t="str">
            <v>Production</v>
          </cell>
          <cell r="D23" t="str">
            <v>Mixing</v>
          </cell>
          <cell r="E23" t="str">
            <v>Production/Mixing</v>
          </cell>
          <cell r="F23" t="str">
            <v>Assistant Operator</v>
          </cell>
          <cell r="G23" t="str">
            <v>Vishalkumar Rathod</v>
          </cell>
          <cell r="H23">
            <v>45397</v>
          </cell>
          <cell r="I23">
            <v>45397</v>
          </cell>
          <cell r="J23" t="str">
            <v>6Month</v>
          </cell>
          <cell r="K23" t="str">
            <v>Probation</v>
          </cell>
          <cell r="L23" t="str">
            <v>During</v>
          </cell>
          <cell r="M23">
            <v>4</v>
          </cell>
          <cell r="N23" t="str">
            <v>July'24</v>
          </cell>
          <cell r="O23" t="str">
            <v>ITI</v>
          </cell>
          <cell r="P23" t="str">
            <v>Fresher</v>
          </cell>
          <cell r="R23">
            <v>22</v>
          </cell>
          <cell r="S23">
            <v>22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100</v>
          </cell>
          <cell r="AA23" t="str">
            <v>10</v>
          </cell>
        </row>
        <row r="24">
          <cell r="B24">
            <v>240035</v>
          </cell>
          <cell r="C24" t="str">
            <v>Production</v>
          </cell>
          <cell r="D24" t="str">
            <v>Extrusion</v>
          </cell>
          <cell r="E24" t="str">
            <v>Production/Extrusion</v>
          </cell>
          <cell r="F24" t="str">
            <v>Assistant Operator</v>
          </cell>
          <cell r="G24" t="str">
            <v>Rajesh Prajapati</v>
          </cell>
          <cell r="H24">
            <v>45397</v>
          </cell>
          <cell r="I24">
            <v>45397</v>
          </cell>
          <cell r="J24" t="str">
            <v>6Month</v>
          </cell>
          <cell r="K24" t="str">
            <v>Probation</v>
          </cell>
          <cell r="L24" t="str">
            <v>During</v>
          </cell>
          <cell r="M24">
            <v>4</v>
          </cell>
          <cell r="N24" t="str">
            <v>July'24</v>
          </cell>
          <cell r="O24" t="str">
            <v>ITI</v>
          </cell>
          <cell r="P24" t="str">
            <v>Fresher</v>
          </cell>
          <cell r="R24">
            <v>24</v>
          </cell>
          <cell r="S24">
            <v>24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100</v>
          </cell>
          <cell r="AA24" t="str">
            <v>10</v>
          </cell>
        </row>
        <row r="25">
          <cell r="B25">
            <v>240036</v>
          </cell>
          <cell r="C25" t="str">
            <v>Planning</v>
          </cell>
          <cell r="D25" t="str">
            <v>Product Management</v>
          </cell>
          <cell r="E25" t="str">
            <v>Planning/Product Management</v>
          </cell>
          <cell r="F25" t="str">
            <v>Assistant Engineer</v>
          </cell>
          <cell r="G25" t="str">
            <v>Dhruvil Lakhtariya</v>
          </cell>
          <cell r="H25">
            <v>45397</v>
          </cell>
          <cell r="I25">
            <v>45397</v>
          </cell>
          <cell r="J25" t="str">
            <v>6Month</v>
          </cell>
          <cell r="K25" t="str">
            <v>Probation</v>
          </cell>
          <cell r="L25" t="str">
            <v>During</v>
          </cell>
          <cell r="M25">
            <v>4</v>
          </cell>
          <cell r="N25" t="str">
            <v>July'24</v>
          </cell>
          <cell r="O25" t="str">
            <v>Diploma</v>
          </cell>
          <cell r="P25" t="str">
            <v>-</v>
          </cell>
          <cell r="R25">
            <v>20</v>
          </cell>
          <cell r="S25">
            <v>20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100</v>
          </cell>
          <cell r="AA25" t="str">
            <v>10</v>
          </cell>
        </row>
        <row r="26">
          <cell r="B26">
            <v>240037</v>
          </cell>
          <cell r="C26" t="str">
            <v>Planning</v>
          </cell>
          <cell r="D26" t="str">
            <v>Product Management</v>
          </cell>
          <cell r="E26" t="str">
            <v>Planning/Product Management</v>
          </cell>
          <cell r="F26" t="str">
            <v>Junior Engineer</v>
          </cell>
          <cell r="G26" t="str">
            <v>Jaydip Borad</v>
          </cell>
          <cell r="H26">
            <v>45397</v>
          </cell>
          <cell r="I26">
            <v>45397</v>
          </cell>
          <cell r="J26" t="str">
            <v>6Month</v>
          </cell>
          <cell r="K26" t="str">
            <v>Probation</v>
          </cell>
          <cell r="L26" t="str">
            <v>During</v>
          </cell>
          <cell r="M26">
            <v>4</v>
          </cell>
          <cell r="N26" t="str">
            <v>July'24</v>
          </cell>
          <cell r="O26" t="str">
            <v>BE Automobile</v>
          </cell>
          <cell r="P26">
            <v>2.4</v>
          </cell>
          <cell r="R26">
            <v>19</v>
          </cell>
          <cell r="S26">
            <v>19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100</v>
          </cell>
          <cell r="AA26" t="str">
            <v>10</v>
          </cell>
        </row>
        <row r="27">
          <cell r="B27">
            <v>240038</v>
          </cell>
          <cell r="C27" t="str">
            <v>Finance</v>
          </cell>
          <cell r="D27" t="str">
            <v>Accounting &amp; Tax</v>
          </cell>
          <cell r="E27" t="str">
            <v>Finance/Accounting &amp; Tax</v>
          </cell>
          <cell r="F27" t="str">
            <v>Junior Executive</v>
          </cell>
          <cell r="G27" t="str">
            <v>Panchal Indrajit</v>
          </cell>
          <cell r="H27">
            <v>45404</v>
          </cell>
          <cell r="I27">
            <v>45404</v>
          </cell>
          <cell r="J27" t="str">
            <v>6Month</v>
          </cell>
          <cell r="K27" t="str">
            <v>Probation</v>
          </cell>
          <cell r="L27" t="str">
            <v>During</v>
          </cell>
          <cell r="M27">
            <v>4</v>
          </cell>
          <cell r="N27" t="str">
            <v>July'24</v>
          </cell>
          <cell r="O27" t="str">
            <v>M.COM</v>
          </cell>
          <cell r="P27" t="str">
            <v>8 Years</v>
          </cell>
          <cell r="R27">
            <v>26</v>
          </cell>
          <cell r="S27">
            <v>26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100</v>
          </cell>
          <cell r="AA27" t="str">
            <v>10</v>
          </cell>
        </row>
        <row r="28">
          <cell r="B28">
            <v>240039</v>
          </cell>
          <cell r="C28" t="str">
            <v>IT</v>
          </cell>
          <cell r="D28" t="str">
            <v>Production IT</v>
          </cell>
          <cell r="E28" t="str">
            <v>IT/Production IT</v>
          </cell>
          <cell r="F28" t="str">
            <v>Assistant Developer</v>
          </cell>
          <cell r="G28" t="str">
            <v>Ganesh Sitaram Deshmukh</v>
          </cell>
          <cell r="H28">
            <v>45420</v>
          </cell>
          <cell r="I28">
            <v>45420</v>
          </cell>
          <cell r="J28" t="str">
            <v>6Month</v>
          </cell>
          <cell r="K28" t="str">
            <v>Probation</v>
          </cell>
          <cell r="L28" t="str">
            <v>During</v>
          </cell>
          <cell r="M28">
            <v>3</v>
          </cell>
          <cell r="N28" t="str">
            <v>July'24</v>
          </cell>
          <cell r="O28" t="str">
            <v>MCA</v>
          </cell>
          <cell r="P28" t="str">
            <v>2.7 Year</v>
          </cell>
          <cell r="R28">
            <v>27</v>
          </cell>
          <cell r="S28">
            <v>27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100</v>
          </cell>
          <cell r="AA28" t="str">
            <v>10</v>
          </cell>
        </row>
        <row r="29">
          <cell r="B29">
            <v>240040</v>
          </cell>
          <cell r="C29" t="str">
            <v>Institutional Sales</v>
          </cell>
          <cell r="D29" t="str">
            <v>Logistics Solution</v>
          </cell>
          <cell r="E29" t="str">
            <v>Institutional Sales/Logistics Solution</v>
          </cell>
          <cell r="F29" t="str">
            <v>Junior Executive</v>
          </cell>
          <cell r="G29" t="str">
            <v>Sakha Santosh</v>
          </cell>
          <cell r="H29">
            <v>45420</v>
          </cell>
          <cell r="I29">
            <v>45420</v>
          </cell>
          <cell r="J29" t="str">
            <v>6Month</v>
          </cell>
          <cell r="K29" t="str">
            <v>Probation</v>
          </cell>
          <cell r="L29" t="str">
            <v>During</v>
          </cell>
          <cell r="M29">
            <v>3</v>
          </cell>
          <cell r="N29" t="str">
            <v>July'24</v>
          </cell>
          <cell r="O29" t="str">
            <v>Diploma</v>
          </cell>
          <cell r="P29" t="str">
            <v>6 year</v>
          </cell>
          <cell r="R29">
            <v>26</v>
          </cell>
          <cell r="S29">
            <v>20</v>
          </cell>
          <cell r="T29">
            <v>6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</v>
          </cell>
          <cell r="Z29" t="str">
            <v>0</v>
          </cell>
          <cell r="AA29" t="str">
            <v>0</v>
          </cell>
        </row>
        <row r="30">
          <cell r="B30">
            <v>240042</v>
          </cell>
          <cell r="C30" t="str">
            <v>Finance</v>
          </cell>
          <cell r="D30" t="str">
            <v>Accounting &amp; Tax</v>
          </cell>
          <cell r="E30" t="str">
            <v>Finance/Accounting &amp; Tax</v>
          </cell>
          <cell r="F30" t="str">
            <v xml:space="preserve">Executive </v>
          </cell>
          <cell r="G30" t="str">
            <v>Abhishek Bishwokarma</v>
          </cell>
          <cell r="H30">
            <v>45453</v>
          </cell>
          <cell r="I30">
            <v>45453</v>
          </cell>
          <cell r="J30" t="str">
            <v>6Month</v>
          </cell>
          <cell r="K30" t="str">
            <v>Probation</v>
          </cell>
          <cell r="L30" t="str">
            <v>During</v>
          </cell>
          <cell r="M30">
            <v>2</v>
          </cell>
          <cell r="N30" t="str">
            <v>July'24</v>
          </cell>
          <cell r="O30" t="str">
            <v>Chartered Accountant</v>
          </cell>
          <cell r="P30" t="str">
            <v>3.9 Years</v>
          </cell>
          <cell r="R30">
            <v>26</v>
          </cell>
          <cell r="S30">
            <v>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100</v>
          </cell>
          <cell r="AA30" t="str">
            <v>10</v>
          </cell>
        </row>
        <row r="31">
          <cell r="B31">
            <v>240043</v>
          </cell>
          <cell r="C31" t="str">
            <v>QA</v>
          </cell>
          <cell r="D31" t="str">
            <v>Quality Control</v>
          </cell>
          <cell r="E31" t="str">
            <v>QA/Quality Control</v>
          </cell>
          <cell r="F31" t="str">
            <v>Assistant Engineer</v>
          </cell>
          <cell r="G31" t="str">
            <v>Singh Vikram Singh Thakurprasad Singh</v>
          </cell>
          <cell r="H31">
            <v>45461</v>
          </cell>
          <cell r="I31">
            <v>45461</v>
          </cell>
          <cell r="J31" t="str">
            <v>6Month</v>
          </cell>
          <cell r="K31" t="str">
            <v>Probation</v>
          </cell>
          <cell r="L31" t="str">
            <v>During</v>
          </cell>
          <cell r="M31">
            <v>2</v>
          </cell>
          <cell r="N31" t="str">
            <v>July'24</v>
          </cell>
          <cell r="O31" t="str">
            <v>B.E</v>
          </cell>
          <cell r="P31" t="str">
            <v>1 Year</v>
          </cell>
          <cell r="R31">
            <v>26</v>
          </cell>
          <cell r="S31">
            <v>26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100</v>
          </cell>
          <cell r="AA31" t="str">
            <v>10</v>
          </cell>
        </row>
        <row r="32">
          <cell r="B32">
            <v>230052</v>
          </cell>
          <cell r="C32" t="str">
            <v>HR</v>
          </cell>
          <cell r="D32" t="str">
            <v>HRM</v>
          </cell>
          <cell r="E32" t="str">
            <v>HR/HRM</v>
          </cell>
          <cell r="F32" t="str">
            <v xml:space="preserve">Assitant executive </v>
          </cell>
          <cell r="G32" t="str">
            <v>Chavda Vicky Bharatkumar</v>
          </cell>
          <cell r="H32">
            <v>45124</v>
          </cell>
          <cell r="I32">
            <v>45489</v>
          </cell>
          <cell r="J32" t="str">
            <v xml:space="preserve">1 Year   </v>
          </cell>
          <cell r="K32" t="str">
            <v>Probation</v>
          </cell>
          <cell r="L32" t="str">
            <v>During</v>
          </cell>
          <cell r="M32">
            <v>1</v>
          </cell>
          <cell r="N32" t="str">
            <v>July'24</v>
          </cell>
          <cell r="O32" t="str">
            <v>MBA</v>
          </cell>
          <cell r="P32" t="str">
            <v>Fresher</v>
          </cell>
          <cell r="Q32" t="str">
            <v>Hunter Wu</v>
          </cell>
          <cell r="R32">
            <v>26</v>
          </cell>
          <cell r="S32">
            <v>21</v>
          </cell>
          <cell r="T32">
            <v>3</v>
          </cell>
          <cell r="U32">
            <v>2</v>
          </cell>
          <cell r="V32">
            <v>0</v>
          </cell>
          <cell r="W32">
            <v>0</v>
          </cell>
          <cell r="X32">
            <v>0</v>
          </cell>
          <cell r="Y32">
            <v>5</v>
          </cell>
          <cell r="Z32" t="str">
            <v>25</v>
          </cell>
          <cell r="AA32" t="str">
            <v>3</v>
          </cell>
        </row>
        <row r="33">
          <cell r="B33">
            <v>230054</v>
          </cell>
          <cell r="C33" t="str">
            <v>HR</v>
          </cell>
          <cell r="D33" t="str">
            <v>Learning &amp; Development</v>
          </cell>
          <cell r="E33" t="str">
            <v>HR/Learning &amp; Development</v>
          </cell>
          <cell r="F33" t="str">
            <v xml:space="preserve">Assitant executive </v>
          </cell>
          <cell r="G33" t="str">
            <v>Baria Janvi Dineshbhai</v>
          </cell>
          <cell r="H33">
            <v>45131</v>
          </cell>
          <cell r="I33">
            <v>45496</v>
          </cell>
          <cell r="J33" t="str">
            <v xml:space="preserve">1 Year   </v>
          </cell>
          <cell r="K33" t="str">
            <v>Probation</v>
          </cell>
          <cell r="L33" t="str">
            <v>During</v>
          </cell>
          <cell r="M33">
            <v>1</v>
          </cell>
          <cell r="N33" t="str">
            <v>July'24</v>
          </cell>
          <cell r="O33" t="str">
            <v>M.Com</v>
          </cell>
          <cell r="P33" t="str">
            <v>Fresher</v>
          </cell>
          <cell r="Q33" t="str">
            <v>Hunter Wu</v>
          </cell>
          <cell r="R33">
            <v>26</v>
          </cell>
          <cell r="S33">
            <v>21</v>
          </cell>
          <cell r="T33">
            <v>1</v>
          </cell>
          <cell r="U33">
            <v>4</v>
          </cell>
          <cell r="V33">
            <v>0</v>
          </cell>
          <cell r="W33">
            <v>0</v>
          </cell>
          <cell r="X33">
            <v>0</v>
          </cell>
          <cell r="Y33">
            <v>5</v>
          </cell>
          <cell r="Z33" t="str">
            <v>25</v>
          </cell>
          <cell r="AA33" t="str">
            <v>3</v>
          </cell>
        </row>
        <row r="34">
          <cell r="B34">
            <v>240044</v>
          </cell>
          <cell r="C34" t="str">
            <v>HR</v>
          </cell>
          <cell r="D34" t="str">
            <v>ER &amp; IR</v>
          </cell>
          <cell r="E34" t="str">
            <v>HR/ER &amp; IR</v>
          </cell>
          <cell r="F34" t="str">
            <v>Management Trainee</v>
          </cell>
          <cell r="G34" t="str">
            <v>Erik Bharatbhai Khristi</v>
          </cell>
          <cell r="H34">
            <v>45474</v>
          </cell>
          <cell r="I34">
            <v>45474</v>
          </cell>
          <cell r="J34" t="str">
            <v xml:space="preserve">1 Year   </v>
          </cell>
          <cell r="K34" t="str">
            <v>Probation</v>
          </cell>
          <cell r="L34" t="str">
            <v>During</v>
          </cell>
          <cell r="M34">
            <v>1</v>
          </cell>
          <cell r="N34" t="str">
            <v>July'24</v>
          </cell>
          <cell r="O34" t="str">
            <v>MSW</v>
          </cell>
          <cell r="P34" t="str">
            <v>Fresher</v>
          </cell>
          <cell r="Q34" t="str">
            <v>Hunter Wu</v>
          </cell>
          <cell r="R34">
            <v>22</v>
          </cell>
          <cell r="S34">
            <v>20</v>
          </cell>
          <cell r="T34">
            <v>2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2</v>
          </cell>
          <cell r="Z34" t="str">
            <v>100</v>
          </cell>
          <cell r="AA34" t="str">
            <v>10</v>
          </cell>
        </row>
        <row r="35">
          <cell r="B35">
            <v>240045</v>
          </cell>
          <cell r="C35" t="str">
            <v>Finance</v>
          </cell>
          <cell r="D35" t="str">
            <v>Accounting &amp; Tax</v>
          </cell>
          <cell r="E35" t="str">
            <v>Finance/Accounting &amp; Tax</v>
          </cell>
          <cell r="F35" t="str">
            <v>Executive</v>
          </cell>
          <cell r="G35" t="str">
            <v>Dhananjay Singh</v>
          </cell>
          <cell r="H35">
            <v>45488</v>
          </cell>
          <cell r="I35">
            <v>45488</v>
          </cell>
          <cell r="J35" t="str">
            <v xml:space="preserve">1 Year   </v>
          </cell>
          <cell r="K35" t="str">
            <v>Probation</v>
          </cell>
          <cell r="L35" t="str">
            <v>During</v>
          </cell>
          <cell r="M35">
            <v>1</v>
          </cell>
          <cell r="N35" t="str">
            <v>July'24</v>
          </cell>
          <cell r="O35" t="str">
            <v>CMA</v>
          </cell>
          <cell r="P35" t="str">
            <v>1.8 Years</v>
          </cell>
          <cell r="R35">
            <v>10</v>
          </cell>
          <cell r="S35">
            <v>10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100</v>
          </cell>
          <cell r="AA35" t="str">
            <v>10</v>
          </cell>
        </row>
        <row r="36">
          <cell r="B36">
            <v>230025</v>
          </cell>
          <cell r="C36" t="str">
            <v>IT</v>
          </cell>
          <cell r="D36" t="str">
            <v>Production IT</v>
          </cell>
          <cell r="E36" t="str">
            <v>IT/Production IT</v>
          </cell>
          <cell r="F36" t="str">
            <v>Assistant Developer</v>
          </cell>
          <cell r="G36" t="str">
            <v>Pabitra Kumar Naik</v>
          </cell>
          <cell r="H36">
            <v>45047</v>
          </cell>
          <cell r="I36"/>
          <cell r="J36"/>
          <cell r="K36" t="str">
            <v>Probation</v>
          </cell>
          <cell r="L36" t="str">
            <v>During</v>
          </cell>
          <cell r="M36">
            <v>1</v>
          </cell>
          <cell r="N36" t="str">
            <v>July'24</v>
          </cell>
          <cell r="O36" t="str">
            <v xml:space="preserve">B.Tech </v>
          </cell>
          <cell r="P36" t="str">
            <v>1.2 Years</v>
          </cell>
          <cell r="R36">
            <v>26</v>
          </cell>
          <cell r="S36">
            <v>0</v>
          </cell>
          <cell r="T36">
            <v>7</v>
          </cell>
          <cell r="U36">
            <v>1</v>
          </cell>
          <cell r="V36">
            <v>12</v>
          </cell>
          <cell r="W36">
            <v>6</v>
          </cell>
          <cell r="X36">
            <v>0</v>
          </cell>
          <cell r="Y36">
            <v>26</v>
          </cell>
          <cell r="Z36" t="str">
            <v>0</v>
          </cell>
          <cell r="AA36" t="str">
            <v>0</v>
          </cell>
        </row>
        <row r="37">
          <cell r="B37">
            <v>230091</v>
          </cell>
          <cell r="C37" t="str">
            <v>Production</v>
          </cell>
          <cell r="D37" t="str">
            <v>Mixing</v>
          </cell>
          <cell r="E37" t="str">
            <v>Production/Mixing</v>
          </cell>
          <cell r="F37" t="str">
            <v>Assistant Operator</v>
          </cell>
          <cell r="G37" t="str">
            <v>Chauhan Anilbhai</v>
          </cell>
          <cell r="H37">
            <v>45264</v>
          </cell>
          <cell r="I37"/>
          <cell r="J37"/>
          <cell r="K37" t="str">
            <v>Probation</v>
          </cell>
          <cell r="L37" t="str">
            <v>During</v>
          </cell>
          <cell r="M37">
            <v>1</v>
          </cell>
          <cell r="N37" t="str">
            <v>July'24</v>
          </cell>
          <cell r="O37" t="str">
            <v>12+I.T.I</v>
          </cell>
          <cell r="P37" t="str">
            <v>5 Year</v>
          </cell>
          <cell r="Q37"/>
          <cell r="R37">
            <v>26</v>
          </cell>
          <cell r="S37">
            <v>26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100</v>
          </cell>
          <cell r="AA37" t="str">
            <v>10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078F-20D8-4AC8-8D53-1B6B7153AB1B}">
  <dimension ref="A1:N737"/>
  <sheetViews>
    <sheetView tabSelected="1" zoomScale="110" zoomScaleNormal="110" workbookViewId="0">
      <pane ySplit="1" topLeftCell="A569" activePane="bottomLeft" state="frozen"/>
      <selection pane="bottomLeft" activeCell="F581" sqref="F581"/>
    </sheetView>
  </sheetViews>
  <sheetFormatPr defaultRowHeight="15" x14ac:dyDescent="0.25"/>
  <cols>
    <col min="1" max="1" width="16.42578125" customWidth="1"/>
    <col min="2" max="2" width="21" customWidth="1"/>
    <col min="3" max="3" width="7.85546875" customWidth="1"/>
    <col min="4" max="4" width="8" customWidth="1"/>
    <col min="14" max="14" width="12.85546875" customWidth="1"/>
    <col min="15" max="16384" width="9.140625" style="3"/>
  </cols>
  <sheetData>
    <row r="1" spans="1:14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customFormat="1" ht="15.75" x14ac:dyDescent="0.25">
      <c r="A2" s="7">
        <v>170139</v>
      </c>
      <c r="B2" s="4" t="s">
        <v>681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 t="s">
        <v>16</v>
      </c>
      <c r="N2" s="5">
        <v>0</v>
      </c>
    </row>
    <row r="3" spans="1:14" customFormat="1" ht="15.75" x14ac:dyDescent="0.25">
      <c r="A3" s="7">
        <v>180069</v>
      </c>
      <c r="B3" s="4" t="s">
        <v>681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 t="s">
        <v>16</v>
      </c>
      <c r="N3" s="5">
        <v>0</v>
      </c>
    </row>
    <row r="4" spans="1:14" customFormat="1" ht="15.75" x14ac:dyDescent="0.25">
      <c r="A4" s="7">
        <v>180090</v>
      </c>
      <c r="B4" s="4" t="s">
        <v>681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 t="s">
        <v>16</v>
      </c>
      <c r="N4" s="5">
        <v>0</v>
      </c>
    </row>
    <row r="5" spans="1:14" customFormat="1" ht="15.75" x14ac:dyDescent="0.25">
      <c r="A5" s="7">
        <v>180101</v>
      </c>
      <c r="B5" s="4" t="s">
        <v>681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 t="s">
        <v>16</v>
      </c>
      <c r="N5" s="5">
        <v>0</v>
      </c>
    </row>
    <row r="6" spans="1:14" customFormat="1" ht="15.75" x14ac:dyDescent="0.25">
      <c r="A6" s="7">
        <v>230091</v>
      </c>
      <c r="B6" s="4" t="s">
        <v>681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 t="s">
        <v>16</v>
      </c>
      <c r="N6" s="5">
        <v>0</v>
      </c>
    </row>
    <row r="7" spans="1:14" customFormat="1" ht="15.75" x14ac:dyDescent="0.25">
      <c r="A7" s="7">
        <v>240032</v>
      </c>
      <c r="B7" s="4" t="s">
        <v>681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 t="s">
        <v>16</v>
      </c>
      <c r="N7" s="5">
        <v>0</v>
      </c>
    </row>
    <row r="8" spans="1:14" customFormat="1" ht="15.75" x14ac:dyDescent="0.25">
      <c r="A8" s="7">
        <v>240033</v>
      </c>
      <c r="B8" s="4" t="s">
        <v>681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 t="s">
        <v>16</v>
      </c>
      <c r="N8" s="5">
        <v>0</v>
      </c>
    </row>
    <row r="9" spans="1:14" customFormat="1" ht="15.75" x14ac:dyDescent="0.25">
      <c r="A9" s="7" t="s">
        <v>193</v>
      </c>
      <c r="B9" s="4" t="s">
        <v>681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 t="s">
        <v>16</v>
      </c>
      <c r="N9" s="5">
        <v>0</v>
      </c>
    </row>
    <row r="10" spans="1:14" customFormat="1" ht="15.75" x14ac:dyDescent="0.25">
      <c r="A10" s="7" t="s">
        <v>194</v>
      </c>
      <c r="B10" s="4" t="s">
        <v>681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 t="s">
        <v>16</v>
      </c>
      <c r="N10" s="5">
        <v>0</v>
      </c>
    </row>
    <row r="11" spans="1:14" customFormat="1" ht="15.75" x14ac:dyDescent="0.25">
      <c r="A11" s="7" t="s">
        <v>195</v>
      </c>
      <c r="B11" s="4" t="s">
        <v>681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 t="s">
        <v>16</v>
      </c>
      <c r="N11" s="5">
        <v>0</v>
      </c>
    </row>
    <row r="12" spans="1:14" customFormat="1" ht="15.75" x14ac:dyDescent="0.25">
      <c r="A12" s="7" t="s">
        <v>199</v>
      </c>
      <c r="B12" s="4" t="s">
        <v>681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 t="s">
        <v>16</v>
      </c>
      <c r="N12" s="5">
        <v>0</v>
      </c>
    </row>
    <row r="13" spans="1:14" customFormat="1" ht="15.75" x14ac:dyDescent="0.25">
      <c r="A13" s="7" t="s">
        <v>200</v>
      </c>
      <c r="B13" s="4" t="s">
        <v>681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 t="s">
        <v>16</v>
      </c>
      <c r="N13" s="5">
        <v>0</v>
      </c>
    </row>
    <row r="14" spans="1:14" customFormat="1" ht="15.75" x14ac:dyDescent="0.25">
      <c r="A14" s="7" t="s">
        <v>201</v>
      </c>
      <c r="B14" s="4" t="s">
        <v>681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 t="s">
        <v>16</v>
      </c>
      <c r="N14" s="5">
        <v>0</v>
      </c>
    </row>
    <row r="15" spans="1:14" customFormat="1" ht="15.75" x14ac:dyDescent="0.25">
      <c r="A15" s="7" t="s">
        <v>213</v>
      </c>
      <c r="B15" s="4" t="s">
        <v>681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 t="s">
        <v>16</v>
      </c>
      <c r="N15" s="5">
        <v>0</v>
      </c>
    </row>
    <row r="16" spans="1:14" customFormat="1" ht="15.75" x14ac:dyDescent="0.25">
      <c r="A16" s="7" t="s">
        <v>211</v>
      </c>
      <c r="B16" s="4" t="s">
        <v>681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 t="s">
        <v>16</v>
      </c>
      <c r="N16" s="5">
        <v>0</v>
      </c>
    </row>
    <row r="17" spans="1:14" customFormat="1" ht="15.75" x14ac:dyDescent="0.25">
      <c r="A17" s="7" t="s">
        <v>214</v>
      </c>
      <c r="B17" s="4" t="s">
        <v>681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 t="s">
        <v>16</v>
      </c>
      <c r="N17" s="5">
        <v>0</v>
      </c>
    </row>
    <row r="18" spans="1:14" customFormat="1" ht="15.75" x14ac:dyDescent="0.25">
      <c r="A18" s="7" t="s">
        <v>219</v>
      </c>
      <c r="B18" s="4" t="s">
        <v>681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 t="s">
        <v>16</v>
      </c>
      <c r="N18" s="5">
        <v>0</v>
      </c>
    </row>
    <row r="19" spans="1:14" customFormat="1" ht="15.75" x14ac:dyDescent="0.25">
      <c r="A19" s="7" t="s">
        <v>221</v>
      </c>
      <c r="B19" s="4" t="s">
        <v>681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 t="s">
        <v>16</v>
      </c>
      <c r="N19" s="5">
        <v>0</v>
      </c>
    </row>
    <row r="20" spans="1:14" customFormat="1" ht="15.75" x14ac:dyDescent="0.25">
      <c r="A20" s="7" t="s">
        <v>222</v>
      </c>
      <c r="B20" s="4" t="s">
        <v>681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 t="s">
        <v>16</v>
      </c>
      <c r="N20" s="5">
        <v>0</v>
      </c>
    </row>
    <row r="21" spans="1:14" customFormat="1" ht="15.75" x14ac:dyDescent="0.25">
      <c r="A21" s="7" t="s">
        <v>225</v>
      </c>
      <c r="B21" s="4" t="s">
        <v>681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 t="s">
        <v>16</v>
      </c>
      <c r="N21" s="5">
        <v>0</v>
      </c>
    </row>
    <row r="22" spans="1:14" customFormat="1" ht="15.75" x14ac:dyDescent="0.25">
      <c r="A22" s="7" t="s">
        <v>422</v>
      </c>
      <c r="B22" s="4" t="s">
        <v>681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 t="s">
        <v>16</v>
      </c>
      <c r="N22" s="5">
        <v>0</v>
      </c>
    </row>
    <row r="23" spans="1:14" customFormat="1" ht="15.75" x14ac:dyDescent="0.25">
      <c r="A23" s="7" t="s">
        <v>426</v>
      </c>
      <c r="B23" s="4" t="s">
        <v>681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 t="s">
        <v>16</v>
      </c>
      <c r="N23" s="5">
        <v>0</v>
      </c>
    </row>
    <row r="24" spans="1:14" customFormat="1" ht="15.75" x14ac:dyDescent="0.25">
      <c r="A24" s="7" t="s">
        <v>196</v>
      </c>
      <c r="B24" s="4" t="s">
        <v>681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 t="s">
        <v>16</v>
      </c>
      <c r="N24" s="5">
        <v>0</v>
      </c>
    </row>
    <row r="25" spans="1:14" customFormat="1" ht="15.75" x14ac:dyDescent="0.25">
      <c r="A25" s="7" t="s">
        <v>197</v>
      </c>
      <c r="B25" s="4" t="s">
        <v>681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 t="s">
        <v>16</v>
      </c>
      <c r="N25" s="5">
        <v>0</v>
      </c>
    </row>
    <row r="26" spans="1:14" customFormat="1" ht="15.75" x14ac:dyDescent="0.25">
      <c r="A26" s="7" t="s">
        <v>198</v>
      </c>
      <c r="B26" s="4" t="s">
        <v>681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 t="s">
        <v>16</v>
      </c>
      <c r="N26" s="5">
        <v>0</v>
      </c>
    </row>
    <row r="27" spans="1:14" customFormat="1" ht="15.75" x14ac:dyDescent="0.25">
      <c r="A27" s="7" t="s">
        <v>212</v>
      </c>
      <c r="B27" s="4" t="s">
        <v>681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 t="s">
        <v>16</v>
      </c>
      <c r="N27" s="5">
        <v>0</v>
      </c>
    </row>
    <row r="28" spans="1:14" customFormat="1" ht="15.75" x14ac:dyDescent="0.25">
      <c r="A28" s="7" t="s">
        <v>215</v>
      </c>
      <c r="B28" s="4" t="s">
        <v>681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 t="s">
        <v>16</v>
      </c>
      <c r="N28" s="5">
        <v>0</v>
      </c>
    </row>
    <row r="29" spans="1:14" customFormat="1" ht="15.75" x14ac:dyDescent="0.25">
      <c r="A29" s="7" t="s">
        <v>218</v>
      </c>
      <c r="B29" s="4" t="s">
        <v>681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 t="s">
        <v>16</v>
      </c>
      <c r="N29" s="5">
        <v>0</v>
      </c>
    </row>
    <row r="30" spans="1:14" customFormat="1" ht="15.75" x14ac:dyDescent="0.25">
      <c r="A30" s="7" t="s">
        <v>390</v>
      </c>
      <c r="B30" s="4" t="s">
        <v>681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6" t="s">
        <v>16</v>
      </c>
      <c r="N30" s="5">
        <v>0</v>
      </c>
    </row>
    <row r="31" spans="1:14" customFormat="1" ht="15.75" x14ac:dyDescent="0.25">
      <c r="A31" s="7" t="s">
        <v>479</v>
      </c>
      <c r="B31" s="4" t="s">
        <v>681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6" t="s">
        <v>16</v>
      </c>
      <c r="N31" s="5">
        <v>0</v>
      </c>
    </row>
    <row r="32" spans="1:14" customFormat="1" ht="15.75" x14ac:dyDescent="0.25">
      <c r="A32" s="7" t="s">
        <v>480</v>
      </c>
      <c r="B32" s="4" t="s">
        <v>681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6" t="s">
        <v>16</v>
      </c>
      <c r="N32" s="5">
        <v>0</v>
      </c>
    </row>
    <row r="33" spans="1:14" customFormat="1" ht="15.75" x14ac:dyDescent="0.25">
      <c r="A33" s="7" t="s">
        <v>481</v>
      </c>
      <c r="B33" s="4" t="s">
        <v>681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6" t="s">
        <v>16</v>
      </c>
      <c r="N33" s="5">
        <v>0</v>
      </c>
    </row>
    <row r="34" spans="1:14" customFormat="1" ht="15.75" x14ac:dyDescent="0.25">
      <c r="A34" s="7" t="s">
        <v>482</v>
      </c>
      <c r="B34" s="4" t="s">
        <v>681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6" t="s">
        <v>16</v>
      </c>
      <c r="N34" s="5">
        <v>0</v>
      </c>
    </row>
    <row r="35" spans="1:14" customFormat="1" ht="15.75" x14ac:dyDescent="0.25">
      <c r="A35" s="7" t="s">
        <v>202</v>
      </c>
      <c r="B35" s="4" t="s">
        <v>681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6" t="s">
        <v>16</v>
      </c>
      <c r="N35" s="5">
        <v>0</v>
      </c>
    </row>
    <row r="36" spans="1:14" customFormat="1" ht="15.75" x14ac:dyDescent="0.25">
      <c r="A36" s="7" t="s">
        <v>203</v>
      </c>
      <c r="B36" s="4" t="s">
        <v>681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6" t="s">
        <v>16</v>
      </c>
      <c r="N36" s="5">
        <v>0</v>
      </c>
    </row>
    <row r="37" spans="1:14" customFormat="1" ht="15.75" x14ac:dyDescent="0.25">
      <c r="A37" s="7" t="s">
        <v>206</v>
      </c>
      <c r="B37" s="4" t="s">
        <v>681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6" t="s">
        <v>16</v>
      </c>
      <c r="N37" s="5">
        <v>0</v>
      </c>
    </row>
    <row r="38" spans="1:14" customFormat="1" ht="15.75" x14ac:dyDescent="0.25">
      <c r="A38" s="7" t="s">
        <v>216</v>
      </c>
      <c r="B38" s="4" t="s">
        <v>681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6" t="s">
        <v>16</v>
      </c>
      <c r="N38" s="5">
        <v>0</v>
      </c>
    </row>
    <row r="39" spans="1:14" customFormat="1" ht="15.75" x14ac:dyDescent="0.25">
      <c r="A39" s="7" t="s">
        <v>217</v>
      </c>
      <c r="B39" s="4" t="s">
        <v>681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6" t="s">
        <v>16</v>
      </c>
      <c r="N39" s="5">
        <v>0</v>
      </c>
    </row>
    <row r="40" spans="1:14" customFormat="1" ht="15.75" x14ac:dyDescent="0.25">
      <c r="A40" s="7" t="s">
        <v>220</v>
      </c>
      <c r="B40" s="4" t="s">
        <v>681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6" t="s">
        <v>16</v>
      </c>
      <c r="N40" s="5">
        <v>0</v>
      </c>
    </row>
    <row r="41" spans="1:14" customFormat="1" ht="15.75" x14ac:dyDescent="0.25">
      <c r="A41" s="7" t="s">
        <v>224</v>
      </c>
      <c r="B41" s="4" t="s">
        <v>681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6" t="s">
        <v>16</v>
      </c>
      <c r="N41" s="5">
        <v>0</v>
      </c>
    </row>
    <row r="42" spans="1:14" customFormat="1" ht="15.75" x14ac:dyDescent="0.25">
      <c r="A42" s="7" t="s">
        <v>394</v>
      </c>
      <c r="B42" s="4" t="s">
        <v>681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6" t="s">
        <v>16</v>
      </c>
      <c r="N42" s="5">
        <v>0</v>
      </c>
    </row>
    <row r="43" spans="1:14" customFormat="1" ht="15.75" x14ac:dyDescent="0.25">
      <c r="A43" s="7" t="s">
        <v>433</v>
      </c>
      <c r="B43" s="4" t="s">
        <v>681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6" t="s">
        <v>16</v>
      </c>
      <c r="N43" s="5">
        <v>0</v>
      </c>
    </row>
    <row r="44" spans="1:14" customFormat="1" ht="15.75" x14ac:dyDescent="0.25">
      <c r="A44" s="7" t="s">
        <v>456</v>
      </c>
      <c r="B44" s="4" t="s">
        <v>681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6" t="s">
        <v>16</v>
      </c>
      <c r="N44" s="5">
        <v>0</v>
      </c>
    </row>
    <row r="45" spans="1:14" customFormat="1" ht="15.75" x14ac:dyDescent="0.25">
      <c r="A45" s="7" t="s">
        <v>457</v>
      </c>
      <c r="B45" s="4" t="s">
        <v>681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6" t="s">
        <v>16</v>
      </c>
      <c r="N45" s="5">
        <v>0</v>
      </c>
    </row>
    <row r="46" spans="1:14" customFormat="1" ht="15.75" x14ac:dyDescent="0.25">
      <c r="A46" s="7" t="s">
        <v>490</v>
      </c>
      <c r="B46" s="4" t="s">
        <v>681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6" t="s">
        <v>16</v>
      </c>
      <c r="N46" s="5">
        <v>0</v>
      </c>
    </row>
    <row r="47" spans="1:14" customFormat="1" ht="15.75" x14ac:dyDescent="0.25">
      <c r="A47" s="7" t="s">
        <v>492</v>
      </c>
      <c r="B47" s="4" t="s">
        <v>681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6" t="s">
        <v>16</v>
      </c>
      <c r="N47" s="5">
        <v>0</v>
      </c>
    </row>
    <row r="48" spans="1:14" customFormat="1" ht="15.75" x14ac:dyDescent="0.25">
      <c r="A48" s="7" t="s">
        <v>494</v>
      </c>
      <c r="B48" s="4" t="s">
        <v>681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6" t="s">
        <v>16</v>
      </c>
      <c r="N48" s="5">
        <v>0</v>
      </c>
    </row>
    <row r="49" spans="1:14" customFormat="1" ht="15.75" x14ac:dyDescent="0.25">
      <c r="A49" s="7" t="s">
        <v>204</v>
      </c>
      <c r="B49" s="4" t="s">
        <v>681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6" t="s">
        <v>16</v>
      </c>
      <c r="N49" s="5">
        <v>0</v>
      </c>
    </row>
    <row r="50" spans="1:14" customFormat="1" ht="15.75" x14ac:dyDescent="0.25">
      <c r="A50" s="7" t="s">
        <v>205</v>
      </c>
      <c r="B50" s="4" t="s">
        <v>681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6" t="s">
        <v>16</v>
      </c>
      <c r="N50" s="5">
        <v>0</v>
      </c>
    </row>
    <row r="51" spans="1:14" customFormat="1" ht="15.75" x14ac:dyDescent="0.25">
      <c r="A51" s="7" t="s">
        <v>207</v>
      </c>
      <c r="B51" s="4" t="s">
        <v>681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6" t="s">
        <v>16</v>
      </c>
      <c r="N51" s="5">
        <v>0</v>
      </c>
    </row>
    <row r="52" spans="1:14" customFormat="1" ht="15.75" x14ac:dyDescent="0.25">
      <c r="A52" s="7" t="s">
        <v>208</v>
      </c>
      <c r="B52" s="4" t="s">
        <v>681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6" t="s">
        <v>16</v>
      </c>
      <c r="N52" s="5">
        <v>0</v>
      </c>
    </row>
    <row r="53" spans="1:14" customFormat="1" ht="15.75" x14ac:dyDescent="0.25">
      <c r="A53" s="7" t="s">
        <v>209</v>
      </c>
      <c r="B53" s="4" t="s">
        <v>681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6" t="s">
        <v>16</v>
      </c>
      <c r="N53" s="5">
        <v>0</v>
      </c>
    </row>
    <row r="54" spans="1:14" customFormat="1" ht="15.75" x14ac:dyDescent="0.25">
      <c r="A54" s="7" t="s">
        <v>210</v>
      </c>
      <c r="B54" s="4" t="s">
        <v>681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6" t="s">
        <v>16</v>
      </c>
      <c r="N54" s="5">
        <v>0</v>
      </c>
    </row>
    <row r="55" spans="1:14" customFormat="1" ht="15.75" x14ac:dyDescent="0.25">
      <c r="A55" s="7" t="s">
        <v>223</v>
      </c>
      <c r="B55" s="4" t="s">
        <v>681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6" t="s">
        <v>16</v>
      </c>
      <c r="N55" s="5">
        <v>0</v>
      </c>
    </row>
    <row r="56" spans="1:14" customFormat="1" ht="15.75" x14ac:dyDescent="0.25">
      <c r="A56" s="7" t="s">
        <v>400</v>
      </c>
      <c r="B56" s="4" t="s">
        <v>681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6" t="s">
        <v>16</v>
      </c>
      <c r="N56" s="5">
        <v>0</v>
      </c>
    </row>
    <row r="57" spans="1:14" customFormat="1" ht="15.75" x14ac:dyDescent="0.25">
      <c r="A57" s="7" t="s">
        <v>469</v>
      </c>
      <c r="B57" s="4" t="s">
        <v>681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6" t="s">
        <v>16</v>
      </c>
      <c r="N57" s="5">
        <v>0</v>
      </c>
    </row>
    <row r="58" spans="1:14" customFormat="1" ht="15.75" x14ac:dyDescent="0.25">
      <c r="A58" s="7" t="s">
        <v>501</v>
      </c>
      <c r="B58" s="4" t="s">
        <v>681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6" t="s">
        <v>16</v>
      </c>
      <c r="N58" s="5">
        <v>0</v>
      </c>
    </row>
    <row r="59" spans="1:14" customFormat="1" ht="15.75" x14ac:dyDescent="0.25">
      <c r="A59" s="7" t="s">
        <v>503</v>
      </c>
      <c r="B59" s="4" t="s">
        <v>681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6" t="s">
        <v>16</v>
      </c>
      <c r="N59" s="5">
        <v>0</v>
      </c>
    </row>
    <row r="60" spans="1:14" customFormat="1" ht="15.75" x14ac:dyDescent="0.25">
      <c r="A60" s="7" t="s">
        <v>505</v>
      </c>
      <c r="B60" s="4" t="s">
        <v>681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6" t="s">
        <v>16</v>
      </c>
      <c r="N60" s="5">
        <v>0</v>
      </c>
    </row>
    <row r="61" spans="1:14" customFormat="1" ht="15.75" x14ac:dyDescent="0.25">
      <c r="A61" s="7" t="s">
        <v>542</v>
      </c>
      <c r="B61" s="4" t="s">
        <v>681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6" t="s">
        <v>16</v>
      </c>
      <c r="N61" s="5">
        <v>0</v>
      </c>
    </row>
    <row r="62" spans="1:14" customFormat="1" ht="15.75" x14ac:dyDescent="0.25">
      <c r="A62" s="7" t="s">
        <v>543</v>
      </c>
      <c r="B62" s="4" t="s">
        <v>681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6" t="s">
        <v>16</v>
      </c>
      <c r="N62" s="5">
        <v>0</v>
      </c>
    </row>
    <row r="63" spans="1:14" customFormat="1" ht="15.75" x14ac:dyDescent="0.25">
      <c r="A63" s="7" t="s">
        <v>512</v>
      </c>
      <c r="B63" s="4" t="s">
        <v>681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6" t="s">
        <v>16</v>
      </c>
      <c r="N63" s="5">
        <v>0</v>
      </c>
    </row>
    <row r="64" spans="1:14" customFormat="1" ht="15.75" x14ac:dyDescent="0.25">
      <c r="A64" s="7" t="s">
        <v>514</v>
      </c>
      <c r="B64" s="4" t="s">
        <v>681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6" t="s">
        <v>16</v>
      </c>
      <c r="N64" s="5">
        <v>0</v>
      </c>
    </row>
    <row r="65" spans="1:14" customFormat="1" ht="15.75" x14ac:dyDescent="0.25">
      <c r="A65" s="7" t="s">
        <v>518</v>
      </c>
      <c r="B65" s="4" t="s">
        <v>681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6" t="s">
        <v>16</v>
      </c>
      <c r="N65" s="5">
        <v>0</v>
      </c>
    </row>
    <row r="66" spans="1:14" customFormat="1" ht="15.75" x14ac:dyDescent="0.25">
      <c r="A66" s="7" t="s">
        <v>520</v>
      </c>
      <c r="B66" s="4" t="s">
        <v>681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6" t="s">
        <v>16</v>
      </c>
      <c r="N66" s="5">
        <v>0</v>
      </c>
    </row>
    <row r="67" spans="1:14" customFormat="1" ht="15.75" x14ac:dyDescent="0.25">
      <c r="A67" s="7" t="s">
        <v>544</v>
      </c>
      <c r="B67" s="4" t="s">
        <v>681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6" t="s">
        <v>16</v>
      </c>
      <c r="N67" s="5">
        <v>0</v>
      </c>
    </row>
    <row r="68" spans="1:14" customFormat="1" ht="15.75" x14ac:dyDescent="0.25">
      <c r="A68" s="7" t="s">
        <v>545</v>
      </c>
      <c r="B68" s="4" t="s">
        <v>681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6" t="s">
        <v>16</v>
      </c>
      <c r="N68" s="5">
        <v>0</v>
      </c>
    </row>
    <row r="69" spans="1:14" customFormat="1" ht="15.75" x14ac:dyDescent="0.25">
      <c r="A69" s="7" t="s">
        <v>546</v>
      </c>
      <c r="B69" s="4" t="s">
        <v>681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6" t="s">
        <v>16</v>
      </c>
      <c r="N69" s="5">
        <v>0</v>
      </c>
    </row>
    <row r="70" spans="1:14" customFormat="1" ht="15.75" x14ac:dyDescent="0.25">
      <c r="A70" s="7" t="s">
        <v>547</v>
      </c>
      <c r="B70" s="4" t="s">
        <v>681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6" t="s">
        <v>16</v>
      </c>
      <c r="N70" s="5">
        <v>0</v>
      </c>
    </row>
    <row r="71" spans="1:14" customFormat="1" ht="15.75" x14ac:dyDescent="0.25">
      <c r="A71" s="7" t="s">
        <v>548</v>
      </c>
      <c r="B71" s="4" t="s">
        <v>681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6" t="s">
        <v>16</v>
      </c>
      <c r="N71" s="5">
        <v>0</v>
      </c>
    </row>
    <row r="72" spans="1:14" customFormat="1" ht="15.75" x14ac:dyDescent="0.25">
      <c r="A72" s="7" t="s">
        <v>549</v>
      </c>
      <c r="B72" s="4" t="s">
        <v>681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6" t="s">
        <v>16</v>
      </c>
      <c r="N72" s="5">
        <v>0</v>
      </c>
    </row>
    <row r="73" spans="1:14" customFormat="1" ht="15.75" x14ac:dyDescent="0.25">
      <c r="A73" s="7" t="s">
        <v>550</v>
      </c>
      <c r="B73" s="4" t="s">
        <v>681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6" t="s">
        <v>16</v>
      </c>
      <c r="N73" s="5">
        <v>0</v>
      </c>
    </row>
    <row r="74" spans="1:14" customFormat="1" ht="15.75" x14ac:dyDescent="0.25">
      <c r="A74" s="7" t="s">
        <v>551</v>
      </c>
      <c r="B74" s="4" t="s">
        <v>681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6" t="s">
        <v>16</v>
      </c>
      <c r="N74" s="5">
        <v>0</v>
      </c>
    </row>
    <row r="75" spans="1:14" customFormat="1" ht="15.75" x14ac:dyDescent="0.25">
      <c r="A75" s="7" t="s">
        <v>552</v>
      </c>
      <c r="B75" s="4" t="s">
        <v>681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6" t="s">
        <v>16</v>
      </c>
      <c r="N75" s="5">
        <v>0</v>
      </c>
    </row>
    <row r="76" spans="1:14" customFormat="1" ht="15.75" x14ac:dyDescent="0.25">
      <c r="A76" s="7" t="s">
        <v>553</v>
      </c>
      <c r="B76" s="4" t="s">
        <v>681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6" t="s">
        <v>16</v>
      </c>
      <c r="N76" s="5">
        <v>0</v>
      </c>
    </row>
    <row r="77" spans="1:14" customFormat="1" ht="15.75" x14ac:dyDescent="0.25">
      <c r="A77" s="7" t="s">
        <v>554</v>
      </c>
      <c r="B77" s="4" t="s">
        <v>681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6" t="s">
        <v>16</v>
      </c>
      <c r="N77" s="5">
        <v>0</v>
      </c>
    </row>
    <row r="78" spans="1:14" customFormat="1" ht="15.75" x14ac:dyDescent="0.25">
      <c r="A78" s="7" t="s">
        <v>117</v>
      </c>
      <c r="B78" s="4" t="s">
        <v>681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6" t="s">
        <v>16</v>
      </c>
      <c r="N78" s="5">
        <v>0</v>
      </c>
    </row>
    <row r="79" spans="1:14" customFormat="1" ht="15.75" x14ac:dyDescent="0.25">
      <c r="A79" s="7" t="s">
        <v>124</v>
      </c>
      <c r="B79" s="4" t="s">
        <v>681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6" t="s">
        <v>16</v>
      </c>
      <c r="N79" s="5">
        <v>0</v>
      </c>
    </row>
    <row r="80" spans="1:14" customFormat="1" ht="15.75" x14ac:dyDescent="0.25">
      <c r="A80" s="7" t="s">
        <v>114</v>
      </c>
      <c r="B80" s="4" t="s">
        <v>681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6" t="s">
        <v>16</v>
      </c>
      <c r="N80" s="5">
        <v>0</v>
      </c>
    </row>
    <row r="81" spans="1:14" customFormat="1" ht="15.75" x14ac:dyDescent="0.25">
      <c r="A81" s="7" t="s">
        <v>116</v>
      </c>
      <c r="B81" s="4" t="s">
        <v>681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6" t="s">
        <v>16</v>
      </c>
      <c r="N81" s="5">
        <v>0</v>
      </c>
    </row>
    <row r="82" spans="1:14" customFormat="1" ht="15.75" x14ac:dyDescent="0.25">
      <c r="A82" s="7" t="s">
        <v>129</v>
      </c>
      <c r="B82" s="4" t="s">
        <v>681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6" t="s">
        <v>16</v>
      </c>
      <c r="N82" s="5">
        <v>0</v>
      </c>
    </row>
    <row r="83" spans="1:14" customFormat="1" ht="15.75" x14ac:dyDescent="0.25">
      <c r="A83" s="7" t="s">
        <v>130</v>
      </c>
      <c r="B83" s="4" t="s">
        <v>681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6" t="s">
        <v>16</v>
      </c>
      <c r="N83" s="5">
        <v>0</v>
      </c>
    </row>
    <row r="84" spans="1:14" customFormat="1" ht="15.75" x14ac:dyDescent="0.25">
      <c r="A84" s="7" t="s">
        <v>132</v>
      </c>
      <c r="B84" s="4" t="s">
        <v>681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6" t="s">
        <v>16</v>
      </c>
      <c r="N84" s="5">
        <v>0</v>
      </c>
    </row>
    <row r="85" spans="1:14" customFormat="1" ht="15.75" x14ac:dyDescent="0.25">
      <c r="A85" s="7" t="s">
        <v>452</v>
      </c>
      <c r="B85" s="4" t="s">
        <v>681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6" t="s">
        <v>16</v>
      </c>
      <c r="N85" s="5">
        <v>0</v>
      </c>
    </row>
    <row r="86" spans="1:14" customFormat="1" ht="15.75" x14ac:dyDescent="0.25">
      <c r="A86" s="7" t="s">
        <v>453</v>
      </c>
      <c r="B86" s="4" t="s">
        <v>681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6" t="s">
        <v>16</v>
      </c>
      <c r="N86" s="5">
        <v>0</v>
      </c>
    </row>
    <row r="87" spans="1:14" customFormat="1" ht="15.75" x14ac:dyDescent="0.25">
      <c r="A87" s="7" t="s">
        <v>121</v>
      </c>
      <c r="B87" s="4" t="s">
        <v>681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6" t="s">
        <v>16</v>
      </c>
      <c r="N87" s="5">
        <v>0</v>
      </c>
    </row>
    <row r="88" spans="1:14" customFormat="1" ht="15.75" x14ac:dyDescent="0.25">
      <c r="A88" s="7" t="s">
        <v>125</v>
      </c>
      <c r="B88" s="4" t="s">
        <v>681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6" t="s">
        <v>16</v>
      </c>
      <c r="N88" s="5">
        <v>0</v>
      </c>
    </row>
    <row r="89" spans="1:14" customFormat="1" ht="15.75" x14ac:dyDescent="0.25">
      <c r="A89" s="7" t="s">
        <v>113</v>
      </c>
      <c r="B89" s="4" t="s">
        <v>681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6" t="s">
        <v>16</v>
      </c>
      <c r="N89" s="5">
        <v>0</v>
      </c>
    </row>
    <row r="90" spans="1:14" customFormat="1" ht="15.75" x14ac:dyDescent="0.25">
      <c r="A90" s="7" t="s">
        <v>127</v>
      </c>
      <c r="B90" s="4" t="s">
        <v>681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6" t="s">
        <v>16</v>
      </c>
      <c r="N90" s="5">
        <v>0</v>
      </c>
    </row>
    <row r="91" spans="1:14" customFormat="1" ht="15.75" x14ac:dyDescent="0.25">
      <c r="A91" s="7" t="s">
        <v>131</v>
      </c>
      <c r="B91" s="4" t="s">
        <v>681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6" t="s">
        <v>16</v>
      </c>
      <c r="N91" s="5">
        <v>0</v>
      </c>
    </row>
    <row r="92" spans="1:14" customFormat="1" ht="15.75" x14ac:dyDescent="0.25">
      <c r="A92" s="7" t="s">
        <v>133</v>
      </c>
      <c r="B92" s="4" t="s">
        <v>681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6" t="s">
        <v>16</v>
      </c>
      <c r="N92" s="5">
        <v>0</v>
      </c>
    </row>
    <row r="93" spans="1:14" customFormat="1" ht="15.75" x14ac:dyDescent="0.25">
      <c r="A93" s="7" t="s">
        <v>134</v>
      </c>
      <c r="B93" s="4" t="s">
        <v>681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6" t="s">
        <v>16</v>
      </c>
      <c r="N93" s="5">
        <v>0</v>
      </c>
    </row>
    <row r="94" spans="1:14" customFormat="1" ht="15.75" x14ac:dyDescent="0.25">
      <c r="A94" s="7" t="s">
        <v>136</v>
      </c>
      <c r="B94" s="4" t="s">
        <v>681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6" t="s">
        <v>16</v>
      </c>
      <c r="N94" s="5">
        <v>0</v>
      </c>
    </row>
    <row r="95" spans="1:14" customFormat="1" ht="15.75" x14ac:dyDescent="0.25">
      <c r="A95" s="7" t="s">
        <v>459</v>
      </c>
      <c r="B95" s="4" t="s">
        <v>681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6" t="s">
        <v>16</v>
      </c>
      <c r="N95" s="5">
        <v>0</v>
      </c>
    </row>
    <row r="96" spans="1:14" customFormat="1" ht="15.75" x14ac:dyDescent="0.25">
      <c r="A96" s="7" t="s">
        <v>460</v>
      </c>
      <c r="B96" s="4" t="s">
        <v>681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6" t="s">
        <v>16</v>
      </c>
      <c r="N96" s="5">
        <v>0</v>
      </c>
    </row>
    <row r="97" spans="1:14" customFormat="1" ht="15.75" x14ac:dyDescent="0.25">
      <c r="A97" s="7" t="s">
        <v>489</v>
      </c>
      <c r="B97" s="4" t="s">
        <v>681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6" t="s">
        <v>16</v>
      </c>
      <c r="N97" s="5">
        <v>0</v>
      </c>
    </row>
    <row r="98" spans="1:14" customFormat="1" ht="15.75" x14ac:dyDescent="0.25">
      <c r="A98" s="7" t="s">
        <v>491</v>
      </c>
      <c r="B98" s="4" t="s">
        <v>681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6" t="s">
        <v>16</v>
      </c>
      <c r="N98" s="5">
        <v>0</v>
      </c>
    </row>
    <row r="99" spans="1:14" customFormat="1" ht="15.75" x14ac:dyDescent="0.25">
      <c r="A99" s="7" t="s">
        <v>122</v>
      </c>
      <c r="B99" s="4" t="s">
        <v>681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6" t="s">
        <v>16</v>
      </c>
      <c r="N99" s="5">
        <v>0</v>
      </c>
    </row>
    <row r="100" spans="1:14" customFormat="1" ht="15.75" x14ac:dyDescent="0.25">
      <c r="A100" s="7" t="s">
        <v>123</v>
      </c>
      <c r="B100" s="4" t="s">
        <v>681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6" t="s">
        <v>16</v>
      </c>
      <c r="N100" s="5">
        <v>0</v>
      </c>
    </row>
    <row r="101" spans="1:14" customFormat="1" ht="15.75" x14ac:dyDescent="0.25">
      <c r="A101" s="7" t="s">
        <v>128</v>
      </c>
      <c r="B101" s="4" t="s">
        <v>681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6" t="s">
        <v>16</v>
      </c>
      <c r="N101" s="5">
        <v>0</v>
      </c>
    </row>
    <row r="102" spans="1:14" customFormat="1" ht="15.75" x14ac:dyDescent="0.25">
      <c r="A102" s="7" t="s">
        <v>137</v>
      </c>
      <c r="B102" s="4" t="s">
        <v>681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6" t="s">
        <v>16</v>
      </c>
      <c r="N102" s="5">
        <v>0</v>
      </c>
    </row>
    <row r="103" spans="1:14" customFormat="1" ht="15.75" x14ac:dyDescent="0.25">
      <c r="A103" s="7" t="s">
        <v>502</v>
      </c>
      <c r="B103" s="4" t="s">
        <v>681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6" t="s">
        <v>16</v>
      </c>
      <c r="N103" s="5">
        <v>0</v>
      </c>
    </row>
    <row r="104" spans="1:14" customFormat="1" ht="15.75" x14ac:dyDescent="0.25">
      <c r="A104" s="7" t="s">
        <v>555</v>
      </c>
      <c r="B104" s="4" t="s">
        <v>681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6" t="s">
        <v>16</v>
      </c>
      <c r="N104" s="5">
        <v>0</v>
      </c>
    </row>
    <row r="105" spans="1:14" customFormat="1" ht="15.75" x14ac:dyDescent="0.25">
      <c r="A105" s="7" t="s">
        <v>556</v>
      </c>
      <c r="B105" s="4" t="s">
        <v>681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6" t="s">
        <v>16</v>
      </c>
      <c r="N105" s="5">
        <v>0</v>
      </c>
    </row>
    <row r="106" spans="1:14" customFormat="1" ht="15.75" x14ac:dyDescent="0.25">
      <c r="A106" s="7" t="s">
        <v>557</v>
      </c>
      <c r="B106" s="4" t="s">
        <v>681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6" t="s">
        <v>16</v>
      </c>
      <c r="N106" s="5">
        <v>0</v>
      </c>
    </row>
    <row r="107" spans="1:14" customFormat="1" ht="15.75" x14ac:dyDescent="0.25">
      <c r="A107" s="7" t="s">
        <v>558</v>
      </c>
      <c r="B107" s="4" t="s">
        <v>681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6" t="s">
        <v>16</v>
      </c>
      <c r="N107" s="5">
        <v>0</v>
      </c>
    </row>
    <row r="108" spans="1:14" customFormat="1" ht="15.75" x14ac:dyDescent="0.25">
      <c r="A108" s="7" t="s">
        <v>559</v>
      </c>
      <c r="B108" s="4" t="s">
        <v>681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6" t="s">
        <v>16</v>
      </c>
      <c r="N108" s="5">
        <v>0</v>
      </c>
    </row>
    <row r="109" spans="1:14" customFormat="1" ht="15.75" x14ac:dyDescent="0.25">
      <c r="A109" s="7" t="s">
        <v>560</v>
      </c>
      <c r="B109" s="4" t="s">
        <v>681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6" t="s">
        <v>16</v>
      </c>
      <c r="N109" s="5">
        <v>0</v>
      </c>
    </row>
    <row r="110" spans="1:14" customFormat="1" ht="15.75" x14ac:dyDescent="0.25">
      <c r="A110" s="7">
        <v>170100</v>
      </c>
      <c r="B110" s="4" t="s">
        <v>681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6" t="s">
        <v>16</v>
      </c>
      <c r="N110" s="5">
        <v>0</v>
      </c>
    </row>
    <row r="111" spans="1:14" customFormat="1" ht="15.75" x14ac:dyDescent="0.25">
      <c r="A111" s="7">
        <v>170101</v>
      </c>
      <c r="B111" s="4" t="s">
        <v>681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6" t="s">
        <v>16</v>
      </c>
      <c r="N111" s="5">
        <v>0</v>
      </c>
    </row>
    <row r="112" spans="1:14" customFormat="1" ht="15.75" x14ac:dyDescent="0.25">
      <c r="A112" s="7">
        <v>180061</v>
      </c>
      <c r="B112" s="4" t="s">
        <v>681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6" t="s">
        <v>16</v>
      </c>
      <c r="N112" s="5">
        <v>0</v>
      </c>
    </row>
    <row r="113" spans="1:14" customFormat="1" ht="15.75" x14ac:dyDescent="0.25">
      <c r="A113" s="7" t="s">
        <v>118</v>
      </c>
      <c r="B113" s="4" t="s">
        <v>681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6" t="s">
        <v>16</v>
      </c>
      <c r="N113" s="5">
        <v>0</v>
      </c>
    </row>
    <row r="114" spans="1:14" customFormat="1" ht="15.75" x14ac:dyDescent="0.25">
      <c r="A114" s="7" t="s">
        <v>119</v>
      </c>
      <c r="B114" s="4" t="s">
        <v>681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6" t="s">
        <v>16</v>
      </c>
      <c r="N114" s="5">
        <v>0</v>
      </c>
    </row>
    <row r="115" spans="1:14" customFormat="1" ht="15.75" x14ac:dyDescent="0.25">
      <c r="A115" s="7" t="s">
        <v>115</v>
      </c>
      <c r="B115" s="4" t="s">
        <v>681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6" t="s">
        <v>16</v>
      </c>
      <c r="N115" s="5">
        <v>0</v>
      </c>
    </row>
    <row r="116" spans="1:14" customFormat="1" ht="15.75" x14ac:dyDescent="0.25">
      <c r="A116" s="7" t="s">
        <v>126</v>
      </c>
      <c r="B116" s="4" t="s">
        <v>681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6" t="s">
        <v>16</v>
      </c>
      <c r="N116" s="5">
        <v>0</v>
      </c>
    </row>
    <row r="117" spans="1:14" customFormat="1" ht="15.75" x14ac:dyDescent="0.25">
      <c r="A117" s="7" t="s">
        <v>135</v>
      </c>
      <c r="B117" s="4" t="s">
        <v>681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6" t="s">
        <v>16</v>
      </c>
      <c r="N117" s="5">
        <v>0</v>
      </c>
    </row>
    <row r="118" spans="1:14" customFormat="1" ht="15.75" x14ac:dyDescent="0.25">
      <c r="A118" s="7" t="s">
        <v>120</v>
      </c>
      <c r="B118" s="4" t="s">
        <v>681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6" t="s">
        <v>16</v>
      </c>
      <c r="N118" s="5">
        <v>0</v>
      </c>
    </row>
    <row r="119" spans="1:14" customFormat="1" ht="15.75" x14ac:dyDescent="0.25">
      <c r="A119" s="7" t="s">
        <v>112</v>
      </c>
      <c r="B119" s="4" t="s">
        <v>681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6" t="s">
        <v>16</v>
      </c>
      <c r="N119" s="5">
        <v>0</v>
      </c>
    </row>
    <row r="120" spans="1:14" customFormat="1" ht="15.75" x14ac:dyDescent="0.25">
      <c r="A120" s="7" t="s">
        <v>425</v>
      </c>
      <c r="B120" s="4" t="s">
        <v>681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6" t="s">
        <v>16</v>
      </c>
      <c r="N120" s="5">
        <v>0</v>
      </c>
    </row>
    <row r="121" spans="1:14" customFormat="1" ht="15.75" x14ac:dyDescent="0.25">
      <c r="A121" s="7">
        <v>240035</v>
      </c>
      <c r="B121" s="4" t="s">
        <v>681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6" t="s">
        <v>16</v>
      </c>
      <c r="N121" s="5">
        <v>0</v>
      </c>
    </row>
    <row r="122" spans="1:14" customFormat="1" ht="15.75" x14ac:dyDescent="0.25">
      <c r="A122" s="7">
        <v>170039</v>
      </c>
      <c r="B122" s="4" t="s">
        <v>681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6" t="s">
        <v>16</v>
      </c>
      <c r="N122" s="5">
        <v>0</v>
      </c>
    </row>
    <row r="123" spans="1:14" customFormat="1" ht="15.75" x14ac:dyDescent="0.25">
      <c r="A123" s="7" t="s">
        <v>561</v>
      </c>
      <c r="B123" s="4" t="s">
        <v>681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6" t="s">
        <v>16</v>
      </c>
      <c r="N123" s="5">
        <v>0</v>
      </c>
    </row>
    <row r="124" spans="1:14" customFormat="1" ht="15.75" x14ac:dyDescent="0.25">
      <c r="A124" s="7" t="s">
        <v>178</v>
      </c>
      <c r="B124" s="4" t="s">
        <v>681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6" t="s">
        <v>16</v>
      </c>
      <c r="N124" s="5">
        <v>0</v>
      </c>
    </row>
    <row r="125" spans="1:14" customFormat="1" ht="15.75" x14ac:dyDescent="0.25">
      <c r="A125" s="7" t="s">
        <v>181</v>
      </c>
      <c r="B125" s="4" t="s">
        <v>681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6" t="s">
        <v>16</v>
      </c>
      <c r="N125" s="5">
        <v>0</v>
      </c>
    </row>
    <row r="126" spans="1:14" customFormat="1" ht="15.75" x14ac:dyDescent="0.25">
      <c r="A126" s="7" t="s">
        <v>182</v>
      </c>
      <c r="B126" s="4" t="s">
        <v>681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6" t="s">
        <v>16</v>
      </c>
      <c r="N126" s="5">
        <v>0</v>
      </c>
    </row>
    <row r="127" spans="1:14" customFormat="1" ht="15.75" x14ac:dyDescent="0.25">
      <c r="A127" s="7" t="s">
        <v>187</v>
      </c>
      <c r="B127" s="4" t="s">
        <v>681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6" t="s">
        <v>16</v>
      </c>
      <c r="N127" s="5">
        <v>0</v>
      </c>
    </row>
    <row r="128" spans="1:14" customFormat="1" ht="15.75" x14ac:dyDescent="0.25">
      <c r="A128" s="7" t="s">
        <v>176</v>
      </c>
      <c r="B128" s="4" t="s">
        <v>681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6" t="s">
        <v>16</v>
      </c>
      <c r="N128" s="5">
        <v>0</v>
      </c>
    </row>
    <row r="129" spans="1:14" customFormat="1" ht="15.75" x14ac:dyDescent="0.25">
      <c r="A129" s="7" t="s">
        <v>177</v>
      </c>
      <c r="B129" s="4" t="s">
        <v>681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6" t="s">
        <v>16</v>
      </c>
      <c r="N129" s="5">
        <v>0</v>
      </c>
    </row>
    <row r="130" spans="1:14" customFormat="1" ht="15.75" x14ac:dyDescent="0.25">
      <c r="A130" s="7" t="s">
        <v>188</v>
      </c>
      <c r="B130" s="4" t="s">
        <v>681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6" t="s">
        <v>16</v>
      </c>
      <c r="N130" s="5">
        <v>0</v>
      </c>
    </row>
    <row r="131" spans="1:14" customFormat="1" ht="15.75" x14ac:dyDescent="0.25">
      <c r="A131" s="7" t="s">
        <v>190</v>
      </c>
      <c r="B131" s="4" t="s">
        <v>681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6" t="s">
        <v>16</v>
      </c>
      <c r="N131" s="5">
        <v>0</v>
      </c>
    </row>
    <row r="132" spans="1:14" customFormat="1" ht="15.75" x14ac:dyDescent="0.25">
      <c r="A132" s="7" t="s">
        <v>477</v>
      </c>
      <c r="B132" s="4" t="s">
        <v>681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6" t="s">
        <v>16</v>
      </c>
      <c r="N132" s="5">
        <v>0</v>
      </c>
    </row>
    <row r="133" spans="1:14" customFormat="1" ht="15.75" x14ac:dyDescent="0.25">
      <c r="A133" s="7" t="s">
        <v>478</v>
      </c>
      <c r="B133" s="4" t="s">
        <v>681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6" t="s">
        <v>16</v>
      </c>
      <c r="N133" s="5">
        <v>0</v>
      </c>
    </row>
    <row r="134" spans="1:14" customFormat="1" ht="15.75" x14ac:dyDescent="0.25">
      <c r="A134" s="7" t="s">
        <v>179</v>
      </c>
      <c r="B134" s="4" t="s">
        <v>681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6" t="s">
        <v>16</v>
      </c>
      <c r="N134" s="5">
        <v>0</v>
      </c>
    </row>
    <row r="135" spans="1:14" customFormat="1" ht="15.75" x14ac:dyDescent="0.25">
      <c r="A135" s="7" t="s">
        <v>180</v>
      </c>
      <c r="B135" s="4" t="s">
        <v>681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6" t="s">
        <v>16</v>
      </c>
      <c r="N135" s="5">
        <v>0</v>
      </c>
    </row>
    <row r="136" spans="1:14" customFormat="1" ht="15.75" x14ac:dyDescent="0.25">
      <c r="A136" s="7" t="s">
        <v>183</v>
      </c>
      <c r="B136" s="4" t="s">
        <v>681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6" t="s">
        <v>16</v>
      </c>
      <c r="N136" s="5">
        <v>0</v>
      </c>
    </row>
    <row r="137" spans="1:14" customFormat="1" ht="15.75" x14ac:dyDescent="0.25">
      <c r="A137" s="7" t="s">
        <v>184</v>
      </c>
      <c r="B137" s="4" t="s">
        <v>681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6" t="s">
        <v>16</v>
      </c>
      <c r="N137" s="5">
        <v>0</v>
      </c>
    </row>
    <row r="138" spans="1:14" customFormat="1" ht="15.75" x14ac:dyDescent="0.25">
      <c r="A138" s="7" t="s">
        <v>185</v>
      </c>
      <c r="B138" s="4" t="s">
        <v>681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6" t="s">
        <v>16</v>
      </c>
      <c r="N138" s="5">
        <v>0</v>
      </c>
    </row>
    <row r="139" spans="1:14" customFormat="1" ht="15.75" x14ac:dyDescent="0.25">
      <c r="A139" s="7" t="s">
        <v>186</v>
      </c>
      <c r="B139" s="4" t="s">
        <v>681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6" t="s">
        <v>16</v>
      </c>
      <c r="N139" s="5">
        <v>0</v>
      </c>
    </row>
    <row r="140" spans="1:14" customFormat="1" ht="15.75" x14ac:dyDescent="0.25">
      <c r="A140" s="7" t="s">
        <v>189</v>
      </c>
      <c r="B140" s="4" t="s">
        <v>681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6" t="s">
        <v>16</v>
      </c>
      <c r="N140" s="5">
        <v>0</v>
      </c>
    </row>
    <row r="141" spans="1:14" customFormat="1" ht="15.75" x14ac:dyDescent="0.25">
      <c r="A141" s="7" t="s">
        <v>191</v>
      </c>
      <c r="B141" s="4" t="s">
        <v>681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6" t="s">
        <v>16</v>
      </c>
      <c r="N141" s="5">
        <v>0</v>
      </c>
    </row>
    <row r="142" spans="1:14" customFormat="1" ht="15.75" x14ac:dyDescent="0.25">
      <c r="A142" s="7" t="s">
        <v>192</v>
      </c>
      <c r="B142" s="4" t="s">
        <v>681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6" t="s">
        <v>16</v>
      </c>
      <c r="N142" s="5">
        <v>0</v>
      </c>
    </row>
    <row r="143" spans="1:14" customFormat="1" ht="15.75" x14ac:dyDescent="0.25">
      <c r="A143" s="7" t="s">
        <v>468</v>
      </c>
      <c r="B143" s="4" t="s">
        <v>681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6" t="s">
        <v>16</v>
      </c>
      <c r="N143" s="5">
        <v>0</v>
      </c>
    </row>
    <row r="144" spans="1:14" customFormat="1" ht="15.75" x14ac:dyDescent="0.25">
      <c r="A144" s="7" t="s">
        <v>500</v>
      </c>
      <c r="B144" s="4" t="s">
        <v>681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6" t="s">
        <v>16</v>
      </c>
      <c r="N144" s="5">
        <v>0</v>
      </c>
    </row>
    <row r="145" spans="1:14" customFormat="1" ht="15.75" x14ac:dyDescent="0.25">
      <c r="A145" s="7" t="s">
        <v>562</v>
      </c>
      <c r="B145" s="4" t="s">
        <v>681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6" t="s">
        <v>16</v>
      </c>
      <c r="N145" s="5">
        <v>0</v>
      </c>
    </row>
    <row r="146" spans="1:14" customFormat="1" ht="15.75" x14ac:dyDescent="0.25">
      <c r="A146" s="7" t="s">
        <v>563</v>
      </c>
      <c r="B146" s="4" t="s">
        <v>681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6" t="s">
        <v>16</v>
      </c>
      <c r="N146" s="5">
        <v>0</v>
      </c>
    </row>
    <row r="147" spans="1:14" customFormat="1" ht="15.75" x14ac:dyDescent="0.25">
      <c r="A147" s="7" t="s">
        <v>517</v>
      </c>
      <c r="B147" s="4" t="s">
        <v>681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6" t="s">
        <v>16</v>
      </c>
      <c r="N147" s="5">
        <v>0</v>
      </c>
    </row>
    <row r="148" spans="1:14" customFormat="1" ht="15.75" x14ac:dyDescent="0.25">
      <c r="A148" s="7" t="s">
        <v>564</v>
      </c>
      <c r="B148" s="4" t="s">
        <v>681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6" t="s">
        <v>16</v>
      </c>
      <c r="N148" s="5">
        <v>0</v>
      </c>
    </row>
    <row r="149" spans="1:14" customFormat="1" ht="15.75" x14ac:dyDescent="0.25">
      <c r="A149" s="7" t="s">
        <v>174</v>
      </c>
      <c r="B149" s="4" t="s">
        <v>681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6" t="s">
        <v>16</v>
      </c>
      <c r="N149" s="5">
        <v>0</v>
      </c>
    </row>
    <row r="150" spans="1:14" customFormat="1" ht="15.75" x14ac:dyDescent="0.25">
      <c r="A150" s="7" t="s">
        <v>175</v>
      </c>
      <c r="B150" s="4" t="s">
        <v>681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6" t="s">
        <v>16</v>
      </c>
      <c r="N150" s="5">
        <v>0</v>
      </c>
    </row>
    <row r="151" spans="1:14" customFormat="1" ht="15.75" x14ac:dyDescent="0.25">
      <c r="A151" s="7" t="s">
        <v>173</v>
      </c>
      <c r="B151" s="4" t="s">
        <v>681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6" t="s">
        <v>16</v>
      </c>
      <c r="N151" s="5">
        <v>0</v>
      </c>
    </row>
    <row r="152" spans="1:14" customFormat="1" ht="15.75" x14ac:dyDescent="0.25">
      <c r="A152" s="7" t="s">
        <v>565</v>
      </c>
      <c r="B152" s="4" t="s">
        <v>681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6" t="s">
        <v>16</v>
      </c>
      <c r="N152" s="5">
        <v>0</v>
      </c>
    </row>
    <row r="153" spans="1:14" customFormat="1" ht="15.75" x14ac:dyDescent="0.25">
      <c r="A153" s="7" t="s">
        <v>566</v>
      </c>
      <c r="B153" s="4" t="s">
        <v>681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6" t="s">
        <v>16</v>
      </c>
      <c r="N153" s="5">
        <v>0</v>
      </c>
    </row>
    <row r="154" spans="1:14" customFormat="1" ht="15.75" x14ac:dyDescent="0.25">
      <c r="A154" s="7" t="s">
        <v>567</v>
      </c>
      <c r="B154" s="4" t="s">
        <v>681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6" t="s">
        <v>16</v>
      </c>
      <c r="N154" s="5">
        <v>0</v>
      </c>
    </row>
    <row r="155" spans="1:14" customFormat="1" ht="15.75" x14ac:dyDescent="0.25">
      <c r="A155" s="7" t="s">
        <v>568</v>
      </c>
      <c r="B155" s="4" t="s">
        <v>681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6" t="s">
        <v>16</v>
      </c>
      <c r="N155" s="5">
        <v>0</v>
      </c>
    </row>
    <row r="156" spans="1:14" customFormat="1" ht="15.75" x14ac:dyDescent="0.25">
      <c r="A156" s="7" t="s">
        <v>569</v>
      </c>
      <c r="B156" s="4" t="s">
        <v>681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6" t="s">
        <v>16</v>
      </c>
      <c r="N156" s="5">
        <v>0</v>
      </c>
    </row>
    <row r="157" spans="1:14" customFormat="1" ht="15.75" x14ac:dyDescent="0.25">
      <c r="A157" s="7" t="s">
        <v>416</v>
      </c>
      <c r="B157" s="4" t="s">
        <v>681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6" t="s">
        <v>16</v>
      </c>
      <c r="N157" s="5">
        <v>0</v>
      </c>
    </row>
    <row r="158" spans="1:14" customFormat="1" ht="15.75" x14ac:dyDescent="0.25">
      <c r="A158" s="7" t="s">
        <v>475</v>
      </c>
      <c r="B158" s="4" t="s">
        <v>681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6" t="s">
        <v>16</v>
      </c>
      <c r="N158" s="5">
        <v>0</v>
      </c>
    </row>
    <row r="159" spans="1:14" customFormat="1" ht="15.75" x14ac:dyDescent="0.25">
      <c r="A159" s="7" t="s">
        <v>476</v>
      </c>
      <c r="B159" s="4" t="s">
        <v>681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6" t="s">
        <v>16</v>
      </c>
      <c r="N159" s="5">
        <v>0</v>
      </c>
    </row>
    <row r="160" spans="1:14" customFormat="1" ht="15.75" x14ac:dyDescent="0.25">
      <c r="A160" s="7" t="s">
        <v>235</v>
      </c>
      <c r="B160" s="4" t="s">
        <v>681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6" t="s">
        <v>16</v>
      </c>
      <c r="N160" s="5">
        <v>0</v>
      </c>
    </row>
    <row r="161" spans="1:14" customFormat="1" ht="15.75" x14ac:dyDescent="0.25">
      <c r="A161" s="7" t="s">
        <v>237</v>
      </c>
      <c r="B161" s="4" t="s">
        <v>681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6" t="s">
        <v>16</v>
      </c>
      <c r="N161" s="5">
        <v>0</v>
      </c>
    </row>
    <row r="162" spans="1:14" customFormat="1" ht="15.75" x14ac:dyDescent="0.25">
      <c r="A162" s="7" t="s">
        <v>291</v>
      </c>
      <c r="B162" s="4" t="s">
        <v>681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6" t="s">
        <v>16</v>
      </c>
      <c r="N162" s="5">
        <v>0</v>
      </c>
    </row>
    <row r="163" spans="1:14" customFormat="1" ht="15.75" x14ac:dyDescent="0.25">
      <c r="A163" s="7" t="s">
        <v>321</v>
      </c>
      <c r="B163" s="4" t="s">
        <v>681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6" t="s">
        <v>16</v>
      </c>
      <c r="N163" s="5">
        <v>0</v>
      </c>
    </row>
    <row r="164" spans="1:14" customFormat="1" ht="15.75" x14ac:dyDescent="0.25">
      <c r="A164" s="7" t="s">
        <v>410</v>
      </c>
      <c r="B164" s="4" t="s">
        <v>681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6" t="s">
        <v>16</v>
      </c>
      <c r="N164" s="5">
        <v>0</v>
      </c>
    </row>
    <row r="165" spans="1:14" customFormat="1" ht="15.75" x14ac:dyDescent="0.25">
      <c r="A165" s="7" t="s">
        <v>455</v>
      </c>
      <c r="B165" s="4" t="s">
        <v>681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6" t="s">
        <v>16</v>
      </c>
      <c r="N165" s="5">
        <v>0</v>
      </c>
    </row>
    <row r="166" spans="1:14" customFormat="1" ht="15.75" x14ac:dyDescent="0.25">
      <c r="A166" s="7" t="s">
        <v>488</v>
      </c>
      <c r="B166" s="4" t="s">
        <v>681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6" t="s">
        <v>16</v>
      </c>
      <c r="N166" s="5">
        <v>0</v>
      </c>
    </row>
    <row r="167" spans="1:14" customFormat="1" ht="15.75" x14ac:dyDescent="0.25">
      <c r="A167" s="7" t="s">
        <v>255</v>
      </c>
      <c r="B167" s="4" t="s">
        <v>681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6" t="s">
        <v>16</v>
      </c>
      <c r="N167" s="5">
        <v>0</v>
      </c>
    </row>
    <row r="168" spans="1:14" customFormat="1" ht="15.75" x14ac:dyDescent="0.25">
      <c r="A168" s="7" t="s">
        <v>315</v>
      </c>
      <c r="B168" s="4" t="s">
        <v>681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6" t="s">
        <v>16</v>
      </c>
      <c r="N168" s="5">
        <v>0</v>
      </c>
    </row>
    <row r="169" spans="1:14" customFormat="1" ht="15.75" x14ac:dyDescent="0.25">
      <c r="A169" s="7" t="s">
        <v>318</v>
      </c>
      <c r="B169" s="4" t="s">
        <v>681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6" t="s">
        <v>16</v>
      </c>
      <c r="N169" s="5">
        <v>0</v>
      </c>
    </row>
    <row r="170" spans="1:14" customFormat="1" ht="15.75" x14ac:dyDescent="0.25">
      <c r="A170" s="7" t="s">
        <v>326</v>
      </c>
      <c r="B170" s="4" t="s">
        <v>681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6" t="s">
        <v>16</v>
      </c>
      <c r="N170" s="5">
        <v>0</v>
      </c>
    </row>
    <row r="171" spans="1:14" customFormat="1" ht="15.75" x14ac:dyDescent="0.25">
      <c r="A171" s="7" t="s">
        <v>383</v>
      </c>
      <c r="B171" s="4" t="s">
        <v>681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6" t="s">
        <v>16</v>
      </c>
      <c r="N171" s="5">
        <v>0</v>
      </c>
    </row>
    <row r="172" spans="1:14" customFormat="1" ht="15.75" x14ac:dyDescent="0.25">
      <c r="A172" s="7" t="s">
        <v>418</v>
      </c>
      <c r="B172" s="4" t="s">
        <v>681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6" t="s">
        <v>16</v>
      </c>
      <c r="N172" s="5">
        <v>0</v>
      </c>
    </row>
    <row r="173" spans="1:14" customFormat="1" ht="15.75" x14ac:dyDescent="0.25">
      <c r="A173" s="7" t="s">
        <v>419</v>
      </c>
      <c r="B173" s="4" t="s">
        <v>681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6" t="s">
        <v>16</v>
      </c>
      <c r="N173" s="5">
        <v>0</v>
      </c>
    </row>
    <row r="174" spans="1:14" customFormat="1" ht="15.75" x14ac:dyDescent="0.25">
      <c r="A174" s="7" t="s">
        <v>274</v>
      </c>
      <c r="B174" s="4" t="s">
        <v>681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6" t="s">
        <v>16</v>
      </c>
      <c r="N174" s="5">
        <v>0</v>
      </c>
    </row>
    <row r="175" spans="1:14" customFormat="1" ht="15.75" x14ac:dyDescent="0.25">
      <c r="A175" s="7" t="s">
        <v>233</v>
      </c>
      <c r="B175" s="4" t="s">
        <v>681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6" t="s">
        <v>16</v>
      </c>
      <c r="N175" s="5">
        <v>0</v>
      </c>
    </row>
    <row r="176" spans="1:14" customFormat="1" ht="15.75" x14ac:dyDescent="0.25">
      <c r="A176" s="7" t="s">
        <v>300</v>
      </c>
      <c r="B176" s="4" t="s">
        <v>681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6" t="s">
        <v>16</v>
      </c>
      <c r="N176" s="5">
        <v>0</v>
      </c>
    </row>
    <row r="177" spans="1:14" customFormat="1" ht="15.75" x14ac:dyDescent="0.25">
      <c r="A177" s="7" t="s">
        <v>421</v>
      </c>
      <c r="B177" s="4" t="s">
        <v>681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6" t="s">
        <v>16</v>
      </c>
      <c r="N177" s="5">
        <v>0</v>
      </c>
    </row>
    <row r="178" spans="1:14" customFormat="1" ht="15.75" x14ac:dyDescent="0.25">
      <c r="A178" s="7" t="s">
        <v>521</v>
      </c>
      <c r="B178" s="4" t="s">
        <v>681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6" t="s">
        <v>16</v>
      </c>
      <c r="N178" s="5">
        <v>0</v>
      </c>
    </row>
    <row r="179" spans="1:14" customFormat="1" ht="15.75" x14ac:dyDescent="0.25">
      <c r="A179" s="7" t="s">
        <v>537</v>
      </c>
      <c r="B179" s="4" t="s">
        <v>681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6" t="s">
        <v>16</v>
      </c>
      <c r="N179" s="5">
        <v>0</v>
      </c>
    </row>
    <row r="180" spans="1:14" customFormat="1" ht="15.75" x14ac:dyDescent="0.25">
      <c r="A180" s="7" t="s">
        <v>538</v>
      </c>
      <c r="B180" s="4" t="s">
        <v>681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6" t="s">
        <v>16</v>
      </c>
      <c r="N180" s="5">
        <v>0</v>
      </c>
    </row>
    <row r="181" spans="1:14" customFormat="1" ht="15.75" x14ac:dyDescent="0.25">
      <c r="A181" s="7" t="s">
        <v>539</v>
      </c>
      <c r="B181" s="4" t="s">
        <v>681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6" t="s">
        <v>16</v>
      </c>
      <c r="N181" s="5">
        <v>0</v>
      </c>
    </row>
    <row r="182" spans="1:14" customFormat="1" ht="15.75" x14ac:dyDescent="0.25">
      <c r="A182" s="7" t="s">
        <v>244</v>
      </c>
      <c r="B182" s="4" t="s">
        <v>681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6" t="s">
        <v>16</v>
      </c>
      <c r="N182" s="5">
        <v>0</v>
      </c>
    </row>
    <row r="183" spans="1:14" customFormat="1" ht="15.75" x14ac:dyDescent="0.25">
      <c r="A183" s="7" t="s">
        <v>287</v>
      </c>
      <c r="B183" s="4" t="s">
        <v>681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6" t="s">
        <v>16</v>
      </c>
      <c r="N183" s="5">
        <v>0</v>
      </c>
    </row>
    <row r="184" spans="1:14" customFormat="1" ht="15.75" x14ac:dyDescent="0.25">
      <c r="A184" s="7" t="s">
        <v>296</v>
      </c>
      <c r="B184" s="4" t="s">
        <v>681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6" t="s">
        <v>16</v>
      </c>
      <c r="N184" s="5">
        <v>0</v>
      </c>
    </row>
    <row r="185" spans="1:14" customFormat="1" ht="15.75" x14ac:dyDescent="0.25">
      <c r="A185" s="7" t="s">
        <v>320</v>
      </c>
      <c r="B185" s="4" t="s">
        <v>681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6" t="s">
        <v>16</v>
      </c>
      <c r="N185" s="5">
        <v>0</v>
      </c>
    </row>
    <row r="186" spans="1:14" customFormat="1" ht="15.75" x14ac:dyDescent="0.25">
      <c r="A186" s="7" t="s">
        <v>253</v>
      </c>
      <c r="B186" s="4" t="s">
        <v>681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6" t="s">
        <v>16</v>
      </c>
      <c r="N186" s="5">
        <v>0</v>
      </c>
    </row>
    <row r="187" spans="1:14" customFormat="1" ht="15.75" x14ac:dyDescent="0.25">
      <c r="A187" s="7" t="s">
        <v>298</v>
      </c>
      <c r="B187" s="4" t="s">
        <v>681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6" t="s">
        <v>16</v>
      </c>
      <c r="N187" s="5">
        <v>0</v>
      </c>
    </row>
    <row r="188" spans="1:14" customFormat="1" ht="15.75" x14ac:dyDescent="0.25">
      <c r="A188" s="7" t="s">
        <v>510</v>
      </c>
      <c r="B188" s="4" t="s">
        <v>681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6" t="s">
        <v>16</v>
      </c>
      <c r="N188" s="5">
        <v>0</v>
      </c>
    </row>
    <row r="189" spans="1:14" customFormat="1" ht="15.75" x14ac:dyDescent="0.25">
      <c r="A189" s="7" t="s">
        <v>295</v>
      </c>
      <c r="B189" s="4" t="s">
        <v>681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6" t="s">
        <v>16</v>
      </c>
      <c r="N189" s="5">
        <v>0</v>
      </c>
    </row>
    <row r="190" spans="1:14" customFormat="1" ht="15.75" x14ac:dyDescent="0.25">
      <c r="A190" s="7" t="s">
        <v>451</v>
      </c>
      <c r="B190" s="4" t="s">
        <v>681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6" t="s">
        <v>16</v>
      </c>
      <c r="N190" s="5">
        <v>0</v>
      </c>
    </row>
    <row r="191" spans="1:14" customFormat="1" ht="15.75" x14ac:dyDescent="0.25">
      <c r="A191" s="7" t="s">
        <v>290</v>
      </c>
      <c r="B191" s="4" t="s">
        <v>681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6" t="s">
        <v>16</v>
      </c>
      <c r="N191" s="5">
        <v>0</v>
      </c>
    </row>
    <row r="192" spans="1:14" customFormat="1" ht="15.75" x14ac:dyDescent="0.25">
      <c r="A192" s="7" t="s">
        <v>434</v>
      </c>
      <c r="B192" s="4" t="s">
        <v>681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6" t="s">
        <v>16</v>
      </c>
      <c r="N192" s="5">
        <v>0</v>
      </c>
    </row>
    <row r="193" spans="1:14" customFormat="1" ht="15.75" x14ac:dyDescent="0.25">
      <c r="A193" s="7" t="s">
        <v>387</v>
      </c>
      <c r="B193" s="4" t="s">
        <v>681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6" t="s">
        <v>16</v>
      </c>
      <c r="N193" s="5">
        <v>0</v>
      </c>
    </row>
    <row r="194" spans="1:14" customFormat="1" ht="15.75" x14ac:dyDescent="0.25">
      <c r="A194" s="7" t="s">
        <v>388</v>
      </c>
      <c r="B194" s="4" t="s">
        <v>681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6" t="s">
        <v>16</v>
      </c>
      <c r="N194" s="5">
        <v>0</v>
      </c>
    </row>
    <row r="195" spans="1:14" customFormat="1" ht="15.75" x14ac:dyDescent="0.25">
      <c r="A195" s="7" t="s">
        <v>397</v>
      </c>
      <c r="B195" s="4" t="s">
        <v>681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6" t="s">
        <v>16</v>
      </c>
      <c r="N195" s="5">
        <v>0</v>
      </c>
    </row>
    <row r="196" spans="1:14" customFormat="1" ht="15.75" x14ac:dyDescent="0.25">
      <c r="A196" s="7" t="s">
        <v>438</v>
      </c>
      <c r="B196" s="4" t="s">
        <v>681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6" t="s">
        <v>16</v>
      </c>
      <c r="N196" s="5">
        <v>0</v>
      </c>
    </row>
    <row r="197" spans="1:14" customFormat="1" ht="15.75" x14ac:dyDescent="0.25">
      <c r="A197" s="7" t="s">
        <v>570</v>
      </c>
      <c r="B197" s="4" t="s">
        <v>681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6" t="s">
        <v>16</v>
      </c>
      <c r="N197" s="5">
        <v>0</v>
      </c>
    </row>
    <row r="198" spans="1:14" customFormat="1" ht="15.75" x14ac:dyDescent="0.25">
      <c r="A198" s="7" t="s">
        <v>522</v>
      </c>
      <c r="B198" s="4" t="s">
        <v>681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6" t="s">
        <v>16</v>
      </c>
      <c r="N198" s="5">
        <v>0</v>
      </c>
    </row>
    <row r="199" spans="1:14" customFormat="1" ht="15.75" x14ac:dyDescent="0.25">
      <c r="A199" s="7" t="s">
        <v>523</v>
      </c>
      <c r="B199" s="4" t="s">
        <v>681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6" t="s">
        <v>16</v>
      </c>
      <c r="N199" s="5">
        <v>0</v>
      </c>
    </row>
    <row r="200" spans="1:14" customFormat="1" ht="15.75" x14ac:dyDescent="0.25">
      <c r="A200" s="7" t="s">
        <v>226</v>
      </c>
      <c r="B200" s="4" t="s">
        <v>681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6" t="s">
        <v>16</v>
      </c>
      <c r="N200" s="5">
        <v>0</v>
      </c>
    </row>
    <row r="201" spans="1:14" customFormat="1" ht="15.75" x14ac:dyDescent="0.25">
      <c r="A201" s="7" t="s">
        <v>228</v>
      </c>
      <c r="B201" s="4" t="s">
        <v>681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6" t="s">
        <v>16</v>
      </c>
      <c r="N201" s="5">
        <v>0</v>
      </c>
    </row>
    <row r="202" spans="1:14" customFormat="1" ht="15.75" x14ac:dyDescent="0.25">
      <c r="A202" s="7" t="s">
        <v>230</v>
      </c>
      <c r="B202" s="4" t="s">
        <v>681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6" t="s">
        <v>16</v>
      </c>
      <c r="N202" s="5">
        <v>0</v>
      </c>
    </row>
    <row r="203" spans="1:14" customFormat="1" ht="15.75" x14ac:dyDescent="0.25">
      <c r="A203" s="7" t="s">
        <v>231</v>
      </c>
      <c r="B203" s="4" t="s">
        <v>681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6" t="s">
        <v>16</v>
      </c>
      <c r="N203" s="5">
        <v>0</v>
      </c>
    </row>
    <row r="204" spans="1:14" customFormat="1" ht="15.75" x14ac:dyDescent="0.25">
      <c r="A204" s="7" t="s">
        <v>229</v>
      </c>
      <c r="B204" s="4" t="s">
        <v>681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6" t="s">
        <v>16</v>
      </c>
      <c r="N204" s="5">
        <v>0</v>
      </c>
    </row>
    <row r="205" spans="1:14" customFormat="1" ht="15.75" x14ac:dyDescent="0.25">
      <c r="A205" s="7" t="s">
        <v>240</v>
      </c>
      <c r="B205" s="4" t="s">
        <v>681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6" t="s">
        <v>16</v>
      </c>
      <c r="N205" s="5">
        <v>0</v>
      </c>
    </row>
    <row r="206" spans="1:14" customFormat="1" ht="15.75" x14ac:dyDescent="0.25">
      <c r="A206" s="7" t="s">
        <v>241</v>
      </c>
      <c r="B206" s="4" t="s">
        <v>681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6" t="s">
        <v>16</v>
      </c>
      <c r="N206" s="5">
        <v>0</v>
      </c>
    </row>
    <row r="207" spans="1:14" customFormat="1" ht="15.75" x14ac:dyDescent="0.25">
      <c r="A207" s="7" t="s">
        <v>242</v>
      </c>
      <c r="B207" s="4" t="s">
        <v>681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6" t="s">
        <v>16</v>
      </c>
      <c r="N207" s="5">
        <v>0</v>
      </c>
    </row>
    <row r="208" spans="1:14" customFormat="1" ht="15.75" x14ac:dyDescent="0.25">
      <c r="A208" s="7" t="s">
        <v>243</v>
      </c>
      <c r="B208" s="4" t="s">
        <v>681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6" t="s">
        <v>16</v>
      </c>
      <c r="N208" s="5">
        <v>0</v>
      </c>
    </row>
    <row r="209" spans="1:14" customFormat="1" ht="15.75" x14ac:dyDescent="0.25">
      <c r="A209" s="7" t="s">
        <v>245</v>
      </c>
      <c r="B209" s="4" t="s">
        <v>681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6" t="s">
        <v>16</v>
      </c>
      <c r="N209" s="5">
        <v>0</v>
      </c>
    </row>
    <row r="210" spans="1:14" customFormat="1" ht="15.75" x14ac:dyDescent="0.25">
      <c r="A210" s="7" t="s">
        <v>246</v>
      </c>
      <c r="B210" s="4" t="s">
        <v>681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6" t="s">
        <v>16</v>
      </c>
      <c r="N210" s="5">
        <v>0</v>
      </c>
    </row>
    <row r="211" spans="1:14" customFormat="1" ht="15.75" x14ac:dyDescent="0.25">
      <c r="A211" s="7" t="s">
        <v>247</v>
      </c>
      <c r="B211" s="4" t="s">
        <v>681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6" t="s">
        <v>16</v>
      </c>
      <c r="N211" s="5">
        <v>0</v>
      </c>
    </row>
    <row r="212" spans="1:14" customFormat="1" ht="15.75" x14ac:dyDescent="0.25">
      <c r="A212" s="7" t="s">
        <v>248</v>
      </c>
      <c r="B212" s="4" t="s">
        <v>681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6" t="s">
        <v>16</v>
      </c>
      <c r="N212" s="5">
        <v>0</v>
      </c>
    </row>
    <row r="213" spans="1:14" customFormat="1" ht="15.75" x14ac:dyDescent="0.25">
      <c r="A213" s="7" t="s">
        <v>249</v>
      </c>
      <c r="B213" s="4" t="s">
        <v>681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6" t="s">
        <v>16</v>
      </c>
      <c r="N213" s="5">
        <v>0</v>
      </c>
    </row>
    <row r="214" spans="1:14" customFormat="1" ht="15.75" x14ac:dyDescent="0.25">
      <c r="A214" s="7" t="s">
        <v>250</v>
      </c>
      <c r="B214" s="4" t="s">
        <v>681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6" t="s">
        <v>16</v>
      </c>
      <c r="N214" s="5">
        <v>0</v>
      </c>
    </row>
    <row r="215" spans="1:14" customFormat="1" ht="15.75" x14ac:dyDescent="0.25">
      <c r="A215" s="7" t="s">
        <v>251</v>
      </c>
      <c r="B215" s="4" t="s">
        <v>681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6" t="s">
        <v>16</v>
      </c>
      <c r="N215" s="5">
        <v>0</v>
      </c>
    </row>
    <row r="216" spans="1:14" customFormat="1" ht="15.75" x14ac:dyDescent="0.25">
      <c r="A216" s="7" t="s">
        <v>252</v>
      </c>
      <c r="B216" s="4" t="s">
        <v>681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6" t="s">
        <v>16</v>
      </c>
      <c r="N216" s="5">
        <v>0</v>
      </c>
    </row>
    <row r="217" spans="1:14" customFormat="1" ht="15.75" x14ac:dyDescent="0.25">
      <c r="A217" s="7" t="s">
        <v>267</v>
      </c>
      <c r="B217" s="4" t="s">
        <v>681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6" t="s">
        <v>16</v>
      </c>
      <c r="N217" s="5">
        <v>0</v>
      </c>
    </row>
    <row r="218" spans="1:14" customFormat="1" ht="15.75" x14ac:dyDescent="0.25">
      <c r="A218" s="7" t="s">
        <v>276</v>
      </c>
      <c r="B218" s="4" t="s">
        <v>681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6" t="s">
        <v>16</v>
      </c>
      <c r="N218" s="5">
        <v>0</v>
      </c>
    </row>
    <row r="219" spans="1:14" customFormat="1" ht="15.75" x14ac:dyDescent="0.25">
      <c r="A219" s="7" t="s">
        <v>288</v>
      </c>
      <c r="B219" s="4" t="s">
        <v>681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6" t="s">
        <v>16</v>
      </c>
      <c r="N219" s="5">
        <v>0</v>
      </c>
    </row>
    <row r="220" spans="1:14" customFormat="1" ht="15.75" x14ac:dyDescent="0.25">
      <c r="A220" s="7" t="s">
        <v>289</v>
      </c>
      <c r="B220" s="4" t="s">
        <v>681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6" t="s">
        <v>16</v>
      </c>
      <c r="N220" s="5">
        <v>0</v>
      </c>
    </row>
    <row r="221" spans="1:14" customFormat="1" ht="15.75" x14ac:dyDescent="0.25">
      <c r="A221" s="7" t="s">
        <v>292</v>
      </c>
      <c r="B221" s="4" t="s">
        <v>681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6" t="s">
        <v>16</v>
      </c>
      <c r="N221" s="5">
        <v>0</v>
      </c>
    </row>
    <row r="222" spans="1:14" customFormat="1" ht="15.75" x14ac:dyDescent="0.25">
      <c r="A222" s="7" t="s">
        <v>303</v>
      </c>
      <c r="B222" s="4" t="s">
        <v>681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6" t="s">
        <v>16</v>
      </c>
      <c r="N222" s="5">
        <v>0</v>
      </c>
    </row>
    <row r="223" spans="1:14" customFormat="1" ht="15.75" x14ac:dyDescent="0.25">
      <c r="A223" s="7" t="s">
        <v>304</v>
      </c>
      <c r="B223" s="4" t="s">
        <v>681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6" t="s">
        <v>16</v>
      </c>
      <c r="N223" s="5">
        <v>0</v>
      </c>
    </row>
    <row r="224" spans="1:14" customFormat="1" ht="15.75" x14ac:dyDescent="0.25">
      <c r="A224" s="7" t="s">
        <v>322</v>
      </c>
      <c r="B224" s="4" t="s">
        <v>681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6" t="s">
        <v>16</v>
      </c>
      <c r="N224" s="5">
        <v>0</v>
      </c>
    </row>
    <row r="225" spans="1:14" customFormat="1" ht="15.75" x14ac:dyDescent="0.25">
      <c r="A225" s="7" t="s">
        <v>325</v>
      </c>
      <c r="B225" s="4" t="s">
        <v>681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6" t="s">
        <v>16</v>
      </c>
      <c r="N225" s="5">
        <v>0</v>
      </c>
    </row>
    <row r="226" spans="1:14" customFormat="1" ht="15.75" x14ac:dyDescent="0.25">
      <c r="A226" s="7" t="s">
        <v>446</v>
      </c>
      <c r="B226" s="4" t="s">
        <v>681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6" t="s">
        <v>16</v>
      </c>
      <c r="N226" s="5">
        <v>0</v>
      </c>
    </row>
    <row r="227" spans="1:14" customFormat="1" ht="15.75" x14ac:dyDescent="0.25">
      <c r="A227" s="7" t="s">
        <v>447</v>
      </c>
      <c r="B227" s="4" t="s">
        <v>681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6" t="s">
        <v>16</v>
      </c>
      <c r="N227" s="5">
        <v>0</v>
      </c>
    </row>
    <row r="228" spans="1:14" customFormat="1" ht="15.75" x14ac:dyDescent="0.25">
      <c r="A228" s="7" t="s">
        <v>234</v>
      </c>
      <c r="B228" s="4" t="s">
        <v>681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6" t="s">
        <v>16</v>
      </c>
      <c r="N228" s="5">
        <v>0</v>
      </c>
    </row>
    <row r="229" spans="1:14" customFormat="1" ht="15.75" x14ac:dyDescent="0.25">
      <c r="A229" s="7" t="s">
        <v>236</v>
      </c>
      <c r="B229" s="4" t="s">
        <v>681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6" t="s">
        <v>16</v>
      </c>
      <c r="N229" s="5">
        <v>0</v>
      </c>
    </row>
    <row r="230" spans="1:14" customFormat="1" ht="15.75" x14ac:dyDescent="0.25">
      <c r="A230" s="7" t="s">
        <v>238</v>
      </c>
      <c r="B230" s="4" t="s">
        <v>681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6" t="s">
        <v>16</v>
      </c>
      <c r="N230" s="5">
        <v>0</v>
      </c>
    </row>
    <row r="231" spans="1:14" customFormat="1" ht="15.75" x14ac:dyDescent="0.25">
      <c r="A231" s="7" t="s">
        <v>239</v>
      </c>
      <c r="B231" s="4" t="s">
        <v>681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6" t="s">
        <v>16</v>
      </c>
      <c r="N231" s="5">
        <v>0</v>
      </c>
    </row>
    <row r="232" spans="1:14" customFormat="1" ht="15.75" x14ac:dyDescent="0.25">
      <c r="A232" s="7" t="s">
        <v>282</v>
      </c>
      <c r="B232" s="4" t="s">
        <v>681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6" t="s">
        <v>16</v>
      </c>
      <c r="N232" s="5">
        <v>0</v>
      </c>
    </row>
    <row r="233" spans="1:14" customFormat="1" ht="15.75" x14ac:dyDescent="0.25">
      <c r="A233" s="7" t="s">
        <v>284</v>
      </c>
      <c r="B233" s="4" t="s">
        <v>681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6" t="s">
        <v>16</v>
      </c>
      <c r="N233" s="5">
        <v>0</v>
      </c>
    </row>
    <row r="234" spans="1:14" customFormat="1" ht="15.75" x14ac:dyDescent="0.25">
      <c r="A234" s="7" t="s">
        <v>264</v>
      </c>
      <c r="B234" s="4" t="s">
        <v>681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6" t="s">
        <v>16</v>
      </c>
      <c r="N234" s="5">
        <v>0</v>
      </c>
    </row>
    <row r="235" spans="1:14" customFormat="1" ht="15.75" x14ac:dyDescent="0.25">
      <c r="A235" s="7" t="s">
        <v>293</v>
      </c>
      <c r="B235" s="4" t="s">
        <v>681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6" t="s">
        <v>16</v>
      </c>
      <c r="N235" s="5">
        <v>0</v>
      </c>
    </row>
    <row r="236" spans="1:14" customFormat="1" ht="15.75" x14ac:dyDescent="0.25">
      <c r="A236" s="7" t="s">
        <v>297</v>
      </c>
      <c r="B236" s="4" t="s">
        <v>681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6" t="s">
        <v>16</v>
      </c>
      <c r="N236" s="5">
        <v>0</v>
      </c>
    </row>
    <row r="237" spans="1:14" customFormat="1" ht="15.75" x14ac:dyDescent="0.25">
      <c r="A237" s="7" t="s">
        <v>302</v>
      </c>
      <c r="B237" s="4" t="s">
        <v>681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6" t="s">
        <v>16</v>
      </c>
      <c r="N237" s="5">
        <v>0</v>
      </c>
    </row>
    <row r="238" spans="1:14" customFormat="1" ht="15.75" x14ac:dyDescent="0.25">
      <c r="A238" s="7" t="s">
        <v>306</v>
      </c>
      <c r="B238" s="4" t="s">
        <v>681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6" t="s">
        <v>16</v>
      </c>
      <c r="N238" s="5">
        <v>0</v>
      </c>
    </row>
    <row r="239" spans="1:14" customFormat="1" ht="15.75" x14ac:dyDescent="0.25">
      <c r="A239" s="7" t="s">
        <v>307</v>
      </c>
      <c r="B239" s="4" t="s">
        <v>681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6" t="s">
        <v>16</v>
      </c>
      <c r="N239" s="5">
        <v>0</v>
      </c>
    </row>
    <row r="240" spans="1:14" customFormat="1" ht="15.75" x14ac:dyDescent="0.25">
      <c r="A240" s="7" t="s">
        <v>308</v>
      </c>
      <c r="B240" s="4" t="s">
        <v>681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6" t="s">
        <v>16</v>
      </c>
      <c r="N240" s="5">
        <v>0</v>
      </c>
    </row>
    <row r="241" spans="1:14" customFormat="1" ht="15.75" x14ac:dyDescent="0.25">
      <c r="A241" s="7" t="s">
        <v>309</v>
      </c>
      <c r="B241" s="4" t="s">
        <v>681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6" t="s">
        <v>16</v>
      </c>
      <c r="N241" s="5">
        <v>0</v>
      </c>
    </row>
    <row r="242" spans="1:14" customFormat="1" ht="15.75" x14ac:dyDescent="0.25">
      <c r="A242" s="7" t="s">
        <v>317</v>
      </c>
      <c r="B242" s="4" t="s">
        <v>681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6" t="s">
        <v>16</v>
      </c>
      <c r="N242" s="5">
        <v>0</v>
      </c>
    </row>
    <row r="243" spans="1:14" customFormat="1" ht="15.75" x14ac:dyDescent="0.25">
      <c r="A243" s="7" t="s">
        <v>319</v>
      </c>
      <c r="B243" s="4" t="s">
        <v>681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6" t="s">
        <v>16</v>
      </c>
      <c r="N243" s="5">
        <v>0</v>
      </c>
    </row>
    <row r="244" spans="1:14" customFormat="1" ht="15.75" x14ac:dyDescent="0.25">
      <c r="A244" s="7" t="s">
        <v>323</v>
      </c>
      <c r="B244" s="4" t="s">
        <v>681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6" t="s">
        <v>16</v>
      </c>
      <c r="N244" s="5">
        <v>0</v>
      </c>
    </row>
    <row r="245" spans="1:14" customFormat="1" ht="15.75" x14ac:dyDescent="0.25">
      <c r="A245" s="7" t="s">
        <v>324</v>
      </c>
      <c r="B245" s="4" t="s">
        <v>681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6" t="s">
        <v>16</v>
      </c>
      <c r="N245" s="5">
        <v>0</v>
      </c>
    </row>
    <row r="246" spans="1:14" customFormat="1" ht="15.75" x14ac:dyDescent="0.25">
      <c r="A246" s="7" t="s">
        <v>454</v>
      </c>
      <c r="B246" s="4" t="s">
        <v>681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6" t="s">
        <v>16</v>
      </c>
      <c r="N246" s="5">
        <v>0</v>
      </c>
    </row>
    <row r="247" spans="1:14" customFormat="1" ht="15.75" x14ac:dyDescent="0.25">
      <c r="A247" s="7" t="s">
        <v>483</v>
      </c>
      <c r="B247" s="4" t="s">
        <v>681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6" t="s">
        <v>16</v>
      </c>
      <c r="N247" s="5">
        <v>0</v>
      </c>
    </row>
    <row r="248" spans="1:14" customFormat="1" ht="15.75" x14ac:dyDescent="0.25">
      <c r="A248" s="7" t="s">
        <v>484</v>
      </c>
      <c r="B248" s="4" t="s">
        <v>681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6" t="s">
        <v>16</v>
      </c>
      <c r="N248" s="5">
        <v>0</v>
      </c>
    </row>
    <row r="249" spans="1:14" customFormat="1" ht="15.75" x14ac:dyDescent="0.25">
      <c r="A249" s="7" t="s">
        <v>487</v>
      </c>
      <c r="B249" s="4" t="s">
        <v>681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6" t="s">
        <v>16</v>
      </c>
      <c r="N249" s="5">
        <v>0</v>
      </c>
    </row>
    <row r="250" spans="1:14" customFormat="1" ht="15.75" x14ac:dyDescent="0.25">
      <c r="A250" s="7" t="s">
        <v>254</v>
      </c>
      <c r="B250" s="4" t="s">
        <v>681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6" t="s">
        <v>16</v>
      </c>
      <c r="N250" s="5">
        <v>0</v>
      </c>
    </row>
    <row r="251" spans="1:14" customFormat="1" ht="15.75" x14ac:dyDescent="0.25">
      <c r="A251" s="7" t="s">
        <v>265</v>
      </c>
      <c r="B251" s="4" t="s">
        <v>681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6" t="s">
        <v>16</v>
      </c>
      <c r="N251" s="5">
        <v>0</v>
      </c>
    </row>
    <row r="252" spans="1:14" customFormat="1" ht="15.75" x14ac:dyDescent="0.25">
      <c r="A252" s="7" t="s">
        <v>268</v>
      </c>
      <c r="B252" s="4" t="s">
        <v>681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6" t="s">
        <v>16</v>
      </c>
      <c r="N252" s="5">
        <v>0</v>
      </c>
    </row>
    <row r="253" spans="1:14" customFormat="1" ht="15.75" x14ac:dyDescent="0.25">
      <c r="A253" s="7" t="s">
        <v>269</v>
      </c>
      <c r="B253" s="4" t="s">
        <v>681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6" t="s">
        <v>16</v>
      </c>
      <c r="N253" s="5">
        <v>0</v>
      </c>
    </row>
    <row r="254" spans="1:14" customFormat="1" ht="15.75" x14ac:dyDescent="0.25">
      <c r="A254" s="7" t="s">
        <v>275</v>
      </c>
      <c r="B254" s="4" t="s">
        <v>681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6" t="s">
        <v>16</v>
      </c>
      <c r="N254" s="5">
        <v>0</v>
      </c>
    </row>
    <row r="255" spans="1:14" customFormat="1" ht="15.75" x14ac:dyDescent="0.25">
      <c r="A255" s="7" t="s">
        <v>277</v>
      </c>
      <c r="B255" s="4" t="s">
        <v>681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6" t="s">
        <v>16</v>
      </c>
      <c r="N255" s="5">
        <v>0</v>
      </c>
    </row>
    <row r="256" spans="1:14" customFormat="1" ht="15.75" x14ac:dyDescent="0.25">
      <c r="A256" s="7" t="s">
        <v>278</v>
      </c>
      <c r="B256" s="4" t="s">
        <v>681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6" t="s">
        <v>16</v>
      </c>
      <c r="N256" s="5">
        <v>0</v>
      </c>
    </row>
    <row r="257" spans="1:14" customFormat="1" ht="15.75" x14ac:dyDescent="0.25">
      <c r="A257" s="7" t="s">
        <v>256</v>
      </c>
      <c r="B257" s="4" t="s">
        <v>681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6" t="s">
        <v>16</v>
      </c>
      <c r="N257" s="5">
        <v>0</v>
      </c>
    </row>
    <row r="258" spans="1:14" customFormat="1" ht="15.75" x14ac:dyDescent="0.25">
      <c r="A258" s="7" t="s">
        <v>257</v>
      </c>
      <c r="B258" s="4" t="s">
        <v>681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6" t="s">
        <v>16</v>
      </c>
      <c r="N258" s="5">
        <v>0</v>
      </c>
    </row>
    <row r="259" spans="1:14" customFormat="1" ht="15.75" x14ac:dyDescent="0.25">
      <c r="A259" s="7" t="s">
        <v>266</v>
      </c>
      <c r="B259" s="4" t="s">
        <v>681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6" t="s">
        <v>16</v>
      </c>
      <c r="N259" s="5">
        <v>0</v>
      </c>
    </row>
    <row r="260" spans="1:14" customFormat="1" ht="15.75" x14ac:dyDescent="0.25">
      <c r="A260" s="7" t="s">
        <v>270</v>
      </c>
      <c r="B260" s="4" t="s">
        <v>681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6" t="s">
        <v>16</v>
      </c>
      <c r="N260" s="5">
        <v>0</v>
      </c>
    </row>
    <row r="261" spans="1:14" customFormat="1" ht="15.75" x14ac:dyDescent="0.25">
      <c r="A261" s="7" t="s">
        <v>271</v>
      </c>
      <c r="B261" s="4" t="s">
        <v>681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6" t="s">
        <v>16</v>
      </c>
      <c r="N261" s="5">
        <v>0</v>
      </c>
    </row>
    <row r="262" spans="1:14" customFormat="1" ht="15.75" x14ac:dyDescent="0.25">
      <c r="A262" s="7" t="s">
        <v>272</v>
      </c>
      <c r="B262" s="4" t="s">
        <v>681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6" t="s">
        <v>16</v>
      </c>
      <c r="N262" s="5">
        <v>0</v>
      </c>
    </row>
    <row r="263" spans="1:14" customFormat="1" ht="15.75" x14ac:dyDescent="0.25">
      <c r="A263" s="7" t="s">
        <v>279</v>
      </c>
      <c r="B263" s="4" t="s">
        <v>681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6" t="s">
        <v>16</v>
      </c>
      <c r="N263" s="5">
        <v>0</v>
      </c>
    </row>
    <row r="264" spans="1:14" customFormat="1" ht="15.75" x14ac:dyDescent="0.25">
      <c r="A264" s="7" t="s">
        <v>280</v>
      </c>
      <c r="B264" s="4" t="s">
        <v>681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6" t="s">
        <v>16</v>
      </c>
      <c r="N264" s="5">
        <v>0</v>
      </c>
    </row>
    <row r="265" spans="1:14" customFormat="1" ht="15.75" x14ac:dyDescent="0.25">
      <c r="A265" s="7" t="s">
        <v>281</v>
      </c>
      <c r="B265" s="4" t="s">
        <v>681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6" t="s">
        <v>16</v>
      </c>
      <c r="N265" s="5">
        <v>0</v>
      </c>
    </row>
    <row r="266" spans="1:14" customFormat="1" ht="15.75" x14ac:dyDescent="0.25">
      <c r="A266" s="7" t="s">
        <v>263</v>
      </c>
      <c r="B266" s="4" t="s">
        <v>681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6" t="s">
        <v>16</v>
      </c>
      <c r="N266" s="5">
        <v>0</v>
      </c>
    </row>
    <row r="267" spans="1:14" customFormat="1" ht="15.75" x14ac:dyDescent="0.25">
      <c r="A267" s="7" t="s">
        <v>294</v>
      </c>
      <c r="B267" s="4" t="s">
        <v>681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6" t="s">
        <v>16</v>
      </c>
      <c r="N267" s="5">
        <v>0</v>
      </c>
    </row>
    <row r="268" spans="1:14" customFormat="1" ht="15.75" x14ac:dyDescent="0.25">
      <c r="A268" s="7" t="s">
        <v>299</v>
      </c>
      <c r="B268" s="4" t="s">
        <v>681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6" t="s">
        <v>16</v>
      </c>
      <c r="N268" s="5">
        <v>0</v>
      </c>
    </row>
    <row r="269" spans="1:14" customFormat="1" ht="15.75" x14ac:dyDescent="0.25">
      <c r="A269" s="7" t="s">
        <v>310</v>
      </c>
      <c r="B269" s="4" t="s">
        <v>681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6" t="s">
        <v>16</v>
      </c>
      <c r="N269" s="5">
        <v>0</v>
      </c>
    </row>
    <row r="270" spans="1:14" customFormat="1" ht="15.75" x14ac:dyDescent="0.25">
      <c r="A270" s="7" t="s">
        <v>311</v>
      </c>
      <c r="B270" s="4" t="s">
        <v>681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6" t="s">
        <v>16</v>
      </c>
      <c r="N270" s="5">
        <v>0</v>
      </c>
    </row>
    <row r="271" spans="1:14" customFormat="1" ht="15.75" x14ac:dyDescent="0.25">
      <c r="A271" s="7" t="s">
        <v>312</v>
      </c>
      <c r="B271" s="4" t="s">
        <v>681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6" t="s">
        <v>16</v>
      </c>
      <c r="N271" s="5">
        <v>0</v>
      </c>
    </row>
    <row r="272" spans="1:14" customFormat="1" ht="15.75" x14ac:dyDescent="0.25">
      <c r="A272" s="7" t="s">
        <v>313</v>
      </c>
      <c r="B272" s="4" t="s">
        <v>681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6" t="s">
        <v>16</v>
      </c>
      <c r="N272" s="5">
        <v>0</v>
      </c>
    </row>
    <row r="273" spans="1:14" customFormat="1" ht="15.75" x14ac:dyDescent="0.25">
      <c r="A273" s="7" t="s">
        <v>316</v>
      </c>
      <c r="B273" s="4" t="s">
        <v>681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6" t="s">
        <v>16</v>
      </c>
      <c r="N273" s="5">
        <v>0</v>
      </c>
    </row>
    <row r="274" spans="1:14" customFormat="1" ht="15.75" x14ac:dyDescent="0.25">
      <c r="A274" s="7" t="s">
        <v>327</v>
      </c>
      <c r="B274" s="4" t="s">
        <v>681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6" t="s">
        <v>16</v>
      </c>
      <c r="N274" s="5">
        <v>0</v>
      </c>
    </row>
    <row r="275" spans="1:14" customFormat="1" ht="15.75" x14ac:dyDescent="0.25">
      <c r="A275" s="7" t="s">
        <v>328</v>
      </c>
      <c r="B275" s="4" t="s">
        <v>681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6" t="s">
        <v>16</v>
      </c>
      <c r="N275" s="5">
        <v>0</v>
      </c>
    </row>
    <row r="276" spans="1:14" customFormat="1" ht="15.75" x14ac:dyDescent="0.25">
      <c r="A276" s="7" t="s">
        <v>392</v>
      </c>
      <c r="B276" s="4" t="s">
        <v>681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6" t="s">
        <v>16</v>
      </c>
      <c r="N276" s="5">
        <v>0</v>
      </c>
    </row>
    <row r="277" spans="1:14" customFormat="1" ht="15.75" x14ac:dyDescent="0.25">
      <c r="A277" s="7" t="s">
        <v>393</v>
      </c>
      <c r="B277" s="4" t="s">
        <v>681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6" t="s">
        <v>16</v>
      </c>
      <c r="N277" s="5">
        <v>0</v>
      </c>
    </row>
    <row r="278" spans="1:14" customFormat="1" ht="15.75" x14ac:dyDescent="0.25">
      <c r="A278" s="7" t="s">
        <v>435</v>
      </c>
      <c r="B278" s="4" t="s">
        <v>681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6" t="s">
        <v>16</v>
      </c>
      <c r="N278" s="5">
        <v>0</v>
      </c>
    </row>
    <row r="279" spans="1:14" customFormat="1" ht="15.75" x14ac:dyDescent="0.25">
      <c r="A279" s="7" t="s">
        <v>499</v>
      </c>
      <c r="B279" s="4" t="s">
        <v>681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6" t="s">
        <v>16</v>
      </c>
      <c r="N279" s="5">
        <v>0</v>
      </c>
    </row>
    <row r="280" spans="1:14" customFormat="1" ht="15.75" x14ac:dyDescent="0.25">
      <c r="A280" s="7" t="s">
        <v>258</v>
      </c>
      <c r="B280" s="4" t="s">
        <v>681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6" t="s">
        <v>16</v>
      </c>
      <c r="N280" s="5">
        <v>0</v>
      </c>
    </row>
    <row r="281" spans="1:14" customFormat="1" ht="15.75" x14ac:dyDescent="0.25">
      <c r="A281" s="7" t="s">
        <v>259</v>
      </c>
      <c r="B281" s="4" t="s">
        <v>681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6" t="s">
        <v>16</v>
      </c>
      <c r="N281" s="5">
        <v>0</v>
      </c>
    </row>
    <row r="282" spans="1:14" customFormat="1" ht="15.75" x14ac:dyDescent="0.25">
      <c r="A282" s="7" t="s">
        <v>260</v>
      </c>
      <c r="B282" s="4" t="s">
        <v>681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6" t="s">
        <v>16</v>
      </c>
      <c r="N282" s="5">
        <v>0</v>
      </c>
    </row>
    <row r="283" spans="1:14" customFormat="1" ht="15.75" x14ac:dyDescent="0.25">
      <c r="A283" s="7" t="s">
        <v>261</v>
      </c>
      <c r="B283" s="4" t="s">
        <v>681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6" t="s">
        <v>16</v>
      </c>
      <c r="N283" s="5">
        <v>0</v>
      </c>
    </row>
    <row r="284" spans="1:14" customFormat="1" ht="15.75" x14ac:dyDescent="0.25">
      <c r="A284" s="7" t="s">
        <v>262</v>
      </c>
      <c r="B284" s="4" t="s">
        <v>681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6" t="s">
        <v>16</v>
      </c>
      <c r="N284" s="5">
        <v>0</v>
      </c>
    </row>
    <row r="285" spans="1:14" customFormat="1" ht="15.75" x14ac:dyDescent="0.25">
      <c r="A285" s="7" t="s">
        <v>273</v>
      </c>
      <c r="B285" s="4" t="s">
        <v>681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6" t="s">
        <v>16</v>
      </c>
      <c r="N285" s="5">
        <v>0</v>
      </c>
    </row>
    <row r="286" spans="1:14" customFormat="1" ht="15.75" x14ac:dyDescent="0.25">
      <c r="A286" s="7" t="s">
        <v>283</v>
      </c>
      <c r="B286" s="4" t="s">
        <v>681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6" t="s">
        <v>16</v>
      </c>
      <c r="N286" s="5">
        <v>0</v>
      </c>
    </row>
    <row r="287" spans="1:14" customFormat="1" ht="15.75" x14ac:dyDescent="0.25">
      <c r="A287" s="7" t="s">
        <v>285</v>
      </c>
      <c r="B287" s="4" t="s">
        <v>681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6" t="s">
        <v>16</v>
      </c>
      <c r="N287" s="5">
        <v>0</v>
      </c>
    </row>
    <row r="288" spans="1:14" customFormat="1" ht="15.75" x14ac:dyDescent="0.25">
      <c r="A288" s="7" t="s">
        <v>286</v>
      </c>
      <c r="B288" s="4" t="s">
        <v>681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6" t="s">
        <v>16</v>
      </c>
      <c r="N288" s="5">
        <v>0</v>
      </c>
    </row>
    <row r="289" spans="1:14" customFormat="1" ht="15.75" x14ac:dyDescent="0.25">
      <c r="A289" s="7" t="s">
        <v>301</v>
      </c>
      <c r="B289" s="4" t="s">
        <v>681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6" t="s">
        <v>16</v>
      </c>
      <c r="N289" s="5">
        <v>0</v>
      </c>
    </row>
    <row r="290" spans="1:14" customFormat="1" ht="15.75" x14ac:dyDescent="0.25">
      <c r="A290" s="7" t="s">
        <v>305</v>
      </c>
      <c r="B290" s="4" t="s">
        <v>681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6" t="s">
        <v>16</v>
      </c>
      <c r="N290" s="5">
        <v>0</v>
      </c>
    </row>
    <row r="291" spans="1:14" customFormat="1" ht="15.75" x14ac:dyDescent="0.25">
      <c r="A291" s="7" t="s">
        <v>314</v>
      </c>
      <c r="B291" s="4" t="s">
        <v>681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6" t="s">
        <v>16</v>
      </c>
      <c r="N291" s="5">
        <v>0</v>
      </c>
    </row>
    <row r="292" spans="1:14" customFormat="1" ht="15.75" x14ac:dyDescent="0.25">
      <c r="A292" s="7" t="s">
        <v>571</v>
      </c>
      <c r="B292" s="4" t="s">
        <v>681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6" t="s">
        <v>16</v>
      </c>
      <c r="N292" s="5">
        <v>0</v>
      </c>
    </row>
    <row r="293" spans="1:14" customFormat="1" ht="15.75" x14ac:dyDescent="0.25">
      <c r="A293" s="7" t="s">
        <v>436</v>
      </c>
      <c r="B293" s="4" t="s">
        <v>681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6" t="s">
        <v>16</v>
      </c>
      <c r="N293" s="5">
        <v>0</v>
      </c>
    </row>
    <row r="294" spans="1:14" customFormat="1" ht="15.75" x14ac:dyDescent="0.25">
      <c r="A294" s="7" t="s">
        <v>440</v>
      </c>
      <c r="B294" s="4" t="s">
        <v>681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6" t="s">
        <v>16</v>
      </c>
      <c r="N294" s="5">
        <v>0</v>
      </c>
    </row>
    <row r="295" spans="1:14" customFormat="1" ht="15.75" x14ac:dyDescent="0.25">
      <c r="A295" s="7" t="s">
        <v>572</v>
      </c>
      <c r="B295" s="4" t="s">
        <v>681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6" t="s">
        <v>16</v>
      </c>
      <c r="N295" s="5">
        <v>0</v>
      </c>
    </row>
    <row r="296" spans="1:14" customFormat="1" ht="15.75" x14ac:dyDescent="0.25">
      <c r="A296" s="7" t="s">
        <v>573</v>
      </c>
      <c r="B296" s="4" t="s">
        <v>681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6" t="s">
        <v>16</v>
      </c>
      <c r="N296" s="5">
        <v>0</v>
      </c>
    </row>
    <row r="297" spans="1:14" customFormat="1" ht="15.75" x14ac:dyDescent="0.25">
      <c r="A297" s="7" t="s">
        <v>574</v>
      </c>
      <c r="B297" s="4" t="s">
        <v>681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6" t="s">
        <v>16</v>
      </c>
      <c r="N297" s="5">
        <v>0</v>
      </c>
    </row>
    <row r="298" spans="1:14" customFormat="1" ht="15.75" x14ac:dyDescent="0.25">
      <c r="A298" s="7" t="s">
        <v>575</v>
      </c>
      <c r="B298" s="4" t="s">
        <v>681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6" t="s">
        <v>16</v>
      </c>
      <c r="N298" s="5">
        <v>0</v>
      </c>
    </row>
    <row r="299" spans="1:14" customFormat="1" ht="15.75" x14ac:dyDescent="0.25">
      <c r="A299" s="7" t="s">
        <v>576</v>
      </c>
      <c r="B299" s="4" t="s">
        <v>681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6" t="s">
        <v>16</v>
      </c>
      <c r="N299" s="5">
        <v>0</v>
      </c>
    </row>
    <row r="300" spans="1:14" customFormat="1" ht="15.75" x14ac:dyDescent="0.25">
      <c r="A300" s="7" t="s">
        <v>577</v>
      </c>
      <c r="B300" s="4" t="s">
        <v>681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6" t="s">
        <v>16</v>
      </c>
      <c r="N300" s="5">
        <v>0</v>
      </c>
    </row>
    <row r="301" spans="1:14" customFormat="1" ht="15.75" x14ac:dyDescent="0.25">
      <c r="A301" s="7" t="s">
        <v>578</v>
      </c>
      <c r="B301" s="4" t="s">
        <v>681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6" t="s">
        <v>16</v>
      </c>
      <c r="N301" s="5">
        <v>0</v>
      </c>
    </row>
    <row r="302" spans="1:14" customFormat="1" ht="15.75" x14ac:dyDescent="0.25">
      <c r="A302" s="7" t="s">
        <v>579</v>
      </c>
      <c r="B302" s="4" t="s">
        <v>681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6" t="s">
        <v>16</v>
      </c>
      <c r="N302" s="5">
        <v>0</v>
      </c>
    </row>
    <row r="303" spans="1:14" customFormat="1" ht="15.75" x14ac:dyDescent="0.25">
      <c r="A303" s="7">
        <v>170037</v>
      </c>
      <c r="B303" s="4" t="s">
        <v>681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6" t="s">
        <v>16</v>
      </c>
      <c r="N303" s="5">
        <v>0</v>
      </c>
    </row>
    <row r="304" spans="1:14" customFormat="1" ht="15.75" x14ac:dyDescent="0.25">
      <c r="A304" s="7">
        <v>180084</v>
      </c>
      <c r="B304" s="4" t="s">
        <v>681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6" t="s">
        <v>16</v>
      </c>
      <c r="N304" s="5">
        <v>0</v>
      </c>
    </row>
    <row r="305" spans="1:14" customFormat="1" ht="15.75" x14ac:dyDescent="0.25">
      <c r="A305" s="7">
        <v>180086</v>
      </c>
      <c r="B305" s="4" t="s">
        <v>681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6" t="s">
        <v>16</v>
      </c>
      <c r="N305" s="5">
        <v>0</v>
      </c>
    </row>
    <row r="306" spans="1:14" customFormat="1" ht="15.75" x14ac:dyDescent="0.25">
      <c r="A306" s="7" t="s">
        <v>232</v>
      </c>
      <c r="B306" s="4" t="s">
        <v>681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6" t="s">
        <v>16</v>
      </c>
      <c r="N306" s="5">
        <v>0</v>
      </c>
    </row>
    <row r="307" spans="1:14" customFormat="1" ht="15.75" x14ac:dyDescent="0.25">
      <c r="A307" s="7" t="s">
        <v>227</v>
      </c>
      <c r="B307" s="4" t="s">
        <v>681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6" t="s">
        <v>16</v>
      </c>
      <c r="N307" s="5">
        <v>0</v>
      </c>
    </row>
    <row r="308" spans="1:14" customFormat="1" ht="15.75" x14ac:dyDescent="0.25">
      <c r="A308" s="7" t="s">
        <v>536</v>
      </c>
      <c r="B308" s="4" t="s">
        <v>681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6" t="s">
        <v>16</v>
      </c>
      <c r="N308" s="5">
        <v>0</v>
      </c>
    </row>
    <row r="309" spans="1:14" customFormat="1" ht="15.75" x14ac:dyDescent="0.25">
      <c r="A309" s="7" t="s">
        <v>473</v>
      </c>
      <c r="B309" s="4" t="s">
        <v>681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6" t="s">
        <v>16</v>
      </c>
      <c r="N309" s="5">
        <v>0</v>
      </c>
    </row>
    <row r="310" spans="1:14" customFormat="1" ht="15.75" x14ac:dyDescent="0.25">
      <c r="A310" s="7" t="s">
        <v>524</v>
      </c>
      <c r="B310" s="4" t="s">
        <v>681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6" t="s">
        <v>16</v>
      </c>
      <c r="N310" s="5">
        <v>0</v>
      </c>
    </row>
    <row r="311" spans="1:14" customFormat="1" ht="15.75" x14ac:dyDescent="0.25">
      <c r="A311" s="7" t="s">
        <v>525</v>
      </c>
      <c r="B311" s="4" t="s">
        <v>681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6" t="s">
        <v>16</v>
      </c>
      <c r="N311" s="5">
        <v>0</v>
      </c>
    </row>
    <row r="312" spans="1:14" customFormat="1" ht="15.75" x14ac:dyDescent="0.25">
      <c r="A312" s="7" t="s">
        <v>526</v>
      </c>
      <c r="B312" s="4" t="s">
        <v>681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6" t="s">
        <v>16</v>
      </c>
      <c r="N312" s="5">
        <v>0</v>
      </c>
    </row>
    <row r="313" spans="1:14" customFormat="1" ht="15.75" x14ac:dyDescent="0.25">
      <c r="A313" s="7" t="s">
        <v>527</v>
      </c>
      <c r="B313" s="4" t="s">
        <v>681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6" t="s">
        <v>16</v>
      </c>
      <c r="N313" s="5">
        <v>0</v>
      </c>
    </row>
    <row r="314" spans="1:14" customFormat="1" ht="15.75" x14ac:dyDescent="0.25">
      <c r="A314" s="7" t="s">
        <v>528</v>
      </c>
      <c r="B314" s="4" t="s">
        <v>681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6" t="s">
        <v>16</v>
      </c>
      <c r="N314" s="5">
        <v>0</v>
      </c>
    </row>
    <row r="315" spans="1:14" customFormat="1" ht="15.75" x14ac:dyDescent="0.25">
      <c r="A315" s="7" t="s">
        <v>529</v>
      </c>
      <c r="B315" s="4" t="s">
        <v>681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6" t="s">
        <v>16</v>
      </c>
      <c r="N315" s="5">
        <v>0</v>
      </c>
    </row>
    <row r="316" spans="1:14" customFormat="1" ht="15.75" x14ac:dyDescent="0.25">
      <c r="A316" s="7" t="s">
        <v>530</v>
      </c>
      <c r="B316" s="4" t="s">
        <v>681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6" t="s">
        <v>16</v>
      </c>
      <c r="N316" s="5">
        <v>0</v>
      </c>
    </row>
    <row r="317" spans="1:14" customFormat="1" ht="15.75" x14ac:dyDescent="0.25">
      <c r="A317" s="7" t="s">
        <v>531</v>
      </c>
      <c r="B317" s="4" t="s">
        <v>681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6" t="s">
        <v>16</v>
      </c>
      <c r="N317" s="5">
        <v>0</v>
      </c>
    </row>
    <row r="318" spans="1:14" customFormat="1" ht="15.75" x14ac:dyDescent="0.25">
      <c r="A318" s="7" t="s">
        <v>532</v>
      </c>
      <c r="B318" s="4" t="s">
        <v>681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6" t="s">
        <v>16</v>
      </c>
      <c r="N318" s="5">
        <v>0</v>
      </c>
    </row>
    <row r="319" spans="1:14" customFormat="1" ht="15.75" x14ac:dyDescent="0.25">
      <c r="A319" s="7" t="s">
        <v>533</v>
      </c>
      <c r="B319" s="4" t="s">
        <v>681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6" t="s">
        <v>16</v>
      </c>
      <c r="N319" s="5">
        <v>0</v>
      </c>
    </row>
    <row r="320" spans="1:14" customFormat="1" ht="15.75" x14ac:dyDescent="0.25">
      <c r="A320" s="7" t="s">
        <v>534</v>
      </c>
      <c r="B320" s="4" t="s">
        <v>681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6" t="s">
        <v>16</v>
      </c>
      <c r="N320" s="5">
        <v>0</v>
      </c>
    </row>
    <row r="321" spans="1:14" customFormat="1" ht="15.75" x14ac:dyDescent="0.25">
      <c r="A321" s="7" t="s">
        <v>535</v>
      </c>
      <c r="B321" s="4" t="s">
        <v>681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6" t="s">
        <v>16</v>
      </c>
      <c r="N321" s="5">
        <v>0</v>
      </c>
    </row>
    <row r="322" spans="1:14" customFormat="1" ht="15.75" x14ac:dyDescent="0.25">
      <c r="A322" s="7" t="s">
        <v>580</v>
      </c>
      <c r="B322" s="4" t="s">
        <v>681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6" t="s">
        <v>16</v>
      </c>
      <c r="N322" s="5">
        <v>0</v>
      </c>
    </row>
    <row r="323" spans="1:14" customFormat="1" ht="15.75" x14ac:dyDescent="0.25">
      <c r="A323" s="7" t="s">
        <v>581</v>
      </c>
      <c r="B323" s="4" t="s">
        <v>681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6" t="s">
        <v>16</v>
      </c>
      <c r="N323" s="5">
        <v>0</v>
      </c>
    </row>
    <row r="324" spans="1:14" customFormat="1" ht="15.75" x14ac:dyDescent="0.25">
      <c r="A324" s="7">
        <v>170036</v>
      </c>
      <c r="B324" s="4" t="s">
        <v>681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6" t="s">
        <v>16</v>
      </c>
      <c r="N324" s="5">
        <v>0</v>
      </c>
    </row>
    <row r="325" spans="1:14" customFormat="1" ht="15.75" x14ac:dyDescent="0.25">
      <c r="A325" s="7">
        <v>180036</v>
      </c>
      <c r="B325" s="4" t="s">
        <v>681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6" t="s">
        <v>16</v>
      </c>
      <c r="N325" s="5">
        <v>0</v>
      </c>
    </row>
    <row r="326" spans="1:14" customFormat="1" ht="15.75" x14ac:dyDescent="0.25">
      <c r="A326" s="7">
        <v>180037</v>
      </c>
      <c r="B326" s="4" t="s">
        <v>681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6" t="s">
        <v>16</v>
      </c>
      <c r="N326" s="5">
        <v>0</v>
      </c>
    </row>
    <row r="327" spans="1:14" customFormat="1" ht="15.75" x14ac:dyDescent="0.25">
      <c r="A327" s="7">
        <v>180091</v>
      </c>
      <c r="B327" s="4" t="s">
        <v>681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6" t="s">
        <v>16</v>
      </c>
      <c r="N327" s="5">
        <v>0</v>
      </c>
    </row>
    <row r="328" spans="1:14" customFormat="1" ht="15.75" x14ac:dyDescent="0.25">
      <c r="A328" s="7">
        <v>180092</v>
      </c>
      <c r="B328" s="4" t="s">
        <v>681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6" t="s">
        <v>16</v>
      </c>
      <c r="N328" s="5">
        <v>0</v>
      </c>
    </row>
    <row r="329" spans="1:14" customFormat="1" ht="15.75" x14ac:dyDescent="0.25">
      <c r="A329" s="7">
        <v>230031</v>
      </c>
      <c r="B329" s="4" t="s">
        <v>681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6" t="s">
        <v>16</v>
      </c>
      <c r="N329" s="5">
        <v>0</v>
      </c>
    </row>
    <row r="330" spans="1:14" customFormat="1" ht="15.75" x14ac:dyDescent="0.25">
      <c r="A330" s="7">
        <v>230032</v>
      </c>
      <c r="B330" s="4" t="s">
        <v>681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6" t="s">
        <v>16</v>
      </c>
      <c r="N330" s="5">
        <v>0</v>
      </c>
    </row>
    <row r="331" spans="1:14" customFormat="1" ht="15.75" x14ac:dyDescent="0.25">
      <c r="A331" s="7" t="s">
        <v>582</v>
      </c>
      <c r="B331" s="4" t="s">
        <v>681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6" t="s">
        <v>16</v>
      </c>
      <c r="N331" s="5">
        <v>0</v>
      </c>
    </row>
    <row r="332" spans="1:14" customFormat="1" ht="15.75" x14ac:dyDescent="0.25">
      <c r="A332" s="7" t="s">
        <v>583</v>
      </c>
      <c r="B332" s="4" t="s">
        <v>681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6" t="s">
        <v>16</v>
      </c>
      <c r="N332" s="5">
        <v>0</v>
      </c>
    </row>
    <row r="333" spans="1:14" customFormat="1" ht="15.75" x14ac:dyDescent="0.25">
      <c r="A333" s="7" t="s">
        <v>140</v>
      </c>
      <c r="B333" s="4" t="s">
        <v>681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6" t="s">
        <v>16</v>
      </c>
      <c r="N333" s="5">
        <v>0</v>
      </c>
    </row>
    <row r="334" spans="1:14" customFormat="1" ht="15.75" x14ac:dyDescent="0.25">
      <c r="A334" s="7" t="s">
        <v>141</v>
      </c>
      <c r="B334" s="4" t="s">
        <v>681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6" t="s">
        <v>16</v>
      </c>
      <c r="N334" s="5">
        <v>0</v>
      </c>
    </row>
    <row r="335" spans="1:14" customFormat="1" ht="15.75" x14ac:dyDescent="0.25">
      <c r="A335" s="7" t="s">
        <v>142</v>
      </c>
      <c r="B335" s="4" t="s">
        <v>681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6" t="s">
        <v>16</v>
      </c>
      <c r="N335" s="5">
        <v>0</v>
      </c>
    </row>
    <row r="336" spans="1:14" customFormat="1" ht="15.75" x14ac:dyDescent="0.25">
      <c r="A336" s="7" t="s">
        <v>151</v>
      </c>
      <c r="B336" s="4" t="s">
        <v>681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6" t="s">
        <v>16</v>
      </c>
      <c r="N336" s="5">
        <v>0</v>
      </c>
    </row>
    <row r="337" spans="1:14" customFormat="1" ht="15.75" x14ac:dyDescent="0.25">
      <c r="A337" s="7" t="s">
        <v>158</v>
      </c>
      <c r="B337" s="4" t="s">
        <v>681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6" t="s">
        <v>16</v>
      </c>
      <c r="N337" s="5">
        <v>0</v>
      </c>
    </row>
    <row r="338" spans="1:14" customFormat="1" ht="15.75" x14ac:dyDescent="0.25">
      <c r="A338" s="7" t="s">
        <v>172</v>
      </c>
      <c r="B338" s="4" t="s">
        <v>681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6" t="s">
        <v>16</v>
      </c>
      <c r="N338" s="5">
        <v>0</v>
      </c>
    </row>
    <row r="339" spans="1:14" customFormat="1" ht="15.75" x14ac:dyDescent="0.25">
      <c r="A339" s="7" t="s">
        <v>382</v>
      </c>
      <c r="B339" s="4" t="s">
        <v>681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6" t="s">
        <v>16</v>
      </c>
      <c r="N339" s="5">
        <v>0</v>
      </c>
    </row>
    <row r="340" spans="1:14" customFormat="1" ht="15.75" x14ac:dyDescent="0.25">
      <c r="A340" s="7" t="s">
        <v>402</v>
      </c>
      <c r="B340" s="4" t="s">
        <v>681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6" t="s">
        <v>16</v>
      </c>
      <c r="N340" s="5">
        <v>0</v>
      </c>
    </row>
    <row r="341" spans="1:14" customFormat="1" ht="15.75" x14ac:dyDescent="0.25">
      <c r="A341" s="7" t="s">
        <v>450</v>
      </c>
      <c r="B341" s="4" t="s">
        <v>681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6" t="s">
        <v>16</v>
      </c>
      <c r="N341" s="5">
        <v>0</v>
      </c>
    </row>
    <row r="342" spans="1:14" customFormat="1" ht="15.75" x14ac:dyDescent="0.25">
      <c r="A342" s="7" t="s">
        <v>138</v>
      </c>
      <c r="B342" s="4" t="s">
        <v>681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6" t="s">
        <v>16</v>
      </c>
      <c r="N342" s="5">
        <v>0</v>
      </c>
    </row>
    <row r="343" spans="1:14" customFormat="1" ht="15.75" x14ac:dyDescent="0.25">
      <c r="A343" s="7" t="s">
        <v>139</v>
      </c>
      <c r="B343" s="4" t="s">
        <v>681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6" t="s">
        <v>16</v>
      </c>
      <c r="N343" s="5">
        <v>0</v>
      </c>
    </row>
    <row r="344" spans="1:14" customFormat="1" ht="15.75" x14ac:dyDescent="0.25">
      <c r="A344" s="7" t="s">
        <v>148</v>
      </c>
      <c r="B344" s="4" t="s">
        <v>681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6" t="s">
        <v>16</v>
      </c>
      <c r="N344" s="5">
        <v>0</v>
      </c>
    </row>
    <row r="345" spans="1:14" customFormat="1" ht="15.75" x14ac:dyDescent="0.25">
      <c r="A345" s="7" t="s">
        <v>152</v>
      </c>
      <c r="B345" s="4" t="s">
        <v>681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6" t="s">
        <v>16</v>
      </c>
      <c r="N345" s="5">
        <v>0</v>
      </c>
    </row>
    <row r="346" spans="1:14" customFormat="1" ht="15.75" x14ac:dyDescent="0.25">
      <c r="A346" s="7" t="s">
        <v>155</v>
      </c>
      <c r="B346" s="4" t="s">
        <v>681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6" t="s">
        <v>16</v>
      </c>
      <c r="N346" s="5">
        <v>0</v>
      </c>
    </row>
    <row r="347" spans="1:14" customFormat="1" ht="15.75" x14ac:dyDescent="0.25">
      <c r="A347" s="7" t="s">
        <v>162</v>
      </c>
      <c r="B347" s="4" t="s">
        <v>681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6" t="s">
        <v>16</v>
      </c>
      <c r="N347" s="5">
        <v>0</v>
      </c>
    </row>
    <row r="348" spans="1:14" customFormat="1" ht="15.75" x14ac:dyDescent="0.25">
      <c r="A348" s="7" t="s">
        <v>168</v>
      </c>
      <c r="B348" s="4" t="s">
        <v>681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6" t="s">
        <v>16</v>
      </c>
      <c r="N348" s="5">
        <v>0</v>
      </c>
    </row>
    <row r="349" spans="1:14" customFormat="1" ht="15.75" x14ac:dyDescent="0.25">
      <c r="A349" s="7" t="s">
        <v>169</v>
      </c>
      <c r="B349" s="4" t="s">
        <v>681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6" t="s">
        <v>16</v>
      </c>
      <c r="N349" s="5">
        <v>0</v>
      </c>
    </row>
    <row r="350" spans="1:14" customFormat="1" ht="15.75" x14ac:dyDescent="0.25">
      <c r="A350" s="7" t="s">
        <v>170</v>
      </c>
      <c r="B350" s="4" t="s">
        <v>681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6" t="s">
        <v>16</v>
      </c>
      <c r="N350" s="5">
        <v>0</v>
      </c>
    </row>
    <row r="351" spans="1:14" customFormat="1" ht="15.75" x14ac:dyDescent="0.25">
      <c r="A351" s="7" t="s">
        <v>171</v>
      </c>
      <c r="B351" s="4" t="s">
        <v>681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6" t="s">
        <v>16</v>
      </c>
      <c r="N351" s="5">
        <v>0</v>
      </c>
    </row>
    <row r="352" spans="1:14" customFormat="1" ht="15.75" x14ac:dyDescent="0.25">
      <c r="A352" s="7" t="s">
        <v>403</v>
      </c>
      <c r="B352" s="4" t="s">
        <v>681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6" t="s">
        <v>16</v>
      </c>
      <c r="N352" s="5">
        <v>0</v>
      </c>
    </row>
    <row r="353" spans="1:14" customFormat="1" ht="15.75" x14ac:dyDescent="0.25">
      <c r="A353" s="7" t="s">
        <v>404</v>
      </c>
      <c r="B353" s="4" t="s">
        <v>681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6" t="s">
        <v>16</v>
      </c>
      <c r="N353" s="5">
        <v>0</v>
      </c>
    </row>
    <row r="354" spans="1:14" customFormat="1" ht="15.75" x14ac:dyDescent="0.25">
      <c r="A354" s="7" t="s">
        <v>145</v>
      </c>
      <c r="B354" s="4" t="s">
        <v>681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6" t="s">
        <v>16</v>
      </c>
      <c r="N354" s="5">
        <v>0</v>
      </c>
    </row>
    <row r="355" spans="1:14" customFormat="1" ht="15.75" x14ac:dyDescent="0.25">
      <c r="A355" s="7" t="s">
        <v>143</v>
      </c>
      <c r="B355" s="4" t="s">
        <v>681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6" t="s">
        <v>16</v>
      </c>
      <c r="N355" s="5">
        <v>0</v>
      </c>
    </row>
    <row r="356" spans="1:14" customFormat="1" ht="15.75" x14ac:dyDescent="0.25">
      <c r="A356" s="7" t="s">
        <v>144</v>
      </c>
      <c r="B356" s="4" t="s">
        <v>681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6" t="s">
        <v>16</v>
      </c>
      <c r="N356" s="5">
        <v>0</v>
      </c>
    </row>
    <row r="357" spans="1:14" customFormat="1" ht="15.75" x14ac:dyDescent="0.25">
      <c r="A357" s="7" t="s">
        <v>147</v>
      </c>
      <c r="B357" s="4" t="s">
        <v>681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6" t="s">
        <v>16</v>
      </c>
      <c r="N357" s="5">
        <v>0</v>
      </c>
    </row>
    <row r="358" spans="1:14" customFormat="1" ht="15.75" x14ac:dyDescent="0.25">
      <c r="A358" s="7" t="s">
        <v>153</v>
      </c>
      <c r="B358" s="4" t="s">
        <v>681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6" t="s">
        <v>16</v>
      </c>
      <c r="N358" s="5">
        <v>0</v>
      </c>
    </row>
    <row r="359" spans="1:14" customFormat="1" ht="15.75" x14ac:dyDescent="0.25">
      <c r="A359" s="7" t="s">
        <v>154</v>
      </c>
      <c r="B359" s="4" t="s">
        <v>681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6" t="s">
        <v>16</v>
      </c>
      <c r="N359" s="5">
        <v>0</v>
      </c>
    </row>
    <row r="360" spans="1:14" customFormat="1" ht="15.75" x14ac:dyDescent="0.25">
      <c r="A360" s="7" t="s">
        <v>157</v>
      </c>
      <c r="B360" s="4" t="s">
        <v>681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6" t="s">
        <v>16</v>
      </c>
      <c r="N360" s="5">
        <v>0</v>
      </c>
    </row>
    <row r="361" spans="1:14" customFormat="1" ht="15.75" x14ac:dyDescent="0.25">
      <c r="A361" s="7" t="s">
        <v>160</v>
      </c>
      <c r="B361" s="4" t="s">
        <v>681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6" t="s">
        <v>16</v>
      </c>
      <c r="N361" s="5">
        <v>0</v>
      </c>
    </row>
    <row r="362" spans="1:14" customFormat="1" ht="15.75" x14ac:dyDescent="0.25">
      <c r="A362" s="7" t="s">
        <v>163</v>
      </c>
      <c r="B362" s="4" t="s">
        <v>681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6" t="s">
        <v>16</v>
      </c>
      <c r="N362" s="5">
        <v>0</v>
      </c>
    </row>
    <row r="363" spans="1:14" customFormat="1" ht="15.75" x14ac:dyDescent="0.25">
      <c r="A363" s="7" t="s">
        <v>166</v>
      </c>
      <c r="B363" s="4" t="s">
        <v>681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6" t="s">
        <v>16</v>
      </c>
      <c r="N363" s="5">
        <v>0</v>
      </c>
    </row>
    <row r="364" spans="1:14" customFormat="1" ht="15.75" x14ac:dyDescent="0.25">
      <c r="A364" s="7" t="s">
        <v>167</v>
      </c>
      <c r="B364" s="4" t="s">
        <v>681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6" t="s">
        <v>16</v>
      </c>
      <c r="N364" s="5">
        <v>0</v>
      </c>
    </row>
    <row r="365" spans="1:14" customFormat="1" ht="15.75" x14ac:dyDescent="0.25">
      <c r="A365" s="7" t="s">
        <v>385</v>
      </c>
      <c r="B365" s="4" t="s">
        <v>681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6" t="s">
        <v>16</v>
      </c>
      <c r="N365" s="5">
        <v>0</v>
      </c>
    </row>
    <row r="366" spans="1:14" customFormat="1" ht="15.75" x14ac:dyDescent="0.25">
      <c r="A366" s="7" t="s">
        <v>395</v>
      </c>
      <c r="B366" s="4" t="s">
        <v>681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6" t="s">
        <v>16</v>
      </c>
      <c r="N366" s="5">
        <v>0</v>
      </c>
    </row>
    <row r="367" spans="1:14" customFormat="1" ht="15.75" x14ac:dyDescent="0.25">
      <c r="A367" s="7" t="s">
        <v>407</v>
      </c>
      <c r="B367" s="4" t="s">
        <v>681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6" t="s">
        <v>16</v>
      </c>
      <c r="N367" s="5">
        <v>0</v>
      </c>
    </row>
    <row r="368" spans="1:14" customFormat="1" ht="15.75" x14ac:dyDescent="0.25">
      <c r="A368" s="7" t="s">
        <v>408</v>
      </c>
      <c r="B368" s="4" t="s">
        <v>681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6" t="s">
        <v>16</v>
      </c>
      <c r="N368" s="5">
        <v>0</v>
      </c>
    </row>
    <row r="369" spans="1:14" customFormat="1" ht="15.75" x14ac:dyDescent="0.25">
      <c r="A369" s="7" t="s">
        <v>493</v>
      </c>
      <c r="B369" s="4" t="s">
        <v>681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6" t="s">
        <v>16</v>
      </c>
      <c r="N369" s="5">
        <v>0</v>
      </c>
    </row>
    <row r="370" spans="1:14" customFormat="1" ht="15.75" x14ac:dyDescent="0.25">
      <c r="A370" s="7" t="s">
        <v>497</v>
      </c>
      <c r="B370" s="4" t="s">
        <v>681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6" t="s">
        <v>16</v>
      </c>
      <c r="N370" s="5">
        <v>0</v>
      </c>
    </row>
    <row r="371" spans="1:14" customFormat="1" ht="15.75" x14ac:dyDescent="0.25">
      <c r="A371" s="7" t="s">
        <v>146</v>
      </c>
      <c r="B371" s="4" t="s">
        <v>681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6" t="s">
        <v>16</v>
      </c>
      <c r="N371" s="5">
        <v>0</v>
      </c>
    </row>
    <row r="372" spans="1:14" customFormat="1" ht="15.75" x14ac:dyDescent="0.25">
      <c r="A372" s="7" t="s">
        <v>149</v>
      </c>
      <c r="B372" s="4" t="s">
        <v>681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6" t="s">
        <v>16</v>
      </c>
      <c r="N372" s="5">
        <v>0</v>
      </c>
    </row>
    <row r="373" spans="1:14" customFormat="1" ht="15.75" x14ac:dyDescent="0.25">
      <c r="A373" s="7" t="s">
        <v>150</v>
      </c>
      <c r="B373" s="4" t="s">
        <v>681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6" t="s">
        <v>16</v>
      </c>
      <c r="N373" s="5">
        <v>0</v>
      </c>
    </row>
    <row r="374" spans="1:14" customFormat="1" ht="15.75" x14ac:dyDescent="0.25">
      <c r="A374" s="7" t="s">
        <v>156</v>
      </c>
      <c r="B374" s="4" t="s">
        <v>681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6" t="s">
        <v>16</v>
      </c>
      <c r="N374" s="5">
        <v>0</v>
      </c>
    </row>
    <row r="375" spans="1:14" customFormat="1" ht="15.75" x14ac:dyDescent="0.25">
      <c r="A375" s="7" t="s">
        <v>159</v>
      </c>
      <c r="B375" s="4" t="s">
        <v>681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6" t="s">
        <v>16</v>
      </c>
      <c r="N375" s="5">
        <v>0</v>
      </c>
    </row>
    <row r="376" spans="1:14" customFormat="1" ht="15.75" x14ac:dyDescent="0.25">
      <c r="A376" s="7" t="s">
        <v>161</v>
      </c>
      <c r="B376" s="4" t="s">
        <v>681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6" t="s">
        <v>16</v>
      </c>
      <c r="N376" s="5">
        <v>0</v>
      </c>
    </row>
    <row r="377" spans="1:14" customFormat="1" ht="15.75" x14ac:dyDescent="0.25">
      <c r="A377" s="7" t="s">
        <v>164</v>
      </c>
      <c r="B377" s="4" t="s">
        <v>681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6" t="s">
        <v>16</v>
      </c>
      <c r="N377" s="5">
        <v>0</v>
      </c>
    </row>
    <row r="378" spans="1:14" customFormat="1" ht="15.75" x14ac:dyDescent="0.25">
      <c r="A378" s="7" t="s">
        <v>165</v>
      </c>
      <c r="B378" s="4" t="s">
        <v>681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6" t="s">
        <v>16</v>
      </c>
      <c r="N378" s="5">
        <v>0</v>
      </c>
    </row>
    <row r="379" spans="1:14" customFormat="1" ht="15.75" x14ac:dyDescent="0.25">
      <c r="A379" s="7" t="s">
        <v>380</v>
      </c>
      <c r="B379" s="4" t="s">
        <v>681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6" t="s">
        <v>16</v>
      </c>
      <c r="N379" s="5">
        <v>0</v>
      </c>
    </row>
    <row r="380" spans="1:14" customFormat="1" ht="15.75" x14ac:dyDescent="0.25">
      <c r="A380" s="7" t="s">
        <v>381</v>
      </c>
      <c r="B380" s="4" t="s">
        <v>681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6" t="s">
        <v>16</v>
      </c>
      <c r="N380" s="5">
        <v>0</v>
      </c>
    </row>
    <row r="381" spans="1:14" customFormat="1" ht="15.75" x14ac:dyDescent="0.25">
      <c r="A381" s="7" t="s">
        <v>584</v>
      </c>
      <c r="B381" s="4" t="s">
        <v>681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6" t="s">
        <v>16</v>
      </c>
      <c r="N381" s="5">
        <v>0</v>
      </c>
    </row>
    <row r="382" spans="1:14" customFormat="1" ht="15.75" x14ac:dyDescent="0.25">
      <c r="A382" s="7" t="s">
        <v>427</v>
      </c>
      <c r="B382" s="4" t="s">
        <v>681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6" t="s">
        <v>16</v>
      </c>
      <c r="N382" s="5">
        <v>0</v>
      </c>
    </row>
    <row r="383" spans="1:14" customFormat="1" ht="15.75" x14ac:dyDescent="0.25">
      <c r="A383" s="7" t="s">
        <v>508</v>
      </c>
      <c r="B383" s="4" t="s">
        <v>681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6" t="s">
        <v>16</v>
      </c>
      <c r="N383" s="5">
        <v>0</v>
      </c>
    </row>
    <row r="384" spans="1:14" customFormat="1" ht="15.75" x14ac:dyDescent="0.25">
      <c r="A384" s="7" t="s">
        <v>437</v>
      </c>
      <c r="B384" s="4" t="s">
        <v>681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6" t="s">
        <v>16</v>
      </c>
      <c r="N384" s="5">
        <v>0</v>
      </c>
    </row>
    <row r="385" spans="1:14" customFormat="1" ht="15.75" x14ac:dyDescent="0.25">
      <c r="A385" s="7" t="s">
        <v>439</v>
      </c>
      <c r="B385" s="4" t="s">
        <v>681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6" t="s">
        <v>16</v>
      </c>
      <c r="N385" s="5">
        <v>0</v>
      </c>
    </row>
    <row r="386" spans="1:14" customFormat="1" ht="15.75" x14ac:dyDescent="0.25">
      <c r="A386" s="7" t="s">
        <v>585</v>
      </c>
      <c r="B386" s="4" t="s">
        <v>681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6" t="s">
        <v>16</v>
      </c>
      <c r="N386" s="5">
        <v>0</v>
      </c>
    </row>
    <row r="387" spans="1:14" customFormat="1" ht="15.75" x14ac:dyDescent="0.25">
      <c r="A387" s="7" t="s">
        <v>586</v>
      </c>
      <c r="B387" s="4" t="s">
        <v>681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6" t="s">
        <v>16</v>
      </c>
      <c r="N387" s="5">
        <v>0</v>
      </c>
    </row>
    <row r="388" spans="1:14" customFormat="1" ht="15.75" x14ac:dyDescent="0.25">
      <c r="A388" s="7" t="s">
        <v>587</v>
      </c>
      <c r="B388" s="4" t="s">
        <v>681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6" t="s">
        <v>16</v>
      </c>
      <c r="N388" s="5">
        <v>0</v>
      </c>
    </row>
    <row r="389" spans="1:14" customFormat="1" ht="15.75" x14ac:dyDescent="0.25">
      <c r="A389" s="7" t="s">
        <v>588</v>
      </c>
      <c r="B389" s="4" t="s">
        <v>681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6" t="s">
        <v>16</v>
      </c>
      <c r="N389" s="5">
        <v>0</v>
      </c>
    </row>
    <row r="390" spans="1:14" customFormat="1" ht="15.75" x14ac:dyDescent="0.25">
      <c r="A390" s="7" t="s">
        <v>589</v>
      </c>
      <c r="B390" s="4" t="s">
        <v>681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6" t="s">
        <v>16</v>
      </c>
      <c r="N390" s="5">
        <v>0</v>
      </c>
    </row>
    <row r="391" spans="1:14" customFormat="1" ht="15.75" x14ac:dyDescent="0.25">
      <c r="A391" s="7" t="s">
        <v>590</v>
      </c>
      <c r="B391" s="4" t="s">
        <v>681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6" t="s">
        <v>16</v>
      </c>
      <c r="N391" s="5">
        <v>0</v>
      </c>
    </row>
    <row r="392" spans="1:14" customFormat="1" ht="15.75" x14ac:dyDescent="0.25">
      <c r="A392" s="7" t="s">
        <v>591</v>
      </c>
      <c r="B392" s="4" t="s">
        <v>681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6" t="s">
        <v>16</v>
      </c>
      <c r="N392" s="5">
        <v>0</v>
      </c>
    </row>
    <row r="393" spans="1:14" customFormat="1" ht="15.75" x14ac:dyDescent="0.25">
      <c r="A393" s="7" t="s">
        <v>592</v>
      </c>
      <c r="B393" s="4" t="s">
        <v>681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6" t="s">
        <v>16</v>
      </c>
      <c r="N393" s="5">
        <v>0</v>
      </c>
    </row>
    <row r="394" spans="1:14" customFormat="1" ht="15.75" x14ac:dyDescent="0.25">
      <c r="A394" s="7" t="s">
        <v>513</v>
      </c>
      <c r="B394" s="4" t="s">
        <v>681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6" t="s">
        <v>16</v>
      </c>
      <c r="N394" s="5">
        <v>0</v>
      </c>
    </row>
    <row r="395" spans="1:14" customFormat="1" ht="15.75" x14ac:dyDescent="0.25">
      <c r="A395" s="7" t="s">
        <v>515</v>
      </c>
      <c r="B395" s="4" t="s">
        <v>681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6" t="s">
        <v>16</v>
      </c>
      <c r="N395" s="5">
        <v>0</v>
      </c>
    </row>
    <row r="396" spans="1:14" customFormat="1" ht="15.75" x14ac:dyDescent="0.25">
      <c r="A396" s="7" t="s">
        <v>516</v>
      </c>
      <c r="B396" s="4" t="s">
        <v>681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6" t="s">
        <v>16</v>
      </c>
      <c r="N396" s="5">
        <v>0</v>
      </c>
    </row>
    <row r="397" spans="1:14" customFormat="1" ht="15.75" x14ac:dyDescent="0.25">
      <c r="A397" s="7" t="s">
        <v>593</v>
      </c>
      <c r="B397" s="4" t="s">
        <v>681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6" t="s">
        <v>16</v>
      </c>
      <c r="N397" s="5">
        <v>0</v>
      </c>
    </row>
    <row r="398" spans="1:14" customFormat="1" ht="15.75" x14ac:dyDescent="0.25">
      <c r="A398" s="7" t="s">
        <v>594</v>
      </c>
      <c r="B398" s="4" t="s">
        <v>681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6" t="s">
        <v>16</v>
      </c>
      <c r="N398" s="5">
        <v>0</v>
      </c>
    </row>
    <row r="399" spans="1:14" customFormat="1" ht="15.75" x14ac:dyDescent="0.25">
      <c r="A399" s="7" t="s">
        <v>595</v>
      </c>
      <c r="B399" s="4" t="s">
        <v>681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6" t="s">
        <v>16</v>
      </c>
      <c r="N399" s="5">
        <v>0</v>
      </c>
    </row>
    <row r="400" spans="1:14" customFormat="1" ht="15.75" x14ac:dyDescent="0.25">
      <c r="A400" s="7" t="s">
        <v>596</v>
      </c>
      <c r="B400" s="4" t="s">
        <v>681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6" t="s">
        <v>16</v>
      </c>
      <c r="N400" s="5">
        <v>0</v>
      </c>
    </row>
    <row r="401" spans="1:14" customFormat="1" ht="15.75" x14ac:dyDescent="0.25">
      <c r="A401" s="7" t="s">
        <v>597</v>
      </c>
      <c r="B401" s="4" t="s">
        <v>681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6" t="s">
        <v>16</v>
      </c>
      <c r="N401" s="5">
        <v>0</v>
      </c>
    </row>
    <row r="402" spans="1:14" customFormat="1" ht="15.75" x14ac:dyDescent="0.25">
      <c r="A402" s="7" t="s">
        <v>598</v>
      </c>
      <c r="B402" s="4" t="s">
        <v>681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6" t="s">
        <v>16</v>
      </c>
      <c r="N402" s="5">
        <v>0</v>
      </c>
    </row>
    <row r="403" spans="1:14" customFormat="1" ht="15.75" x14ac:dyDescent="0.25">
      <c r="A403" s="7" t="s">
        <v>599</v>
      </c>
      <c r="B403" s="4" t="s">
        <v>681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6" t="s">
        <v>16</v>
      </c>
      <c r="N403" s="5">
        <v>0</v>
      </c>
    </row>
    <row r="404" spans="1:14" customFormat="1" ht="15.75" x14ac:dyDescent="0.25">
      <c r="A404" s="7" t="s">
        <v>600</v>
      </c>
      <c r="B404" s="4" t="s">
        <v>681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6" t="s">
        <v>16</v>
      </c>
      <c r="N404" s="5">
        <v>0</v>
      </c>
    </row>
    <row r="405" spans="1:14" customFormat="1" ht="15.75" x14ac:dyDescent="0.25">
      <c r="A405" s="7" t="s">
        <v>601</v>
      </c>
      <c r="B405" s="4" t="s">
        <v>681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6" t="s">
        <v>16</v>
      </c>
      <c r="N405" s="5">
        <v>0</v>
      </c>
    </row>
    <row r="406" spans="1:14" customFormat="1" ht="15.75" x14ac:dyDescent="0.25">
      <c r="A406" s="7" t="s">
        <v>602</v>
      </c>
      <c r="B406" s="4" t="s">
        <v>681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6" t="s">
        <v>16</v>
      </c>
      <c r="N406" s="5">
        <v>0</v>
      </c>
    </row>
    <row r="407" spans="1:14" customFormat="1" ht="15.75" x14ac:dyDescent="0.25">
      <c r="A407" s="7" t="s">
        <v>603</v>
      </c>
      <c r="B407" s="4" t="s">
        <v>681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6" t="s">
        <v>16</v>
      </c>
      <c r="N407" s="5">
        <v>0</v>
      </c>
    </row>
    <row r="408" spans="1:14" customFormat="1" ht="15.75" x14ac:dyDescent="0.25">
      <c r="A408" s="7" t="s">
        <v>604</v>
      </c>
      <c r="B408" s="4" t="s">
        <v>681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6" t="s">
        <v>16</v>
      </c>
      <c r="N408" s="5">
        <v>0</v>
      </c>
    </row>
    <row r="409" spans="1:14" customFormat="1" ht="15.75" x14ac:dyDescent="0.25">
      <c r="A409" s="7">
        <v>240028</v>
      </c>
      <c r="B409" s="4" t="s">
        <v>681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6" t="s">
        <v>16</v>
      </c>
      <c r="N409" s="5">
        <v>0</v>
      </c>
    </row>
    <row r="410" spans="1:14" customFormat="1" ht="15.75" x14ac:dyDescent="0.25">
      <c r="A410" s="7">
        <v>240029</v>
      </c>
      <c r="B410" s="4" t="s">
        <v>681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6" t="s">
        <v>16</v>
      </c>
      <c r="N410" s="5">
        <v>0</v>
      </c>
    </row>
    <row r="411" spans="1:14" customFormat="1" ht="15.75" x14ac:dyDescent="0.25">
      <c r="A411" s="7" t="s">
        <v>20</v>
      </c>
      <c r="B411" s="4" t="s">
        <v>681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6" t="s">
        <v>16</v>
      </c>
      <c r="N411" s="5">
        <v>0</v>
      </c>
    </row>
    <row r="412" spans="1:14" customFormat="1" ht="15.75" x14ac:dyDescent="0.25">
      <c r="A412" s="7" t="s">
        <v>22</v>
      </c>
      <c r="B412" s="4" t="s">
        <v>681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6" t="s">
        <v>16</v>
      </c>
      <c r="N412" s="5">
        <v>0</v>
      </c>
    </row>
    <row r="413" spans="1:14" customFormat="1" ht="15.75" x14ac:dyDescent="0.25">
      <c r="A413" s="7" t="s">
        <v>19</v>
      </c>
      <c r="B413" s="4" t="s">
        <v>681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6" t="s">
        <v>16</v>
      </c>
      <c r="N413" s="5">
        <v>0</v>
      </c>
    </row>
    <row r="414" spans="1:14" customFormat="1" ht="15.75" x14ac:dyDescent="0.25">
      <c r="A414" s="7" t="s">
        <v>605</v>
      </c>
      <c r="B414" s="4" t="s">
        <v>681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6" t="s">
        <v>16</v>
      </c>
      <c r="N414" s="5">
        <v>0</v>
      </c>
    </row>
    <row r="415" spans="1:14" customFormat="1" ht="15.75" x14ac:dyDescent="0.25">
      <c r="A415" s="7">
        <v>240022</v>
      </c>
      <c r="B415" s="4" t="s">
        <v>681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6" t="s">
        <v>16</v>
      </c>
      <c r="N415" s="5">
        <v>0</v>
      </c>
    </row>
    <row r="416" spans="1:14" customFormat="1" ht="15.75" x14ac:dyDescent="0.25">
      <c r="A416" s="7" t="s">
        <v>606</v>
      </c>
      <c r="B416" s="4" t="s">
        <v>681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6" t="s">
        <v>16</v>
      </c>
      <c r="N416" s="5">
        <v>0</v>
      </c>
    </row>
    <row r="417" spans="1:14" customFormat="1" ht="15.75" x14ac:dyDescent="0.25">
      <c r="A417" s="7" t="s">
        <v>607</v>
      </c>
      <c r="B417" s="4" t="s">
        <v>681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6" t="s">
        <v>16</v>
      </c>
      <c r="N417" s="5">
        <v>0</v>
      </c>
    </row>
    <row r="418" spans="1:14" customFormat="1" ht="15.75" x14ac:dyDescent="0.25">
      <c r="A418" s="7" t="s">
        <v>608</v>
      </c>
      <c r="B418" s="4" t="s">
        <v>681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6" t="s">
        <v>16</v>
      </c>
      <c r="N418" s="5">
        <v>0</v>
      </c>
    </row>
    <row r="419" spans="1:14" customFormat="1" ht="15.75" x14ac:dyDescent="0.25">
      <c r="A419" s="7" t="s">
        <v>609</v>
      </c>
      <c r="B419" s="4" t="s">
        <v>681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6" t="s">
        <v>16</v>
      </c>
      <c r="N419" s="5">
        <v>0</v>
      </c>
    </row>
    <row r="420" spans="1:14" customFormat="1" ht="15.75" x14ac:dyDescent="0.25">
      <c r="A420" s="7">
        <v>230076</v>
      </c>
      <c r="B420" s="4" t="s">
        <v>681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6" t="s">
        <v>16</v>
      </c>
      <c r="N420" s="5">
        <v>0</v>
      </c>
    </row>
    <row r="421" spans="1:14" customFormat="1" ht="15.75" x14ac:dyDescent="0.25">
      <c r="A421" s="7" t="s">
        <v>18</v>
      </c>
      <c r="B421" s="4" t="s">
        <v>681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6" t="s">
        <v>16</v>
      </c>
      <c r="N421" s="5">
        <v>0</v>
      </c>
    </row>
    <row r="422" spans="1:14" customFormat="1" ht="15.75" x14ac:dyDescent="0.25">
      <c r="A422" s="7" t="s">
        <v>610</v>
      </c>
      <c r="B422" s="4" t="s">
        <v>681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6" t="s">
        <v>16</v>
      </c>
      <c r="N422" s="5">
        <v>0</v>
      </c>
    </row>
    <row r="423" spans="1:14" customFormat="1" ht="15.75" x14ac:dyDescent="0.25">
      <c r="A423" s="7" t="s">
        <v>611</v>
      </c>
      <c r="B423" s="4" t="s">
        <v>681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6" t="s">
        <v>16</v>
      </c>
      <c r="N423" s="5">
        <v>0</v>
      </c>
    </row>
    <row r="424" spans="1:14" customFormat="1" ht="15.75" x14ac:dyDescent="0.25">
      <c r="A424" s="7" t="s">
        <v>612</v>
      </c>
      <c r="B424" s="4" t="s">
        <v>681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6" t="s">
        <v>16</v>
      </c>
      <c r="N424" s="5">
        <v>0</v>
      </c>
    </row>
    <row r="425" spans="1:14" customFormat="1" ht="15.75" x14ac:dyDescent="0.25">
      <c r="A425" s="7" t="s">
        <v>613</v>
      </c>
      <c r="B425" s="4" t="s">
        <v>681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6" t="s">
        <v>16</v>
      </c>
      <c r="N425" s="5">
        <v>0</v>
      </c>
    </row>
    <row r="426" spans="1:14" customFormat="1" ht="15.75" x14ac:dyDescent="0.25">
      <c r="A426" s="7">
        <v>170008</v>
      </c>
      <c r="B426" s="4" t="s">
        <v>681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6" t="s">
        <v>16</v>
      </c>
      <c r="N426" s="5">
        <v>0</v>
      </c>
    </row>
    <row r="427" spans="1:14" customFormat="1" ht="15.75" x14ac:dyDescent="0.25">
      <c r="A427" s="7">
        <v>170253</v>
      </c>
      <c r="B427" s="4" t="s">
        <v>681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6" t="s">
        <v>16</v>
      </c>
      <c r="N427" s="5">
        <v>0</v>
      </c>
    </row>
    <row r="428" spans="1:14" customFormat="1" ht="15.75" x14ac:dyDescent="0.25">
      <c r="A428" s="7">
        <v>170265</v>
      </c>
      <c r="B428" s="4" t="s">
        <v>681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6" t="s">
        <v>16</v>
      </c>
      <c r="N428" s="5">
        <v>0</v>
      </c>
    </row>
    <row r="429" spans="1:14" customFormat="1" ht="15.75" x14ac:dyDescent="0.25">
      <c r="A429" s="7">
        <v>170266</v>
      </c>
      <c r="B429" s="4" t="s">
        <v>681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6" t="s">
        <v>16</v>
      </c>
      <c r="N429" s="5">
        <v>0</v>
      </c>
    </row>
    <row r="430" spans="1:14" customFormat="1" ht="15.75" x14ac:dyDescent="0.25">
      <c r="A430" s="7">
        <v>180096</v>
      </c>
      <c r="B430" s="4" t="s">
        <v>681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6" t="s">
        <v>16</v>
      </c>
      <c r="N430" s="5">
        <v>0</v>
      </c>
    </row>
    <row r="431" spans="1:14" customFormat="1" ht="15.75" x14ac:dyDescent="0.25">
      <c r="A431" s="7">
        <v>200049</v>
      </c>
      <c r="B431" s="4" t="s">
        <v>681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6" t="s">
        <v>16</v>
      </c>
      <c r="N431" s="5">
        <v>0</v>
      </c>
    </row>
    <row r="432" spans="1:14" customFormat="1" ht="15.75" x14ac:dyDescent="0.25">
      <c r="A432" s="7">
        <v>230079</v>
      </c>
      <c r="B432" s="4" t="s">
        <v>681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6" t="s">
        <v>16</v>
      </c>
      <c r="N432" s="5">
        <v>0</v>
      </c>
    </row>
    <row r="433" spans="1:14" customFormat="1" ht="15.75" x14ac:dyDescent="0.25">
      <c r="A433" s="7">
        <v>240003</v>
      </c>
      <c r="B433" s="4" t="s">
        <v>681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6" t="s">
        <v>16</v>
      </c>
      <c r="N433" s="5">
        <v>0</v>
      </c>
    </row>
    <row r="434" spans="1:14" customFormat="1" ht="15.75" x14ac:dyDescent="0.25">
      <c r="A434" s="7" t="s">
        <v>23</v>
      </c>
      <c r="B434" s="4" t="s">
        <v>681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6" t="s">
        <v>16</v>
      </c>
      <c r="N434" s="5">
        <v>0</v>
      </c>
    </row>
    <row r="435" spans="1:14" customFormat="1" ht="15.75" x14ac:dyDescent="0.25">
      <c r="A435" s="7" t="s">
        <v>21</v>
      </c>
      <c r="B435" s="4" t="s">
        <v>681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6" t="s">
        <v>16</v>
      </c>
      <c r="N435" s="5">
        <v>0</v>
      </c>
    </row>
    <row r="436" spans="1:14" customFormat="1" ht="15.75" x14ac:dyDescent="0.25">
      <c r="A436" s="7" t="s">
        <v>26</v>
      </c>
      <c r="B436" s="4" t="s">
        <v>681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6" t="s">
        <v>16</v>
      </c>
      <c r="N436" s="5">
        <v>0</v>
      </c>
    </row>
    <row r="437" spans="1:14" customFormat="1" ht="15.75" x14ac:dyDescent="0.25">
      <c r="A437" s="7" t="s">
        <v>25</v>
      </c>
      <c r="B437" s="4" t="s">
        <v>681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6" t="s">
        <v>16</v>
      </c>
      <c r="N437" s="5">
        <v>0</v>
      </c>
    </row>
    <row r="438" spans="1:14" customFormat="1" ht="15.75" x14ac:dyDescent="0.25">
      <c r="A438" s="7" t="s">
        <v>24</v>
      </c>
      <c r="B438" s="4" t="s">
        <v>681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6" t="s">
        <v>16</v>
      </c>
      <c r="N438" s="5">
        <v>0</v>
      </c>
    </row>
    <row r="439" spans="1:14" customFormat="1" ht="15.75" x14ac:dyDescent="0.25">
      <c r="A439" s="7" t="s">
        <v>27</v>
      </c>
      <c r="B439" s="4" t="s">
        <v>681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6" t="s">
        <v>16</v>
      </c>
      <c r="N439" s="5">
        <v>0</v>
      </c>
    </row>
    <row r="440" spans="1:14" customFormat="1" ht="15.75" x14ac:dyDescent="0.25">
      <c r="A440" s="7">
        <v>240026</v>
      </c>
      <c r="B440" s="4" t="s">
        <v>681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6" t="s">
        <v>16</v>
      </c>
      <c r="N440" s="5">
        <v>0</v>
      </c>
    </row>
    <row r="441" spans="1:14" customFormat="1" ht="15.75" x14ac:dyDescent="0.25">
      <c r="A441" s="7">
        <v>160057</v>
      </c>
      <c r="B441" s="4" t="s">
        <v>681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6" t="s">
        <v>16</v>
      </c>
      <c r="N441" s="5">
        <v>0</v>
      </c>
    </row>
    <row r="442" spans="1:14" customFormat="1" ht="15.75" x14ac:dyDescent="0.25">
      <c r="A442" s="7">
        <v>160058</v>
      </c>
      <c r="B442" s="4" t="s">
        <v>681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6" t="s">
        <v>16</v>
      </c>
      <c r="N442" s="5">
        <v>0</v>
      </c>
    </row>
    <row r="443" spans="1:14" customFormat="1" ht="15.75" x14ac:dyDescent="0.25">
      <c r="A443" s="7">
        <v>170242</v>
      </c>
      <c r="B443" s="4" t="s">
        <v>681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6" t="s">
        <v>16</v>
      </c>
      <c r="N443" s="5">
        <v>0</v>
      </c>
    </row>
    <row r="444" spans="1:14" customFormat="1" ht="15.75" x14ac:dyDescent="0.25">
      <c r="A444" s="7">
        <v>230077</v>
      </c>
      <c r="B444" s="4" t="s">
        <v>681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6" t="s">
        <v>16</v>
      </c>
      <c r="N444" s="5">
        <v>0</v>
      </c>
    </row>
    <row r="445" spans="1:14" customFormat="1" ht="15.75" x14ac:dyDescent="0.25">
      <c r="A445" s="7">
        <v>230080</v>
      </c>
      <c r="B445" s="4" t="s">
        <v>681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6" t="s">
        <v>16</v>
      </c>
      <c r="N445" s="5">
        <v>0</v>
      </c>
    </row>
    <row r="446" spans="1:14" customFormat="1" ht="15.75" x14ac:dyDescent="0.25">
      <c r="A446" s="7" t="s">
        <v>29</v>
      </c>
      <c r="B446" s="4" t="s">
        <v>681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6" t="s">
        <v>16</v>
      </c>
      <c r="N446" s="5">
        <v>0</v>
      </c>
    </row>
    <row r="447" spans="1:14" customFormat="1" ht="15.75" x14ac:dyDescent="0.25">
      <c r="A447" s="7" t="s">
        <v>28</v>
      </c>
      <c r="B447" s="4" t="s">
        <v>681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6" t="s">
        <v>16</v>
      </c>
      <c r="N447" s="5">
        <v>0</v>
      </c>
    </row>
    <row r="448" spans="1:14" customFormat="1" ht="15.75" x14ac:dyDescent="0.25">
      <c r="A448" s="7" t="s">
        <v>30</v>
      </c>
      <c r="B448" s="4" t="s">
        <v>681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6" t="s">
        <v>16</v>
      </c>
      <c r="N448" s="5">
        <v>0</v>
      </c>
    </row>
    <row r="449" spans="1:14" customFormat="1" ht="15.75" x14ac:dyDescent="0.25">
      <c r="A449" s="7">
        <v>240027</v>
      </c>
      <c r="B449" s="4" t="s">
        <v>681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6" t="s">
        <v>16</v>
      </c>
      <c r="N449" s="5">
        <v>0</v>
      </c>
    </row>
    <row r="450" spans="1:14" customFormat="1" ht="15.75" x14ac:dyDescent="0.25">
      <c r="A450" s="7">
        <v>170229</v>
      </c>
      <c r="B450" s="4" t="s">
        <v>681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6" t="s">
        <v>16</v>
      </c>
      <c r="N450" s="5">
        <v>0</v>
      </c>
    </row>
    <row r="451" spans="1:14" customFormat="1" ht="15.75" x14ac:dyDescent="0.25">
      <c r="A451" s="7">
        <v>170230</v>
      </c>
      <c r="B451" s="4" t="s">
        <v>681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6" t="s">
        <v>16</v>
      </c>
      <c r="N451" s="5">
        <v>0</v>
      </c>
    </row>
    <row r="452" spans="1:14" customFormat="1" ht="15.75" x14ac:dyDescent="0.25">
      <c r="A452" s="7">
        <v>170237</v>
      </c>
      <c r="B452" s="4" t="s">
        <v>681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6" t="s">
        <v>16</v>
      </c>
      <c r="N452" s="5">
        <v>0</v>
      </c>
    </row>
    <row r="453" spans="1:14" customFormat="1" ht="15.75" x14ac:dyDescent="0.25">
      <c r="A453" s="7">
        <v>180128</v>
      </c>
      <c r="B453" s="4" t="s">
        <v>681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6" t="s">
        <v>16</v>
      </c>
      <c r="N453" s="5">
        <v>0</v>
      </c>
    </row>
    <row r="454" spans="1:14" customFormat="1" ht="15.75" x14ac:dyDescent="0.25">
      <c r="A454" s="7" t="s">
        <v>614</v>
      </c>
      <c r="B454" s="4" t="s">
        <v>681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6" t="s">
        <v>16</v>
      </c>
      <c r="N454" s="5">
        <v>0</v>
      </c>
    </row>
    <row r="455" spans="1:14" customFormat="1" ht="15.75" x14ac:dyDescent="0.25">
      <c r="A455" s="7" t="s">
        <v>615</v>
      </c>
      <c r="B455" s="4" t="s">
        <v>681</v>
      </c>
      <c r="C455" s="5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6" t="s">
        <v>16</v>
      </c>
      <c r="N455" s="5">
        <v>0</v>
      </c>
    </row>
    <row r="456" spans="1:14" customFormat="1" ht="15.75" x14ac:dyDescent="0.25">
      <c r="A456" s="7" t="s">
        <v>616</v>
      </c>
      <c r="B456" s="4" t="s">
        <v>681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6" t="s">
        <v>16</v>
      </c>
      <c r="N456" s="5">
        <v>0</v>
      </c>
    </row>
    <row r="457" spans="1:14" customFormat="1" ht="15.75" x14ac:dyDescent="0.25">
      <c r="A457" s="7" t="s">
        <v>617</v>
      </c>
      <c r="B457" s="4" t="s">
        <v>681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6" t="s">
        <v>16</v>
      </c>
      <c r="N457" s="5">
        <v>0</v>
      </c>
    </row>
    <row r="458" spans="1:14" customFormat="1" ht="15.75" x14ac:dyDescent="0.25">
      <c r="A458" s="7" t="s">
        <v>618</v>
      </c>
      <c r="B458" s="4" t="s">
        <v>681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6" t="s">
        <v>16</v>
      </c>
      <c r="N458" s="5">
        <v>0</v>
      </c>
    </row>
    <row r="459" spans="1:14" customFormat="1" ht="15.75" x14ac:dyDescent="0.25">
      <c r="A459" s="7" t="s">
        <v>619</v>
      </c>
      <c r="B459" s="4" t="s">
        <v>681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6" t="s">
        <v>16</v>
      </c>
      <c r="N459" s="5">
        <v>0</v>
      </c>
    </row>
    <row r="460" spans="1:14" customFormat="1" ht="15.75" x14ac:dyDescent="0.25">
      <c r="A460" s="7" t="s">
        <v>620</v>
      </c>
      <c r="B460" s="4" t="s">
        <v>681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6" t="s">
        <v>16</v>
      </c>
      <c r="N460" s="5">
        <v>0</v>
      </c>
    </row>
    <row r="461" spans="1:14" customFormat="1" ht="15.75" x14ac:dyDescent="0.25">
      <c r="A461" s="7" t="s">
        <v>621</v>
      </c>
      <c r="B461" s="4" t="s">
        <v>681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6" t="s">
        <v>16</v>
      </c>
      <c r="N461" s="5">
        <v>0</v>
      </c>
    </row>
    <row r="462" spans="1:14" customFormat="1" ht="15.75" x14ac:dyDescent="0.25">
      <c r="A462" s="7" t="s">
        <v>339</v>
      </c>
      <c r="B462" s="4" t="s">
        <v>681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6" t="s">
        <v>16</v>
      </c>
      <c r="N462" s="5">
        <v>0</v>
      </c>
    </row>
    <row r="463" spans="1:14" customFormat="1" ht="15.75" x14ac:dyDescent="0.25">
      <c r="A463" s="7" t="s">
        <v>340</v>
      </c>
      <c r="B463" s="4" t="s">
        <v>681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6" t="s">
        <v>16</v>
      </c>
      <c r="N463" s="5">
        <v>0</v>
      </c>
    </row>
    <row r="464" spans="1:14" customFormat="1" ht="15.75" x14ac:dyDescent="0.25">
      <c r="A464" s="7" t="s">
        <v>333</v>
      </c>
      <c r="B464" s="4" t="s">
        <v>681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6" t="s">
        <v>16</v>
      </c>
      <c r="N464" s="5">
        <v>0</v>
      </c>
    </row>
    <row r="465" spans="1:14" customFormat="1" ht="15.75" x14ac:dyDescent="0.25">
      <c r="A465" s="7" t="s">
        <v>334</v>
      </c>
      <c r="B465" s="4" t="s">
        <v>681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6" t="s">
        <v>16</v>
      </c>
      <c r="N465" s="5">
        <v>0</v>
      </c>
    </row>
    <row r="466" spans="1:14" customFormat="1" ht="15.75" x14ac:dyDescent="0.25">
      <c r="A466" s="7" t="s">
        <v>357</v>
      </c>
      <c r="B466" s="4" t="s">
        <v>681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6" t="s">
        <v>16</v>
      </c>
      <c r="N466" s="5">
        <v>0</v>
      </c>
    </row>
    <row r="467" spans="1:14" customFormat="1" ht="15.75" x14ac:dyDescent="0.25">
      <c r="A467" s="7" t="s">
        <v>349</v>
      </c>
      <c r="B467" s="4" t="s">
        <v>681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6" t="s">
        <v>16</v>
      </c>
      <c r="N467" s="5">
        <v>0</v>
      </c>
    </row>
    <row r="468" spans="1:14" customFormat="1" ht="15.75" x14ac:dyDescent="0.25">
      <c r="A468" s="7" t="s">
        <v>362</v>
      </c>
      <c r="B468" s="4" t="s">
        <v>681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6" t="s">
        <v>16</v>
      </c>
      <c r="N468" s="5">
        <v>0</v>
      </c>
    </row>
    <row r="469" spans="1:14" customFormat="1" ht="15.75" x14ac:dyDescent="0.25">
      <c r="A469" s="7" t="s">
        <v>396</v>
      </c>
      <c r="B469" s="4" t="s">
        <v>681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6" t="s">
        <v>16</v>
      </c>
      <c r="N469" s="5">
        <v>0</v>
      </c>
    </row>
    <row r="470" spans="1:14" customFormat="1" ht="15.75" x14ac:dyDescent="0.25">
      <c r="A470" s="7" t="s">
        <v>329</v>
      </c>
      <c r="B470" s="4" t="s">
        <v>681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6" t="s">
        <v>16</v>
      </c>
      <c r="N470" s="5">
        <v>0</v>
      </c>
    </row>
    <row r="471" spans="1:14" customFormat="1" ht="15.75" x14ac:dyDescent="0.25">
      <c r="A471" s="7" t="s">
        <v>398</v>
      </c>
      <c r="B471" s="4" t="s">
        <v>681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6" t="s">
        <v>16</v>
      </c>
      <c r="N471" s="5">
        <v>0</v>
      </c>
    </row>
    <row r="472" spans="1:14" customFormat="1" ht="15.75" x14ac:dyDescent="0.25">
      <c r="A472" s="7">
        <v>230078</v>
      </c>
      <c r="B472" s="4" t="s">
        <v>681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6" t="s">
        <v>16</v>
      </c>
      <c r="N472" s="5">
        <v>0</v>
      </c>
    </row>
    <row r="473" spans="1:14" customFormat="1" ht="15.75" x14ac:dyDescent="0.25">
      <c r="A473" s="7" t="s">
        <v>46</v>
      </c>
      <c r="B473" s="4" t="s">
        <v>681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6" t="s">
        <v>16</v>
      </c>
      <c r="N473" s="5">
        <v>0</v>
      </c>
    </row>
    <row r="474" spans="1:14" customFormat="1" ht="15.75" x14ac:dyDescent="0.25">
      <c r="A474" s="7" t="s">
        <v>341</v>
      </c>
      <c r="B474" s="4" t="s">
        <v>681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6" t="s">
        <v>16</v>
      </c>
      <c r="N474" s="5">
        <v>0</v>
      </c>
    </row>
    <row r="475" spans="1:14" customFormat="1" ht="15.75" x14ac:dyDescent="0.25">
      <c r="A475" s="7" t="s">
        <v>343</v>
      </c>
      <c r="B475" s="4" t="s">
        <v>681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6" t="s">
        <v>16</v>
      </c>
      <c r="N475" s="5">
        <v>0</v>
      </c>
    </row>
    <row r="476" spans="1:14" customFormat="1" ht="15.75" x14ac:dyDescent="0.25">
      <c r="A476" s="7" t="s">
        <v>344</v>
      </c>
      <c r="B476" s="4" t="s">
        <v>681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6" t="s">
        <v>16</v>
      </c>
      <c r="N476" s="5">
        <v>0</v>
      </c>
    </row>
    <row r="477" spans="1:14" customFormat="1" ht="15.75" x14ac:dyDescent="0.25">
      <c r="A477" s="7" t="s">
        <v>345</v>
      </c>
      <c r="B477" s="4" t="s">
        <v>681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6" t="s">
        <v>16</v>
      </c>
      <c r="N477" s="5">
        <v>0</v>
      </c>
    </row>
    <row r="478" spans="1:14" customFormat="1" ht="15.75" x14ac:dyDescent="0.25">
      <c r="A478" s="7" t="s">
        <v>63</v>
      </c>
      <c r="B478" s="4" t="s">
        <v>681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6" t="s">
        <v>16</v>
      </c>
      <c r="N478" s="5">
        <v>0</v>
      </c>
    </row>
    <row r="479" spans="1:14" customFormat="1" ht="15.75" x14ac:dyDescent="0.25">
      <c r="A479" s="7" t="s">
        <v>366</v>
      </c>
      <c r="B479" s="4" t="s">
        <v>681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6" t="s">
        <v>16</v>
      </c>
      <c r="N479" s="5">
        <v>0</v>
      </c>
    </row>
    <row r="480" spans="1:14" customFormat="1" ht="15.75" x14ac:dyDescent="0.25">
      <c r="A480" s="7" t="s">
        <v>372</v>
      </c>
      <c r="B480" s="4" t="s">
        <v>681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6" t="s">
        <v>16</v>
      </c>
      <c r="N480" s="5">
        <v>0</v>
      </c>
    </row>
    <row r="481" spans="1:14" customFormat="1" ht="15.75" x14ac:dyDescent="0.25">
      <c r="A481" s="7" t="s">
        <v>391</v>
      </c>
      <c r="B481" s="4" t="s">
        <v>681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6" t="s">
        <v>16</v>
      </c>
      <c r="N481" s="5">
        <v>0</v>
      </c>
    </row>
    <row r="482" spans="1:14" customFormat="1" ht="15.75" x14ac:dyDescent="0.25">
      <c r="A482" s="7" t="s">
        <v>401</v>
      </c>
      <c r="B482" s="4" t="s">
        <v>681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6" t="s">
        <v>16</v>
      </c>
      <c r="N482" s="5">
        <v>0</v>
      </c>
    </row>
    <row r="483" spans="1:14" customFormat="1" ht="15.75" x14ac:dyDescent="0.25">
      <c r="A483" s="7" t="s">
        <v>411</v>
      </c>
      <c r="B483" s="4" t="s">
        <v>681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6" t="s">
        <v>16</v>
      </c>
      <c r="N483" s="5">
        <v>0</v>
      </c>
    </row>
    <row r="484" spans="1:14" customFormat="1" ht="15.75" x14ac:dyDescent="0.25">
      <c r="A484" s="7" t="s">
        <v>417</v>
      </c>
      <c r="B484" s="4" t="s">
        <v>681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6" t="s">
        <v>16</v>
      </c>
      <c r="N484" s="5">
        <v>0</v>
      </c>
    </row>
    <row r="485" spans="1:14" customFormat="1" ht="15.75" x14ac:dyDescent="0.25">
      <c r="A485" s="7" t="s">
        <v>448</v>
      </c>
      <c r="B485" s="4" t="s">
        <v>681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6" t="s">
        <v>16</v>
      </c>
      <c r="N485" s="5">
        <v>0</v>
      </c>
    </row>
    <row r="486" spans="1:14" customFormat="1" ht="15.75" x14ac:dyDescent="0.25">
      <c r="A486" s="7" t="s">
        <v>449</v>
      </c>
      <c r="B486" s="4" t="s">
        <v>681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6" t="s">
        <v>16</v>
      </c>
      <c r="N486" s="5">
        <v>0</v>
      </c>
    </row>
    <row r="487" spans="1:14" customFormat="1" ht="15.75" x14ac:dyDescent="0.25">
      <c r="A487" s="7" t="s">
        <v>55</v>
      </c>
      <c r="B487" s="4" t="s">
        <v>681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6" t="s">
        <v>16</v>
      </c>
      <c r="N487" s="5">
        <v>0</v>
      </c>
    </row>
    <row r="488" spans="1:14" customFormat="1" ht="15.75" x14ac:dyDescent="0.25">
      <c r="A488" s="7" t="s">
        <v>356</v>
      </c>
      <c r="B488" s="4" t="s">
        <v>681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6" t="s">
        <v>16</v>
      </c>
      <c r="N488" s="5">
        <v>0</v>
      </c>
    </row>
    <row r="489" spans="1:14" customFormat="1" ht="15.75" x14ac:dyDescent="0.25">
      <c r="A489" s="7" t="s">
        <v>367</v>
      </c>
      <c r="B489" s="4" t="s">
        <v>681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6" t="s">
        <v>16</v>
      </c>
      <c r="N489" s="5">
        <v>0</v>
      </c>
    </row>
    <row r="490" spans="1:14" customFormat="1" ht="15.75" x14ac:dyDescent="0.25">
      <c r="A490" s="7" t="s">
        <v>89</v>
      </c>
      <c r="B490" s="4" t="s">
        <v>681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6" t="s">
        <v>16</v>
      </c>
      <c r="N490" s="5">
        <v>0</v>
      </c>
    </row>
    <row r="491" spans="1:14" customFormat="1" ht="15.75" x14ac:dyDescent="0.25">
      <c r="A491" s="7" t="s">
        <v>409</v>
      </c>
      <c r="B491" s="4" t="s">
        <v>681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6" t="s">
        <v>16</v>
      </c>
      <c r="N491" s="5">
        <v>0</v>
      </c>
    </row>
    <row r="492" spans="1:14" customFormat="1" ht="15.75" x14ac:dyDescent="0.25">
      <c r="A492" s="7" t="s">
        <v>51</v>
      </c>
      <c r="B492" s="4" t="s">
        <v>681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6" t="s">
        <v>16</v>
      </c>
      <c r="N492" s="5">
        <v>0</v>
      </c>
    </row>
    <row r="493" spans="1:14" customFormat="1" ht="15.75" x14ac:dyDescent="0.25">
      <c r="A493" s="7" t="s">
        <v>348</v>
      </c>
      <c r="B493" s="4" t="s">
        <v>681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6" t="s">
        <v>16</v>
      </c>
      <c r="N493" s="5">
        <v>0</v>
      </c>
    </row>
    <row r="494" spans="1:14" customFormat="1" ht="15.75" x14ac:dyDescent="0.25">
      <c r="A494" s="7" t="s">
        <v>53</v>
      </c>
      <c r="B494" s="4" t="s">
        <v>681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6" t="s">
        <v>16</v>
      </c>
      <c r="N494" s="5">
        <v>0</v>
      </c>
    </row>
    <row r="495" spans="1:14" customFormat="1" ht="15.75" x14ac:dyDescent="0.25">
      <c r="A495" s="7" t="s">
        <v>368</v>
      </c>
      <c r="B495" s="4" t="s">
        <v>681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6" t="s">
        <v>16</v>
      </c>
      <c r="N495" s="5">
        <v>0</v>
      </c>
    </row>
    <row r="496" spans="1:14" customFormat="1" ht="15.75" x14ac:dyDescent="0.25">
      <c r="A496" s="7" t="s">
        <v>371</v>
      </c>
      <c r="B496" s="4" t="s">
        <v>681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6" t="s">
        <v>16</v>
      </c>
      <c r="N496" s="5">
        <v>0</v>
      </c>
    </row>
    <row r="497" spans="1:14" customFormat="1" ht="15.75" x14ac:dyDescent="0.25">
      <c r="A497" s="7" t="s">
        <v>373</v>
      </c>
      <c r="B497" s="4" t="s">
        <v>681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6" t="s">
        <v>16</v>
      </c>
      <c r="N497" s="5">
        <v>0</v>
      </c>
    </row>
    <row r="498" spans="1:14" customFormat="1" ht="15.75" x14ac:dyDescent="0.25">
      <c r="A498" s="7" t="s">
        <v>384</v>
      </c>
      <c r="B498" s="4" t="s">
        <v>681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6" t="s">
        <v>16</v>
      </c>
      <c r="N498" s="5">
        <v>0</v>
      </c>
    </row>
    <row r="499" spans="1:14" customFormat="1" ht="15.75" x14ac:dyDescent="0.25">
      <c r="A499" s="7" t="s">
        <v>420</v>
      </c>
      <c r="B499" s="4" t="s">
        <v>681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6" t="s">
        <v>16</v>
      </c>
      <c r="N499" s="5">
        <v>0</v>
      </c>
    </row>
    <row r="500" spans="1:14" customFormat="1" ht="15.75" x14ac:dyDescent="0.25">
      <c r="A500" s="7" t="s">
        <v>462</v>
      </c>
      <c r="B500" s="4" t="s">
        <v>681</v>
      </c>
      <c r="C500" s="5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6" t="s">
        <v>16</v>
      </c>
      <c r="N500" s="5">
        <v>0</v>
      </c>
    </row>
    <row r="501" spans="1:14" customFormat="1" ht="15.75" x14ac:dyDescent="0.25">
      <c r="A501" s="7" t="s">
        <v>495</v>
      </c>
      <c r="B501" s="4" t="s">
        <v>681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6" t="s">
        <v>16</v>
      </c>
      <c r="N501" s="5">
        <v>0</v>
      </c>
    </row>
    <row r="502" spans="1:14" customFormat="1" ht="15.75" x14ac:dyDescent="0.25">
      <c r="A502" s="7" t="s">
        <v>496</v>
      </c>
      <c r="B502" s="4" t="s">
        <v>681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6" t="s">
        <v>16</v>
      </c>
      <c r="N502" s="5">
        <v>0</v>
      </c>
    </row>
    <row r="503" spans="1:14" customFormat="1" ht="15.75" x14ac:dyDescent="0.25">
      <c r="A503" s="7" t="s">
        <v>50</v>
      </c>
      <c r="B503" s="4" t="s">
        <v>681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6" t="s">
        <v>16</v>
      </c>
      <c r="N503" s="5">
        <v>0</v>
      </c>
    </row>
    <row r="504" spans="1:14" customFormat="1" ht="15.75" x14ac:dyDescent="0.25">
      <c r="A504" s="7" t="s">
        <v>52</v>
      </c>
      <c r="B504" s="4" t="s">
        <v>681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6" t="s">
        <v>16</v>
      </c>
      <c r="N504" s="5">
        <v>0</v>
      </c>
    </row>
    <row r="505" spans="1:14" customFormat="1" ht="15.75" x14ac:dyDescent="0.25">
      <c r="A505" s="7" t="s">
        <v>54</v>
      </c>
      <c r="B505" s="4" t="s">
        <v>681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6" t="s">
        <v>16</v>
      </c>
      <c r="N505" s="5">
        <v>0</v>
      </c>
    </row>
    <row r="506" spans="1:14" customFormat="1" ht="15.75" x14ac:dyDescent="0.25">
      <c r="A506" s="7" t="s">
        <v>399</v>
      </c>
      <c r="B506" s="4" t="s">
        <v>681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6" t="s">
        <v>16</v>
      </c>
      <c r="N506" s="5">
        <v>0</v>
      </c>
    </row>
    <row r="507" spans="1:14" customFormat="1" ht="15.75" x14ac:dyDescent="0.25">
      <c r="A507" s="7" t="s">
        <v>412</v>
      </c>
      <c r="B507" s="4" t="s">
        <v>681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6" t="s">
        <v>16</v>
      </c>
      <c r="N507" s="5">
        <v>0</v>
      </c>
    </row>
    <row r="508" spans="1:14" customFormat="1" ht="15.75" x14ac:dyDescent="0.25">
      <c r="A508" s="7" t="s">
        <v>413</v>
      </c>
      <c r="B508" s="4" t="s">
        <v>681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6" t="s">
        <v>16</v>
      </c>
      <c r="N508" s="5">
        <v>0</v>
      </c>
    </row>
    <row r="509" spans="1:14" customFormat="1" ht="15.75" x14ac:dyDescent="0.25">
      <c r="A509" s="7" t="s">
        <v>414</v>
      </c>
      <c r="B509" s="4" t="s">
        <v>681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6" t="s">
        <v>16</v>
      </c>
      <c r="N509" s="5">
        <v>0</v>
      </c>
    </row>
    <row r="510" spans="1:14" customFormat="1" ht="15.75" x14ac:dyDescent="0.25">
      <c r="A510" s="7" t="s">
        <v>415</v>
      </c>
      <c r="B510" s="4" t="s">
        <v>681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6" t="s">
        <v>16</v>
      </c>
      <c r="N510" s="5">
        <v>0</v>
      </c>
    </row>
    <row r="511" spans="1:14" customFormat="1" ht="15.75" x14ac:dyDescent="0.25">
      <c r="A511" s="7" t="s">
        <v>622</v>
      </c>
      <c r="B511" s="4" t="s">
        <v>681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6" t="s">
        <v>16</v>
      </c>
      <c r="N511" s="5">
        <v>0</v>
      </c>
    </row>
    <row r="512" spans="1:14" customFormat="1" ht="15.75" x14ac:dyDescent="0.25">
      <c r="A512" s="7" t="s">
        <v>623</v>
      </c>
      <c r="B512" s="4" t="s">
        <v>681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6" t="s">
        <v>16</v>
      </c>
      <c r="N512" s="5">
        <v>0</v>
      </c>
    </row>
    <row r="513" spans="1:14" customFormat="1" ht="15.75" x14ac:dyDescent="0.25">
      <c r="A513" s="7" t="s">
        <v>624</v>
      </c>
      <c r="B513" s="4" t="s">
        <v>681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6" t="s">
        <v>16</v>
      </c>
      <c r="N513" s="5">
        <v>0</v>
      </c>
    </row>
    <row r="514" spans="1:14" customFormat="1" ht="15.75" x14ac:dyDescent="0.25">
      <c r="A514" s="7" t="s">
        <v>625</v>
      </c>
      <c r="B514" s="4" t="s">
        <v>681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6" t="s">
        <v>16</v>
      </c>
      <c r="N514" s="5">
        <v>0</v>
      </c>
    </row>
    <row r="515" spans="1:14" customFormat="1" ht="15.75" x14ac:dyDescent="0.25">
      <c r="A515" s="7" t="s">
        <v>626</v>
      </c>
      <c r="B515" s="4" t="s">
        <v>681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6" t="s">
        <v>16</v>
      </c>
      <c r="N515" s="5">
        <v>0</v>
      </c>
    </row>
    <row r="516" spans="1:14" customFormat="1" ht="15.75" x14ac:dyDescent="0.25">
      <c r="A516" s="7" t="s">
        <v>519</v>
      </c>
      <c r="B516" s="4" t="s">
        <v>681</v>
      </c>
      <c r="C516" s="5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6" t="s">
        <v>16</v>
      </c>
      <c r="N516" s="5">
        <v>0</v>
      </c>
    </row>
    <row r="517" spans="1:14" customFormat="1" ht="15.75" x14ac:dyDescent="0.25">
      <c r="A517" s="7" t="s">
        <v>627</v>
      </c>
      <c r="B517" s="4" t="s">
        <v>681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6" t="s">
        <v>16</v>
      </c>
      <c r="N517" s="5">
        <v>0</v>
      </c>
    </row>
    <row r="518" spans="1:14" customFormat="1" ht="15.75" x14ac:dyDescent="0.25">
      <c r="A518" s="7" t="s">
        <v>628</v>
      </c>
      <c r="B518" s="4" t="s">
        <v>681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6" t="s">
        <v>16</v>
      </c>
      <c r="N518" s="5">
        <v>0</v>
      </c>
    </row>
    <row r="519" spans="1:14" customFormat="1" ht="15.75" x14ac:dyDescent="0.25">
      <c r="A519" s="7" t="s">
        <v>629</v>
      </c>
      <c r="B519" s="4" t="s">
        <v>681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6" t="s">
        <v>16</v>
      </c>
      <c r="N519" s="5">
        <v>0</v>
      </c>
    </row>
    <row r="520" spans="1:14" customFormat="1" ht="15.75" x14ac:dyDescent="0.25">
      <c r="A520" s="7">
        <v>170220</v>
      </c>
      <c r="B520" s="4" t="s">
        <v>681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6" t="s">
        <v>16</v>
      </c>
      <c r="N520" s="5">
        <v>0</v>
      </c>
    </row>
    <row r="521" spans="1:14" customFormat="1" ht="15.75" x14ac:dyDescent="0.25">
      <c r="A521" s="7" t="s">
        <v>342</v>
      </c>
      <c r="B521" s="4" t="s">
        <v>681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6" t="s">
        <v>16</v>
      </c>
      <c r="N521" s="5">
        <v>0</v>
      </c>
    </row>
    <row r="522" spans="1:14" customFormat="1" ht="15.75" x14ac:dyDescent="0.25">
      <c r="A522" s="7" t="s">
        <v>346</v>
      </c>
      <c r="B522" s="4" t="s">
        <v>681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6" t="s">
        <v>16</v>
      </c>
      <c r="N522" s="5">
        <v>0</v>
      </c>
    </row>
    <row r="523" spans="1:14" customFormat="1" ht="15.75" x14ac:dyDescent="0.25">
      <c r="A523" s="7" t="s">
        <v>359</v>
      </c>
      <c r="B523" s="4" t="s">
        <v>681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6" t="s">
        <v>16</v>
      </c>
      <c r="N523" s="5">
        <v>0</v>
      </c>
    </row>
    <row r="524" spans="1:14" customFormat="1" ht="15.75" x14ac:dyDescent="0.25">
      <c r="A524" s="7" t="s">
        <v>73</v>
      </c>
      <c r="B524" s="4" t="s">
        <v>681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6" t="s">
        <v>16</v>
      </c>
      <c r="N524" s="5">
        <v>0</v>
      </c>
    </row>
    <row r="525" spans="1:14" customFormat="1" ht="15.75" x14ac:dyDescent="0.25">
      <c r="A525" s="7" t="s">
        <v>365</v>
      </c>
      <c r="B525" s="4" t="s">
        <v>681</v>
      </c>
      <c r="C525" s="5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6" t="s">
        <v>16</v>
      </c>
      <c r="N525" s="5">
        <v>0</v>
      </c>
    </row>
    <row r="526" spans="1:14" customFormat="1" ht="15.75" x14ac:dyDescent="0.25">
      <c r="A526" s="7" t="s">
        <v>335</v>
      </c>
      <c r="B526" s="4" t="s">
        <v>681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6" t="s">
        <v>16</v>
      </c>
      <c r="N526" s="5">
        <v>0</v>
      </c>
    </row>
    <row r="527" spans="1:14" customFormat="1" ht="15.75" x14ac:dyDescent="0.25">
      <c r="A527" s="7" t="s">
        <v>336</v>
      </c>
      <c r="B527" s="4" t="s">
        <v>681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6" t="s">
        <v>16</v>
      </c>
      <c r="N527" s="5">
        <v>0</v>
      </c>
    </row>
    <row r="528" spans="1:14" customFormat="1" ht="15.75" x14ac:dyDescent="0.25">
      <c r="A528" s="7" t="s">
        <v>337</v>
      </c>
      <c r="B528" s="4" t="s">
        <v>681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6" t="s">
        <v>16</v>
      </c>
      <c r="N528" s="5">
        <v>0</v>
      </c>
    </row>
    <row r="529" spans="1:14" customFormat="1" ht="15.75" x14ac:dyDescent="0.25">
      <c r="A529" s="7" t="s">
        <v>338</v>
      </c>
      <c r="B529" s="4" t="s">
        <v>681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6" t="s">
        <v>16</v>
      </c>
      <c r="N529" s="5">
        <v>0</v>
      </c>
    </row>
    <row r="530" spans="1:14" customFormat="1" ht="15.75" x14ac:dyDescent="0.25">
      <c r="A530" s="7" t="s">
        <v>358</v>
      </c>
      <c r="B530" s="4" t="s">
        <v>681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6" t="s">
        <v>16</v>
      </c>
      <c r="N530" s="5">
        <v>0</v>
      </c>
    </row>
    <row r="531" spans="1:14" customFormat="1" ht="15.75" x14ac:dyDescent="0.25">
      <c r="A531" s="7" t="s">
        <v>360</v>
      </c>
      <c r="B531" s="4" t="s">
        <v>681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6" t="s">
        <v>16</v>
      </c>
      <c r="N531" s="5">
        <v>0</v>
      </c>
    </row>
    <row r="532" spans="1:14" customFormat="1" ht="15.75" x14ac:dyDescent="0.25">
      <c r="A532" s="7" t="s">
        <v>370</v>
      </c>
      <c r="B532" s="4" t="s">
        <v>681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6" t="s">
        <v>16</v>
      </c>
      <c r="N532" s="5">
        <v>0</v>
      </c>
    </row>
    <row r="533" spans="1:14" customFormat="1" ht="15.75" x14ac:dyDescent="0.25">
      <c r="A533" s="7" t="s">
        <v>347</v>
      </c>
      <c r="B533" s="4" t="s">
        <v>681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6" t="s">
        <v>16</v>
      </c>
      <c r="N533" s="5">
        <v>0</v>
      </c>
    </row>
    <row r="534" spans="1:14" customFormat="1" ht="15.75" x14ac:dyDescent="0.25">
      <c r="A534" s="7" t="s">
        <v>351</v>
      </c>
      <c r="B534" s="4" t="s">
        <v>681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6" t="s">
        <v>16</v>
      </c>
      <c r="N534" s="5">
        <v>0</v>
      </c>
    </row>
    <row r="535" spans="1:14" customFormat="1" ht="15.75" x14ac:dyDescent="0.25">
      <c r="A535" s="7" t="s">
        <v>352</v>
      </c>
      <c r="B535" s="4" t="s">
        <v>681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6" t="s">
        <v>16</v>
      </c>
      <c r="N535" s="5">
        <v>0</v>
      </c>
    </row>
    <row r="536" spans="1:14" customFormat="1" ht="15.75" x14ac:dyDescent="0.25">
      <c r="A536" s="7" t="s">
        <v>353</v>
      </c>
      <c r="B536" s="4" t="s">
        <v>681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6" t="s">
        <v>16</v>
      </c>
      <c r="N536" s="5">
        <v>0</v>
      </c>
    </row>
    <row r="537" spans="1:14" customFormat="1" ht="15.75" x14ac:dyDescent="0.25">
      <c r="A537" s="7" t="s">
        <v>330</v>
      </c>
      <c r="B537" s="4" t="s">
        <v>681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6" t="s">
        <v>16</v>
      </c>
      <c r="N537" s="5">
        <v>0</v>
      </c>
    </row>
    <row r="538" spans="1:14" customFormat="1" ht="15.75" x14ac:dyDescent="0.25">
      <c r="A538" s="7" t="s">
        <v>331</v>
      </c>
      <c r="B538" s="4" t="s">
        <v>681</v>
      </c>
      <c r="C538" s="5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6" t="s">
        <v>16</v>
      </c>
      <c r="N538" s="5">
        <v>0</v>
      </c>
    </row>
    <row r="539" spans="1:14" customFormat="1" ht="15.75" x14ac:dyDescent="0.25">
      <c r="A539" s="7" t="s">
        <v>56</v>
      </c>
      <c r="B539" s="4" t="s">
        <v>681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6" t="s">
        <v>16</v>
      </c>
      <c r="N539" s="5">
        <v>0</v>
      </c>
    </row>
    <row r="540" spans="1:14" customFormat="1" ht="15.75" x14ac:dyDescent="0.25">
      <c r="A540" s="7" t="s">
        <v>361</v>
      </c>
      <c r="B540" s="4" t="s">
        <v>681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6" t="s">
        <v>16</v>
      </c>
      <c r="N540" s="5">
        <v>0</v>
      </c>
    </row>
    <row r="541" spans="1:14" customFormat="1" ht="15.75" x14ac:dyDescent="0.25">
      <c r="A541" s="7" t="s">
        <v>72</v>
      </c>
      <c r="B541" s="4" t="s">
        <v>681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6" t="s">
        <v>16</v>
      </c>
      <c r="N541" s="5">
        <v>0</v>
      </c>
    </row>
    <row r="542" spans="1:14" customFormat="1" ht="15.75" x14ac:dyDescent="0.25">
      <c r="A542" s="7" t="s">
        <v>74</v>
      </c>
      <c r="B542" s="4" t="s">
        <v>681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6" t="s">
        <v>16</v>
      </c>
      <c r="N542" s="5">
        <v>0</v>
      </c>
    </row>
    <row r="543" spans="1:14" customFormat="1" ht="15.75" x14ac:dyDescent="0.25">
      <c r="A543" s="7" t="s">
        <v>363</v>
      </c>
      <c r="B543" s="4" t="s">
        <v>681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6" t="s">
        <v>16</v>
      </c>
      <c r="N543" s="5">
        <v>0</v>
      </c>
    </row>
    <row r="544" spans="1:14" customFormat="1" ht="15.75" x14ac:dyDescent="0.25">
      <c r="A544" s="7" t="s">
        <v>369</v>
      </c>
      <c r="B544" s="4" t="s">
        <v>681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6" t="s">
        <v>16</v>
      </c>
      <c r="N544" s="5">
        <v>0</v>
      </c>
    </row>
    <row r="545" spans="1:14" customFormat="1" ht="15.75" x14ac:dyDescent="0.25">
      <c r="A545" s="7" t="s">
        <v>350</v>
      </c>
      <c r="B545" s="4" t="s">
        <v>681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6" t="s">
        <v>16</v>
      </c>
      <c r="N545" s="5">
        <v>0</v>
      </c>
    </row>
    <row r="546" spans="1:14" customFormat="1" ht="15.75" x14ac:dyDescent="0.25">
      <c r="A546" s="7" t="s">
        <v>354</v>
      </c>
      <c r="B546" s="4" t="s">
        <v>681</v>
      </c>
      <c r="C546" s="5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6" t="s">
        <v>16</v>
      </c>
      <c r="N546" s="5">
        <v>0</v>
      </c>
    </row>
    <row r="547" spans="1:14" customFormat="1" ht="15.75" x14ac:dyDescent="0.25">
      <c r="A547" s="7" t="s">
        <v>355</v>
      </c>
      <c r="B547" s="4" t="s">
        <v>681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6" t="s">
        <v>16</v>
      </c>
      <c r="N547" s="5">
        <v>0</v>
      </c>
    </row>
    <row r="548" spans="1:14" customFormat="1" ht="15.75" x14ac:dyDescent="0.25">
      <c r="A548" s="7" t="s">
        <v>332</v>
      </c>
      <c r="B548" s="4" t="s">
        <v>681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6" t="s">
        <v>16</v>
      </c>
      <c r="N548" s="5">
        <v>0</v>
      </c>
    </row>
    <row r="549" spans="1:14" customFormat="1" ht="15.75" x14ac:dyDescent="0.25">
      <c r="A549" s="7" t="s">
        <v>364</v>
      </c>
      <c r="B549" s="4" t="s">
        <v>681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6" t="s">
        <v>16</v>
      </c>
      <c r="N549" s="5">
        <v>0</v>
      </c>
    </row>
    <row r="550" spans="1:14" customFormat="1" ht="15.75" x14ac:dyDescent="0.25">
      <c r="A550" s="7" t="s">
        <v>630</v>
      </c>
      <c r="B550" s="4" t="s">
        <v>681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6" t="s">
        <v>16</v>
      </c>
      <c r="N550" s="5">
        <v>0</v>
      </c>
    </row>
    <row r="551" spans="1:14" customFormat="1" ht="15.75" x14ac:dyDescent="0.25">
      <c r="A551" s="7" t="s">
        <v>631</v>
      </c>
      <c r="B551" s="4" t="s">
        <v>681</v>
      </c>
      <c r="C551" s="5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6" t="s">
        <v>16</v>
      </c>
      <c r="N551" s="5">
        <v>0</v>
      </c>
    </row>
    <row r="552" spans="1:14" customFormat="1" ht="15.75" x14ac:dyDescent="0.25">
      <c r="A552" s="7" t="s">
        <v>632</v>
      </c>
      <c r="B552" s="4" t="s">
        <v>681</v>
      </c>
      <c r="C552" s="5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6" t="s">
        <v>16</v>
      </c>
      <c r="N552" s="5">
        <v>0</v>
      </c>
    </row>
    <row r="553" spans="1:14" customFormat="1" ht="15.75" x14ac:dyDescent="0.25">
      <c r="A553" s="7" t="s">
        <v>633</v>
      </c>
      <c r="B553" s="4" t="s">
        <v>681</v>
      </c>
      <c r="C553" s="5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6" t="s">
        <v>16</v>
      </c>
      <c r="N553" s="5">
        <v>0</v>
      </c>
    </row>
    <row r="554" spans="1:14" customFormat="1" ht="15.75" x14ac:dyDescent="0.25">
      <c r="A554" s="7" t="s">
        <v>634</v>
      </c>
      <c r="B554" s="4" t="s">
        <v>681</v>
      </c>
      <c r="C554" s="5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6" t="s">
        <v>16</v>
      </c>
      <c r="N554" s="5">
        <v>0</v>
      </c>
    </row>
    <row r="555" spans="1:14" customFormat="1" ht="15.75" x14ac:dyDescent="0.25">
      <c r="A555" s="7" t="s">
        <v>635</v>
      </c>
      <c r="B555" s="4" t="s">
        <v>681</v>
      </c>
      <c r="C555" s="5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6" t="s">
        <v>16</v>
      </c>
      <c r="N555" s="5">
        <v>0</v>
      </c>
    </row>
    <row r="556" spans="1:14" customFormat="1" ht="15.75" x14ac:dyDescent="0.25">
      <c r="A556" s="7">
        <v>170214</v>
      </c>
      <c r="B556" s="4" t="s">
        <v>681</v>
      </c>
      <c r="C556" s="5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6" t="s">
        <v>16</v>
      </c>
      <c r="N556" s="5">
        <v>0</v>
      </c>
    </row>
    <row r="557" spans="1:14" customFormat="1" ht="15.75" x14ac:dyDescent="0.25">
      <c r="A557" s="7">
        <v>170241</v>
      </c>
      <c r="B557" s="4" t="s">
        <v>681</v>
      </c>
      <c r="C557" s="5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6" t="s">
        <v>16</v>
      </c>
      <c r="N557" s="5">
        <v>0</v>
      </c>
    </row>
    <row r="558" spans="1:14" customFormat="1" ht="15.75" x14ac:dyDescent="0.25">
      <c r="A558" s="7">
        <v>170251</v>
      </c>
      <c r="B558" s="4" t="s">
        <v>681</v>
      </c>
      <c r="C558" s="5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6" t="s">
        <v>16</v>
      </c>
      <c r="N558" s="5">
        <v>0</v>
      </c>
    </row>
    <row r="559" spans="1:14" customFormat="1" ht="15.75" x14ac:dyDescent="0.25">
      <c r="A559" s="7">
        <v>170254</v>
      </c>
      <c r="B559" s="4" t="s">
        <v>681</v>
      </c>
      <c r="C559" s="5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6" t="s">
        <v>16</v>
      </c>
      <c r="N559" s="5">
        <v>0</v>
      </c>
    </row>
    <row r="560" spans="1:14" customFormat="1" ht="15.75" x14ac:dyDescent="0.25">
      <c r="A560" s="7" t="s">
        <v>636</v>
      </c>
      <c r="B560" s="4" t="s">
        <v>681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6" t="s">
        <v>16</v>
      </c>
      <c r="N560" s="5">
        <v>0</v>
      </c>
    </row>
    <row r="561" spans="1:14" customFormat="1" ht="15.75" x14ac:dyDescent="0.25">
      <c r="A561" s="7" t="s">
        <v>637</v>
      </c>
      <c r="B561" s="4" t="s">
        <v>681</v>
      </c>
      <c r="C561" s="5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6" t="s">
        <v>16</v>
      </c>
      <c r="N561" s="5">
        <v>0</v>
      </c>
    </row>
    <row r="562" spans="1:14" customFormat="1" ht="15.75" x14ac:dyDescent="0.25">
      <c r="A562" s="7" t="s">
        <v>638</v>
      </c>
      <c r="B562" s="4" t="s">
        <v>681</v>
      </c>
      <c r="C562" s="5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6" t="s">
        <v>16</v>
      </c>
      <c r="N562" s="5">
        <v>0</v>
      </c>
    </row>
    <row r="563" spans="1:14" customFormat="1" ht="15.75" x14ac:dyDescent="0.25">
      <c r="A563" s="7" t="s">
        <v>639</v>
      </c>
      <c r="B563" s="4" t="s">
        <v>681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6" t="s">
        <v>16</v>
      </c>
      <c r="N563" s="5">
        <v>0</v>
      </c>
    </row>
    <row r="564" spans="1:14" customFormat="1" ht="15.75" x14ac:dyDescent="0.25">
      <c r="A564" s="7">
        <v>240001</v>
      </c>
      <c r="B564" s="4" t="s">
        <v>681</v>
      </c>
      <c r="C564" s="5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6" t="s">
        <v>16</v>
      </c>
      <c r="N564" s="5">
        <v>0</v>
      </c>
    </row>
    <row r="565" spans="1:14" customFormat="1" ht="15.75" x14ac:dyDescent="0.25">
      <c r="A565" s="7">
        <v>230033</v>
      </c>
      <c r="B565" s="4" t="s">
        <v>681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6" t="s">
        <v>16</v>
      </c>
      <c r="N565" s="5">
        <v>0</v>
      </c>
    </row>
    <row r="566" spans="1:14" customFormat="1" ht="15.75" x14ac:dyDescent="0.25">
      <c r="A566" s="7" t="s">
        <v>640</v>
      </c>
      <c r="B566" s="4" t="s">
        <v>681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6" t="s">
        <v>16</v>
      </c>
      <c r="N566" s="5">
        <v>0</v>
      </c>
    </row>
    <row r="567" spans="1:14" customFormat="1" ht="15.75" x14ac:dyDescent="0.25">
      <c r="A567" s="7" t="s">
        <v>31</v>
      </c>
      <c r="B567" s="4" t="s">
        <v>681</v>
      </c>
      <c r="C567" s="5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6" t="s">
        <v>16</v>
      </c>
      <c r="N567" s="5">
        <v>0</v>
      </c>
    </row>
    <row r="568" spans="1:14" customFormat="1" ht="15.75" x14ac:dyDescent="0.25">
      <c r="A568" s="7" t="s">
        <v>32</v>
      </c>
      <c r="B568" s="4" t="s">
        <v>681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6" t="s">
        <v>16</v>
      </c>
      <c r="N568" s="5">
        <v>0</v>
      </c>
    </row>
    <row r="569" spans="1:14" customFormat="1" ht="15.75" x14ac:dyDescent="0.25">
      <c r="A569" s="7" t="s">
        <v>33</v>
      </c>
      <c r="B569" s="4" t="s">
        <v>681</v>
      </c>
      <c r="C569" s="5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6" t="s">
        <v>16</v>
      </c>
      <c r="N569" s="5">
        <v>0</v>
      </c>
    </row>
    <row r="570" spans="1:14" customFormat="1" ht="15.75" x14ac:dyDescent="0.25">
      <c r="A570" s="7" t="s">
        <v>641</v>
      </c>
      <c r="B570" s="4" t="s">
        <v>681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6" t="s">
        <v>16</v>
      </c>
      <c r="N570" s="5">
        <v>0</v>
      </c>
    </row>
    <row r="571" spans="1:14" customFormat="1" ht="15.75" x14ac:dyDescent="0.25">
      <c r="A571" s="7" t="s">
        <v>41</v>
      </c>
      <c r="B571" s="4" t="s">
        <v>681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6" t="s">
        <v>16</v>
      </c>
      <c r="N571" s="5">
        <v>0</v>
      </c>
    </row>
    <row r="572" spans="1:14" customFormat="1" ht="15.75" x14ac:dyDescent="0.25">
      <c r="A572" s="7" t="s">
        <v>42</v>
      </c>
      <c r="B572" s="4" t="s">
        <v>681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6" t="s">
        <v>16</v>
      </c>
      <c r="N572" s="5">
        <v>0</v>
      </c>
    </row>
    <row r="573" spans="1:14" customFormat="1" ht="15.75" x14ac:dyDescent="0.25">
      <c r="A573" s="7" t="s">
        <v>43</v>
      </c>
      <c r="B573" s="4" t="s">
        <v>681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6" t="s">
        <v>16</v>
      </c>
      <c r="N573" s="5">
        <v>0</v>
      </c>
    </row>
    <row r="574" spans="1:14" customFormat="1" ht="15.75" x14ac:dyDescent="0.25">
      <c r="A574" s="7" t="s">
        <v>44</v>
      </c>
      <c r="B574" s="4" t="s">
        <v>681</v>
      </c>
      <c r="C574" s="5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6" t="s">
        <v>16</v>
      </c>
      <c r="N574" s="5">
        <v>0</v>
      </c>
    </row>
    <row r="575" spans="1:14" customFormat="1" ht="15.75" x14ac:dyDescent="0.25">
      <c r="A575" s="7" t="s">
        <v>45</v>
      </c>
      <c r="B575" s="4" t="s">
        <v>681</v>
      </c>
      <c r="C575" s="5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6" t="s">
        <v>16</v>
      </c>
      <c r="N575" s="5">
        <v>0</v>
      </c>
    </row>
    <row r="576" spans="1:14" customFormat="1" ht="15.75" x14ac:dyDescent="0.25">
      <c r="A576" s="7" t="s">
        <v>442</v>
      </c>
      <c r="B576" s="4" t="s">
        <v>681</v>
      </c>
      <c r="C576" s="5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6" t="s">
        <v>16</v>
      </c>
      <c r="N576" s="5">
        <v>0</v>
      </c>
    </row>
    <row r="577" spans="1:14" customFormat="1" ht="15.75" x14ac:dyDescent="0.25">
      <c r="A577" s="7" t="s">
        <v>443</v>
      </c>
      <c r="B577" s="4" t="s">
        <v>681</v>
      </c>
      <c r="C577" s="5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6" t="s">
        <v>16</v>
      </c>
      <c r="N577" s="5">
        <v>0</v>
      </c>
    </row>
    <row r="578" spans="1:14" customFormat="1" ht="15.75" x14ac:dyDescent="0.25">
      <c r="A578" s="7" t="s">
        <v>47</v>
      </c>
      <c r="B578" s="4" t="s">
        <v>681</v>
      </c>
      <c r="C578" s="5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6" t="s">
        <v>16</v>
      </c>
      <c r="N578" s="5">
        <v>0</v>
      </c>
    </row>
    <row r="579" spans="1:14" customFormat="1" ht="15.75" x14ac:dyDescent="0.25">
      <c r="A579" s="7" t="s">
        <v>48</v>
      </c>
      <c r="B579" s="4" t="s">
        <v>681</v>
      </c>
      <c r="C579" s="5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6" t="s">
        <v>16</v>
      </c>
      <c r="N579" s="5">
        <v>0</v>
      </c>
    </row>
    <row r="580" spans="1:14" customFormat="1" ht="15.75" x14ac:dyDescent="0.25">
      <c r="A580" s="7" t="s">
        <v>49</v>
      </c>
      <c r="B580" s="4" t="s">
        <v>681</v>
      </c>
      <c r="C580" s="5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6" t="s">
        <v>16</v>
      </c>
      <c r="N580" s="5">
        <v>0</v>
      </c>
    </row>
    <row r="581" spans="1:14" customFormat="1" ht="15.75" x14ac:dyDescent="0.25">
      <c r="A581" s="7" t="s">
        <v>423</v>
      </c>
      <c r="B581" s="4" t="s">
        <v>681</v>
      </c>
      <c r="C581" s="5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6" t="s">
        <v>16</v>
      </c>
      <c r="N581" s="5">
        <v>0</v>
      </c>
    </row>
    <row r="582" spans="1:14" customFormat="1" ht="15.75" x14ac:dyDescent="0.25">
      <c r="A582" s="7" t="s">
        <v>444</v>
      </c>
      <c r="B582" s="4" t="s">
        <v>681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6" t="s">
        <v>16</v>
      </c>
      <c r="N582" s="5">
        <v>0</v>
      </c>
    </row>
    <row r="583" spans="1:14" customFormat="1" ht="15.75" x14ac:dyDescent="0.25">
      <c r="A583" s="7" t="s">
        <v>445</v>
      </c>
      <c r="B583" s="4" t="s">
        <v>681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6" t="s">
        <v>16</v>
      </c>
      <c r="N583" s="5">
        <v>0</v>
      </c>
    </row>
    <row r="584" spans="1:14" customFormat="1" ht="15.75" x14ac:dyDescent="0.25">
      <c r="A584" s="7" t="s">
        <v>474</v>
      </c>
      <c r="B584" s="4" t="s">
        <v>681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6" t="s">
        <v>16</v>
      </c>
      <c r="N584" s="5">
        <v>0</v>
      </c>
    </row>
    <row r="585" spans="1:14" customFormat="1" ht="15.75" x14ac:dyDescent="0.25">
      <c r="A585" s="7" t="s">
        <v>39</v>
      </c>
      <c r="B585" s="4" t="s">
        <v>681</v>
      </c>
      <c r="C585" s="5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6" t="s">
        <v>16</v>
      </c>
      <c r="N585" s="5">
        <v>0</v>
      </c>
    </row>
    <row r="586" spans="1:14" customFormat="1" ht="15.75" x14ac:dyDescent="0.25">
      <c r="A586" s="7" t="s">
        <v>40</v>
      </c>
      <c r="B586" s="4" t="s">
        <v>681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6" t="s">
        <v>16</v>
      </c>
      <c r="N586" s="5">
        <v>0</v>
      </c>
    </row>
    <row r="587" spans="1:14" customFormat="1" ht="15.75" x14ac:dyDescent="0.25">
      <c r="A587" s="7" t="s">
        <v>36</v>
      </c>
      <c r="B587" s="4" t="s">
        <v>681</v>
      </c>
      <c r="C587" s="5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6" t="s">
        <v>16</v>
      </c>
      <c r="N587" s="5">
        <v>0</v>
      </c>
    </row>
    <row r="588" spans="1:14" customFormat="1" ht="15.75" x14ac:dyDescent="0.25">
      <c r="A588" s="7" t="s">
        <v>107</v>
      </c>
      <c r="B588" s="4" t="s">
        <v>681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6" t="s">
        <v>16</v>
      </c>
      <c r="N588" s="5">
        <v>0</v>
      </c>
    </row>
    <row r="589" spans="1:14" customFormat="1" ht="15.75" x14ac:dyDescent="0.25">
      <c r="A589" s="7" t="s">
        <v>485</v>
      </c>
      <c r="B589" s="4" t="s">
        <v>681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6" t="s">
        <v>16</v>
      </c>
      <c r="N589" s="5">
        <v>0</v>
      </c>
    </row>
    <row r="590" spans="1:14" customFormat="1" ht="15.75" x14ac:dyDescent="0.25">
      <c r="A590" s="7" t="s">
        <v>486</v>
      </c>
      <c r="B590" s="4" t="s">
        <v>681</v>
      </c>
      <c r="C590" s="5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6" t="s">
        <v>16</v>
      </c>
      <c r="N590" s="5">
        <v>0</v>
      </c>
    </row>
    <row r="591" spans="1:14" customFormat="1" ht="15.75" x14ac:dyDescent="0.25">
      <c r="A591" s="7" t="s">
        <v>35</v>
      </c>
      <c r="B591" s="4" t="s">
        <v>681</v>
      </c>
      <c r="C591" s="5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6" t="s">
        <v>16</v>
      </c>
      <c r="N591" s="5">
        <v>0</v>
      </c>
    </row>
    <row r="592" spans="1:14" customFormat="1" ht="15.75" x14ac:dyDescent="0.25">
      <c r="A592" s="7" t="s">
        <v>38</v>
      </c>
      <c r="B592" s="4" t="s">
        <v>681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6" t="s">
        <v>16</v>
      </c>
      <c r="N592" s="5">
        <v>0</v>
      </c>
    </row>
    <row r="593" spans="1:14" customFormat="1" ht="15.75" x14ac:dyDescent="0.25">
      <c r="A593" s="7" t="s">
        <v>68</v>
      </c>
      <c r="B593" s="4" t="s">
        <v>681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6" t="s">
        <v>16</v>
      </c>
      <c r="N593" s="5">
        <v>0</v>
      </c>
    </row>
    <row r="594" spans="1:14" customFormat="1" ht="15.75" x14ac:dyDescent="0.25">
      <c r="A594" s="7" t="s">
        <v>69</v>
      </c>
      <c r="B594" s="4" t="s">
        <v>681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6" t="s">
        <v>16</v>
      </c>
      <c r="N594" s="5">
        <v>0</v>
      </c>
    </row>
    <row r="595" spans="1:14" customFormat="1" ht="15.75" x14ac:dyDescent="0.25">
      <c r="A595" s="7" t="s">
        <v>86</v>
      </c>
      <c r="B595" s="4" t="s">
        <v>681</v>
      </c>
      <c r="C595" s="5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6" t="s">
        <v>16</v>
      </c>
      <c r="N595" s="5">
        <v>0</v>
      </c>
    </row>
    <row r="596" spans="1:14" customFormat="1" ht="15.75" x14ac:dyDescent="0.25">
      <c r="A596" s="7" t="s">
        <v>90</v>
      </c>
      <c r="B596" s="4" t="s">
        <v>681</v>
      </c>
      <c r="C596" s="5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6" t="s">
        <v>16</v>
      </c>
      <c r="N596" s="5">
        <v>0</v>
      </c>
    </row>
    <row r="597" spans="1:14" customFormat="1" ht="15.75" x14ac:dyDescent="0.25">
      <c r="A597" s="7" t="s">
        <v>91</v>
      </c>
      <c r="B597" s="4" t="s">
        <v>681</v>
      </c>
      <c r="C597" s="5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6" t="s">
        <v>16</v>
      </c>
      <c r="N597" s="5">
        <v>0</v>
      </c>
    </row>
    <row r="598" spans="1:14" customFormat="1" ht="15.75" x14ac:dyDescent="0.25">
      <c r="A598" s="7" t="s">
        <v>97</v>
      </c>
      <c r="B598" s="4" t="s">
        <v>681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6" t="s">
        <v>16</v>
      </c>
      <c r="N598" s="5">
        <v>0</v>
      </c>
    </row>
    <row r="599" spans="1:14" customFormat="1" ht="15.75" x14ac:dyDescent="0.25">
      <c r="A599" s="7" t="s">
        <v>98</v>
      </c>
      <c r="B599" s="4" t="s">
        <v>681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6" t="s">
        <v>16</v>
      </c>
      <c r="N599" s="5">
        <v>0</v>
      </c>
    </row>
    <row r="600" spans="1:14" customFormat="1" ht="15.75" x14ac:dyDescent="0.25">
      <c r="A600" s="7" t="s">
        <v>99</v>
      </c>
      <c r="B600" s="4" t="s">
        <v>681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6" t="s">
        <v>16</v>
      </c>
      <c r="N600" s="5">
        <v>0</v>
      </c>
    </row>
    <row r="601" spans="1:14" customFormat="1" ht="15.75" x14ac:dyDescent="0.25">
      <c r="A601" s="7" t="s">
        <v>100</v>
      </c>
      <c r="B601" s="4" t="s">
        <v>681</v>
      </c>
      <c r="C601" s="5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6" t="s">
        <v>16</v>
      </c>
      <c r="N601" s="5">
        <v>0</v>
      </c>
    </row>
    <row r="602" spans="1:14" customFormat="1" ht="15.75" x14ac:dyDescent="0.25">
      <c r="A602" s="7" t="s">
        <v>101</v>
      </c>
      <c r="B602" s="4" t="s">
        <v>681</v>
      </c>
      <c r="C602" s="5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6" t="s">
        <v>16</v>
      </c>
      <c r="N602" s="5">
        <v>0</v>
      </c>
    </row>
    <row r="603" spans="1:14" customFormat="1" ht="15.75" x14ac:dyDescent="0.25">
      <c r="A603" s="7" t="s">
        <v>102</v>
      </c>
      <c r="B603" s="4" t="s">
        <v>681</v>
      </c>
      <c r="C603" s="5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6" t="s">
        <v>16</v>
      </c>
      <c r="N603" s="5">
        <v>0</v>
      </c>
    </row>
    <row r="604" spans="1:14" customFormat="1" ht="15.75" x14ac:dyDescent="0.25">
      <c r="A604" s="7" t="s">
        <v>103</v>
      </c>
      <c r="B604" s="4" t="s">
        <v>681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6" t="s">
        <v>16</v>
      </c>
      <c r="N604" s="5">
        <v>0</v>
      </c>
    </row>
    <row r="605" spans="1:14" customFormat="1" ht="15.75" x14ac:dyDescent="0.25">
      <c r="A605" s="7" t="s">
        <v>405</v>
      </c>
      <c r="B605" s="4" t="s">
        <v>681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6" t="s">
        <v>16</v>
      </c>
      <c r="N605" s="5">
        <v>0</v>
      </c>
    </row>
    <row r="606" spans="1:14" customFormat="1" ht="15.75" x14ac:dyDescent="0.25">
      <c r="A606" s="7" t="s">
        <v>406</v>
      </c>
      <c r="B606" s="4" t="s">
        <v>681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6" t="s">
        <v>16</v>
      </c>
      <c r="N606" s="5">
        <v>0</v>
      </c>
    </row>
    <row r="607" spans="1:14" customFormat="1" ht="15.75" x14ac:dyDescent="0.25">
      <c r="A607" s="7" t="s">
        <v>458</v>
      </c>
      <c r="B607" s="4" t="s">
        <v>681</v>
      </c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6" t="s">
        <v>16</v>
      </c>
      <c r="N607" s="5">
        <v>0</v>
      </c>
    </row>
    <row r="608" spans="1:14" customFormat="1" ht="15.75" x14ac:dyDescent="0.25">
      <c r="A608" s="7" t="s">
        <v>461</v>
      </c>
      <c r="B608" s="4" t="s">
        <v>681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6" t="s">
        <v>16</v>
      </c>
      <c r="N608" s="5">
        <v>0</v>
      </c>
    </row>
    <row r="609" spans="1:14" customFormat="1" ht="15.75" x14ac:dyDescent="0.25">
      <c r="A609" s="7" t="s">
        <v>463</v>
      </c>
      <c r="B609" s="4" t="s">
        <v>681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6" t="s">
        <v>16</v>
      </c>
      <c r="N609" s="5">
        <v>0</v>
      </c>
    </row>
    <row r="610" spans="1:14" customFormat="1" ht="15.75" x14ac:dyDescent="0.25">
      <c r="A610" s="7" t="s">
        <v>464</v>
      </c>
      <c r="B610" s="4" t="s">
        <v>681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6" t="s">
        <v>16</v>
      </c>
      <c r="N610" s="5">
        <v>0</v>
      </c>
    </row>
    <row r="611" spans="1:14" customFormat="1" ht="15.75" x14ac:dyDescent="0.25">
      <c r="A611" s="7" t="s">
        <v>498</v>
      </c>
      <c r="B611" s="4" t="s">
        <v>681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6" t="s">
        <v>16</v>
      </c>
      <c r="N611" s="5">
        <v>0</v>
      </c>
    </row>
    <row r="612" spans="1:14" customFormat="1" ht="15.75" x14ac:dyDescent="0.25">
      <c r="A612" s="7" t="s">
        <v>34</v>
      </c>
      <c r="B612" s="4" t="s">
        <v>681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6" t="s">
        <v>16</v>
      </c>
      <c r="N612" s="5">
        <v>0</v>
      </c>
    </row>
    <row r="613" spans="1:14" customFormat="1" ht="15.75" x14ac:dyDescent="0.25">
      <c r="A613" s="7" t="s">
        <v>37</v>
      </c>
      <c r="B613" s="4" t="s">
        <v>681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6" t="s">
        <v>16</v>
      </c>
      <c r="N613" s="5">
        <v>0</v>
      </c>
    </row>
    <row r="614" spans="1:14" customFormat="1" ht="15.75" x14ac:dyDescent="0.25">
      <c r="A614" s="7" t="s">
        <v>57</v>
      </c>
      <c r="B614" s="4" t="s">
        <v>681</v>
      </c>
      <c r="C614" s="5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6" t="s">
        <v>16</v>
      </c>
      <c r="N614" s="5">
        <v>0</v>
      </c>
    </row>
    <row r="615" spans="1:14" customFormat="1" ht="15.75" x14ac:dyDescent="0.25">
      <c r="A615" s="7" t="s">
        <v>58</v>
      </c>
      <c r="B615" s="4" t="s">
        <v>681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6" t="s">
        <v>16</v>
      </c>
      <c r="N615" s="5">
        <v>0</v>
      </c>
    </row>
    <row r="616" spans="1:14" customFormat="1" ht="15.75" x14ac:dyDescent="0.25">
      <c r="A616" s="7" t="s">
        <v>59</v>
      </c>
      <c r="B616" s="4" t="s">
        <v>681</v>
      </c>
      <c r="C616" s="5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6" t="s">
        <v>16</v>
      </c>
      <c r="N616" s="5">
        <v>0</v>
      </c>
    </row>
    <row r="617" spans="1:14" customFormat="1" ht="15.75" x14ac:dyDescent="0.25">
      <c r="A617" s="7" t="s">
        <v>60</v>
      </c>
      <c r="B617" s="4" t="s">
        <v>681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6" t="s">
        <v>16</v>
      </c>
      <c r="N617" s="5">
        <v>0</v>
      </c>
    </row>
    <row r="618" spans="1:14" customFormat="1" ht="15.75" x14ac:dyDescent="0.25">
      <c r="A618" s="7" t="s">
        <v>61</v>
      </c>
      <c r="B618" s="4" t="s">
        <v>681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6" t="s">
        <v>16</v>
      </c>
      <c r="N618" s="5">
        <v>0</v>
      </c>
    </row>
    <row r="619" spans="1:14" customFormat="1" ht="15.75" x14ac:dyDescent="0.25">
      <c r="A619" s="7" t="s">
        <v>62</v>
      </c>
      <c r="B619" s="4" t="s">
        <v>681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6" t="s">
        <v>16</v>
      </c>
      <c r="N619" s="5">
        <v>0</v>
      </c>
    </row>
    <row r="620" spans="1:14" customFormat="1" ht="15.75" x14ac:dyDescent="0.25">
      <c r="A620" s="7" t="s">
        <v>64</v>
      </c>
      <c r="B620" s="4" t="s">
        <v>681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6" t="s">
        <v>16</v>
      </c>
      <c r="N620" s="5">
        <v>0</v>
      </c>
    </row>
    <row r="621" spans="1:14" customFormat="1" ht="15.75" x14ac:dyDescent="0.25">
      <c r="A621" s="7" t="s">
        <v>65</v>
      </c>
      <c r="B621" s="4" t="s">
        <v>681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6" t="s">
        <v>16</v>
      </c>
      <c r="N621" s="5">
        <v>0</v>
      </c>
    </row>
    <row r="622" spans="1:14" customFormat="1" ht="15.75" x14ac:dyDescent="0.25">
      <c r="A622" s="7" t="s">
        <v>66</v>
      </c>
      <c r="B622" s="4" t="s">
        <v>681</v>
      </c>
      <c r="C622" s="5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6" t="s">
        <v>16</v>
      </c>
      <c r="N622" s="5">
        <v>0</v>
      </c>
    </row>
    <row r="623" spans="1:14" customFormat="1" ht="15.75" x14ac:dyDescent="0.25">
      <c r="A623" s="7" t="s">
        <v>67</v>
      </c>
      <c r="B623" s="4" t="s">
        <v>681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6" t="s">
        <v>16</v>
      </c>
      <c r="N623" s="5">
        <v>0</v>
      </c>
    </row>
    <row r="624" spans="1:14" customFormat="1" ht="15.75" x14ac:dyDescent="0.25">
      <c r="A624" s="7" t="s">
        <v>70</v>
      </c>
      <c r="B624" s="4" t="s">
        <v>681</v>
      </c>
      <c r="C624" s="5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6" t="s">
        <v>16</v>
      </c>
      <c r="N624" s="5">
        <v>0</v>
      </c>
    </row>
    <row r="625" spans="1:14" customFormat="1" ht="15.75" x14ac:dyDescent="0.25">
      <c r="A625" s="7" t="s">
        <v>71</v>
      </c>
      <c r="B625" s="4" t="s">
        <v>681</v>
      </c>
      <c r="C625" s="5">
        <v>0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6" t="s">
        <v>16</v>
      </c>
      <c r="N625" s="5">
        <v>0</v>
      </c>
    </row>
    <row r="626" spans="1:14" customFormat="1" ht="15.75" x14ac:dyDescent="0.25">
      <c r="A626" s="7" t="s">
        <v>75</v>
      </c>
      <c r="B626" s="4" t="s">
        <v>681</v>
      </c>
      <c r="C626" s="5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6" t="s">
        <v>16</v>
      </c>
      <c r="N626" s="5">
        <v>0</v>
      </c>
    </row>
    <row r="627" spans="1:14" customFormat="1" ht="15.75" x14ac:dyDescent="0.25">
      <c r="A627" s="7" t="s">
        <v>76</v>
      </c>
      <c r="B627" s="4" t="s">
        <v>681</v>
      </c>
      <c r="C627" s="5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6" t="s">
        <v>16</v>
      </c>
      <c r="N627" s="5">
        <v>0</v>
      </c>
    </row>
    <row r="628" spans="1:14" customFormat="1" ht="15.75" x14ac:dyDescent="0.25">
      <c r="A628" s="7" t="s">
        <v>77</v>
      </c>
      <c r="B628" s="4" t="s">
        <v>681</v>
      </c>
      <c r="C628" s="5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6" t="s">
        <v>16</v>
      </c>
      <c r="N628" s="5">
        <v>0</v>
      </c>
    </row>
    <row r="629" spans="1:14" customFormat="1" ht="15.75" x14ac:dyDescent="0.25">
      <c r="A629" s="7" t="s">
        <v>78</v>
      </c>
      <c r="B629" s="4" t="s">
        <v>681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6" t="s">
        <v>16</v>
      </c>
      <c r="N629" s="5">
        <v>0</v>
      </c>
    </row>
    <row r="630" spans="1:14" customFormat="1" ht="15.75" x14ac:dyDescent="0.25">
      <c r="A630" s="7" t="s">
        <v>79</v>
      </c>
      <c r="B630" s="4" t="s">
        <v>681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6" t="s">
        <v>16</v>
      </c>
      <c r="N630" s="5">
        <v>0</v>
      </c>
    </row>
    <row r="631" spans="1:14" customFormat="1" ht="15.75" x14ac:dyDescent="0.25">
      <c r="A631" s="7" t="s">
        <v>80</v>
      </c>
      <c r="B631" s="4" t="s">
        <v>681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6" t="s">
        <v>16</v>
      </c>
      <c r="N631" s="5">
        <v>0</v>
      </c>
    </row>
    <row r="632" spans="1:14" customFormat="1" ht="15.75" x14ac:dyDescent="0.25">
      <c r="A632" s="7" t="s">
        <v>81</v>
      </c>
      <c r="B632" s="4" t="s">
        <v>681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6" t="s">
        <v>16</v>
      </c>
      <c r="N632" s="5">
        <v>0</v>
      </c>
    </row>
    <row r="633" spans="1:14" customFormat="1" ht="15.75" x14ac:dyDescent="0.25">
      <c r="A633" s="7" t="s">
        <v>82</v>
      </c>
      <c r="B633" s="4" t="s">
        <v>681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6" t="s">
        <v>16</v>
      </c>
      <c r="N633" s="5">
        <v>0</v>
      </c>
    </row>
    <row r="634" spans="1:14" customFormat="1" ht="15.75" x14ac:dyDescent="0.25">
      <c r="A634" s="7" t="s">
        <v>83</v>
      </c>
      <c r="B634" s="4" t="s">
        <v>681</v>
      </c>
      <c r="C634" s="5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6" t="s">
        <v>16</v>
      </c>
      <c r="N634" s="5">
        <v>0</v>
      </c>
    </row>
    <row r="635" spans="1:14" customFormat="1" ht="15.75" x14ac:dyDescent="0.25">
      <c r="A635" s="7" t="s">
        <v>84</v>
      </c>
      <c r="B635" s="4" t="s">
        <v>681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6" t="s">
        <v>16</v>
      </c>
      <c r="N635" s="5">
        <v>0</v>
      </c>
    </row>
    <row r="636" spans="1:14" customFormat="1" ht="15.75" x14ac:dyDescent="0.25">
      <c r="A636" s="7" t="s">
        <v>85</v>
      </c>
      <c r="B636" s="4" t="s">
        <v>681</v>
      </c>
      <c r="C636" s="5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6" t="s">
        <v>16</v>
      </c>
      <c r="N636" s="5">
        <v>0</v>
      </c>
    </row>
    <row r="637" spans="1:14" customFormat="1" ht="15.75" x14ac:dyDescent="0.25">
      <c r="A637" s="7" t="s">
        <v>87</v>
      </c>
      <c r="B637" s="4" t="s">
        <v>681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6" t="s">
        <v>16</v>
      </c>
      <c r="N637" s="5">
        <v>0</v>
      </c>
    </row>
    <row r="638" spans="1:14" customFormat="1" ht="15.75" x14ac:dyDescent="0.25">
      <c r="A638" s="7" t="s">
        <v>88</v>
      </c>
      <c r="B638" s="4" t="s">
        <v>681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6" t="s">
        <v>16</v>
      </c>
      <c r="N638" s="5">
        <v>0</v>
      </c>
    </row>
    <row r="639" spans="1:14" customFormat="1" ht="15.75" x14ac:dyDescent="0.25">
      <c r="A639" s="7" t="s">
        <v>92</v>
      </c>
      <c r="B639" s="4" t="s">
        <v>681</v>
      </c>
      <c r="C639" s="5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6" t="s">
        <v>16</v>
      </c>
      <c r="N639" s="5">
        <v>0</v>
      </c>
    </row>
    <row r="640" spans="1:14" customFormat="1" ht="15.75" x14ac:dyDescent="0.25">
      <c r="A640" s="7" t="s">
        <v>93</v>
      </c>
      <c r="B640" s="4" t="s">
        <v>681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6" t="s">
        <v>16</v>
      </c>
      <c r="N640" s="5">
        <v>0</v>
      </c>
    </row>
    <row r="641" spans="1:14" customFormat="1" ht="15.75" x14ac:dyDescent="0.25">
      <c r="A641" s="7" t="s">
        <v>94</v>
      </c>
      <c r="B641" s="4" t="s">
        <v>681</v>
      </c>
      <c r="C641" s="5">
        <v>0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6" t="s">
        <v>16</v>
      </c>
      <c r="N641" s="5">
        <v>0</v>
      </c>
    </row>
    <row r="642" spans="1:14" customFormat="1" ht="15.75" x14ac:dyDescent="0.25">
      <c r="A642" s="7" t="s">
        <v>95</v>
      </c>
      <c r="B642" s="4" t="s">
        <v>681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6" t="s">
        <v>16</v>
      </c>
      <c r="N642" s="5">
        <v>0</v>
      </c>
    </row>
    <row r="643" spans="1:14" customFormat="1" ht="15.75" x14ac:dyDescent="0.25">
      <c r="A643" s="7" t="s">
        <v>96</v>
      </c>
      <c r="B643" s="4" t="s">
        <v>681</v>
      </c>
      <c r="C643" s="5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6" t="s">
        <v>16</v>
      </c>
      <c r="N643" s="5">
        <v>0</v>
      </c>
    </row>
    <row r="644" spans="1:14" customFormat="1" ht="15.75" x14ac:dyDescent="0.25">
      <c r="A644" s="7" t="s">
        <v>104</v>
      </c>
      <c r="B644" s="4" t="s">
        <v>681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6" t="s">
        <v>16</v>
      </c>
      <c r="N644" s="5">
        <v>0</v>
      </c>
    </row>
    <row r="645" spans="1:14" customFormat="1" ht="15.75" x14ac:dyDescent="0.25">
      <c r="A645" s="7" t="s">
        <v>105</v>
      </c>
      <c r="B645" s="4" t="s">
        <v>681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6" t="s">
        <v>16</v>
      </c>
      <c r="N645" s="5">
        <v>0</v>
      </c>
    </row>
    <row r="646" spans="1:14" customFormat="1" ht="15.75" x14ac:dyDescent="0.25">
      <c r="A646" s="7" t="s">
        <v>106</v>
      </c>
      <c r="B646" s="4" t="s">
        <v>681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6" t="s">
        <v>16</v>
      </c>
      <c r="N646" s="5">
        <v>0</v>
      </c>
    </row>
    <row r="647" spans="1:14" customFormat="1" ht="15.75" x14ac:dyDescent="0.25">
      <c r="A647" s="7" t="s">
        <v>108</v>
      </c>
      <c r="B647" s="4" t="s">
        <v>681</v>
      </c>
      <c r="C647" s="5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6" t="s">
        <v>16</v>
      </c>
      <c r="N647" s="5">
        <v>0</v>
      </c>
    </row>
    <row r="648" spans="1:14" customFormat="1" ht="15.75" x14ac:dyDescent="0.25">
      <c r="A648" s="7" t="s">
        <v>386</v>
      </c>
      <c r="B648" s="4" t="s">
        <v>681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6" t="s">
        <v>16</v>
      </c>
      <c r="N648" s="5">
        <v>0</v>
      </c>
    </row>
    <row r="649" spans="1:14" customFormat="1" ht="15.75" x14ac:dyDescent="0.25">
      <c r="A649" s="7" t="s">
        <v>389</v>
      </c>
      <c r="B649" s="4" t="s">
        <v>681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6" t="s">
        <v>16</v>
      </c>
      <c r="N649" s="5">
        <v>0</v>
      </c>
    </row>
    <row r="650" spans="1:14" customFormat="1" ht="15.75" x14ac:dyDescent="0.25">
      <c r="A650" s="7" t="s">
        <v>424</v>
      </c>
      <c r="B650" s="4" t="s">
        <v>681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6" t="s">
        <v>16</v>
      </c>
      <c r="N650" s="5">
        <v>0</v>
      </c>
    </row>
    <row r="651" spans="1:14" customFormat="1" ht="15.75" x14ac:dyDescent="0.25">
      <c r="A651" s="7" t="s">
        <v>428</v>
      </c>
      <c r="B651" s="4" t="s">
        <v>681</v>
      </c>
      <c r="C651" s="5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6" t="s">
        <v>16</v>
      </c>
      <c r="N651" s="5">
        <v>0</v>
      </c>
    </row>
    <row r="652" spans="1:14" customFormat="1" ht="15.75" x14ac:dyDescent="0.25">
      <c r="A652" s="7" t="s">
        <v>429</v>
      </c>
      <c r="B652" s="4" t="s">
        <v>681</v>
      </c>
      <c r="C652" s="5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6" t="s">
        <v>16</v>
      </c>
      <c r="N652" s="5">
        <v>0</v>
      </c>
    </row>
    <row r="653" spans="1:14" customFormat="1" ht="15.75" x14ac:dyDescent="0.25">
      <c r="A653" s="7" t="s">
        <v>430</v>
      </c>
      <c r="B653" s="4" t="s">
        <v>681</v>
      </c>
      <c r="C653" s="5">
        <v>0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6" t="s">
        <v>16</v>
      </c>
      <c r="N653" s="5">
        <v>0</v>
      </c>
    </row>
    <row r="654" spans="1:14" customFormat="1" ht="15.75" x14ac:dyDescent="0.25">
      <c r="A654" s="7" t="s">
        <v>431</v>
      </c>
      <c r="B654" s="4" t="s">
        <v>681</v>
      </c>
      <c r="C654" s="5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6" t="s">
        <v>16</v>
      </c>
      <c r="N654" s="5">
        <v>0</v>
      </c>
    </row>
    <row r="655" spans="1:14" customFormat="1" ht="15.75" x14ac:dyDescent="0.25">
      <c r="A655" s="7" t="s">
        <v>465</v>
      </c>
      <c r="B655" s="4" t="s">
        <v>681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6" t="s">
        <v>16</v>
      </c>
      <c r="N655" s="5">
        <v>0</v>
      </c>
    </row>
    <row r="656" spans="1:14" customFormat="1" ht="15.75" x14ac:dyDescent="0.25">
      <c r="A656" s="7" t="s">
        <v>466</v>
      </c>
      <c r="B656" s="4" t="s">
        <v>681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6" t="s">
        <v>16</v>
      </c>
      <c r="N656" s="5">
        <v>0</v>
      </c>
    </row>
    <row r="657" spans="1:14" customFormat="1" ht="15.75" x14ac:dyDescent="0.25">
      <c r="A657" s="7" t="s">
        <v>467</v>
      </c>
      <c r="B657" s="4" t="s">
        <v>681</v>
      </c>
      <c r="C657" s="5">
        <v>0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6" t="s">
        <v>16</v>
      </c>
      <c r="N657" s="5">
        <v>0</v>
      </c>
    </row>
    <row r="658" spans="1:14" customFormat="1" ht="15.75" x14ac:dyDescent="0.25">
      <c r="A658" s="7" t="s">
        <v>504</v>
      </c>
      <c r="B658" s="4" t="s">
        <v>681</v>
      </c>
      <c r="C658" s="5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6" t="s">
        <v>16</v>
      </c>
      <c r="N658" s="5">
        <v>0</v>
      </c>
    </row>
    <row r="659" spans="1:14" customFormat="1" ht="15.75" x14ac:dyDescent="0.25">
      <c r="A659" s="7" t="s">
        <v>506</v>
      </c>
      <c r="B659" s="4" t="s">
        <v>681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6" t="s">
        <v>16</v>
      </c>
      <c r="N659" s="5">
        <v>0</v>
      </c>
    </row>
    <row r="660" spans="1:14" customFormat="1" ht="15.75" x14ac:dyDescent="0.25">
      <c r="A660" s="7" t="s">
        <v>507</v>
      </c>
      <c r="B660" s="4" t="s">
        <v>681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6" t="s">
        <v>16</v>
      </c>
      <c r="N660" s="5">
        <v>0</v>
      </c>
    </row>
    <row r="661" spans="1:14" customFormat="1" ht="15.75" x14ac:dyDescent="0.25">
      <c r="A661" s="7" t="s">
        <v>509</v>
      </c>
      <c r="B661" s="4" t="s">
        <v>681</v>
      </c>
      <c r="C661" s="5">
        <v>0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6" t="s">
        <v>16</v>
      </c>
      <c r="N661" s="5">
        <v>0</v>
      </c>
    </row>
    <row r="662" spans="1:14" customFormat="1" ht="15.75" x14ac:dyDescent="0.25">
      <c r="A662" s="7" t="s">
        <v>642</v>
      </c>
      <c r="B662" s="4" t="s">
        <v>681</v>
      </c>
      <c r="C662" s="5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6" t="s">
        <v>16</v>
      </c>
      <c r="N662" s="5">
        <v>0</v>
      </c>
    </row>
    <row r="663" spans="1:14" customFormat="1" ht="15.75" x14ac:dyDescent="0.25">
      <c r="A663" s="7" t="s">
        <v>511</v>
      </c>
      <c r="B663" s="4" t="s">
        <v>681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6" t="s">
        <v>16</v>
      </c>
      <c r="N663" s="5">
        <v>0</v>
      </c>
    </row>
    <row r="664" spans="1:14" customFormat="1" ht="15.75" x14ac:dyDescent="0.25">
      <c r="A664" s="7">
        <v>240036</v>
      </c>
      <c r="B664" s="4" t="s">
        <v>681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6" t="s">
        <v>16</v>
      </c>
      <c r="N664" s="5">
        <v>0</v>
      </c>
    </row>
    <row r="665" spans="1:14" customFormat="1" ht="15.75" x14ac:dyDescent="0.25">
      <c r="A665" s="7">
        <v>240037</v>
      </c>
      <c r="B665" s="4" t="s">
        <v>681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6" t="s">
        <v>16</v>
      </c>
      <c r="N665" s="5">
        <v>0</v>
      </c>
    </row>
    <row r="666" spans="1:14" customFormat="1" ht="15.75" x14ac:dyDescent="0.25">
      <c r="A666" s="7" t="s">
        <v>643</v>
      </c>
      <c r="B666" s="4" t="s">
        <v>681</v>
      </c>
      <c r="C666" s="5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6" t="s">
        <v>16</v>
      </c>
      <c r="N666" s="5">
        <v>0</v>
      </c>
    </row>
    <row r="667" spans="1:14" customFormat="1" ht="15.75" x14ac:dyDescent="0.25">
      <c r="A667" s="7" t="s">
        <v>644</v>
      </c>
      <c r="B667" s="4" t="s">
        <v>681</v>
      </c>
      <c r="C667" s="5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6" t="s">
        <v>16</v>
      </c>
      <c r="N667" s="5">
        <v>0</v>
      </c>
    </row>
    <row r="668" spans="1:14" customFormat="1" ht="15.75" x14ac:dyDescent="0.25">
      <c r="A668" s="7" t="s">
        <v>645</v>
      </c>
      <c r="B668" s="4" t="s">
        <v>681</v>
      </c>
      <c r="C668" s="5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6" t="s">
        <v>16</v>
      </c>
      <c r="N668" s="5">
        <v>0</v>
      </c>
    </row>
    <row r="669" spans="1:14" customFormat="1" ht="15.75" x14ac:dyDescent="0.25">
      <c r="A669" s="7" t="s">
        <v>646</v>
      </c>
      <c r="B669" s="4" t="s">
        <v>681</v>
      </c>
      <c r="C669" s="5">
        <v>0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6" t="s">
        <v>16</v>
      </c>
      <c r="N669" s="5">
        <v>0</v>
      </c>
    </row>
    <row r="670" spans="1:14" customFormat="1" ht="15.75" x14ac:dyDescent="0.25">
      <c r="A670" s="7" t="s">
        <v>647</v>
      </c>
      <c r="B670" s="4" t="s">
        <v>681</v>
      </c>
      <c r="C670" s="5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6" t="s">
        <v>16</v>
      </c>
      <c r="N670" s="5">
        <v>0</v>
      </c>
    </row>
    <row r="671" spans="1:14" customFormat="1" ht="15.75" x14ac:dyDescent="0.25">
      <c r="A671" s="7" t="s">
        <v>648</v>
      </c>
      <c r="B671" s="4" t="s">
        <v>681</v>
      </c>
      <c r="C671" s="5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6" t="s">
        <v>16</v>
      </c>
      <c r="N671" s="5">
        <v>0</v>
      </c>
    </row>
    <row r="672" spans="1:14" customFormat="1" ht="15.75" x14ac:dyDescent="0.25">
      <c r="A672" s="7" t="s">
        <v>649</v>
      </c>
      <c r="B672" s="4" t="s">
        <v>681</v>
      </c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6" t="s">
        <v>16</v>
      </c>
      <c r="N672" s="5">
        <v>0</v>
      </c>
    </row>
    <row r="673" spans="1:14" customFormat="1" ht="15.75" x14ac:dyDescent="0.25">
      <c r="A673" s="7" t="s">
        <v>650</v>
      </c>
      <c r="B673" s="4" t="s">
        <v>681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6" t="s">
        <v>16</v>
      </c>
      <c r="N673" s="5">
        <v>0</v>
      </c>
    </row>
    <row r="674" spans="1:14" customFormat="1" ht="15.75" x14ac:dyDescent="0.25">
      <c r="A674" s="7" t="s">
        <v>651</v>
      </c>
      <c r="B674" s="4" t="s">
        <v>681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6" t="s">
        <v>16</v>
      </c>
      <c r="N674" s="5">
        <v>0</v>
      </c>
    </row>
    <row r="675" spans="1:14" customFormat="1" ht="15.75" x14ac:dyDescent="0.25">
      <c r="A675" s="7" t="s">
        <v>652</v>
      </c>
      <c r="B675" s="4" t="s">
        <v>681</v>
      </c>
      <c r="C675" s="5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6" t="s">
        <v>16</v>
      </c>
      <c r="N675" s="5">
        <v>0</v>
      </c>
    </row>
    <row r="676" spans="1:14" customFormat="1" ht="15.75" x14ac:dyDescent="0.25">
      <c r="A676" s="7" t="s">
        <v>653</v>
      </c>
      <c r="B676" s="4" t="s">
        <v>681</v>
      </c>
      <c r="C676" s="5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6" t="s">
        <v>16</v>
      </c>
      <c r="N676" s="5">
        <v>0</v>
      </c>
    </row>
    <row r="677" spans="1:14" customFormat="1" ht="15.75" x14ac:dyDescent="0.25">
      <c r="A677" s="7" t="s">
        <v>654</v>
      </c>
      <c r="B677" s="4" t="s">
        <v>681</v>
      </c>
      <c r="C677" s="5">
        <v>0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6" t="s">
        <v>16</v>
      </c>
      <c r="N677" s="5">
        <v>0</v>
      </c>
    </row>
    <row r="678" spans="1:14" customFormat="1" ht="15.75" x14ac:dyDescent="0.25">
      <c r="A678" s="7">
        <v>240030</v>
      </c>
      <c r="B678" s="4" t="s">
        <v>681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6" t="s">
        <v>16</v>
      </c>
      <c r="N678" s="5">
        <v>0</v>
      </c>
    </row>
    <row r="679" spans="1:14" customFormat="1" ht="15.75" x14ac:dyDescent="0.25">
      <c r="A679" s="7">
        <v>240031</v>
      </c>
      <c r="B679" s="4" t="s">
        <v>681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6" t="s">
        <v>16</v>
      </c>
      <c r="N679" s="5">
        <v>0</v>
      </c>
    </row>
    <row r="680" spans="1:14" customFormat="1" ht="15.75" x14ac:dyDescent="0.25">
      <c r="A680" s="7" t="s">
        <v>376</v>
      </c>
      <c r="B680" s="4" t="s">
        <v>681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6" t="s">
        <v>16</v>
      </c>
      <c r="N680" s="5">
        <v>0</v>
      </c>
    </row>
    <row r="681" spans="1:14" customFormat="1" ht="15.75" x14ac:dyDescent="0.25">
      <c r="A681" s="7" t="s">
        <v>374</v>
      </c>
      <c r="B681" s="4" t="s">
        <v>681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6" t="s">
        <v>16</v>
      </c>
      <c r="N681" s="5">
        <v>0</v>
      </c>
    </row>
    <row r="682" spans="1:14" customFormat="1" ht="15.75" x14ac:dyDescent="0.25">
      <c r="A682" s="7" t="s">
        <v>375</v>
      </c>
      <c r="B682" s="4" t="s">
        <v>681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6" t="s">
        <v>16</v>
      </c>
      <c r="N682" s="5">
        <v>0</v>
      </c>
    </row>
    <row r="683" spans="1:14" customFormat="1" ht="15.75" x14ac:dyDescent="0.25">
      <c r="A683" s="7" t="s">
        <v>379</v>
      </c>
      <c r="B683" s="4" t="s">
        <v>681</v>
      </c>
      <c r="C683" s="5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6" t="s">
        <v>16</v>
      </c>
      <c r="N683" s="5">
        <v>0</v>
      </c>
    </row>
    <row r="684" spans="1:14" customFormat="1" ht="15.75" x14ac:dyDescent="0.25">
      <c r="A684" s="7" t="s">
        <v>432</v>
      </c>
      <c r="B684" s="4" t="s">
        <v>681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6" t="s">
        <v>16</v>
      </c>
      <c r="N684" s="5">
        <v>0</v>
      </c>
    </row>
    <row r="685" spans="1:14" customFormat="1" ht="15.75" x14ac:dyDescent="0.25">
      <c r="A685" s="7" t="s">
        <v>378</v>
      </c>
      <c r="B685" s="4" t="s">
        <v>681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6" t="s">
        <v>16</v>
      </c>
      <c r="N685" s="5">
        <v>0</v>
      </c>
    </row>
    <row r="686" spans="1:14" customFormat="1" ht="15.75" x14ac:dyDescent="0.25">
      <c r="A686" s="7" t="s">
        <v>377</v>
      </c>
      <c r="B686" s="4" t="s">
        <v>681</v>
      </c>
      <c r="C686" s="5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6" t="s">
        <v>16</v>
      </c>
      <c r="N686" s="5">
        <v>0</v>
      </c>
    </row>
    <row r="687" spans="1:14" customFormat="1" ht="15.75" x14ac:dyDescent="0.25">
      <c r="A687" s="7" t="s">
        <v>17</v>
      </c>
      <c r="B687" s="4" t="s">
        <v>681</v>
      </c>
      <c r="C687" s="5">
        <v>0</v>
      </c>
      <c r="D687" s="5">
        <v>0</v>
      </c>
      <c r="E687" s="5">
        <v>0</v>
      </c>
      <c r="F687" s="5">
        <v>19</v>
      </c>
      <c r="G687" s="5">
        <v>0</v>
      </c>
      <c r="H687" s="5">
        <v>27</v>
      </c>
      <c r="I687" s="5">
        <v>8</v>
      </c>
      <c r="J687" s="5">
        <v>19</v>
      </c>
      <c r="K687" s="5" t="str">
        <f t="shared" ref="K687" si="0">IF(AND(I687&lt;=2),"20",IF(AND(I687&gt;2,I687&lt;=3),"15",IF(AND(I687&gt;3,I687&lt;=4),"10",IF(AND(I687&gt;4,I687&lt;=5),"5",IF(AND(I687&gt;5),"0")))))</f>
        <v>0</v>
      </c>
      <c r="L687" s="5">
        <v>0</v>
      </c>
      <c r="M687" s="6" t="s">
        <v>16</v>
      </c>
      <c r="N687" s="5">
        <v>0</v>
      </c>
    </row>
    <row r="688" spans="1:14" customFormat="1" ht="15.75" x14ac:dyDescent="0.25">
      <c r="A688" s="7" t="s">
        <v>15</v>
      </c>
      <c r="B688" s="4" t="s">
        <v>681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5">
        <v>27</v>
      </c>
      <c r="I688" s="5">
        <v>27</v>
      </c>
      <c r="J688" s="5">
        <v>0</v>
      </c>
      <c r="K688" s="5">
        <v>20</v>
      </c>
      <c r="L688" s="5">
        <v>100</v>
      </c>
      <c r="M688" s="6" t="s">
        <v>16</v>
      </c>
      <c r="N688" s="5">
        <v>0</v>
      </c>
    </row>
    <row r="689" spans="1:14" customFormat="1" ht="15.75" x14ac:dyDescent="0.25">
      <c r="A689" s="7" t="s">
        <v>655</v>
      </c>
      <c r="B689" s="4" t="s">
        <v>681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9</v>
      </c>
      <c r="I689" s="5">
        <v>9</v>
      </c>
      <c r="J689" s="5">
        <v>0</v>
      </c>
      <c r="K689" s="5">
        <v>20</v>
      </c>
      <c r="L689" s="5">
        <v>100</v>
      </c>
      <c r="M689" s="6" t="s">
        <v>16</v>
      </c>
      <c r="N689" s="5">
        <v>0</v>
      </c>
    </row>
    <row r="690" spans="1:14" customFormat="1" ht="15.75" x14ac:dyDescent="0.25">
      <c r="A690" s="7" t="s">
        <v>470</v>
      </c>
      <c r="B690" s="4" t="s">
        <v>681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27</v>
      </c>
      <c r="I690" s="5">
        <v>27</v>
      </c>
      <c r="J690" s="5">
        <v>0</v>
      </c>
      <c r="K690" s="5">
        <v>20</v>
      </c>
      <c r="L690" s="5">
        <v>100</v>
      </c>
      <c r="M690" s="6" t="s">
        <v>16</v>
      </c>
      <c r="N690" s="5">
        <v>0</v>
      </c>
    </row>
    <row r="691" spans="1:14" customFormat="1" ht="15.75" x14ac:dyDescent="0.25">
      <c r="A691" s="7">
        <v>180015</v>
      </c>
      <c r="B691" s="4" t="s">
        <v>681</v>
      </c>
      <c r="C691" s="5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6" t="s">
        <v>16</v>
      </c>
      <c r="N691" s="5">
        <v>0</v>
      </c>
    </row>
    <row r="692" spans="1:14" customFormat="1" ht="15.75" x14ac:dyDescent="0.25">
      <c r="A692" s="7" t="s">
        <v>656</v>
      </c>
      <c r="B692" s="4" t="s">
        <v>681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27</v>
      </c>
      <c r="I692" s="5">
        <v>27</v>
      </c>
      <c r="J692" s="5">
        <v>0</v>
      </c>
      <c r="K692" s="5">
        <v>10</v>
      </c>
      <c r="L692" s="5">
        <v>100</v>
      </c>
      <c r="M692" s="6" t="s">
        <v>16</v>
      </c>
      <c r="N692" s="5">
        <v>0</v>
      </c>
    </row>
    <row r="693" spans="1:14" customFormat="1" ht="15.75" x14ac:dyDescent="0.25">
      <c r="A693" s="7" t="s">
        <v>441</v>
      </c>
      <c r="B693" s="4" t="s">
        <v>681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27</v>
      </c>
      <c r="I693" s="5">
        <v>27</v>
      </c>
      <c r="J693" s="5">
        <v>0</v>
      </c>
      <c r="K693" s="5">
        <v>10</v>
      </c>
      <c r="L693" s="5">
        <v>100</v>
      </c>
      <c r="M693" s="6" t="s">
        <v>16</v>
      </c>
      <c r="N693" s="5">
        <v>0</v>
      </c>
    </row>
    <row r="694" spans="1:14" customFormat="1" ht="15.75" x14ac:dyDescent="0.25">
      <c r="A694" s="7" t="s">
        <v>109</v>
      </c>
      <c r="B694" s="4" t="s">
        <v>681</v>
      </c>
      <c r="C694" s="5">
        <v>0</v>
      </c>
      <c r="D694" s="5">
        <v>0</v>
      </c>
      <c r="E694" s="5">
        <v>0</v>
      </c>
      <c r="F694" s="5">
        <v>0</v>
      </c>
      <c r="G694" s="5">
        <v>0</v>
      </c>
      <c r="H694" s="5">
        <v>26</v>
      </c>
      <c r="I694" s="5">
        <v>26</v>
      </c>
      <c r="J694" s="5">
        <v>0</v>
      </c>
      <c r="K694" s="5">
        <v>20</v>
      </c>
      <c r="L694" s="5">
        <v>100</v>
      </c>
      <c r="M694" s="6" t="s">
        <v>16</v>
      </c>
      <c r="N694" s="5">
        <v>0</v>
      </c>
    </row>
    <row r="695" spans="1:14" customFormat="1" ht="15.75" x14ac:dyDescent="0.25">
      <c r="A695" s="7" t="s">
        <v>110</v>
      </c>
      <c r="B695" s="4" t="s">
        <v>681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  <c r="H695" s="5">
        <v>26</v>
      </c>
      <c r="I695" s="5">
        <v>26</v>
      </c>
      <c r="J695" s="5">
        <v>0</v>
      </c>
      <c r="K695" s="5">
        <v>20</v>
      </c>
      <c r="L695" s="5">
        <v>100</v>
      </c>
      <c r="M695" s="6" t="s">
        <v>16</v>
      </c>
      <c r="N695" s="5">
        <v>0</v>
      </c>
    </row>
    <row r="696" spans="1:14" customFormat="1" ht="15.75" x14ac:dyDescent="0.25">
      <c r="A696" s="7" t="s">
        <v>657</v>
      </c>
      <c r="B696" s="4" t="s">
        <v>681</v>
      </c>
      <c r="C696" s="5">
        <v>2</v>
      </c>
      <c r="D696" s="5">
        <v>0</v>
      </c>
      <c r="E696" s="5">
        <v>0</v>
      </c>
      <c r="F696" s="5">
        <v>2.5</v>
      </c>
      <c r="G696" s="5">
        <v>0</v>
      </c>
      <c r="H696" s="5">
        <v>26</v>
      </c>
      <c r="I696" s="5">
        <v>21.5</v>
      </c>
      <c r="J696" s="5">
        <v>2.5</v>
      </c>
      <c r="K696" s="5">
        <v>20</v>
      </c>
      <c r="L696" s="5">
        <v>100</v>
      </c>
      <c r="M696" s="6" t="s">
        <v>16</v>
      </c>
      <c r="N696" s="5">
        <v>0</v>
      </c>
    </row>
    <row r="697" spans="1:14" customFormat="1" ht="15.75" x14ac:dyDescent="0.25">
      <c r="A697" s="7" t="s">
        <v>658</v>
      </c>
      <c r="B697" s="4" t="s">
        <v>681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26</v>
      </c>
      <c r="I697" s="5">
        <v>26</v>
      </c>
      <c r="J697" s="5">
        <v>0</v>
      </c>
      <c r="K697" s="5">
        <v>20</v>
      </c>
      <c r="L697" s="5">
        <v>100</v>
      </c>
      <c r="M697" s="6" t="s">
        <v>16</v>
      </c>
      <c r="N697" s="5">
        <v>0</v>
      </c>
    </row>
    <row r="698" spans="1:14" customFormat="1" ht="15.75" x14ac:dyDescent="0.25">
      <c r="A698" s="7" t="s">
        <v>111</v>
      </c>
      <c r="B698" s="4" t="s">
        <v>681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27</v>
      </c>
      <c r="I698" s="5">
        <v>27</v>
      </c>
      <c r="J698" s="5">
        <v>0</v>
      </c>
      <c r="K698" s="5">
        <v>20</v>
      </c>
      <c r="L698" s="5">
        <v>100</v>
      </c>
      <c r="M698" s="6" t="s">
        <v>16</v>
      </c>
      <c r="N698" s="5">
        <v>0</v>
      </c>
    </row>
    <row r="699" spans="1:14" customFormat="1" ht="15.75" x14ac:dyDescent="0.25">
      <c r="A699" s="7" t="s">
        <v>472</v>
      </c>
      <c r="B699" s="4" t="s">
        <v>681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27</v>
      </c>
      <c r="I699" s="5">
        <v>27</v>
      </c>
      <c r="J699" s="5">
        <v>0</v>
      </c>
      <c r="K699" s="5">
        <v>20</v>
      </c>
      <c r="L699" s="5">
        <v>100</v>
      </c>
      <c r="M699" s="6" t="s">
        <v>16</v>
      </c>
      <c r="N699" s="5">
        <v>0</v>
      </c>
    </row>
    <row r="700" spans="1:14" customFormat="1" ht="15.75" x14ac:dyDescent="0.25">
      <c r="A700" s="7" t="s">
        <v>471</v>
      </c>
      <c r="B700" s="4" t="s">
        <v>681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26</v>
      </c>
      <c r="I700" s="5">
        <v>26</v>
      </c>
      <c r="J700" s="5">
        <v>0</v>
      </c>
      <c r="K700" s="5">
        <v>20</v>
      </c>
      <c r="L700" s="5">
        <v>100</v>
      </c>
      <c r="M700" s="6" t="s">
        <v>16</v>
      </c>
      <c r="N700" s="5">
        <v>0</v>
      </c>
    </row>
    <row r="701" spans="1:14" customFormat="1" ht="15.75" x14ac:dyDescent="0.25">
      <c r="A701" s="7" t="s">
        <v>659</v>
      </c>
      <c r="B701" s="4" t="s">
        <v>681</v>
      </c>
      <c r="C701" s="5" cm="1">
        <f t="array" ref="C701:E701">VLOOKUP(A701,[1]Sheet1!$B$6:$U$110,{18,19,20},0)</f>
        <v>0</v>
      </c>
      <c r="D701" s="5">
        <v>0</v>
      </c>
      <c r="E701" s="5">
        <v>0</v>
      </c>
      <c r="F701" s="5" cm="1">
        <f t="array" ref="F701:G701">VLOOKUP(A701,[1]Sheet1!$B$6:$W$110,{21,22},0)</f>
        <v>0</v>
      </c>
      <c r="G701" s="5">
        <v>0</v>
      </c>
      <c r="H701" s="5" cm="1">
        <f t="array" ref="H701:I701">VLOOKUP(A701,[1]Sheet1!$B$6:$R$110,{16,17},0)</f>
        <v>23</v>
      </c>
      <c r="I701" s="5">
        <v>23</v>
      </c>
      <c r="J701" s="5" cm="1">
        <f t="array" ref="J701:K701">VLOOKUP(A701,[1]Sheet1!$B$6:$Z$110,{23,25},0)</f>
        <v>0</v>
      </c>
      <c r="K701" s="5" t="str">
        <v>10</v>
      </c>
      <c r="L701" s="5" t="str">
        <f>VLOOKUP(A701,[1]Sheet1!$B$6:$Y$110,24,0)</f>
        <v>100</v>
      </c>
      <c r="M701" s="6" t="s">
        <v>16</v>
      </c>
      <c r="N701" s="5">
        <v>0</v>
      </c>
    </row>
    <row r="702" spans="1:14" customFormat="1" ht="15.75" x14ac:dyDescent="0.25">
      <c r="A702" s="7" t="s">
        <v>660</v>
      </c>
      <c r="B702" s="4" t="s">
        <v>681</v>
      </c>
      <c r="C702" s="5" cm="1">
        <f t="array" ref="C702:E702">VLOOKUP(A702,[1]Sheet1!$B$6:$U$110,{18,19,20},0)</f>
        <v>0</v>
      </c>
      <c r="D702" s="5">
        <v>0</v>
      </c>
      <c r="E702" s="5">
        <v>0</v>
      </c>
      <c r="F702" s="5" cm="1">
        <f t="array" ref="F702:G702">VLOOKUP(A702,[1]Sheet1!$B$6:$W$110,{21,22},0)</f>
        <v>0</v>
      </c>
      <c r="G702" s="5">
        <v>0</v>
      </c>
      <c r="H702" s="5" cm="1">
        <f t="array" ref="H702:I702">VLOOKUP(A702,[1]Sheet1!$B$6:$R$110,{16,17},0)</f>
        <v>22</v>
      </c>
      <c r="I702" s="5">
        <v>22</v>
      </c>
      <c r="J702" s="5" cm="1">
        <f t="array" ref="J702:K702">VLOOKUP(A702,[1]Sheet1!$B$6:$Z$110,{23,25},0)</f>
        <v>0</v>
      </c>
      <c r="K702" s="5" t="str">
        <v>10</v>
      </c>
      <c r="L702" s="5" t="str">
        <f>VLOOKUP(A702,[1]Sheet1!$B$6:$Y$110,24,0)</f>
        <v>100</v>
      </c>
      <c r="M702" s="6" t="s">
        <v>16</v>
      </c>
      <c r="N702" s="5">
        <v>0</v>
      </c>
    </row>
    <row r="703" spans="1:14" customFormat="1" ht="15.75" x14ac:dyDescent="0.25">
      <c r="A703" s="7" t="s">
        <v>661</v>
      </c>
      <c r="B703" s="4" t="s">
        <v>681</v>
      </c>
      <c r="C703" s="5" cm="1">
        <f t="array" ref="C703:E703">VLOOKUP(A703,[1]Sheet1!$B$6:$U$110,{18,19,20},0)</f>
        <v>2</v>
      </c>
      <c r="D703" s="5">
        <v>0</v>
      </c>
      <c r="E703" s="5">
        <v>0</v>
      </c>
      <c r="F703" s="5" cm="1">
        <f t="array" ref="F703:G703">VLOOKUP(A703,[1]Sheet1!$B$6:$W$110,{21,22},0)</f>
        <v>0</v>
      </c>
      <c r="G703" s="5">
        <v>0</v>
      </c>
      <c r="H703" s="5" cm="1">
        <f t="array" ref="H703:I703">VLOOKUP(A703,[1]Sheet1!$B$6:$R$110,{16,17},0)</f>
        <v>26</v>
      </c>
      <c r="I703" s="5">
        <v>24</v>
      </c>
      <c r="J703" s="5" cm="1">
        <f t="array" ref="J703:K703">VLOOKUP(A703,[1]Sheet1!$B$6:$Z$110,{23,25},0)</f>
        <v>2</v>
      </c>
      <c r="K703" s="5" t="str">
        <v>10</v>
      </c>
      <c r="L703" s="5" t="str">
        <f>VLOOKUP(A703,[1]Sheet1!$B$6:$Y$110,24,0)</f>
        <v>100</v>
      </c>
      <c r="M703" s="6" t="s">
        <v>16</v>
      </c>
      <c r="N703" s="5">
        <v>0</v>
      </c>
    </row>
    <row r="704" spans="1:14" customFormat="1" ht="15.75" x14ac:dyDescent="0.25">
      <c r="A704" s="7" t="s">
        <v>662</v>
      </c>
      <c r="B704" s="4" t="s">
        <v>681</v>
      </c>
      <c r="C704" s="5" cm="1">
        <f t="array" ref="C704:E704">VLOOKUP(A704,[1]Sheet1!$B$6:$U$110,{18,19,20},0)</f>
        <v>0</v>
      </c>
      <c r="D704" s="5">
        <v>0</v>
      </c>
      <c r="E704" s="5">
        <v>0</v>
      </c>
      <c r="F704" s="5" cm="1">
        <f t="array" ref="F704:G704">VLOOKUP(A704,[1]Sheet1!$B$6:$W$110,{21,22},0)</f>
        <v>0</v>
      </c>
      <c r="G704" s="5">
        <v>0</v>
      </c>
      <c r="H704" s="5" cm="1">
        <f t="array" ref="H704:I704">VLOOKUP(A704,[1]Sheet1!$B$6:$R$110,{16,17},0)</f>
        <v>26</v>
      </c>
      <c r="I704" s="5">
        <v>26</v>
      </c>
      <c r="J704" s="5" cm="1">
        <f t="array" ref="J704:K704">VLOOKUP(A704,[1]Sheet1!$B$6:$Z$110,{23,25},0)</f>
        <v>0</v>
      </c>
      <c r="K704" s="5" t="str">
        <v>10</v>
      </c>
      <c r="L704" s="5" t="str">
        <f>VLOOKUP(A704,[1]Sheet1!$B$6:$Y$110,24,0)</f>
        <v>100</v>
      </c>
      <c r="M704" s="6" t="s">
        <v>16</v>
      </c>
      <c r="N704" s="5">
        <v>0</v>
      </c>
    </row>
    <row r="705" spans="1:14" customFormat="1" ht="15.75" x14ac:dyDescent="0.25">
      <c r="A705" s="7" t="s">
        <v>663</v>
      </c>
      <c r="B705" s="4" t="s">
        <v>681</v>
      </c>
      <c r="C705" s="5" cm="1">
        <f t="array" ref="C705:E705">VLOOKUP(A705,[1]Sheet1!$B$6:$U$110,{18,19,20},0)</f>
        <v>1</v>
      </c>
      <c r="D705" s="5">
        <v>0</v>
      </c>
      <c r="E705" s="5">
        <v>0</v>
      </c>
      <c r="F705" s="5" cm="1">
        <f t="array" ref="F705:G705">VLOOKUP(A705,[1]Sheet1!$B$6:$W$110,{21,22},0)</f>
        <v>0</v>
      </c>
      <c r="G705" s="5">
        <v>0</v>
      </c>
      <c r="H705" s="5" cm="1">
        <f t="array" ref="H705:I705">VLOOKUP(A705,[1]Sheet1!$B$6:$R$110,{16,17},0)</f>
        <v>26</v>
      </c>
      <c r="I705" s="5">
        <v>25</v>
      </c>
      <c r="J705" s="5" cm="1">
        <f t="array" ref="J705:K705">VLOOKUP(A705,[1]Sheet1!$B$6:$Z$110,{23,25},0)</f>
        <v>1</v>
      </c>
      <c r="K705" s="5" t="str">
        <v>10</v>
      </c>
      <c r="L705" s="5" t="str">
        <f>VLOOKUP(A705,[1]Sheet1!$B$6:$Y$110,24,0)</f>
        <v>100</v>
      </c>
      <c r="M705" s="6" t="s">
        <v>16</v>
      </c>
      <c r="N705" s="5">
        <v>0</v>
      </c>
    </row>
    <row r="706" spans="1:14" customFormat="1" ht="15.75" x14ac:dyDescent="0.25">
      <c r="A706" s="7" t="s">
        <v>664</v>
      </c>
      <c r="B706" s="4" t="s">
        <v>681</v>
      </c>
      <c r="C706" s="5" cm="1">
        <f t="array" ref="C706:E706">VLOOKUP(A706,[1]Sheet1!$B$6:$U$110,{18,19,20},0)</f>
        <v>0</v>
      </c>
      <c r="D706" s="5">
        <v>0</v>
      </c>
      <c r="E706" s="5">
        <v>0</v>
      </c>
      <c r="F706" s="5" cm="1">
        <f t="array" ref="F706:G706">VLOOKUP(A706,[1]Sheet1!$B$6:$W$110,{21,22},0)</f>
        <v>0</v>
      </c>
      <c r="G706" s="5">
        <v>0</v>
      </c>
      <c r="H706" s="5" cm="1">
        <f t="array" ref="H706:I706">VLOOKUP(A706,[1]Sheet1!$B$6:$R$110,{16,17},0)</f>
        <v>21</v>
      </c>
      <c r="I706" s="5">
        <v>21</v>
      </c>
      <c r="J706" s="5" cm="1">
        <f t="array" ref="J706:K706">VLOOKUP(A706,[1]Sheet1!$B$6:$Z$110,{23,25},0)</f>
        <v>0</v>
      </c>
      <c r="K706" s="5" t="str">
        <v>10</v>
      </c>
      <c r="L706" s="5" t="str">
        <f>VLOOKUP(A706,[1]Sheet1!$B$6:$Y$110,24,0)</f>
        <v>100</v>
      </c>
      <c r="M706" s="6" t="s">
        <v>16</v>
      </c>
      <c r="N706" s="5">
        <v>0</v>
      </c>
    </row>
    <row r="707" spans="1:14" customFormat="1" ht="15.75" x14ac:dyDescent="0.25">
      <c r="A707" s="7" t="s">
        <v>665</v>
      </c>
      <c r="B707" s="4" t="s">
        <v>681</v>
      </c>
      <c r="C707" s="5" cm="1">
        <f t="array" ref="C707:E707">VLOOKUP(A707,[1]Sheet1!$B$6:$U$110,{18,19,20},0)</f>
        <v>2</v>
      </c>
      <c r="D707" s="5">
        <v>0</v>
      </c>
      <c r="E707" s="5">
        <v>0</v>
      </c>
      <c r="F707" s="5" cm="1">
        <f t="array" ref="F707:G707">VLOOKUP(A707,[1]Sheet1!$B$6:$W$110,{21,22},0)</f>
        <v>0</v>
      </c>
      <c r="G707" s="5">
        <v>0</v>
      </c>
      <c r="H707" s="5" cm="1">
        <f t="array" ref="H707:I707">VLOOKUP(A707,[1]Sheet1!$B$6:$R$110,{16,17},0)</f>
        <v>26</v>
      </c>
      <c r="I707" s="5">
        <v>24</v>
      </c>
      <c r="J707" s="5" cm="1">
        <f t="array" ref="J707:K707">VLOOKUP(A707,[1]Sheet1!$B$6:$Z$110,{23,25},0)</f>
        <v>2</v>
      </c>
      <c r="K707" s="5" t="str">
        <v>10</v>
      </c>
      <c r="L707" s="5" t="str">
        <f>VLOOKUP(A707,[1]Sheet1!$B$6:$Y$110,24,0)</f>
        <v>100</v>
      </c>
      <c r="M707" s="6" t="s">
        <v>16</v>
      </c>
      <c r="N707" s="5">
        <v>0</v>
      </c>
    </row>
    <row r="708" spans="1:14" customFormat="1" ht="15.75" x14ac:dyDescent="0.25">
      <c r="A708" s="7" t="s">
        <v>666</v>
      </c>
      <c r="B708" s="4" t="s">
        <v>681</v>
      </c>
      <c r="C708" s="5" cm="1">
        <f t="array" ref="C708:E708">VLOOKUP(A708,[1]Sheet1!$B$6:$U$110,{18,19,20},0)</f>
        <v>0</v>
      </c>
      <c r="D708" s="5">
        <v>2</v>
      </c>
      <c r="E708" s="5">
        <v>0</v>
      </c>
      <c r="F708" s="5" cm="1">
        <f t="array" ref="F708:G708">VLOOKUP(A708,[1]Sheet1!$B$6:$W$110,{21,22},0)</f>
        <v>0</v>
      </c>
      <c r="G708" s="5">
        <v>0</v>
      </c>
      <c r="H708" s="5" cm="1">
        <f t="array" ref="H708:I708">VLOOKUP(A708,[1]Sheet1!$B$6:$R$110,{16,17},0)</f>
        <v>26</v>
      </c>
      <c r="I708" s="5">
        <v>24</v>
      </c>
      <c r="J708" s="5" cm="1">
        <f t="array" ref="J708:K708">VLOOKUP(A708,[1]Sheet1!$B$6:$Z$110,{23,25},0)</f>
        <v>2</v>
      </c>
      <c r="K708" s="5" t="str">
        <v>10</v>
      </c>
      <c r="L708" s="5" t="str">
        <f>VLOOKUP(A708,[1]Sheet1!$B$6:$Y$110,24,0)</f>
        <v>100</v>
      </c>
      <c r="M708" s="6" t="s">
        <v>16</v>
      </c>
      <c r="N708" s="5">
        <v>0</v>
      </c>
    </row>
    <row r="709" spans="1:14" customFormat="1" ht="15.75" x14ac:dyDescent="0.25">
      <c r="A709" s="7" t="s">
        <v>667</v>
      </c>
      <c r="B709" s="4" t="s">
        <v>681</v>
      </c>
      <c r="C709" s="5" cm="1">
        <f t="array" ref="C709:E709">VLOOKUP(A709,[1]Sheet1!$B$6:$U$110,{18,19,20},0)</f>
        <v>0</v>
      </c>
      <c r="D709" s="5">
        <v>0</v>
      </c>
      <c r="E709" s="5">
        <v>0</v>
      </c>
      <c r="F709" s="5" cm="1">
        <f t="array" ref="F709:G709">VLOOKUP(A709,[1]Sheet1!$B$6:$W$110,{21,22},0)</f>
        <v>0</v>
      </c>
      <c r="G709" s="5">
        <v>0</v>
      </c>
      <c r="H709" s="5" cm="1">
        <f t="array" ref="H709:I709">VLOOKUP(A709,[1]Sheet1!$B$6:$R$110,{16,17},0)</f>
        <v>26</v>
      </c>
      <c r="I709" s="5">
        <v>26</v>
      </c>
      <c r="J709" s="5" cm="1">
        <f t="array" ref="J709:K709">VLOOKUP(A709,[1]Sheet1!$B$6:$Z$110,{23,25},0)</f>
        <v>0</v>
      </c>
      <c r="K709" s="5" t="str">
        <v>10</v>
      </c>
      <c r="L709" s="5" t="str">
        <f>VLOOKUP(A709,[1]Sheet1!$B$6:$Y$110,24,0)</f>
        <v>100</v>
      </c>
      <c r="M709" s="6" t="s">
        <v>16</v>
      </c>
      <c r="N709" s="5">
        <v>0</v>
      </c>
    </row>
    <row r="710" spans="1:14" customFormat="1" ht="15.75" x14ac:dyDescent="0.25">
      <c r="A710" s="7" t="s">
        <v>668</v>
      </c>
      <c r="B710" s="4" t="s">
        <v>681</v>
      </c>
      <c r="C710" s="5" cm="1">
        <f t="array" ref="C710:E710">VLOOKUP(A710,[1]Sheet1!$B$6:$U$110,{18,19,20},0)</f>
        <v>0</v>
      </c>
      <c r="D710" s="5">
        <v>0</v>
      </c>
      <c r="E710" s="5">
        <v>0</v>
      </c>
      <c r="F710" s="5" cm="1">
        <f t="array" ref="F710:G710">VLOOKUP(A710,[1]Sheet1!$B$6:$W$110,{21,22},0)</f>
        <v>0</v>
      </c>
      <c r="G710" s="5">
        <v>0</v>
      </c>
      <c r="H710" s="5" cm="1">
        <f t="array" ref="H710:I710">VLOOKUP(A710,[1]Sheet1!$B$6:$R$110,{16,17},0)</f>
        <v>26</v>
      </c>
      <c r="I710" s="5">
        <v>26</v>
      </c>
      <c r="J710" s="5" cm="1">
        <f t="array" ref="J710:K710">VLOOKUP(A710,[1]Sheet1!$B$6:$Z$110,{23,25},0)</f>
        <v>0</v>
      </c>
      <c r="K710" s="5" t="str">
        <v>10</v>
      </c>
      <c r="L710" s="5" t="str">
        <f>VLOOKUP(A710,[1]Sheet1!$B$6:$Y$110,24,0)</f>
        <v>100</v>
      </c>
      <c r="M710" s="6" t="s">
        <v>16</v>
      </c>
      <c r="N710" s="5">
        <v>0</v>
      </c>
    </row>
    <row r="711" spans="1:14" customFormat="1" ht="15.75" x14ac:dyDescent="0.25">
      <c r="A711" s="7" t="s">
        <v>669</v>
      </c>
      <c r="B711" s="4" t="s">
        <v>681</v>
      </c>
      <c r="C711" s="5" cm="1">
        <f t="array" ref="C711:E711">VLOOKUP(A711,[1]Sheet1!$B$6:$U$110,{18,19,20},0)</f>
        <v>3</v>
      </c>
      <c r="D711" s="5">
        <v>4</v>
      </c>
      <c r="E711" s="5">
        <v>0</v>
      </c>
      <c r="F711" s="5" cm="1">
        <f t="array" ref="F711:G711">VLOOKUP(A711,[1]Sheet1!$B$6:$W$110,{21,22},0)</f>
        <v>0</v>
      </c>
      <c r="G711" s="5">
        <v>0</v>
      </c>
      <c r="H711" s="5" cm="1">
        <f t="array" ref="H711:I711">VLOOKUP(A711,[1]Sheet1!$B$6:$R$110,{16,17},0)</f>
        <v>26</v>
      </c>
      <c r="I711" s="5">
        <v>19</v>
      </c>
      <c r="J711" s="5" cm="1">
        <f t="array" ref="J711:K711">VLOOKUP(A711,[1]Sheet1!$B$6:$Z$110,{23,25},0)</f>
        <v>7</v>
      </c>
      <c r="K711" s="5" t="str">
        <v>0</v>
      </c>
      <c r="L711" s="5" t="str">
        <f>VLOOKUP(A711,[1]Sheet1!$B$6:$Y$110,24,0)</f>
        <v>0</v>
      </c>
      <c r="M711" s="6" t="s">
        <v>16</v>
      </c>
      <c r="N711" s="5">
        <v>0</v>
      </c>
    </row>
    <row r="712" spans="1:14" customFormat="1" ht="15.75" x14ac:dyDescent="0.25">
      <c r="A712" s="7" t="s">
        <v>670</v>
      </c>
      <c r="B712" s="4" t="s">
        <v>681</v>
      </c>
      <c r="C712" s="5" cm="1">
        <f t="array" ref="C712:E712">VLOOKUP(A712,[1]Sheet1!$B$6:$U$110,{18,19,20},0)</f>
        <v>0</v>
      </c>
      <c r="D712" s="5">
        <v>0</v>
      </c>
      <c r="E712" s="5">
        <v>0</v>
      </c>
      <c r="F712" s="5" cm="1">
        <f t="array" ref="F712:G712">VLOOKUP(A712,[1]Sheet1!$B$6:$W$110,{21,22},0)</f>
        <v>0</v>
      </c>
      <c r="G712" s="5">
        <v>0</v>
      </c>
      <c r="H712" s="5" cm="1">
        <f t="array" ref="H712:I712">VLOOKUP(A712,[1]Sheet1!$B$6:$R$110,{16,17},0)</f>
        <v>26</v>
      </c>
      <c r="I712" s="5">
        <v>26</v>
      </c>
      <c r="J712" s="5" cm="1">
        <f t="array" ref="J712:K712">VLOOKUP(A712,[1]Sheet1!$B$6:$Z$110,{23,25},0)</f>
        <v>0</v>
      </c>
      <c r="K712" s="5" t="str">
        <v>10</v>
      </c>
      <c r="L712" s="5" t="str">
        <f>VLOOKUP(A712,[1]Sheet1!$B$6:$Y$110,24,0)</f>
        <v>100</v>
      </c>
      <c r="M712" s="6" t="s">
        <v>16</v>
      </c>
      <c r="N712" s="5">
        <v>0</v>
      </c>
    </row>
    <row r="713" spans="1:14" customFormat="1" ht="15.75" x14ac:dyDescent="0.25">
      <c r="A713" s="7" t="s">
        <v>541</v>
      </c>
      <c r="B713" s="4" t="s">
        <v>681</v>
      </c>
      <c r="C713" s="5" cm="1">
        <f t="array" ref="C713:E713">VLOOKUP(A713,[1]Sheet1!$B$6:$U$110,{18,19,20},0)</f>
        <v>0</v>
      </c>
      <c r="D713" s="5">
        <v>0</v>
      </c>
      <c r="E713" s="5">
        <v>0</v>
      </c>
      <c r="F713" s="5" cm="1">
        <f t="array" ref="F713:G713">VLOOKUP(A713,[1]Sheet1!$B$6:$W$110,{21,22},0)</f>
        <v>0</v>
      </c>
      <c r="G713" s="5">
        <v>0</v>
      </c>
      <c r="H713" s="5" cm="1">
        <f t="array" ref="H713:I713">VLOOKUP(A713,[1]Sheet1!$B$6:$R$110,{16,17},0)</f>
        <v>26</v>
      </c>
      <c r="I713" s="5">
        <v>26</v>
      </c>
      <c r="J713" s="5" cm="1">
        <f t="array" ref="J713:K713">VLOOKUP(A713,[1]Sheet1!$B$6:$Z$110,{23,25},0)</f>
        <v>0</v>
      </c>
      <c r="K713" s="5" t="str">
        <v>10</v>
      </c>
      <c r="L713" s="5" t="str">
        <f>VLOOKUP(A713,[1]Sheet1!$B$6:$Y$110,24,0)</f>
        <v>100</v>
      </c>
      <c r="M713" s="6" t="s">
        <v>16</v>
      </c>
      <c r="N713" s="5">
        <v>0</v>
      </c>
    </row>
    <row r="714" spans="1:14" customFormat="1" ht="15.75" x14ac:dyDescent="0.25">
      <c r="A714" s="7" t="s">
        <v>671</v>
      </c>
      <c r="B714" s="4" t="s">
        <v>681</v>
      </c>
      <c r="C714" s="5" cm="1">
        <f t="array" ref="C714:E714">VLOOKUP(A714,[1]Sheet1!$B$6:$U$110,{18,19,20},0)</f>
        <v>2</v>
      </c>
      <c r="D714" s="5">
        <v>0</v>
      </c>
      <c r="E714" s="5">
        <v>0</v>
      </c>
      <c r="F714" s="5" cm="1">
        <f t="array" ref="F714:G714">VLOOKUP(A714,[1]Sheet1!$B$6:$W$110,{21,22},0)</f>
        <v>0</v>
      </c>
      <c r="G714" s="5">
        <v>0</v>
      </c>
      <c r="H714" s="5" cm="1">
        <f t="array" ref="H714:I714">VLOOKUP(A714,[1]Sheet1!$B$6:$R$110,{16,17},0)</f>
        <v>26</v>
      </c>
      <c r="I714" s="5">
        <v>24</v>
      </c>
      <c r="J714" s="5" cm="1">
        <f t="array" ref="J714:K714">VLOOKUP(A714,[1]Sheet1!$B$6:$Z$110,{23,25},0)</f>
        <v>2</v>
      </c>
      <c r="K714" s="5" t="str">
        <v>10</v>
      </c>
      <c r="L714" s="5" t="str">
        <f>VLOOKUP(A714,[1]Sheet1!$B$6:$Y$110,24,0)</f>
        <v>100</v>
      </c>
      <c r="M714" s="6" t="s">
        <v>16</v>
      </c>
      <c r="N714" s="5">
        <v>0</v>
      </c>
    </row>
    <row r="715" spans="1:14" customFormat="1" ht="15.75" x14ac:dyDescent="0.25">
      <c r="A715" s="7" t="s">
        <v>672</v>
      </c>
      <c r="B715" s="4" t="s">
        <v>681</v>
      </c>
      <c r="C715" s="5" cm="1">
        <f t="array" ref="C715:E715">VLOOKUP(A715,[1]Sheet1!$B$6:$U$110,{18,19,20},0)</f>
        <v>0</v>
      </c>
      <c r="D715" s="5">
        <v>0</v>
      </c>
      <c r="E715" s="5">
        <v>0</v>
      </c>
      <c r="F715" s="5" cm="1">
        <f t="array" ref="F715:G715">VLOOKUP(A715,[1]Sheet1!$B$6:$W$110,{21,22},0)</f>
        <v>0</v>
      </c>
      <c r="G715" s="5">
        <v>0</v>
      </c>
      <c r="H715" s="5" cm="1">
        <f t="array" ref="H715:I715">VLOOKUP(A715,[1]Sheet1!$B$6:$R$110,{16,17},0)</f>
        <v>26</v>
      </c>
      <c r="I715" s="5">
        <v>26</v>
      </c>
      <c r="J715" s="5" cm="1">
        <f t="array" ref="J715:K715">VLOOKUP(A715,[1]Sheet1!$B$6:$Z$110,{23,25},0)</f>
        <v>0</v>
      </c>
      <c r="K715" s="5" t="str">
        <v>10</v>
      </c>
      <c r="L715" s="5" t="str">
        <f>VLOOKUP(A715,[1]Sheet1!$B$6:$Y$110,24,0)</f>
        <v>100</v>
      </c>
      <c r="M715" s="6" t="s">
        <v>16</v>
      </c>
      <c r="N715" s="5">
        <v>0</v>
      </c>
    </row>
    <row r="716" spans="1:14" customFormat="1" ht="15.75" x14ac:dyDescent="0.25">
      <c r="A716" s="7" t="s">
        <v>673</v>
      </c>
      <c r="B716" s="4" t="s">
        <v>681</v>
      </c>
      <c r="C716" s="5" cm="1">
        <f t="array" ref="C716:E716">VLOOKUP(A716,[1]Sheet1!$B$6:$U$110,{18,19,20},0)</f>
        <v>0</v>
      </c>
      <c r="D716" s="5">
        <v>1</v>
      </c>
      <c r="E716" s="5">
        <v>0</v>
      </c>
      <c r="F716" s="5" cm="1">
        <f t="array" ref="F716:G716">VLOOKUP(A716,[1]Sheet1!$B$6:$W$110,{21,22},0)</f>
        <v>0</v>
      </c>
      <c r="G716" s="5">
        <v>0</v>
      </c>
      <c r="H716" s="5" cm="1">
        <f t="array" ref="H716:I716">VLOOKUP(A716,[1]Sheet1!$B$6:$R$110,{16,17},0)</f>
        <v>26</v>
      </c>
      <c r="I716" s="5">
        <v>25</v>
      </c>
      <c r="J716" s="5" cm="1">
        <f t="array" ref="J716:K716">VLOOKUP(A716,[1]Sheet1!$B$6:$Z$110,{23,25},0)</f>
        <v>1</v>
      </c>
      <c r="K716" s="5" t="str">
        <v>10</v>
      </c>
      <c r="L716" s="5" t="str">
        <f>VLOOKUP(A716,[1]Sheet1!$B$6:$Y$110,24,0)</f>
        <v>100</v>
      </c>
      <c r="M716" s="6" t="s">
        <v>16</v>
      </c>
      <c r="N716" s="5">
        <v>0</v>
      </c>
    </row>
    <row r="717" spans="1:14" customFormat="1" ht="15.75" x14ac:dyDescent="0.25">
      <c r="A717" s="7" t="s">
        <v>674</v>
      </c>
      <c r="B717" s="4" t="s">
        <v>681</v>
      </c>
      <c r="C717" s="5" cm="1">
        <f t="array" ref="C717:E717">VLOOKUP(A717,[1]Sheet1!$B$6:$U$110,{18,19,20},0)</f>
        <v>0</v>
      </c>
      <c r="D717" s="5">
        <v>0</v>
      </c>
      <c r="E717" s="5">
        <v>0</v>
      </c>
      <c r="F717" s="5" cm="1">
        <f t="array" ref="F717:G717">VLOOKUP(A717,[1]Sheet1!$B$6:$W$110,{21,22},0)</f>
        <v>0</v>
      </c>
      <c r="G717" s="5">
        <v>0</v>
      </c>
      <c r="H717" s="5" cm="1">
        <f t="array" ref="H717:I717">VLOOKUP(A717,[1]Sheet1!$B$6:$R$110,{16,17},0)</f>
        <v>22</v>
      </c>
      <c r="I717" s="5">
        <v>22</v>
      </c>
      <c r="J717" s="5" cm="1">
        <f t="array" ref="J717:K717">VLOOKUP(A717,[1]Sheet1!$B$6:$Z$110,{23,25},0)</f>
        <v>0</v>
      </c>
      <c r="K717" s="5" t="str">
        <v>10</v>
      </c>
      <c r="L717" s="5" t="str">
        <f>VLOOKUP(A717,[1]Sheet1!$B$6:$Y$110,24,0)</f>
        <v>100</v>
      </c>
      <c r="M717" s="6" t="s">
        <v>16</v>
      </c>
      <c r="N717" s="5">
        <v>0</v>
      </c>
    </row>
    <row r="718" spans="1:14" customFormat="1" ht="15.75" x14ac:dyDescent="0.25">
      <c r="A718" s="7" t="s">
        <v>675</v>
      </c>
      <c r="B718" s="4" t="s">
        <v>681</v>
      </c>
      <c r="C718" s="5" cm="1">
        <f t="array" ref="C718:E718">VLOOKUP(A718,[1]Sheet1!$B$6:$U$110,{18,19,20},0)</f>
        <v>0</v>
      </c>
      <c r="D718" s="5">
        <v>0</v>
      </c>
      <c r="E718" s="5">
        <v>0</v>
      </c>
      <c r="F718" s="5" cm="1">
        <f t="array" ref="F718:G718">VLOOKUP(A718,[1]Sheet1!$B$6:$W$110,{21,22},0)</f>
        <v>0</v>
      </c>
      <c r="G718" s="5">
        <v>0</v>
      </c>
      <c r="H718" s="5" cm="1">
        <f t="array" ref="H718:I718">VLOOKUP(A718,[1]Sheet1!$B$6:$R$110,{16,17},0)</f>
        <v>24</v>
      </c>
      <c r="I718" s="5">
        <v>24</v>
      </c>
      <c r="J718" s="5" cm="1">
        <f t="array" ref="J718:K718">VLOOKUP(A718,[1]Sheet1!$B$6:$Z$110,{23,25},0)</f>
        <v>0</v>
      </c>
      <c r="K718" s="5" t="str">
        <v>10</v>
      </c>
      <c r="L718" s="5" t="str">
        <f>VLOOKUP(A718,[1]Sheet1!$B$6:$Y$110,24,0)</f>
        <v>100</v>
      </c>
      <c r="M718" s="6" t="s">
        <v>16</v>
      </c>
      <c r="N718" s="5">
        <v>0</v>
      </c>
    </row>
    <row r="719" spans="1:14" customFormat="1" ht="15.75" x14ac:dyDescent="0.25">
      <c r="A719" s="7" t="s">
        <v>676</v>
      </c>
      <c r="B719" s="4" t="s">
        <v>681</v>
      </c>
      <c r="C719" s="5" cm="1">
        <f t="array" ref="C719:E719">VLOOKUP(A719,[1]Sheet1!$B$6:$U$110,{18,19,20},0)</f>
        <v>0</v>
      </c>
      <c r="D719" s="5">
        <v>0</v>
      </c>
      <c r="E719" s="5">
        <v>0</v>
      </c>
      <c r="F719" s="5" cm="1">
        <f t="array" ref="F719:G719">VLOOKUP(A719,[1]Sheet1!$B$6:$W$110,{21,22},0)</f>
        <v>0</v>
      </c>
      <c r="G719" s="5">
        <v>0</v>
      </c>
      <c r="H719" s="5" cm="1">
        <f t="array" ref="H719:I719">VLOOKUP(A719,[1]Sheet1!$B$6:$R$110,{16,17},0)</f>
        <v>4</v>
      </c>
      <c r="I719" s="5">
        <v>4</v>
      </c>
      <c r="J719" s="5" cm="1">
        <f t="array" ref="J719:K719">VLOOKUP(A719,[1]Sheet1!$B$6:$Z$110,{23,25},0)</f>
        <v>0</v>
      </c>
      <c r="K719" s="5" t="str">
        <v>10</v>
      </c>
      <c r="L719" s="5" t="str">
        <f>VLOOKUP(A719,[1]Sheet1!$B$6:$Y$110,24,0)</f>
        <v>100</v>
      </c>
      <c r="M719" s="6" t="s">
        <v>16</v>
      </c>
      <c r="N719" s="5">
        <v>0</v>
      </c>
    </row>
    <row r="720" spans="1:14" customFormat="1" ht="15.75" x14ac:dyDescent="0.25">
      <c r="A720" s="7" t="s">
        <v>677</v>
      </c>
      <c r="B720" s="4" t="s">
        <v>681</v>
      </c>
      <c r="C720" s="5" cm="1">
        <f t="array" ref="C720:E720">VLOOKUP(A720,[1]Sheet1!$B$6:$U$110,{18,19,20},0)</f>
        <v>0</v>
      </c>
      <c r="D720" s="5">
        <v>0</v>
      </c>
      <c r="E720" s="5">
        <v>0</v>
      </c>
      <c r="F720" s="5" cm="1">
        <f t="array" ref="F720:G720">VLOOKUP(A720,[1]Sheet1!$B$6:$W$110,{21,22},0)</f>
        <v>0</v>
      </c>
      <c r="G720" s="5">
        <v>0</v>
      </c>
      <c r="H720" s="5" cm="1">
        <f t="array" ref="H720:I720">VLOOKUP(A720,[1]Sheet1!$B$6:$R$110,{16,17},0)</f>
        <v>4</v>
      </c>
      <c r="I720" s="5">
        <v>4</v>
      </c>
      <c r="J720" s="5" cm="1">
        <f t="array" ref="J720:K720">VLOOKUP(A720,[1]Sheet1!$B$6:$Z$110,{23,25},0)</f>
        <v>0</v>
      </c>
      <c r="K720" s="5" t="str">
        <v>10</v>
      </c>
      <c r="L720" s="5" t="str">
        <f>VLOOKUP(A720,[1]Sheet1!$B$6:$Y$110,24,0)</f>
        <v>100</v>
      </c>
      <c r="M720" s="6" t="s">
        <v>16</v>
      </c>
      <c r="N720" s="5">
        <v>0</v>
      </c>
    </row>
    <row r="721" spans="1:14" customFormat="1" ht="15.75" x14ac:dyDescent="0.25">
      <c r="A721" s="7">
        <v>230052</v>
      </c>
      <c r="B721" s="4" t="s">
        <v>681</v>
      </c>
      <c r="C721" s="5" cm="1">
        <f t="array" ref="C721:G721">VLOOKUP(A721,'[2]Probation '!$B$7:$X$37,{19,20,21,22,23},0)</f>
        <v>3</v>
      </c>
      <c r="D721" s="5">
        <v>2</v>
      </c>
      <c r="E721" s="5">
        <v>0</v>
      </c>
      <c r="F721" s="5">
        <v>0</v>
      </c>
      <c r="G721" s="5">
        <v>0</v>
      </c>
      <c r="H721" s="5" cm="1">
        <f t="array" ref="H721:I721">VLOOKUP(A721,'[2]Probation '!$B$7:$S$37,{17,18},0)</f>
        <v>26</v>
      </c>
      <c r="I721" s="5">
        <v>21</v>
      </c>
      <c r="J721" s="5">
        <f>VLOOKUP(A721,'[2]Probation '!$B$7:$Y$37,24,0)</f>
        <v>5</v>
      </c>
      <c r="K721" s="5" t="str">
        <f>VLOOKUP(A721,'[2]Probation '!$B$7:$AA$37,26,0)</f>
        <v>3</v>
      </c>
      <c r="L721" s="5" t="str">
        <f>VLOOKUP(A721,'[2]Probation '!$B$7:$Z$37,25,0)</f>
        <v>25</v>
      </c>
      <c r="M721" s="6" t="s">
        <v>16</v>
      </c>
      <c r="N721" s="5">
        <v>0</v>
      </c>
    </row>
    <row r="722" spans="1:14" customFormat="1" ht="15.75" x14ac:dyDescent="0.25">
      <c r="A722" s="7">
        <v>230054</v>
      </c>
      <c r="B722" s="4" t="s">
        <v>681</v>
      </c>
      <c r="C722" s="5" cm="1">
        <f t="array" ref="C722:G722">VLOOKUP(A722,'[2]Probation '!$B$7:$X$37,{19,20,21,22,23},0)</f>
        <v>1</v>
      </c>
      <c r="D722" s="5">
        <v>4</v>
      </c>
      <c r="E722" s="5">
        <v>0</v>
      </c>
      <c r="F722" s="5">
        <v>0</v>
      </c>
      <c r="G722" s="5">
        <v>0</v>
      </c>
      <c r="H722" s="5" cm="1">
        <f t="array" ref="H722:I722">VLOOKUP(A722,'[2]Probation '!$B$7:$S$37,{17,18},0)</f>
        <v>26</v>
      </c>
      <c r="I722" s="5">
        <v>21</v>
      </c>
      <c r="J722" s="5">
        <f>VLOOKUP(A722,'[2]Probation '!$B$7:$Y$37,24,0)</f>
        <v>5</v>
      </c>
      <c r="K722" s="5" t="str">
        <f>VLOOKUP(A722,'[2]Probation '!$B$7:$AA$37,26,0)</f>
        <v>3</v>
      </c>
      <c r="L722" s="5" t="str">
        <f>VLOOKUP(A722,'[2]Probation '!$B$7:$Z$37,25,0)</f>
        <v>25</v>
      </c>
      <c r="M722" s="6" t="s">
        <v>16</v>
      </c>
      <c r="N722" s="5">
        <v>0</v>
      </c>
    </row>
    <row r="723" spans="1:14" customFormat="1" ht="15.75" x14ac:dyDescent="0.25">
      <c r="A723" s="7">
        <v>240044</v>
      </c>
      <c r="B723" s="4" t="s">
        <v>681</v>
      </c>
      <c r="C723" s="5" cm="1">
        <f t="array" ref="C723:G723">VLOOKUP(A723,'[2]Probation '!$B$7:$X$37,{19,20,21,22,23},0)</f>
        <v>2</v>
      </c>
      <c r="D723" s="5">
        <v>0</v>
      </c>
      <c r="E723" s="5">
        <v>0</v>
      </c>
      <c r="F723" s="5">
        <v>0</v>
      </c>
      <c r="G723" s="5">
        <v>0</v>
      </c>
      <c r="H723" s="5" cm="1">
        <f t="array" ref="H723:I723">VLOOKUP(A723,'[2]Probation '!$B$7:$S$37,{17,18},0)</f>
        <v>22</v>
      </c>
      <c r="I723" s="5">
        <v>20</v>
      </c>
      <c r="J723" s="5">
        <f>VLOOKUP(A723,'[2]Probation '!$B$7:$Y$37,24,0)</f>
        <v>2</v>
      </c>
      <c r="K723" s="5" t="str">
        <f>VLOOKUP(A723,'[2]Probation '!$B$7:$AA$37,26,0)</f>
        <v>10</v>
      </c>
      <c r="L723" s="5" t="str">
        <f>VLOOKUP(A723,'[2]Probation '!$B$7:$Z$37,25,0)</f>
        <v>100</v>
      </c>
      <c r="M723" s="6" t="s">
        <v>16</v>
      </c>
      <c r="N723" s="5">
        <v>0</v>
      </c>
    </row>
    <row r="724" spans="1:14" customFormat="1" ht="15.75" x14ac:dyDescent="0.25">
      <c r="A724" s="7">
        <v>240040</v>
      </c>
      <c r="B724" s="4" t="s">
        <v>681</v>
      </c>
      <c r="C724" s="5" cm="1">
        <f t="array" ref="C724:G724">VLOOKUP(A724,'[2]Probation '!$B$7:$X$37,{19,20,21,22,23},0)</f>
        <v>6</v>
      </c>
      <c r="D724" s="5">
        <v>0</v>
      </c>
      <c r="E724" s="5">
        <v>0</v>
      </c>
      <c r="F724" s="5">
        <v>0</v>
      </c>
      <c r="G724" s="5">
        <v>0</v>
      </c>
      <c r="H724" s="5" cm="1">
        <f t="array" ref="H724:I724">VLOOKUP(A724,'[2]Probation '!$B$7:$S$37,{17,18},0)</f>
        <v>26</v>
      </c>
      <c r="I724" s="5">
        <v>20</v>
      </c>
      <c r="J724" s="5">
        <f>VLOOKUP(A724,'[2]Probation '!$B$7:$Y$37,24,0)</f>
        <v>6</v>
      </c>
      <c r="K724" s="5" t="str">
        <f>VLOOKUP(A724,'[2]Probation '!$B$7:$AA$37,26,0)</f>
        <v>0</v>
      </c>
      <c r="L724" s="5" t="str">
        <f>VLOOKUP(A724,'[2]Probation '!$B$7:$Z$37,25,0)</f>
        <v>0</v>
      </c>
      <c r="M724" s="6" t="s">
        <v>16</v>
      </c>
      <c r="N724" s="5">
        <v>0</v>
      </c>
    </row>
    <row r="725" spans="1:14" customFormat="1" ht="15.75" x14ac:dyDescent="0.25">
      <c r="A725" s="7">
        <v>240013</v>
      </c>
      <c r="B725" s="4" t="s">
        <v>681</v>
      </c>
      <c r="C725" s="5" cm="1">
        <f t="array" ref="C725:G725">VLOOKUP(A725,'[2]Probation '!$B$7:$X$37,{19,20,21,22,23},0)</f>
        <v>0</v>
      </c>
      <c r="D725" s="5">
        <v>0</v>
      </c>
      <c r="E725" s="5">
        <v>0</v>
      </c>
      <c r="F725" s="5">
        <v>2</v>
      </c>
      <c r="G725" s="5">
        <v>0</v>
      </c>
      <c r="H725" s="5" cm="1">
        <f t="array" ref="H725:I725">VLOOKUP(A725,'[2]Probation '!$B$7:$S$37,{17,18},0)</f>
        <v>25</v>
      </c>
      <c r="I725" s="5">
        <v>23</v>
      </c>
      <c r="J725" s="5">
        <f>VLOOKUP(A725,'[2]Probation '!$B$7:$Y$37,24,0)</f>
        <v>2</v>
      </c>
      <c r="K725" s="5" t="str">
        <f>VLOOKUP(A725,'[2]Probation '!$B$7:$AA$37,26,0)</f>
        <v>10</v>
      </c>
      <c r="L725" s="5" t="str">
        <f>VLOOKUP(A725,'[2]Probation '!$B$7:$Z$37,25,0)</f>
        <v>100</v>
      </c>
      <c r="M725" s="6" t="s">
        <v>16</v>
      </c>
      <c r="N725" s="5">
        <v>0</v>
      </c>
    </row>
    <row r="726" spans="1:14" customFormat="1" ht="15.75" x14ac:dyDescent="0.25">
      <c r="A726" s="7">
        <v>240024</v>
      </c>
      <c r="B726" s="4" t="s">
        <v>681</v>
      </c>
      <c r="C726" s="5" cm="1">
        <f t="array" ref="C726:G726">VLOOKUP(A726,'[2]Probation '!$B$7:$X$37,{19,20,21,22,23},0)</f>
        <v>0</v>
      </c>
      <c r="D726" s="5">
        <v>0</v>
      </c>
      <c r="E726" s="5">
        <v>0</v>
      </c>
      <c r="F726" s="5">
        <v>0</v>
      </c>
      <c r="G726" s="5">
        <v>0</v>
      </c>
      <c r="H726" s="5" cm="1">
        <f t="array" ref="H726:I726">VLOOKUP(A726,'[2]Probation '!$B$7:$S$37,{17,18},0)</f>
        <v>25</v>
      </c>
      <c r="I726" s="5">
        <v>25</v>
      </c>
      <c r="J726" s="5">
        <f>VLOOKUP(A726,'[2]Probation '!$B$7:$Y$37,24,0)</f>
        <v>0</v>
      </c>
      <c r="K726" s="5" t="str">
        <f>VLOOKUP(A726,'[2]Probation '!$B$7:$AA$37,26,0)</f>
        <v>10</v>
      </c>
      <c r="L726" s="5" t="str">
        <f>VLOOKUP(A726,'[2]Probation '!$B$7:$Z$37,25,0)</f>
        <v>100</v>
      </c>
      <c r="M726" s="6" t="s">
        <v>16</v>
      </c>
      <c r="N726" s="5">
        <v>0</v>
      </c>
    </row>
    <row r="727" spans="1:14" customFormat="1" ht="15.75" x14ac:dyDescent="0.25">
      <c r="A727" s="7">
        <v>240039</v>
      </c>
      <c r="B727" s="4" t="s">
        <v>681</v>
      </c>
      <c r="C727" s="5" cm="1">
        <f t="array" ref="C727:G727">VLOOKUP(A727,'[2]Probation '!$B$7:$X$37,{19,20,21,22,23},0)</f>
        <v>0</v>
      </c>
      <c r="D727" s="5">
        <v>0</v>
      </c>
      <c r="E727" s="5">
        <v>0</v>
      </c>
      <c r="F727" s="5">
        <v>0</v>
      </c>
      <c r="G727" s="5">
        <v>0</v>
      </c>
      <c r="H727" s="5" cm="1">
        <f t="array" ref="H727:I727">VLOOKUP(A727,'[2]Probation '!$B$7:$S$37,{17,18},0)</f>
        <v>27</v>
      </c>
      <c r="I727" s="5">
        <v>27</v>
      </c>
      <c r="J727" s="5">
        <f>VLOOKUP(A727,'[2]Probation '!$B$7:$Y$37,24,0)</f>
        <v>0</v>
      </c>
      <c r="K727" s="5" t="str">
        <f>VLOOKUP(A727,'[2]Probation '!$B$7:$AA$37,26,0)</f>
        <v>10</v>
      </c>
      <c r="L727" s="5" t="str">
        <f>VLOOKUP(A727,'[2]Probation '!$B$7:$Z$37,25,0)</f>
        <v>100</v>
      </c>
      <c r="M727" s="6" t="s">
        <v>16</v>
      </c>
      <c r="N727" s="5">
        <v>0</v>
      </c>
    </row>
    <row r="728" spans="1:14" customFormat="1" ht="15.75" x14ac:dyDescent="0.25">
      <c r="A728" s="7">
        <v>230025</v>
      </c>
      <c r="B728" s="4" t="s">
        <v>681</v>
      </c>
      <c r="C728" s="5" cm="1">
        <f t="array" ref="C728:G728">VLOOKUP(A728,'[2]Probation '!$B$7:$X$37,{19,20,21,22,23},0)</f>
        <v>7</v>
      </c>
      <c r="D728" s="5">
        <v>1</v>
      </c>
      <c r="E728" s="5">
        <v>12</v>
      </c>
      <c r="F728" s="5">
        <v>6</v>
      </c>
      <c r="G728" s="5">
        <v>0</v>
      </c>
      <c r="H728" s="5" cm="1">
        <f t="array" ref="H728:I728">VLOOKUP(A728,'[2]Probation '!$B$7:$S$37,{17,18},0)</f>
        <v>26</v>
      </c>
      <c r="I728" s="5">
        <v>0</v>
      </c>
      <c r="J728" s="5">
        <f>VLOOKUP(A728,'[2]Probation '!$B$7:$Y$37,24,0)</f>
        <v>26</v>
      </c>
      <c r="K728" s="5" t="str">
        <f>VLOOKUP(A728,'[2]Probation '!$B$7:$AA$37,26,0)</f>
        <v>0</v>
      </c>
      <c r="L728" s="5" t="str">
        <f>VLOOKUP(A728,'[2]Probation '!$B$7:$Z$37,25,0)</f>
        <v>0</v>
      </c>
      <c r="M728" s="6" t="s">
        <v>16</v>
      </c>
      <c r="N728" s="5">
        <v>0</v>
      </c>
    </row>
    <row r="729" spans="1:14" customFormat="1" ht="15.75" x14ac:dyDescent="0.25">
      <c r="A729" s="7">
        <v>240043</v>
      </c>
      <c r="B729" s="4" t="s">
        <v>681</v>
      </c>
      <c r="C729" s="5" cm="1">
        <f t="array" ref="C729:G729">VLOOKUP(A729,'[2]Probation '!$B$7:$X$37,{19,20,21,22,23},0)</f>
        <v>0</v>
      </c>
      <c r="D729" s="5">
        <v>0</v>
      </c>
      <c r="E729" s="5">
        <v>0</v>
      </c>
      <c r="F729" s="5">
        <v>0</v>
      </c>
      <c r="G729" s="5">
        <v>0</v>
      </c>
      <c r="H729" s="5" cm="1">
        <f t="array" ref="H729:I729">VLOOKUP(A729,'[2]Probation '!$B$7:$S$37,{17,18},0)</f>
        <v>26</v>
      </c>
      <c r="I729" s="5">
        <v>26</v>
      </c>
      <c r="J729" s="5">
        <f>VLOOKUP(A729,'[2]Probation '!$B$7:$Y$37,24,0)</f>
        <v>0</v>
      </c>
      <c r="K729" s="5" t="str">
        <f>VLOOKUP(A729,'[2]Probation '!$B$7:$AA$37,26,0)</f>
        <v>10</v>
      </c>
      <c r="L729" s="5" t="str">
        <f>VLOOKUP(A729,'[2]Probation '!$B$7:$Z$37,25,0)</f>
        <v>100</v>
      </c>
      <c r="M729" s="6" t="s">
        <v>16</v>
      </c>
      <c r="N729" s="5">
        <v>0</v>
      </c>
    </row>
    <row r="730" spans="1:14" customFormat="1" ht="15.75" x14ac:dyDescent="0.25">
      <c r="A730" s="7">
        <v>240015</v>
      </c>
      <c r="B730" s="4" t="s">
        <v>681</v>
      </c>
      <c r="C730" s="5" cm="1">
        <f t="array" ref="C730:G730">VLOOKUP(A730,'[2]Probation '!$B$7:$X$37,{19,20,21,22,23},0)</f>
        <v>0</v>
      </c>
      <c r="D730" s="5">
        <v>0</v>
      </c>
      <c r="E730" s="5">
        <v>0</v>
      </c>
      <c r="F730" s="5">
        <v>0</v>
      </c>
      <c r="G730" s="5">
        <v>0</v>
      </c>
      <c r="H730" s="5" cm="1">
        <f t="array" ref="H730:I730">VLOOKUP(A730,'[2]Probation '!$B$7:$S$37,{17,18},0)</f>
        <v>26</v>
      </c>
      <c r="I730" s="5">
        <v>26</v>
      </c>
      <c r="J730" s="5">
        <f>VLOOKUP(A730,'[2]Probation '!$B$7:$Y$37,24,0)</f>
        <v>0</v>
      </c>
      <c r="K730" s="5" t="str">
        <f>VLOOKUP(A730,'[2]Probation '!$B$7:$AA$37,26,0)</f>
        <v>10</v>
      </c>
      <c r="L730" s="5" t="str">
        <f>VLOOKUP(A730,'[2]Probation '!$B$7:$Z$37,25,0)</f>
        <v>100</v>
      </c>
      <c r="M730" s="6" t="s">
        <v>16</v>
      </c>
      <c r="N730" s="5">
        <v>0</v>
      </c>
    </row>
    <row r="731" spans="1:14" customFormat="1" ht="15.75" x14ac:dyDescent="0.25">
      <c r="A731" s="7" t="s">
        <v>678</v>
      </c>
      <c r="B731" s="4" t="s">
        <v>681</v>
      </c>
      <c r="C731" s="5">
        <v>0</v>
      </c>
      <c r="D731" s="5">
        <v>0</v>
      </c>
      <c r="E731" s="5">
        <v>0</v>
      </c>
      <c r="F731" s="5">
        <v>4</v>
      </c>
      <c r="G731" s="5">
        <v>0</v>
      </c>
      <c r="H731" s="5">
        <v>27</v>
      </c>
      <c r="I731" s="5">
        <v>23</v>
      </c>
      <c r="J731" s="5">
        <v>4</v>
      </c>
      <c r="K731" s="5">
        <v>15</v>
      </c>
      <c r="L731" s="5">
        <v>50</v>
      </c>
      <c r="M731" s="6" t="s">
        <v>16</v>
      </c>
      <c r="N731" s="5">
        <v>0</v>
      </c>
    </row>
    <row r="732" spans="1:14" customFormat="1" ht="15.75" x14ac:dyDescent="0.25">
      <c r="A732" s="7" t="s">
        <v>679</v>
      </c>
      <c r="B732" s="4" t="s">
        <v>681</v>
      </c>
      <c r="C732" s="5">
        <v>1</v>
      </c>
      <c r="D732" s="5">
        <v>0</v>
      </c>
      <c r="E732" s="5">
        <v>0</v>
      </c>
      <c r="F732" s="5">
        <v>0</v>
      </c>
      <c r="G732" s="5">
        <v>0</v>
      </c>
      <c r="H732" s="5">
        <v>27</v>
      </c>
      <c r="I732" s="5">
        <v>26</v>
      </c>
      <c r="J732" s="5">
        <v>1</v>
      </c>
      <c r="K732" s="5">
        <v>30</v>
      </c>
      <c r="L732" s="5">
        <v>100</v>
      </c>
      <c r="M732" s="6" t="s">
        <v>16</v>
      </c>
      <c r="N732" s="5">
        <v>0</v>
      </c>
    </row>
    <row r="733" spans="1:14" customFormat="1" ht="15.75" x14ac:dyDescent="0.25">
      <c r="A733" s="7">
        <v>230071</v>
      </c>
      <c r="B733" s="4" t="s">
        <v>681</v>
      </c>
      <c r="C733" s="5">
        <v>0</v>
      </c>
      <c r="D733" s="5">
        <v>0</v>
      </c>
      <c r="E733" s="5">
        <v>0</v>
      </c>
      <c r="F733" s="5">
        <v>0</v>
      </c>
      <c r="G733" s="5">
        <v>0</v>
      </c>
      <c r="H733" s="5">
        <v>22</v>
      </c>
      <c r="I733" s="5">
        <v>22</v>
      </c>
      <c r="J733" s="5">
        <v>0</v>
      </c>
      <c r="K733" s="5">
        <v>10</v>
      </c>
      <c r="L733" s="5">
        <v>100</v>
      </c>
      <c r="M733" s="6" t="s">
        <v>16</v>
      </c>
      <c r="N733" s="5">
        <v>0</v>
      </c>
    </row>
    <row r="734" spans="1:14" customFormat="1" ht="15.75" x14ac:dyDescent="0.25">
      <c r="A734" s="7">
        <v>160005</v>
      </c>
      <c r="B734" s="4" t="s">
        <v>681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26</v>
      </c>
      <c r="I734" s="5">
        <v>26</v>
      </c>
      <c r="J734" s="5">
        <v>0</v>
      </c>
      <c r="K734" s="5">
        <v>10</v>
      </c>
      <c r="L734" s="5">
        <v>100</v>
      </c>
      <c r="M734" s="6" t="s">
        <v>16</v>
      </c>
      <c r="N734" s="5">
        <v>0</v>
      </c>
    </row>
    <row r="735" spans="1:14" customFormat="1" ht="15.75" x14ac:dyDescent="0.25">
      <c r="A735" s="7" t="s">
        <v>14</v>
      </c>
      <c r="B735" s="4" t="s">
        <v>681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26</v>
      </c>
      <c r="I735" s="5">
        <v>26</v>
      </c>
      <c r="J735" s="5">
        <v>0</v>
      </c>
      <c r="K735" s="5">
        <v>10</v>
      </c>
      <c r="L735" s="5">
        <v>100</v>
      </c>
      <c r="M735" s="6" t="s">
        <v>16</v>
      </c>
      <c r="N735" s="5">
        <v>0</v>
      </c>
    </row>
    <row r="736" spans="1:14" customFormat="1" ht="15.75" x14ac:dyDescent="0.25">
      <c r="A736" s="7" t="s">
        <v>540</v>
      </c>
      <c r="B736" s="4" t="s">
        <v>681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26</v>
      </c>
      <c r="I736" s="5">
        <v>26</v>
      </c>
      <c r="J736" s="5">
        <v>0</v>
      </c>
      <c r="K736" s="5">
        <v>10</v>
      </c>
      <c r="L736" s="5">
        <v>100</v>
      </c>
      <c r="M736" s="6" t="s">
        <v>16</v>
      </c>
      <c r="N736" s="5">
        <v>0</v>
      </c>
    </row>
    <row r="737" spans="1:14" ht="15.75" x14ac:dyDescent="0.25">
      <c r="A737" s="7" t="s">
        <v>680</v>
      </c>
      <c r="B737" s="4" t="s">
        <v>681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26</v>
      </c>
      <c r="I737" s="5">
        <v>26</v>
      </c>
      <c r="J737" s="5">
        <v>0</v>
      </c>
      <c r="K737" s="5">
        <v>10</v>
      </c>
      <c r="L737" s="5">
        <v>100</v>
      </c>
      <c r="M737" s="6" t="s">
        <v>16</v>
      </c>
      <c r="N737" s="5">
        <v>0</v>
      </c>
    </row>
  </sheetData>
  <autoFilter ref="A1:N531" xr:uid="{F73E1710-DA66-4EAB-9890-9D9E5CCAB0A2}"/>
  <phoneticPr fontId="5" type="noConversion"/>
  <conditionalFormatting sqref="A2:A737">
    <cfRule type="duplicateValues" dxfId="8" priority="25"/>
    <cfRule type="duplicateValues" dxfId="7" priority="26"/>
    <cfRule type="duplicateValues" dxfId="6" priority="27"/>
    <cfRule type="duplicateValues" dxfId="5" priority="28"/>
    <cfRule type="duplicateValues" dxfId="4" priority="29"/>
    <cfRule type="duplicateValues" dxfId="3" priority="30"/>
    <cfRule type="duplicateValues" dxfId="2" priority="31"/>
    <cfRule type="duplicateValues" dxfId="1" priority="32"/>
    <cfRule type="duplicateValues" dxfId="0" priority="33"/>
  </conditionalFormatting>
  <conditionalFormatting sqref="A1:N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{BB757CE0-5872-41A2-99F2-14095143023C}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57CE0-5872-41A2-99F2-1409514302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July'24 Attendance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2024-04-19T07:40:58Z</dcterms:created>
  <dcterms:modified xsi:type="dcterms:W3CDTF">2024-08-10T03:30:04Z</dcterms:modified>
</cp:coreProperties>
</file>