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4 PMS IT System data\"/>
    </mc:Choice>
  </mc:AlternateContent>
  <xr:revisionPtr revIDLastSave="0" documentId="13_ncr:1_{9A058AD3-1CE6-404D-99D5-7EADABB0A422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definedNames>
    <definedName name="_xlnm._FilterDatabase" localSheetId="1" hidden="1">Sheet1!$A$1:$N$37</definedName>
    <definedName name="_xlnm._FilterDatabase" localSheetId="0" hidden="1">Sheet2!$A$1:$O$945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L3" i="2" l="1"/>
  <c r="K3" i="2"/>
  <c r="L111" i="2"/>
  <c r="K111" i="2"/>
  <c r="K110" i="2"/>
  <c r="L110" i="2"/>
  <c r="K109" i="2"/>
  <c r="L109" i="2"/>
  <c r="K108" i="2"/>
  <c r="L108" i="2"/>
  <c r="K107" i="2"/>
  <c r="L107" i="2"/>
  <c r="K106" i="2"/>
  <c r="L106" i="2"/>
  <c r="K105" i="2"/>
  <c r="L105" i="2"/>
  <c r="K104" i="2"/>
  <c r="L104" i="2"/>
  <c r="K103" i="2"/>
  <c r="L103" i="2"/>
  <c r="K102" i="2"/>
  <c r="L102" i="2"/>
  <c r="K101" i="2"/>
  <c r="L101" i="2"/>
  <c r="K100" i="2"/>
  <c r="L100" i="2"/>
  <c r="K99" i="2"/>
  <c r="L99" i="2"/>
  <c r="K98" i="2"/>
  <c r="L98" i="2"/>
  <c r="K97" i="2"/>
  <c r="L97" i="2"/>
  <c r="K96" i="2"/>
  <c r="L96" i="2"/>
  <c r="K95" i="2"/>
  <c r="L95" i="2"/>
  <c r="K94" i="2"/>
  <c r="L94" i="2"/>
  <c r="K93" i="2"/>
  <c r="L93" i="2"/>
  <c r="K92" i="2"/>
  <c r="L92" i="2"/>
  <c r="K91" i="2"/>
  <c r="L91" i="2"/>
  <c r="K90" i="2"/>
  <c r="L90" i="2"/>
  <c r="K89" i="2"/>
  <c r="L89" i="2"/>
  <c r="K88" i="2"/>
  <c r="L88" i="2"/>
  <c r="K87" i="2"/>
  <c r="L87" i="2"/>
  <c r="K86" i="2"/>
  <c r="L86" i="2"/>
  <c r="K85" i="2"/>
  <c r="L85" i="2"/>
  <c r="K84" i="2"/>
  <c r="L84" i="2"/>
  <c r="K83" i="2"/>
  <c r="L83" i="2"/>
  <c r="K82" i="2"/>
  <c r="L82" i="2"/>
  <c r="K81" i="2"/>
  <c r="L81" i="2"/>
  <c r="K80" i="2"/>
  <c r="L80" i="2"/>
  <c r="K79" i="2"/>
  <c r="L79" i="2"/>
  <c r="K78" i="2"/>
  <c r="L78" i="2"/>
  <c r="K77" i="2"/>
  <c r="L77" i="2"/>
  <c r="K76" i="2"/>
  <c r="L76" i="2"/>
  <c r="K75" i="2"/>
  <c r="L75" i="2"/>
  <c r="K74" i="2"/>
  <c r="L74" i="2"/>
  <c r="K73" i="2"/>
  <c r="L73" i="2"/>
  <c r="K72" i="2"/>
  <c r="L72" i="2"/>
  <c r="K71" i="2"/>
  <c r="L71" i="2"/>
  <c r="K70" i="2"/>
  <c r="L70" i="2"/>
  <c r="K69" i="2"/>
  <c r="L69" i="2"/>
  <c r="K68" i="2"/>
  <c r="L68" i="2"/>
  <c r="K67" i="2"/>
  <c r="L67" i="2"/>
  <c r="K66" i="2"/>
  <c r="L66" i="2"/>
  <c r="K65" i="2"/>
  <c r="L65" i="2"/>
  <c r="K64" i="2"/>
  <c r="L64" i="2"/>
  <c r="K63" i="2"/>
  <c r="L63" i="2"/>
  <c r="K62" i="2"/>
  <c r="L62" i="2"/>
  <c r="K61" i="2"/>
  <c r="L61" i="2"/>
  <c r="K60" i="2"/>
  <c r="L60" i="2"/>
  <c r="K59" i="2"/>
  <c r="L59" i="2"/>
  <c r="K58" i="2"/>
  <c r="L58" i="2"/>
  <c r="K57" i="2"/>
  <c r="L57" i="2"/>
  <c r="K56" i="2"/>
  <c r="L56" i="2"/>
  <c r="K55" i="2"/>
  <c r="L55" i="2"/>
  <c r="K54" i="2"/>
  <c r="L54" i="2"/>
  <c r="K53" i="2"/>
  <c r="L53" i="2"/>
  <c r="K52" i="2"/>
  <c r="L52" i="2"/>
  <c r="K51" i="2"/>
  <c r="L51" i="2"/>
  <c r="K50" i="2"/>
  <c r="L50" i="2"/>
  <c r="K49" i="2"/>
  <c r="L49" i="2"/>
  <c r="K48" i="2"/>
  <c r="L48" i="2"/>
  <c r="K47" i="2"/>
  <c r="L47" i="2"/>
  <c r="K46" i="2"/>
  <c r="L46" i="2"/>
  <c r="K45" i="2"/>
  <c r="L45" i="2"/>
  <c r="K44" i="2"/>
  <c r="L44" i="2"/>
  <c r="K43" i="2"/>
  <c r="L43" i="2"/>
  <c r="K42" i="2"/>
  <c r="L42" i="2"/>
  <c r="K41" i="2"/>
  <c r="L41" i="2"/>
  <c r="K40" i="2"/>
  <c r="L40" i="2"/>
  <c r="K39" i="2"/>
  <c r="L39" i="2"/>
  <c r="K38" i="2"/>
  <c r="L38" i="2"/>
  <c r="K37" i="2"/>
  <c r="L37" i="2"/>
  <c r="K36" i="2"/>
  <c r="L36" i="2"/>
  <c r="K35" i="2"/>
  <c r="L35" i="2"/>
  <c r="K34" i="2"/>
  <c r="L34" i="2"/>
  <c r="K32" i="2"/>
  <c r="L32" i="2"/>
  <c r="K31" i="2"/>
  <c r="L31" i="2"/>
  <c r="K30" i="2"/>
  <c r="L30" i="2"/>
  <c r="K29" i="2"/>
  <c r="L29" i="2"/>
  <c r="K28" i="2"/>
  <c r="L28" i="2"/>
  <c r="K27" i="2"/>
  <c r="L27" i="2"/>
  <c r="K26" i="2"/>
  <c r="L26" i="2"/>
  <c r="K25" i="2"/>
  <c r="L25" i="2"/>
  <c r="K24" i="2"/>
  <c r="L24" i="2"/>
  <c r="K23" i="2"/>
  <c r="L23" i="2"/>
  <c r="K22" i="2"/>
  <c r="L22" i="2"/>
  <c r="K21" i="2"/>
  <c r="L21" i="2"/>
  <c r="K20" i="2"/>
  <c r="L20" i="2"/>
  <c r="K19" i="2"/>
  <c r="L19" i="2"/>
  <c r="K18" i="2"/>
  <c r="L18" i="2"/>
  <c r="K17" i="2"/>
  <c r="L17" i="2"/>
  <c r="K16" i="2"/>
  <c r="L16" i="2"/>
  <c r="K15" i="2"/>
  <c r="L15" i="2"/>
  <c r="K14" i="2"/>
  <c r="L14" i="2"/>
  <c r="K13" i="2"/>
  <c r="L13" i="2"/>
  <c r="K12" i="2"/>
  <c r="L12" i="2"/>
  <c r="K11" i="2"/>
  <c r="L11" i="2"/>
  <c r="K10" i="2"/>
  <c r="L10" i="2"/>
  <c r="K9" i="2"/>
  <c r="L9" i="2"/>
  <c r="K8" i="2"/>
  <c r="L8" i="2"/>
  <c r="K7" i="2"/>
  <c r="L7" i="2"/>
  <c r="K6" i="2"/>
  <c r="L6" i="2"/>
  <c r="K5" i="2"/>
  <c r="L5" i="2"/>
  <c r="K4" i="2"/>
  <c r="L4" i="2"/>
  <c r="K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08" authorId="0" shapeId="0" xr:uid="{58BDCC19-9675-4684-8F0A-509B1A93E8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 to Curing from Inner Tube manufacture</t>
        </r>
      </text>
    </comment>
  </commentList>
</comments>
</file>

<file path=xl/sharedStrings.xml><?xml version="1.0" encoding="utf-8"?>
<sst xmlns="http://schemas.openxmlformats.org/spreadsheetml/2006/main" count="3212" uniqueCount="648">
  <si>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</si>
  <si>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</si>
  <si>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</si>
  <si>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</si>
  <si>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</si>
  <si>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</si>
  <si>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</si>
  <si>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</si>
  <si>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</si>
  <si>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</si>
  <si>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</si>
  <si>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Review (During/Final)</t>
  </si>
  <si>
    <t>Review Period (Month)</t>
  </si>
  <si>
    <t>Score</t>
  </si>
  <si>
    <t>0</t>
  </si>
  <si>
    <t>75</t>
  </si>
  <si>
    <t>100</t>
  </si>
  <si>
    <t>25</t>
  </si>
  <si>
    <t xml:space="preserve">Training </t>
  </si>
  <si>
    <t>50</t>
  </si>
  <si>
    <t>FT2007114</t>
  </si>
  <si>
    <t>FT2010143</t>
  </si>
  <si>
    <t>FT2010148</t>
  </si>
  <si>
    <t>FT2011151</t>
  </si>
  <si>
    <t>FT2012165</t>
  </si>
  <si>
    <t>FT2012166</t>
  </si>
  <si>
    <t>FT2101003</t>
  </si>
  <si>
    <t>FT2101007</t>
  </si>
  <si>
    <t>FT2102016</t>
  </si>
  <si>
    <t>FT2102017</t>
  </si>
  <si>
    <t>FT2103049</t>
  </si>
  <si>
    <t>FT2103053</t>
  </si>
  <si>
    <t>FT2104067</t>
  </si>
  <si>
    <t>FT2104069</t>
  </si>
  <si>
    <t>FT2105077</t>
  </si>
  <si>
    <t>FT2105078</t>
  </si>
  <si>
    <t>FT2107099</t>
  </si>
  <si>
    <t>FT2107103</t>
  </si>
  <si>
    <t>FT2107104</t>
  </si>
  <si>
    <t>FT2107107</t>
  </si>
  <si>
    <t>FT2107111</t>
  </si>
  <si>
    <t>FT2108112</t>
  </si>
  <si>
    <t>FT2108115</t>
  </si>
  <si>
    <t>FT2108120</t>
  </si>
  <si>
    <t>FT2108131</t>
  </si>
  <si>
    <t>FT2109132</t>
  </si>
  <si>
    <t>FT2109141</t>
  </si>
  <si>
    <t>FT2109142</t>
  </si>
  <si>
    <t>FT2109143</t>
  </si>
  <si>
    <t>FT2111148</t>
  </si>
  <si>
    <t>FT2111149</t>
  </si>
  <si>
    <t>FT2112153</t>
  </si>
  <si>
    <t>FT2203013</t>
  </si>
  <si>
    <t>FT2203015</t>
  </si>
  <si>
    <t>FT2203016</t>
  </si>
  <si>
    <t>FT2206023</t>
  </si>
  <si>
    <t>FT2206024</t>
  </si>
  <si>
    <t>FT2206025</t>
  </si>
  <si>
    <t>FT2206026</t>
  </si>
  <si>
    <t>FT2206027</t>
  </si>
  <si>
    <t>FT2207029</t>
  </si>
  <si>
    <t>FT2207030</t>
  </si>
  <si>
    <t>FT2207031</t>
  </si>
  <si>
    <t>FT2207032</t>
  </si>
  <si>
    <t>FT2207033</t>
  </si>
  <si>
    <t>FT2207034</t>
  </si>
  <si>
    <t>FT2207035</t>
  </si>
  <si>
    <t>FT2207036</t>
  </si>
  <si>
    <t>FT2207037</t>
  </si>
  <si>
    <t>FT2207038</t>
  </si>
  <si>
    <t>FT2207039</t>
  </si>
  <si>
    <t>FT2207040</t>
  </si>
  <si>
    <t>FT2207041</t>
  </si>
  <si>
    <t>FT2208042</t>
  </si>
  <si>
    <t>FT2208044</t>
  </si>
  <si>
    <t>FT2208045</t>
  </si>
  <si>
    <t>FT2208046</t>
  </si>
  <si>
    <t>FT2208047</t>
  </si>
  <si>
    <t>FT2208048</t>
  </si>
  <si>
    <t>FT2208050</t>
  </si>
  <si>
    <t>FT2208051</t>
  </si>
  <si>
    <t>FT2208052</t>
  </si>
  <si>
    <t>FT2208053</t>
  </si>
  <si>
    <t>FT2208054</t>
  </si>
  <si>
    <t>FT2208055</t>
  </si>
  <si>
    <t>FT2208043</t>
  </si>
  <si>
    <t>A1811257</t>
  </si>
  <si>
    <t>A1812331</t>
  </si>
  <si>
    <t>A1903023</t>
  </si>
  <si>
    <t>A1907049</t>
  </si>
  <si>
    <t>A1907055</t>
  </si>
  <si>
    <t>A2001007</t>
  </si>
  <si>
    <t>A2001020</t>
  </si>
  <si>
    <t>A2002054</t>
  </si>
  <si>
    <t>A2003059</t>
  </si>
  <si>
    <t>A2010080</t>
  </si>
  <si>
    <t>A2010083</t>
  </si>
  <si>
    <t>A2101194</t>
  </si>
  <si>
    <t>A2104031</t>
  </si>
  <si>
    <t>A2106042</t>
  </si>
  <si>
    <t>A2106043</t>
  </si>
  <si>
    <t>A2106049</t>
  </si>
  <si>
    <t>A2106058</t>
  </si>
  <si>
    <t>A2107062</t>
  </si>
  <si>
    <t>A2107063</t>
  </si>
  <si>
    <t>A2107072</t>
  </si>
  <si>
    <t>A2107073</t>
  </si>
  <si>
    <t>A2107075</t>
  </si>
  <si>
    <t>A2107080</t>
  </si>
  <si>
    <t>A2112095</t>
  </si>
  <si>
    <t>A2204001</t>
  </si>
  <si>
    <t>A2206004</t>
  </si>
  <si>
    <t>A2206006</t>
  </si>
  <si>
    <t>A2206007</t>
  </si>
  <si>
    <t>A2206010</t>
  </si>
  <si>
    <t>A2206012</t>
  </si>
  <si>
    <t>A2206014</t>
  </si>
  <si>
    <t>A2206016</t>
  </si>
  <si>
    <t>A2206018</t>
  </si>
  <si>
    <t>A2206019</t>
  </si>
  <si>
    <t>A2206020</t>
  </si>
  <si>
    <t>A2206021</t>
  </si>
  <si>
    <t>A2206022</t>
  </si>
  <si>
    <t>A2206023</t>
  </si>
  <si>
    <t>A2206025</t>
  </si>
  <si>
    <t>A2206027</t>
  </si>
  <si>
    <t>A2207029</t>
  </si>
  <si>
    <t>C2010076</t>
  </si>
  <si>
    <t>C2010077</t>
  </si>
  <si>
    <t>C2010078</t>
  </si>
  <si>
    <t>C2010079</t>
  </si>
  <si>
    <t>C2010085</t>
  </si>
  <si>
    <t>C2010103</t>
  </si>
  <si>
    <t>C2012130</t>
  </si>
  <si>
    <t>C2012146</t>
  </si>
  <si>
    <t>C2102016</t>
  </si>
  <si>
    <t>C2102021</t>
  </si>
  <si>
    <t>C2103033</t>
  </si>
  <si>
    <t>C2104038</t>
  </si>
  <si>
    <t>C2106070</t>
  </si>
  <si>
    <t>C2106077</t>
  </si>
  <si>
    <t>C2107091</t>
  </si>
  <si>
    <t>C2108110</t>
  </si>
  <si>
    <t>C2108115</t>
  </si>
  <si>
    <t>C2108124</t>
  </si>
  <si>
    <t>C2111139</t>
  </si>
  <si>
    <t>C2112140</t>
  </si>
  <si>
    <t>C2201004</t>
  </si>
  <si>
    <t>C2201005</t>
  </si>
  <si>
    <t>C2203014</t>
  </si>
  <si>
    <t>C2203015</t>
  </si>
  <si>
    <t>C2204022</t>
  </si>
  <si>
    <t>C2204023</t>
  </si>
  <si>
    <t>C2204027</t>
  </si>
  <si>
    <t>C2204035</t>
  </si>
  <si>
    <t>C2205043</t>
  </si>
  <si>
    <t>C2205050</t>
  </si>
  <si>
    <t>C2205051</t>
  </si>
  <si>
    <t>C2205054</t>
  </si>
  <si>
    <t>C2205055</t>
  </si>
  <si>
    <t>C2205059</t>
  </si>
  <si>
    <t>C2205061</t>
  </si>
  <si>
    <t>C2205063</t>
  </si>
  <si>
    <t>C2205065</t>
  </si>
  <si>
    <t>C2205066</t>
  </si>
  <si>
    <t>C2205068</t>
  </si>
  <si>
    <t>C2206070</t>
  </si>
  <si>
    <t>C2206071</t>
  </si>
  <si>
    <t>C2206072</t>
  </si>
  <si>
    <t>C2206073</t>
  </si>
  <si>
    <t>C2206074</t>
  </si>
  <si>
    <t>C2206075</t>
  </si>
  <si>
    <t>C2206076</t>
  </si>
  <si>
    <t>C2206080</t>
  </si>
  <si>
    <t>C2206082</t>
  </si>
  <si>
    <t>C2206084</t>
  </si>
  <si>
    <t>C2206090</t>
  </si>
  <si>
    <t>C2206092</t>
  </si>
  <si>
    <t>C2206093</t>
  </si>
  <si>
    <t>C2206094</t>
  </si>
  <si>
    <t>C2206095</t>
  </si>
  <si>
    <t>C2206099</t>
  </si>
  <si>
    <t>C2206101</t>
  </si>
  <si>
    <t>C2206102</t>
  </si>
  <si>
    <t>C2206103</t>
  </si>
  <si>
    <t>C2206110</t>
  </si>
  <si>
    <t>C2206115</t>
  </si>
  <si>
    <t>C2206117</t>
  </si>
  <si>
    <t>C2206118</t>
  </si>
  <si>
    <t>C2206119</t>
  </si>
  <si>
    <t>C2206122</t>
  </si>
  <si>
    <t>C2206123</t>
  </si>
  <si>
    <t>C2206124</t>
  </si>
  <si>
    <t>C2206125</t>
  </si>
  <si>
    <t>C2206127</t>
  </si>
  <si>
    <t>C2206128</t>
  </si>
  <si>
    <t>C2206129</t>
  </si>
  <si>
    <t>C2206144</t>
  </si>
  <si>
    <t>C2206147</t>
  </si>
  <si>
    <t>C2206148</t>
  </si>
  <si>
    <t>C2206149</t>
  </si>
  <si>
    <t>C2206152</t>
  </si>
  <si>
    <t>C2206153</t>
  </si>
  <si>
    <t>C2206154</t>
  </si>
  <si>
    <t>C2206156</t>
  </si>
  <si>
    <t>C2206157</t>
  </si>
  <si>
    <t>C2206158</t>
  </si>
  <si>
    <t>C2206159</t>
  </si>
  <si>
    <t>C2206160</t>
  </si>
  <si>
    <t>C2206161</t>
  </si>
  <si>
    <t>C2206162</t>
  </si>
  <si>
    <t>C2206165</t>
  </si>
  <si>
    <t>C2206170</t>
  </si>
  <si>
    <t>C2206171</t>
  </si>
  <si>
    <t>C2206174</t>
  </si>
  <si>
    <t>C2206175</t>
  </si>
  <si>
    <t>C2206177</t>
  </si>
  <si>
    <t>C2206180</t>
  </si>
  <si>
    <t>C2206181</t>
  </si>
  <si>
    <t>C2206182</t>
  </si>
  <si>
    <t>C2206183</t>
  </si>
  <si>
    <t>D1801015</t>
  </si>
  <si>
    <t>D1801016</t>
  </si>
  <si>
    <t>D1801018</t>
  </si>
  <si>
    <t>D1805034</t>
  </si>
  <si>
    <t>D1903012</t>
  </si>
  <si>
    <t>D1909022</t>
  </si>
  <si>
    <t>D1909029</t>
  </si>
  <si>
    <t>D2002015</t>
  </si>
  <si>
    <t>D2003016</t>
  </si>
  <si>
    <t>D2102001</t>
  </si>
  <si>
    <t>D2102002</t>
  </si>
  <si>
    <t>D2102003</t>
  </si>
  <si>
    <t>D2106004</t>
  </si>
  <si>
    <t>D2201003</t>
  </si>
  <si>
    <t>D2206005</t>
  </si>
  <si>
    <t>D2206006</t>
  </si>
  <si>
    <t>D2206009</t>
  </si>
  <si>
    <t>D2206010</t>
  </si>
  <si>
    <t>D2206011</t>
  </si>
  <si>
    <t>D2206012</t>
  </si>
  <si>
    <t>D2206014</t>
  </si>
  <si>
    <t>D2206016</t>
  </si>
  <si>
    <t>D2206017</t>
  </si>
  <si>
    <t>JV1808073</t>
  </si>
  <si>
    <t>JV2003044</t>
  </si>
  <si>
    <t>JV2008064</t>
  </si>
  <si>
    <t>JV2011099</t>
  </si>
  <si>
    <t>JV2011107</t>
  </si>
  <si>
    <t>JV2012116</t>
  </si>
  <si>
    <t>JV2012122</t>
  </si>
  <si>
    <t>JV2102013</t>
  </si>
  <si>
    <t>JV2103025</t>
  </si>
  <si>
    <t>JV2103033</t>
  </si>
  <si>
    <t>JV2103038</t>
  </si>
  <si>
    <t>JV2107090</t>
  </si>
  <si>
    <t>JV2111092</t>
  </si>
  <si>
    <t>JV2112096</t>
  </si>
  <si>
    <t>JV2112098</t>
  </si>
  <si>
    <t>JV2112100</t>
  </si>
  <si>
    <t>JV2112101</t>
  </si>
  <si>
    <t>JV2112104</t>
  </si>
  <si>
    <t>JV2112114</t>
  </si>
  <si>
    <t>JV2112115</t>
  </si>
  <si>
    <t>JV2201001</t>
  </si>
  <si>
    <t>JV2204005</t>
  </si>
  <si>
    <t>JV2204011</t>
  </si>
  <si>
    <t>JV2205025</t>
  </si>
  <si>
    <t>JV2205027</t>
  </si>
  <si>
    <t>JV2206030</t>
  </si>
  <si>
    <t>JV2206031</t>
  </si>
  <si>
    <t>JV2206041</t>
  </si>
  <si>
    <t>JV2206043</t>
  </si>
  <si>
    <t>JV2206046</t>
  </si>
  <si>
    <t>JV2206050</t>
  </si>
  <si>
    <t>JV2206056</t>
  </si>
  <si>
    <t>JV2206057</t>
  </si>
  <si>
    <t>JV2206058</t>
  </si>
  <si>
    <t>JV2206059</t>
  </si>
  <si>
    <t>JV2206062</t>
  </si>
  <si>
    <t>JV2206063</t>
  </si>
  <si>
    <t>JV2206065</t>
  </si>
  <si>
    <t>JV2206067</t>
  </si>
  <si>
    <t>JV2206068</t>
  </si>
  <si>
    <t>JV2206073</t>
  </si>
  <si>
    <t>JV2206074</t>
  </si>
  <si>
    <t>JV2206075</t>
  </si>
  <si>
    <t>JV2206076</t>
  </si>
  <si>
    <t>JV2206078</t>
  </si>
  <si>
    <t>JV2206079</t>
  </si>
  <si>
    <t>JV2206080</t>
  </si>
  <si>
    <t>JV2206081</t>
  </si>
  <si>
    <t>JV2206082</t>
  </si>
  <si>
    <t>JV2206083</t>
  </si>
  <si>
    <t>JV2206084</t>
  </si>
  <si>
    <t>JV2206085</t>
  </si>
  <si>
    <t>JV2206086</t>
  </si>
  <si>
    <t>JV2206088</t>
  </si>
  <si>
    <t>JV2206089</t>
  </si>
  <si>
    <t>JV2206090</t>
  </si>
  <si>
    <t>JV2206091</t>
  </si>
  <si>
    <t>JV2206093</t>
  </si>
  <si>
    <t>JV2206094</t>
  </si>
  <si>
    <t>JV2206096</t>
  </si>
  <si>
    <t>JV2206097</t>
  </si>
  <si>
    <t>JV2206098</t>
  </si>
  <si>
    <t>JV2206099</t>
  </si>
  <si>
    <t>JV2207107</t>
  </si>
  <si>
    <t>JV2207108</t>
  </si>
  <si>
    <t>JV2207109</t>
  </si>
  <si>
    <t>JV2207110</t>
  </si>
  <si>
    <t>JV2207111</t>
  </si>
  <si>
    <t>JV2207112</t>
  </si>
  <si>
    <t>JV2207113</t>
  </si>
  <si>
    <t>JV2207114</t>
  </si>
  <si>
    <t>JV2207115</t>
  </si>
  <si>
    <t>PM2206004</t>
  </si>
  <si>
    <t>PM2206009</t>
  </si>
  <si>
    <t>PM2206014</t>
  </si>
  <si>
    <t>PM2206019</t>
  </si>
  <si>
    <t>PM2206020</t>
  </si>
  <si>
    <t>PM2206021</t>
  </si>
  <si>
    <t>PM2206029</t>
  </si>
  <si>
    <t>PM2206030</t>
  </si>
  <si>
    <t>PM2206035</t>
  </si>
  <si>
    <t>PM2206036</t>
  </si>
  <si>
    <t>PM2206037</t>
  </si>
  <si>
    <t>PM2206038</t>
  </si>
  <si>
    <t>PM2206039</t>
  </si>
  <si>
    <t>PM2206040</t>
  </si>
  <si>
    <t>PM2206042</t>
  </si>
  <si>
    <t>PM2206043</t>
  </si>
  <si>
    <t>PM2206045</t>
  </si>
  <si>
    <t>PM2206048</t>
  </si>
  <si>
    <t>PM2206049</t>
  </si>
  <si>
    <t>PM2207054</t>
  </si>
  <si>
    <t>PM2207057</t>
  </si>
  <si>
    <t>PM2207060</t>
  </si>
  <si>
    <t>PM2207062</t>
  </si>
  <si>
    <t>PM2207063</t>
  </si>
  <si>
    <t>PM2207064</t>
  </si>
  <si>
    <t>PM2207066</t>
  </si>
  <si>
    <t>PM2207067</t>
  </si>
  <si>
    <t>PM2207069</t>
  </si>
  <si>
    <t>PM2207070</t>
  </si>
  <si>
    <t>PM2207071</t>
  </si>
  <si>
    <t>PM2207072</t>
  </si>
  <si>
    <t>PM2207075</t>
  </si>
  <si>
    <t>PM2207076</t>
  </si>
  <si>
    <t>PM2207078</t>
  </si>
  <si>
    <t>PM2207079</t>
  </si>
  <si>
    <t>PM2207080</t>
  </si>
  <si>
    <t>PM2207081</t>
  </si>
  <si>
    <t>PM2207082</t>
  </si>
  <si>
    <t>PM2207084</t>
  </si>
  <si>
    <t>PM2207085</t>
  </si>
  <si>
    <t>PM2207086</t>
  </si>
  <si>
    <t>PM2207087</t>
  </si>
  <si>
    <t>PM2207088</t>
  </si>
  <si>
    <t>PM2207090</t>
  </si>
  <si>
    <t>R2206001</t>
  </si>
  <si>
    <t>R2206003</t>
  </si>
  <si>
    <t>R2206006</t>
  </si>
  <si>
    <t>R2206007</t>
  </si>
  <si>
    <t>R2206010</t>
  </si>
  <si>
    <t>R2206013</t>
  </si>
  <si>
    <t>R2206015</t>
  </si>
  <si>
    <t>R2206016</t>
  </si>
  <si>
    <t>R2206018</t>
  </si>
  <si>
    <t>R2206020</t>
  </si>
  <si>
    <t>R2206021</t>
  </si>
  <si>
    <t>R2206022</t>
  </si>
  <si>
    <t>R2206023</t>
  </si>
  <si>
    <t>R2206025</t>
  </si>
  <si>
    <t>R2206026</t>
  </si>
  <si>
    <t>R2206027</t>
  </si>
  <si>
    <t>R2206028</t>
  </si>
  <si>
    <t>R2206032</t>
  </si>
  <si>
    <t>R2206033</t>
  </si>
  <si>
    <t>R2206036</t>
  </si>
  <si>
    <t>R2206037</t>
  </si>
  <si>
    <t>R2206039</t>
  </si>
  <si>
    <t>R2206041</t>
  </si>
  <si>
    <t>R2206042</t>
  </si>
  <si>
    <t>R2207047</t>
  </si>
  <si>
    <t>R2207049</t>
  </si>
  <si>
    <t>R2207050</t>
  </si>
  <si>
    <t>R2207051</t>
  </si>
  <si>
    <t>R2207052</t>
  </si>
  <si>
    <t>S2206001</t>
  </si>
  <si>
    <t>S2206003</t>
  </si>
  <si>
    <t>S2206004</t>
  </si>
  <si>
    <t>S2206011</t>
  </si>
  <si>
    <t>S2206012</t>
  </si>
  <si>
    <t>S2206013</t>
  </si>
  <si>
    <t>S2206016</t>
  </si>
  <si>
    <t>S2206024</t>
  </si>
  <si>
    <t>S2206025</t>
  </si>
  <si>
    <t>S2206029</t>
  </si>
  <si>
    <t>S2206030</t>
  </si>
  <si>
    <t>S2206035</t>
  </si>
  <si>
    <t>S2206036</t>
  </si>
  <si>
    <t>S2206037</t>
  </si>
  <si>
    <t>S2206038</t>
  </si>
  <si>
    <t>S2206040</t>
  </si>
  <si>
    <t>S2206049</t>
  </si>
  <si>
    <t>S2206051</t>
  </si>
  <si>
    <t>S2206053</t>
  </si>
  <si>
    <t>S2206054</t>
  </si>
  <si>
    <t>S2207057</t>
  </si>
  <si>
    <t>S2207058</t>
  </si>
  <si>
    <t>S2207059</t>
  </si>
  <si>
    <t>S2207062</t>
  </si>
  <si>
    <t>S2207063</t>
  </si>
  <si>
    <t>A2208030</t>
  </si>
  <si>
    <t>A2208031</t>
  </si>
  <si>
    <t>A2208032</t>
  </si>
  <si>
    <t>A2208033</t>
  </si>
  <si>
    <t>JV2208117</t>
  </si>
  <si>
    <t>JV2208118</t>
  </si>
  <si>
    <t>JV2208119</t>
  </si>
  <si>
    <t>JV2208121</t>
  </si>
  <si>
    <t>PM2208092</t>
  </si>
  <si>
    <t>PM2208093</t>
  </si>
  <si>
    <t>R2208055</t>
  </si>
  <si>
    <t>PM2208094</t>
  </si>
  <si>
    <t>JV2208122</t>
  </si>
  <si>
    <t>JV2208123</t>
  </si>
  <si>
    <t>JV2208124</t>
  </si>
  <si>
    <t>JV2208125</t>
  </si>
  <si>
    <t>JV2208126</t>
  </si>
  <si>
    <t>PM2208095</t>
  </si>
  <si>
    <t>PM2208096</t>
  </si>
  <si>
    <t>PM2208097</t>
  </si>
  <si>
    <t>PM2208099</t>
  </si>
  <si>
    <t>PM2208100</t>
  </si>
  <si>
    <t>R2208058</t>
  </si>
  <si>
    <t>R2208059</t>
  </si>
  <si>
    <t>R2208060</t>
  </si>
  <si>
    <t>R2208062</t>
  </si>
  <si>
    <t>FT1909037</t>
  </si>
  <si>
    <t>FT1909050</t>
  </si>
  <si>
    <t>FT1909054</t>
  </si>
  <si>
    <t>FT1909056</t>
  </si>
  <si>
    <t>FT1911069</t>
  </si>
  <si>
    <t>FT1911070</t>
  </si>
  <si>
    <t>FT1911076</t>
  </si>
  <si>
    <t>FT1911077</t>
  </si>
  <si>
    <t>FT1911079</t>
  </si>
  <si>
    <t>FT1911080</t>
  </si>
  <si>
    <t>FT1911081</t>
  </si>
  <si>
    <t>FT1911082</t>
  </si>
  <si>
    <t>FT1911084</t>
  </si>
  <si>
    <t>FT1911085</t>
  </si>
  <si>
    <t>FT1911091</t>
  </si>
  <si>
    <t>FT1911093</t>
  </si>
  <si>
    <t>FT1911096</t>
  </si>
  <si>
    <t>FT1911099</t>
  </si>
  <si>
    <t>FT1911100</t>
  </si>
  <si>
    <t>FT1911101</t>
  </si>
  <si>
    <t>FT1911102</t>
  </si>
  <si>
    <t>FT1911103</t>
  </si>
  <si>
    <t>FT1911104</t>
  </si>
  <si>
    <t>FT1911105</t>
  </si>
  <si>
    <t>FT1911107</t>
  </si>
  <si>
    <t>FT1912111</t>
  </si>
  <si>
    <t>FT1912112</t>
  </si>
  <si>
    <t>FT1912113</t>
  </si>
  <si>
    <t>FT1912129</t>
  </si>
  <si>
    <t>FT2001001</t>
  </si>
  <si>
    <t>FT2001007</t>
  </si>
  <si>
    <t>FT2001008</t>
  </si>
  <si>
    <t>FT2001011</t>
  </si>
  <si>
    <t>FT2002026</t>
  </si>
  <si>
    <t>FT2002027</t>
  </si>
  <si>
    <t>FT2002028</t>
  </si>
  <si>
    <t>FT2003029</t>
  </si>
  <si>
    <t>FT2003030</t>
  </si>
  <si>
    <t>FT2003031</t>
  </si>
  <si>
    <t>FT2003032</t>
  </si>
  <si>
    <t>FT2003034</t>
  </si>
  <si>
    <t>FT2003037</t>
  </si>
  <si>
    <t>FT2003038</t>
  </si>
  <si>
    <t>FT2003039</t>
  </si>
  <si>
    <t>FT2003052</t>
  </si>
  <si>
    <t>FT2003053</t>
  </si>
  <si>
    <t>FT2003054</t>
  </si>
  <si>
    <t>FT2003064</t>
  </si>
  <si>
    <t>FT2003076</t>
  </si>
  <si>
    <t>FT2004084</t>
  </si>
  <si>
    <t>FT2004085</t>
  </si>
  <si>
    <t>FT2004086</t>
  </si>
  <si>
    <t>FT2004087</t>
  </si>
  <si>
    <t>FT2004088</t>
  </si>
  <si>
    <t>FT2004093</t>
  </si>
  <si>
    <t>FT2004094</t>
  </si>
  <si>
    <t>FT2004096</t>
  </si>
  <si>
    <t>FT2004097</t>
  </si>
  <si>
    <t>FT2004099</t>
  </si>
  <si>
    <t>FT2004100</t>
  </si>
  <si>
    <t>FT2004102</t>
  </si>
  <si>
    <t>FT2004103</t>
  </si>
  <si>
    <t>FT2004105</t>
  </si>
  <si>
    <t>FT2004106</t>
  </si>
  <si>
    <t>FT2004107</t>
  </si>
  <si>
    <t>FT2008129</t>
  </si>
  <si>
    <t>FT2008130</t>
  </si>
  <si>
    <t>FT2008131</t>
  </si>
  <si>
    <t>FT2009142</t>
  </si>
  <si>
    <t>FT2010147</t>
  </si>
  <si>
    <t>FT2010149</t>
  </si>
  <si>
    <t>FT2011152</t>
  </si>
  <si>
    <t>FT2011154</t>
  </si>
  <si>
    <t>FT2011155</t>
  </si>
  <si>
    <t>FT2011159</t>
  </si>
  <si>
    <t>FT2011161</t>
  </si>
  <si>
    <t>FT2011163</t>
  </si>
  <si>
    <t>FT2011164</t>
  </si>
  <si>
    <t>FT2012168</t>
  </si>
  <si>
    <t>FT2012169</t>
  </si>
  <si>
    <t>FT2012170</t>
  </si>
  <si>
    <t>FT2012171</t>
  </si>
  <si>
    <t>FT2101005</t>
  </si>
  <si>
    <t>FT2101006</t>
  </si>
  <si>
    <t>FT2102021</t>
  </si>
  <si>
    <t>FT2102023</t>
  </si>
  <si>
    <t>FT2103025</t>
  </si>
  <si>
    <t>FT2103028</t>
  </si>
  <si>
    <t>FT2103032</t>
  </si>
  <si>
    <t>FT2103034</t>
  </si>
  <si>
    <t>FT2103036</t>
  </si>
  <si>
    <t>FT2103040</t>
  </si>
  <si>
    <t>FT2103042</t>
  </si>
  <si>
    <t>FT2103045</t>
  </si>
  <si>
    <t>FT2103047</t>
  </si>
  <si>
    <t>FT2103048</t>
  </si>
  <si>
    <t>FT2103051</t>
  </si>
  <si>
    <t>FT2103052</t>
  </si>
  <si>
    <t>FT2103054</t>
  </si>
  <si>
    <t>FT2103056</t>
  </si>
  <si>
    <t>FT2104058</t>
  </si>
  <si>
    <t>FT2104059</t>
  </si>
  <si>
    <t>FT2104064</t>
  </si>
  <si>
    <t>FT2104065</t>
  </si>
  <si>
    <t>FT2104066</t>
  </si>
  <si>
    <t>FT2105075</t>
  </si>
  <si>
    <t>FT2105076</t>
  </si>
  <si>
    <t>FT2108121</t>
  </si>
  <si>
    <t>FT2108128</t>
  </si>
  <si>
    <t>FT2108129</t>
  </si>
  <si>
    <t>FT2108130</t>
  </si>
  <si>
    <t>FT2109133</t>
  </si>
  <si>
    <t>FT2110145</t>
  </si>
  <si>
    <t>FT2110146</t>
  </si>
  <si>
    <t>FT2110147</t>
  </si>
  <si>
    <t>FT2112152</t>
  </si>
  <si>
    <t>FT2112154</t>
  </si>
  <si>
    <t>FT2112155</t>
  </si>
  <si>
    <t>FT2112157</t>
  </si>
  <si>
    <t>FT2112158</t>
  </si>
  <si>
    <t>FT2201002</t>
  </si>
  <si>
    <t>FT2201004</t>
  </si>
  <si>
    <t>FT2201005</t>
  </si>
  <si>
    <t>FT2201006</t>
  </si>
  <si>
    <t>FT2201007</t>
  </si>
  <si>
    <t>FT2201009</t>
  </si>
  <si>
    <t>FT2203014</t>
  </si>
  <si>
    <t>FT2204019</t>
  </si>
  <si>
    <t xml:space="preserve">Probation </t>
  </si>
  <si>
    <t xml:space="preserve">During </t>
  </si>
  <si>
    <t xml:space="preserve">Confirm </t>
  </si>
  <si>
    <t xml:space="preserve">Managerial </t>
  </si>
  <si>
    <t>Q3</t>
  </si>
  <si>
    <t>23</t>
  </si>
  <si>
    <t>FT2209056</t>
  </si>
  <si>
    <t>FT2209057</t>
  </si>
  <si>
    <t>FT2209058</t>
  </si>
  <si>
    <t>FT2209059</t>
  </si>
  <si>
    <t>FT2209060</t>
  </si>
  <si>
    <t>FT2209061</t>
  </si>
  <si>
    <t>FT2209062</t>
  </si>
  <si>
    <t>C2206173</t>
  </si>
  <si>
    <t>PM2209101</t>
  </si>
  <si>
    <t>PM2209102</t>
  </si>
  <si>
    <t>PM2209103</t>
  </si>
  <si>
    <t>PM2209104</t>
  </si>
  <si>
    <t>R2209063</t>
  </si>
  <si>
    <t>R2209064</t>
  </si>
  <si>
    <t>R2209065</t>
  </si>
  <si>
    <t>R2209067</t>
  </si>
  <si>
    <t>R2209068</t>
  </si>
  <si>
    <t>R2209069</t>
  </si>
  <si>
    <t>R2209071</t>
  </si>
  <si>
    <t>R2209073</t>
  </si>
  <si>
    <t>R2209074</t>
  </si>
  <si>
    <t>R2209076</t>
  </si>
  <si>
    <t>R2209077</t>
  </si>
  <si>
    <t>R2209078</t>
  </si>
  <si>
    <t>S2209065</t>
  </si>
  <si>
    <t>S2209066</t>
  </si>
  <si>
    <t>S2209067</t>
  </si>
  <si>
    <t>S2209068</t>
  </si>
  <si>
    <t>S2209069</t>
  </si>
  <si>
    <t>S2209070</t>
  </si>
  <si>
    <t>S2209071</t>
  </si>
  <si>
    <t>S2209072</t>
  </si>
  <si>
    <t>S2209074</t>
  </si>
  <si>
    <t>S2209076</t>
  </si>
  <si>
    <t>S2209078</t>
  </si>
  <si>
    <t>JV2209127</t>
  </si>
  <si>
    <t>JV2209128</t>
  </si>
  <si>
    <t>PM2209105</t>
  </si>
  <si>
    <t>PM2209106</t>
  </si>
  <si>
    <t>PM2209107</t>
  </si>
  <si>
    <t>PM2209110</t>
  </si>
  <si>
    <t>PM2209112</t>
  </si>
  <si>
    <t>PM2209115</t>
  </si>
  <si>
    <t>PM2209116</t>
  </si>
  <si>
    <t>PM2209117</t>
  </si>
  <si>
    <t>PM2209118</t>
  </si>
  <si>
    <t>PM2209119</t>
  </si>
  <si>
    <t>PM2209120</t>
  </si>
  <si>
    <t>R2209079</t>
  </si>
  <si>
    <t>R2209080</t>
  </si>
  <si>
    <t>R2209081</t>
  </si>
  <si>
    <t>R2209082</t>
  </si>
  <si>
    <t>R2209083</t>
  </si>
  <si>
    <t>R2209084</t>
  </si>
  <si>
    <t>R2209085</t>
  </si>
  <si>
    <t>R2209086</t>
  </si>
  <si>
    <t>R2209089</t>
  </si>
  <si>
    <t>R2210094</t>
  </si>
  <si>
    <t>R2210095</t>
  </si>
  <si>
    <t>PM2210121</t>
  </si>
  <si>
    <t>PM2210122</t>
  </si>
  <si>
    <t>5</t>
  </si>
  <si>
    <t>4</t>
  </si>
  <si>
    <t>3</t>
  </si>
  <si>
    <t>2</t>
  </si>
  <si>
    <t>1</t>
  </si>
  <si>
    <t>10</t>
  </si>
  <si>
    <t>9</t>
  </si>
  <si>
    <t>8</t>
  </si>
  <si>
    <t>7</t>
  </si>
  <si>
    <t>6</t>
  </si>
  <si>
    <t>Oct-22</t>
  </si>
  <si>
    <t>Q2</t>
  </si>
  <si>
    <t>June-23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</si>
</sst>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3F3F3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2" borderId="2" applyNumberFormat="0" applyAlignment="0" applyProtection="0"/>
    <xf numFmtId="0" fontId="1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8" fillId="2" borderId="1" xfId="2" applyNumberFormat="1" applyFont="1" applyBorder="1" applyAlignment="1">
      <alignment horizontal="center" vertical="center"/>
    </xf>
    <xf numFmtId="49" fontId="8" fillId="2" borderId="1" xfId="2" applyNumberFormat="1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8" fillId="2" borderId="3" xfId="2" applyNumberFormat="1" applyFont="1" applyBorder="1" applyAlignment="1">
      <alignment horizontal="center" vertical="center"/>
    </xf>
    <xf numFmtId="49" fontId="8" fillId="2" borderId="4" xfId="2" applyNumberFormat="1" applyFont="1" applyBorder="1" applyAlignment="1">
      <alignment horizontal="center" vertical="center"/>
    </xf>
    <xf numFmtId="49" fontId="8" fillId="2" borderId="4" xfId="2" applyNumberFormat="1" applyFont="1" applyBorder="1" applyAlignment="1" applyProtection="1">
      <alignment horizontal="center" vertical="center" wrapText="1"/>
      <protection locked="0"/>
    </xf>
    <xf numFmtId="49" fontId="8" fillId="2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4" xr:uid="{685FE325-AD3C-43D9-A841-D23877A4A401}"/>
    <cellStyle name="Normal 27" xfId="1" xr:uid="{00000000-0005-0000-0000-000001000000}"/>
    <cellStyle name="Normal 3" xfId="3" xr:uid="{E941AC6F-ED1D-426D-BB2C-1D5B5D8EFF4A}"/>
    <cellStyle name="Output" xfId="2" builtinId="21"/>
  </cellStyles>
  <dxfs count="6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F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F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08D4A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ee%20Attendance%20Format%2003-09-22%20Devang%20Patel1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2">
          <cell r="A2">
            <v>160003</v>
          </cell>
          <cell r="B2" t="str">
            <v>Nov-22</v>
          </cell>
          <cell r="C2">
            <v>0</v>
          </cell>
          <cell r="D2">
            <v>0</v>
          </cell>
          <cell r="E2">
            <v>5</v>
          </cell>
          <cell r="F2">
            <v>0</v>
          </cell>
          <cell r="G2">
            <v>0</v>
          </cell>
          <cell r="H2">
            <v>26</v>
          </cell>
          <cell r="I2">
            <v>21</v>
          </cell>
          <cell r="J2">
            <v>5</v>
          </cell>
          <cell r="K2" t="str">
            <v>25</v>
          </cell>
          <cell r="L2" t="str">
            <v>3</v>
          </cell>
          <cell r="M2" t="str">
            <v>Confirm</v>
          </cell>
          <cell r="N2" t="str">
            <v>Q3</v>
          </cell>
        </row>
        <row r="3">
          <cell r="A3">
            <v>160005</v>
          </cell>
          <cell r="B3" t="str">
            <v>Nov-22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25</v>
          </cell>
          <cell r="I3">
            <v>25</v>
          </cell>
          <cell r="J3">
            <v>0</v>
          </cell>
          <cell r="K3" t="str">
            <v>100</v>
          </cell>
          <cell r="L3" t="str">
            <v>10</v>
          </cell>
          <cell r="M3" t="str">
            <v>Confirm</v>
          </cell>
          <cell r="N3" t="str">
            <v>Q3</v>
          </cell>
        </row>
        <row r="4">
          <cell r="A4">
            <v>160006</v>
          </cell>
          <cell r="B4" t="str">
            <v>Nov-22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24</v>
          </cell>
          <cell r="I4">
            <v>24</v>
          </cell>
          <cell r="J4">
            <v>0</v>
          </cell>
          <cell r="K4" t="str">
            <v>100</v>
          </cell>
          <cell r="L4" t="str">
            <v>10</v>
          </cell>
          <cell r="M4" t="str">
            <v>Confirm</v>
          </cell>
          <cell r="N4" t="str">
            <v>Q3</v>
          </cell>
        </row>
        <row r="5">
          <cell r="A5">
            <v>160007</v>
          </cell>
          <cell r="B5" t="str">
            <v>Nov-22</v>
          </cell>
          <cell r="C5">
            <v>0</v>
          </cell>
          <cell r="D5">
            <v>0</v>
          </cell>
          <cell r="E5">
            <v>0</v>
          </cell>
          <cell r="F5">
            <v>3</v>
          </cell>
          <cell r="G5">
            <v>0</v>
          </cell>
          <cell r="H5">
            <v>26</v>
          </cell>
          <cell r="I5">
            <v>23</v>
          </cell>
          <cell r="J5">
            <v>3</v>
          </cell>
          <cell r="K5" t="str">
            <v>75</v>
          </cell>
          <cell r="L5" t="str">
            <v>8</v>
          </cell>
          <cell r="M5" t="str">
            <v>Confirm</v>
          </cell>
          <cell r="N5" t="str">
            <v>Q3</v>
          </cell>
        </row>
        <row r="6">
          <cell r="A6">
            <v>160009</v>
          </cell>
          <cell r="B6" t="str">
            <v>Nov-22</v>
          </cell>
          <cell r="C6">
            <v>0</v>
          </cell>
          <cell r="D6">
            <v>0</v>
          </cell>
          <cell r="E6">
            <v>0</v>
          </cell>
          <cell r="F6">
            <v>4</v>
          </cell>
          <cell r="G6">
            <v>0</v>
          </cell>
          <cell r="H6">
            <v>26</v>
          </cell>
          <cell r="I6">
            <v>22</v>
          </cell>
          <cell r="J6">
            <v>4</v>
          </cell>
          <cell r="K6" t="str">
            <v>50</v>
          </cell>
          <cell r="L6" t="str">
            <v>5</v>
          </cell>
          <cell r="M6" t="str">
            <v>Confirm</v>
          </cell>
          <cell r="N6" t="str">
            <v>Q3</v>
          </cell>
        </row>
        <row r="7">
          <cell r="A7">
            <v>160015</v>
          </cell>
          <cell r="B7" t="str">
            <v>Nov-22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26</v>
          </cell>
          <cell r="I7">
            <v>26</v>
          </cell>
          <cell r="J7">
            <v>0</v>
          </cell>
          <cell r="K7" t="str">
            <v>100</v>
          </cell>
          <cell r="L7" t="str">
            <v>10</v>
          </cell>
          <cell r="M7" t="str">
            <v>Confirm</v>
          </cell>
          <cell r="N7" t="str">
            <v>Q3</v>
          </cell>
        </row>
        <row r="8">
          <cell r="A8">
            <v>160019</v>
          </cell>
          <cell r="B8" t="str">
            <v>Nov-22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26</v>
          </cell>
          <cell r="I8">
            <v>24</v>
          </cell>
          <cell r="J8">
            <v>2</v>
          </cell>
          <cell r="K8" t="str">
            <v>100</v>
          </cell>
          <cell r="L8" t="str">
            <v>10</v>
          </cell>
          <cell r="M8" t="str">
            <v>Confirm</v>
          </cell>
          <cell r="N8" t="str">
            <v>Q3</v>
          </cell>
        </row>
        <row r="9">
          <cell r="A9">
            <v>160024</v>
          </cell>
          <cell r="B9" t="str">
            <v>Nov-22</v>
          </cell>
          <cell r="C9">
            <v>0</v>
          </cell>
          <cell r="D9">
            <v>0</v>
          </cell>
          <cell r="E9">
            <v>5</v>
          </cell>
          <cell r="F9">
            <v>6</v>
          </cell>
          <cell r="G9">
            <v>0</v>
          </cell>
          <cell r="H9">
            <v>26</v>
          </cell>
          <cell r="I9">
            <v>15</v>
          </cell>
          <cell r="J9">
            <v>11</v>
          </cell>
          <cell r="K9" t="str">
            <v>0</v>
          </cell>
          <cell r="L9" t="str">
            <v>0</v>
          </cell>
          <cell r="M9" t="str">
            <v>Confirm</v>
          </cell>
          <cell r="N9" t="str">
            <v>Q3</v>
          </cell>
        </row>
        <row r="10">
          <cell r="A10">
            <v>160025</v>
          </cell>
          <cell r="B10" t="str">
            <v>Nov-22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26</v>
          </cell>
          <cell r="I10">
            <v>26</v>
          </cell>
          <cell r="J10">
            <v>0</v>
          </cell>
          <cell r="K10" t="str">
            <v>100</v>
          </cell>
          <cell r="L10" t="str">
            <v>10</v>
          </cell>
          <cell r="M10" t="str">
            <v>Confirm</v>
          </cell>
          <cell r="N10" t="str">
            <v>Q3</v>
          </cell>
        </row>
        <row r="11">
          <cell r="A11">
            <v>160033</v>
          </cell>
          <cell r="B11" t="str">
            <v>Nov-22</v>
          </cell>
          <cell r="C11">
            <v>0</v>
          </cell>
          <cell r="D11">
            <v>0</v>
          </cell>
          <cell r="E11">
            <v>0</v>
          </cell>
          <cell r="F11">
            <v>6.5</v>
          </cell>
          <cell r="G11">
            <v>0</v>
          </cell>
          <cell r="H11">
            <v>23</v>
          </cell>
          <cell r="I11">
            <v>16.5</v>
          </cell>
          <cell r="J11">
            <v>6.5</v>
          </cell>
          <cell r="K11" t="str">
            <v>0</v>
          </cell>
          <cell r="L11" t="str">
            <v>0</v>
          </cell>
          <cell r="M11" t="str">
            <v>Confirm</v>
          </cell>
          <cell r="N11" t="str">
            <v>Q3</v>
          </cell>
        </row>
        <row r="12">
          <cell r="A12">
            <v>160040</v>
          </cell>
          <cell r="B12" t="str">
            <v>Nov-22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26</v>
          </cell>
          <cell r="I12">
            <v>26</v>
          </cell>
          <cell r="J12">
            <v>0</v>
          </cell>
          <cell r="K12" t="str">
            <v>100</v>
          </cell>
          <cell r="L12" t="str">
            <v>10</v>
          </cell>
          <cell r="M12" t="str">
            <v>Confirm</v>
          </cell>
          <cell r="N12" t="str">
            <v>Q3</v>
          </cell>
        </row>
        <row r="13">
          <cell r="A13">
            <v>160049</v>
          </cell>
          <cell r="B13" t="str">
            <v>Nov-22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26</v>
          </cell>
          <cell r="I13">
            <v>26</v>
          </cell>
          <cell r="J13">
            <v>0</v>
          </cell>
          <cell r="K13" t="str">
            <v>100</v>
          </cell>
          <cell r="L13" t="str">
            <v>10</v>
          </cell>
          <cell r="M13" t="str">
            <v>Confirm</v>
          </cell>
          <cell r="N13" t="str">
            <v>Q3</v>
          </cell>
        </row>
        <row r="14">
          <cell r="A14">
            <v>160052</v>
          </cell>
          <cell r="B14" t="str">
            <v>Nov-22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24</v>
          </cell>
          <cell r="I14">
            <v>23</v>
          </cell>
          <cell r="J14">
            <v>1</v>
          </cell>
          <cell r="K14" t="str">
            <v>100</v>
          </cell>
          <cell r="L14" t="str">
            <v>10</v>
          </cell>
          <cell r="M14" t="str">
            <v>Confirm</v>
          </cell>
          <cell r="N14" t="str">
            <v>Q3</v>
          </cell>
        </row>
        <row r="15">
          <cell r="A15">
            <v>160053</v>
          </cell>
          <cell r="B15" t="str">
            <v>Nov-22</v>
          </cell>
          <cell r="C15">
            <v>3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</v>
          </cell>
          <cell r="I15">
            <v>23</v>
          </cell>
          <cell r="J15">
            <v>3</v>
          </cell>
          <cell r="K15" t="str">
            <v>75</v>
          </cell>
          <cell r="L15" t="str">
            <v>8</v>
          </cell>
          <cell r="M15" t="str">
            <v>Confirm</v>
          </cell>
          <cell r="N15" t="str">
            <v>Q3</v>
          </cell>
        </row>
        <row r="16">
          <cell r="A16">
            <v>160055</v>
          </cell>
          <cell r="B16" t="str">
            <v>Nov-22</v>
          </cell>
          <cell r="C16">
            <v>1</v>
          </cell>
          <cell r="D16">
            <v>1</v>
          </cell>
          <cell r="E16">
            <v>0</v>
          </cell>
          <cell r="F16">
            <v>2.5</v>
          </cell>
          <cell r="G16">
            <v>0</v>
          </cell>
          <cell r="H16">
            <v>26</v>
          </cell>
          <cell r="I16">
            <v>21.5</v>
          </cell>
          <cell r="J16">
            <v>4.5</v>
          </cell>
          <cell r="K16" t="str">
            <v>25</v>
          </cell>
          <cell r="L16" t="str">
            <v>3</v>
          </cell>
          <cell r="M16" t="str">
            <v>Confirm</v>
          </cell>
          <cell r="N16" t="str">
            <v>Q3</v>
          </cell>
        </row>
        <row r="17">
          <cell r="A17">
            <v>160057</v>
          </cell>
          <cell r="B17" t="str">
            <v>Nov-22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26</v>
          </cell>
          <cell r="I17">
            <v>26</v>
          </cell>
          <cell r="J17">
            <v>0</v>
          </cell>
          <cell r="K17" t="str">
            <v>100</v>
          </cell>
          <cell r="L17" t="str">
            <v>10</v>
          </cell>
          <cell r="M17" t="str">
            <v>Confirm</v>
          </cell>
          <cell r="N17" t="str">
            <v>Q3</v>
          </cell>
        </row>
        <row r="18">
          <cell r="A18">
            <v>160058</v>
          </cell>
          <cell r="B18" t="str">
            <v>Nov-22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26</v>
          </cell>
          <cell r="I18">
            <v>26</v>
          </cell>
          <cell r="J18">
            <v>0</v>
          </cell>
          <cell r="K18" t="str">
            <v>100</v>
          </cell>
          <cell r="L18" t="str">
            <v>10</v>
          </cell>
          <cell r="M18" t="str">
            <v>Confirm</v>
          </cell>
          <cell r="N18" t="str">
            <v>Q3</v>
          </cell>
        </row>
        <row r="19">
          <cell r="A19">
            <v>160061</v>
          </cell>
          <cell r="B19" t="str">
            <v>Nov-22</v>
          </cell>
          <cell r="C19">
            <v>2</v>
          </cell>
          <cell r="D19">
            <v>0</v>
          </cell>
          <cell r="E19">
            <v>0</v>
          </cell>
          <cell r="F19">
            <v>4</v>
          </cell>
          <cell r="G19">
            <v>0</v>
          </cell>
          <cell r="H19">
            <v>26</v>
          </cell>
          <cell r="I19">
            <v>20</v>
          </cell>
          <cell r="J19">
            <v>6</v>
          </cell>
          <cell r="K19" t="str">
            <v>0</v>
          </cell>
          <cell r="L19" t="str">
            <v>0</v>
          </cell>
          <cell r="M19" t="str">
            <v>Confirm</v>
          </cell>
          <cell r="N19" t="str">
            <v>Q3</v>
          </cell>
        </row>
        <row r="20">
          <cell r="A20">
            <v>160065</v>
          </cell>
          <cell r="B20" t="str">
            <v>Nov-22</v>
          </cell>
          <cell r="C20">
            <v>0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26</v>
          </cell>
          <cell r="I20">
            <v>25</v>
          </cell>
          <cell r="J20">
            <v>1</v>
          </cell>
          <cell r="K20" t="str">
            <v>100</v>
          </cell>
          <cell r="L20" t="str">
            <v>10</v>
          </cell>
          <cell r="M20" t="str">
            <v>Confirm</v>
          </cell>
          <cell r="N20" t="str">
            <v>Q3</v>
          </cell>
        </row>
        <row r="21">
          <cell r="A21">
            <v>160072</v>
          </cell>
          <cell r="B21" t="str">
            <v>Nov-22</v>
          </cell>
          <cell r="C21">
            <v>0</v>
          </cell>
          <cell r="D21">
            <v>3</v>
          </cell>
          <cell r="E21">
            <v>0</v>
          </cell>
          <cell r="F21">
            <v>1</v>
          </cell>
          <cell r="G21">
            <v>1</v>
          </cell>
          <cell r="H21">
            <v>26</v>
          </cell>
          <cell r="I21">
            <v>21</v>
          </cell>
          <cell r="J21">
            <v>5</v>
          </cell>
          <cell r="K21" t="str">
            <v>25</v>
          </cell>
          <cell r="L21" t="str">
            <v>3</v>
          </cell>
          <cell r="M21" t="str">
            <v>Confirm</v>
          </cell>
          <cell r="N21" t="str">
            <v>Q3</v>
          </cell>
        </row>
        <row r="22">
          <cell r="A22">
            <v>160073</v>
          </cell>
          <cell r="B22" t="str">
            <v>Nov-22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26</v>
          </cell>
          <cell r="I22">
            <v>26</v>
          </cell>
          <cell r="J22">
            <v>0</v>
          </cell>
          <cell r="K22" t="str">
            <v>100</v>
          </cell>
          <cell r="L22" t="str">
            <v>10</v>
          </cell>
          <cell r="M22" t="str">
            <v>Confirm</v>
          </cell>
          <cell r="N22" t="str">
            <v>Q3</v>
          </cell>
        </row>
        <row r="23">
          <cell r="A23">
            <v>160100</v>
          </cell>
          <cell r="B23" t="str">
            <v>Nov-22</v>
          </cell>
          <cell r="C23">
            <v>0</v>
          </cell>
          <cell r="D23">
            <v>2</v>
          </cell>
          <cell r="E23">
            <v>0</v>
          </cell>
          <cell r="F23">
            <v>0</v>
          </cell>
          <cell r="G23">
            <v>0</v>
          </cell>
          <cell r="H23">
            <v>26</v>
          </cell>
          <cell r="I23">
            <v>24</v>
          </cell>
          <cell r="J23">
            <v>2</v>
          </cell>
          <cell r="K23" t="str">
            <v>100</v>
          </cell>
          <cell r="L23" t="str">
            <v>10</v>
          </cell>
          <cell r="M23" t="str">
            <v>Confirm</v>
          </cell>
          <cell r="N23" t="str">
            <v>Q3</v>
          </cell>
        </row>
        <row r="24">
          <cell r="A24">
            <v>160104</v>
          </cell>
          <cell r="B24" t="str">
            <v>Nov-22</v>
          </cell>
          <cell r="C24">
            <v>0</v>
          </cell>
          <cell r="D24">
            <v>0</v>
          </cell>
          <cell r="E24">
            <v>0</v>
          </cell>
          <cell r="F24">
            <v>2</v>
          </cell>
          <cell r="G24">
            <v>0</v>
          </cell>
          <cell r="H24">
            <v>26</v>
          </cell>
          <cell r="I24">
            <v>24</v>
          </cell>
          <cell r="J24">
            <v>2</v>
          </cell>
          <cell r="K24" t="str">
            <v>100</v>
          </cell>
          <cell r="L24" t="str">
            <v>10</v>
          </cell>
          <cell r="M24" t="str">
            <v>Confirm</v>
          </cell>
          <cell r="N24" t="str">
            <v>Q3</v>
          </cell>
        </row>
        <row r="25">
          <cell r="A25">
            <v>160107</v>
          </cell>
          <cell r="B25" t="str">
            <v>Nov-22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26</v>
          </cell>
          <cell r="I25">
            <v>26</v>
          </cell>
          <cell r="J25">
            <v>0</v>
          </cell>
          <cell r="K25" t="str">
            <v>100</v>
          </cell>
          <cell r="L25" t="str">
            <v>10</v>
          </cell>
          <cell r="M25" t="str">
            <v>Confirm</v>
          </cell>
          <cell r="N25" t="str">
            <v>Q3</v>
          </cell>
        </row>
        <row r="26">
          <cell r="A26">
            <v>160109</v>
          </cell>
          <cell r="B26" t="str">
            <v>Nov-22</v>
          </cell>
          <cell r="C26">
            <v>0</v>
          </cell>
          <cell r="D26">
            <v>0</v>
          </cell>
          <cell r="E26">
            <v>0</v>
          </cell>
          <cell r="F26">
            <v>3</v>
          </cell>
          <cell r="G26">
            <v>0</v>
          </cell>
          <cell r="H26">
            <v>26</v>
          </cell>
          <cell r="I26">
            <v>23</v>
          </cell>
          <cell r="J26">
            <v>3</v>
          </cell>
          <cell r="K26" t="str">
            <v>75</v>
          </cell>
          <cell r="L26" t="str">
            <v>8</v>
          </cell>
          <cell r="M26" t="str">
            <v>Confirm</v>
          </cell>
          <cell r="N26" t="str">
            <v>Q3</v>
          </cell>
        </row>
        <row r="27">
          <cell r="A27">
            <v>160113</v>
          </cell>
          <cell r="B27" t="str">
            <v>Nov-22</v>
          </cell>
          <cell r="C27">
            <v>1</v>
          </cell>
          <cell r="D27">
            <v>1</v>
          </cell>
          <cell r="E27">
            <v>0</v>
          </cell>
          <cell r="F27">
            <v>0</v>
          </cell>
          <cell r="G27">
            <v>0</v>
          </cell>
          <cell r="H27">
            <v>26</v>
          </cell>
          <cell r="I27">
            <v>24</v>
          </cell>
          <cell r="J27">
            <v>2</v>
          </cell>
          <cell r="K27" t="str">
            <v>100</v>
          </cell>
          <cell r="L27" t="str">
            <v>10</v>
          </cell>
          <cell r="M27" t="str">
            <v>Confirm</v>
          </cell>
          <cell r="N27" t="str">
            <v>Q3</v>
          </cell>
        </row>
        <row r="28">
          <cell r="A28">
            <v>160114</v>
          </cell>
          <cell r="B28" t="str">
            <v>Nov-22</v>
          </cell>
          <cell r="C28">
            <v>2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26</v>
          </cell>
          <cell r="I28">
            <v>23</v>
          </cell>
          <cell r="J28">
            <v>3</v>
          </cell>
          <cell r="K28" t="str">
            <v>75</v>
          </cell>
          <cell r="L28" t="str">
            <v>8</v>
          </cell>
          <cell r="M28" t="str">
            <v>Confirm</v>
          </cell>
          <cell r="N28" t="str">
            <v>Q3</v>
          </cell>
        </row>
        <row r="29">
          <cell r="A29">
            <v>160120</v>
          </cell>
          <cell r="B29" t="str">
            <v>Nov-22</v>
          </cell>
          <cell r="C29">
            <v>0</v>
          </cell>
          <cell r="D29">
            <v>3</v>
          </cell>
          <cell r="E29">
            <v>0</v>
          </cell>
          <cell r="F29">
            <v>0</v>
          </cell>
          <cell r="G29">
            <v>0</v>
          </cell>
          <cell r="H29">
            <v>26</v>
          </cell>
          <cell r="I29">
            <v>23</v>
          </cell>
          <cell r="J29">
            <v>3</v>
          </cell>
          <cell r="K29" t="str">
            <v>75</v>
          </cell>
          <cell r="L29" t="str">
            <v>8</v>
          </cell>
          <cell r="M29" t="str">
            <v>Confirm</v>
          </cell>
          <cell r="N29" t="str">
            <v>Q3</v>
          </cell>
        </row>
        <row r="30">
          <cell r="A30">
            <v>160122</v>
          </cell>
          <cell r="B30" t="str">
            <v>Nov-22</v>
          </cell>
          <cell r="C30">
            <v>3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26</v>
          </cell>
          <cell r="I30">
            <v>23</v>
          </cell>
          <cell r="J30">
            <v>3</v>
          </cell>
          <cell r="K30" t="str">
            <v>75</v>
          </cell>
          <cell r="L30" t="str">
            <v>8</v>
          </cell>
          <cell r="M30" t="str">
            <v>Confirm</v>
          </cell>
          <cell r="N30" t="str">
            <v>Q3</v>
          </cell>
        </row>
        <row r="31">
          <cell r="A31">
            <v>160123</v>
          </cell>
          <cell r="B31" t="str">
            <v>Nov-22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26</v>
          </cell>
          <cell r="I31">
            <v>26</v>
          </cell>
          <cell r="J31">
            <v>0</v>
          </cell>
          <cell r="K31" t="str">
            <v>100</v>
          </cell>
          <cell r="L31" t="str">
            <v>10</v>
          </cell>
          <cell r="M31" t="str">
            <v>Confirm</v>
          </cell>
          <cell r="N31" t="str">
            <v>Q3</v>
          </cell>
        </row>
        <row r="32">
          <cell r="A32">
            <v>160125</v>
          </cell>
          <cell r="B32" t="str">
            <v>Nov-22</v>
          </cell>
          <cell r="C32">
            <v>2</v>
          </cell>
          <cell r="D32">
            <v>0</v>
          </cell>
          <cell r="E32">
            <v>0</v>
          </cell>
          <cell r="F32">
            <v>4</v>
          </cell>
          <cell r="G32">
            <v>0</v>
          </cell>
          <cell r="H32">
            <v>24</v>
          </cell>
          <cell r="I32">
            <v>18</v>
          </cell>
          <cell r="J32">
            <v>6</v>
          </cell>
          <cell r="K32" t="str">
            <v>0</v>
          </cell>
          <cell r="L32" t="str">
            <v>0</v>
          </cell>
          <cell r="M32" t="str">
            <v>Confirm</v>
          </cell>
          <cell r="N32" t="str">
            <v>Q3</v>
          </cell>
        </row>
        <row r="33">
          <cell r="A33">
            <v>170007</v>
          </cell>
          <cell r="B33" t="str">
            <v>Nov-22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26</v>
          </cell>
          <cell r="I33">
            <v>25</v>
          </cell>
          <cell r="J33">
            <v>1</v>
          </cell>
          <cell r="K33" t="str">
            <v>100</v>
          </cell>
          <cell r="L33" t="str">
            <v>10</v>
          </cell>
          <cell r="M33" t="str">
            <v>Confirm</v>
          </cell>
          <cell r="N33" t="str">
            <v>Q3</v>
          </cell>
        </row>
        <row r="34">
          <cell r="A34">
            <v>170008</v>
          </cell>
          <cell r="B34" t="str">
            <v>Nov-22</v>
          </cell>
          <cell r="C34">
            <v>0</v>
          </cell>
          <cell r="D34">
            <v>0</v>
          </cell>
          <cell r="E34">
            <v>0</v>
          </cell>
          <cell r="F34">
            <v>2</v>
          </cell>
          <cell r="G34">
            <v>0</v>
          </cell>
          <cell r="H34">
            <v>26</v>
          </cell>
          <cell r="I34">
            <v>24</v>
          </cell>
          <cell r="J34">
            <v>2</v>
          </cell>
          <cell r="K34" t="str">
            <v>100</v>
          </cell>
          <cell r="L34" t="str">
            <v>10</v>
          </cell>
          <cell r="M34" t="str">
            <v>Confirm</v>
          </cell>
          <cell r="N34" t="str">
            <v>Q3</v>
          </cell>
        </row>
        <row r="35">
          <cell r="A35">
            <v>170014</v>
          </cell>
          <cell r="B35" t="str">
            <v>Nov-22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26</v>
          </cell>
          <cell r="I35">
            <v>26</v>
          </cell>
          <cell r="J35">
            <v>0</v>
          </cell>
          <cell r="K35" t="str">
            <v>100</v>
          </cell>
          <cell r="L35" t="str">
            <v>10</v>
          </cell>
          <cell r="M35" t="str">
            <v>Confirm</v>
          </cell>
          <cell r="N35" t="str">
            <v>Q3</v>
          </cell>
        </row>
        <row r="36">
          <cell r="A36">
            <v>170017</v>
          </cell>
          <cell r="B36" t="str">
            <v>Nov-22</v>
          </cell>
          <cell r="C36">
            <v>2</v>
          </cell>
          <cell r="D36">
            <v>1</v>
          </cell>
          <cell r="E36">
            <v>0</v>
          </cell>
          <cell r="F36">
            <v>1</v>
          </cell>
          <cell r="G36">
            <v>0</v>
          </cell>
          <cell r="H36">
            <v>26</v>
          </cell>
          <cell r="I36">
            <v>22</v>
          </cell>
          <cell r="J36">
            <v>4</v>
          </cell>
          <cell r="K36" t="str">
            <v>50</v>
          </cell>
          <cell r="L36" t="str">
            <v>5</v>
          </cell>
          <cell r="M36" t="str">
            <v>Confirm</v>
          </cell>
          <cell r="N36" t="str">
            <v>Q3</v>
          </cell>
        </row>
        <row r="37">
          <cell r="A37">
            <v>170020</v>
          </cell>
          <cell r="B37" t="str">
            <v>Nov-22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24</v>
          </cell>
          <cell r="I37">
            <v>24</v>
          </cell>
          <cell r="J37">
            <v>0</v>
          </cell>
          <cell r="K37" t="str">
            <v>100</v>
          </cell>
          <cell r="L37" t="str">
            <v>10</v>
          </cell>
          <cell r="M37" t="str">
            <v>Confirm</v>
          </cell>
          <cell r="N37" t="str">
            <v>Q3</v>
          </cell>
        </row>
        <row r="38">
          <cell r="A38">
            <v>170021</v>
          </cell>
          <cell r="B38" t="str">
            <v>Nov-22</v>
          </cell>
          <cell r="C38">
            <v>2</v>
          </cell>
          <cell r="D38">
            <v>2</v>
          </cell>
          <cell r="E38">
            <v>0</v>
          </cell>
          <cell r="F38">
            <v>0</v>
          </cell>
          <cell r="G38">
            <v>0</v>
          </cell>
          <cell r="H38">
            <v>26</v>
          </cell>
          <cell r="I38">
            <v>22</v>
          </cell>
          <cell r="J38">
            <v>4</v>
          </cell>
          <cell r="K38" t="str">
            <v>50</v>
          </cell>
          <cell r="L38" t="str">
            <v>5</v>
          </cell>
          <cell r="M38" t="str">
            <v>Confirm</v>
          </cell>
          <cell r="N38" t="str">
            <v>Q3</v>
          </cell>
        </row>
        <row r="39">
          <cell r="A39">
            <v>170026</v>
          </cell>
          <cell r="B39" t="str">
            <v>Nov-22</v>
          </cell>
          <cell r="C39">
            <v>0</v>
          </cell>
          <cell r="D39">
            <v>1</v>
          </cell>
          <cell r="E39">
            <v>0</v>
          </cell>
          <cell r="F39">
            <v>1</v>
          </cell>
          <cell r="G39">
            <v>0</v>
          </cell>
          <cell r="H39">
            <v>25</v>
          </cell>
          <cell r="I39">
            <v>23</v>
          </cell>
          <cell r="J39">
            <v>2</v>
          </cell>
          <cell r="K39" t="str">
            <v>100</v>
          </cell>
          <cell r="L39" t="str">
            <v>10</v>
          </cell>
          <cell r="M39" t="str">
            <v>Confirm</v>
          </cell>
          <cell r="N39" t="str">
            <v>Q3</v>
          </cell>
        </row>
        <row r="40">
          <cell r="A40">
            <v>170028</v>
          </cell>
          <cell r="B40" t="str">
            <v>Nov-22</v>
          </cell>
          <cell r="C40">
            <v>0</v>
          </cell>
          <cell r="D40">
            <v>1</v>
          </cell>
          <cell r="E40">
            <v>0</v>
          </cell>
          <cell r="F40">
            <v>3</v>
          </cell>
          <cell r="G40">
            <v>0</v>
          </cell>
          <cell r="H40">
            <v>26</v>
          </cell>
          <cell r="I40">
            <v>22</v>
          </cell>
          <cell r="J40">
            <v>4</v>
          </cell>
          <cell r="K40" t="str">
            <v>50</v>
          </cell>
          <cell r="L40" t="str">
            <v>5</v>
          </cell>
          <cell r="M40" t="str">
            <v>Confirm</v>
          </cell>
          <cell r="N40" t="str">
            <v>Q3</v>
          </cell>
        </row>
        <row r="41">
          <cell r="A41">
            <v>170032</v>
          </cell>
          <cell r="B41" t="str">
            <v>Nov-22</v>
          </cell>
          <cell r="C41">
            <v>0</v>
          </cell>
          <cell r="D41">
            <v>1</v>
          </cell>
          <cell r="E41">
            <v>0</v>
          </cell>
          <cell r="F41">
            <v>0</v>
          </cell>
          <cell r="G41">
            <v>0</v>
          </cell>
          <cell r="H41">
            <v>24</v>
          </cell>
          <cell r="I41">
            <v>23</v>
          </cell>
          <cell r="J41">
            <v>1</v>
          </cell>
          <cell r="K41" t="str">
            <v>100</v>
          </cell>
          <cell r="L41" t="str">
            <v>10</v>
          </cell>
          <cell r="M41" t="str">
            <v>Confirm</v>
          </cell>
          <cell r="N41" t="str">
            <v>Q3</v>
          </cell>
        </row>
        <row r="42">
          <cell r="A42">
            <v>170034</v>
          </cell>
          <cell r="B42" t="str">
            <v>Nov-22</v>
          </cell>
          <cell r="C42">
            <v>0</v>
          </cell>
          <cell r="D42">
            <v>0</v>
          </cell>
          <cell r="E42">
            <v>0</v>
          </cell>
          <cell r="F42">
            <v>1</v>
          </cell>
          <cell r="G42">
            <v>0</v>
          </cell>
          <cell r="H42">
            <v>24</v>
          </cell>
          <cell r="I42">
            <v>23</v>
          </cell>
          <cell r="J42">
            <v>1</v>
          </cell>
          <cell r="K42" t="str">
            <v>100</v>
          </cell>
          <cell r="L42" t="str">
            <v>10</v>
          </cell>
          <cell r="M42" t="str">
            <v>Confirm</v>
          </cell>
          <cell r="N42" t="str">
            <v>Q3</v>
          </cell>
        </row>
        <row r="43">
          <cell r="A43">
            <v>170035</v>
          </cell>
          <cell r="B43" t="str">
            <v>Nov-22</v>
          </cell>
          <cell r="C43">
            <v>0</v>
          </cell>
          <cell r="D43">
            <v>0</v>
          </cell>
          <cell r="E43">
            <v>0</v>
          </cell>
          <cell r="F43">
            <v>1</v>
          </cell>
          <cell r="G43">
            <v>0</v>
          </cell>
          <cell r="H43">
            <v>25</v>
          </cell>
          <cell r="I43">
            <v>24</v>
          </cell>
          <cell r="J43">
            <v>1</v>
          </cell>
          <cell r="K43" t="str">
            <v>100</v>
          </cell>
          <cell r="L43" t="str">
            <v>10</v>
          </cell>
          <cell r="M43" t="str">
            <v>Confirm</v>
          </cell>
          <cell r="N43" t="str">
            <v>Q3</v>
          </cell>
        </row>
        <row r="44">
          <cell r="A44">
            <v>170036</v>
          </cell>
          <cell r="B44" t="str">
            <v>Nov-22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26</v>
          </cell>
          <cell r="I44">
            <v>26</v>
          </cell>
          <cell r="J44">
            <v>0</v>
          </cell>
          <cell r="K44" t="str">
            <v>100</v>
          </cell>
          <cell r="L44" t="str">
            <v>10</v>
          </cell>
          <cell r="M44" t="str">
            <v>Confirm</v>
          </cell>
          <cell r="N44" t="str">
            <v>Q3</v>
          </cell>
        </row>
        <row r="45">
          <cell r="A45">
            <v>170037</v>
          </cell>
          <cell r="B45" t="str">
            <v>Nov-22</v>
          </cell>
          <cell r="C45">
            <v>0</v>
          </cell>
          <cell r="D45">
            <v>0</v>
          </cell>
          <cell r="E45">
            <v>0</v>
          </cell>
          <cell r="F45">
            <v>1</v>
          </cell>
          <cell r="G45">
            <v>0</v>
          </cell>
          <cell r="H45">
            <v>22</v>
          </cell>
          <cell r="I45">
            <v>21</v>
          </cell>
          <cell r="J45">
            <v>1</v>
          </cell>
          <cell r="K45" t="str">
            <v>100</v>
          </cell>
          <cell r="L45" t="str">
            <v>10</v>
          </cell>
          <cell r="M45" t="str">
            <v>Confirm</v>
          </cell>
          <cell r="N45" t="str">
            <v>Q3</v>
          </cell>
        </row>
        <row r="46">
          <cell r="A46">
            <v>170039</v>
          </cell>
          <cell r="B46" t="str">
            <v>Nov-22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26</v>
          </cell>
          <cell r="I46">
            <v>26</v>
          </cell>
          <cell r="J46">
            <v>0</v>
          </cell>
          <cell r="K46" t="str">
            <v>100</v>
          </cell>
          <cell r="L46" t="str">
            <v>10</v>
          </cell>
          <cell r="M46" t="str">
            <v>Confirm</v>
          </cell>
          <cell r="N46" t="str">
            <v>Q3</v>
          </cell>
        </row>
        <row r="47">
          <cell r="A47">
            <v>170044</v>
          </cell>
          <cell r="B47" t="str">
            <v>Nov-22</v>
          </cell>
          <cell r="C47">
            <v>3</v>
          </cell>
          <cell r="D47">
            <v>3</v>
          </cell>
          <cell r="E47">
            <v>0</v>
          </cell>
          <cell r="F47">
            <v>2</v>
          </cell>
          <cell r="G47">
            <v>0</v>
          </cell>
          <cell r="H47">
            <v>25</v>
          </cell>
          <cell r="I47">
            <v>17</v>
          </cell>
          <cell r="J47">
            <v>8</v>
          </cell>
          <cell r="K47" t="str">
            <v>0</v>
          </cell>
          <cell r="L47" t="str">
            <v>0</v>
          </cell>
          <cell r="M47" t="str">
            <v>Confirm</v>
          </cell>
          <cell r="N47" t="str">
            <v>Q3</v>
          </cell>
        </row>
        <row r="48">
          <cell r="A48">
            <v>170049</v>
          </cell>
          <cell r="B48" t="str">
            <v>Nov-22</v>
          </cell>
          <cell r="C48">
            <v>0</v>
          </cell>
          <cell r="D48">
            <v>3</v>
          </cell>
          <cell r="E48">
            <v>0</v>
          </cell>
          <cell r="F48">
            <v>0</v>
          </cell>
          <cell r="G48">
            <v>0</v>
          </cell>
          <cell r="H48">
            <v>26</v>
          </cell>
          <cell r="I48">
            <v>23</v>
          </cell>
          <cell r="J48">
            <v>3</v>
          </cell>
          <cell r="K48" t="str">
            <v>75</v>
          </cell>
          <cell r="L48" t="str">
            <v>8</v>
          </cell>
          <cell r="M48" t="str">
            <v>Confirm</v>
          </cell>
          <cell r="N48" t="str">
            <v>Q3</v>
          </cell>
        </row>
        <row r="49">
          <cell r="A49">
            <v>170053</v>
          </cell>
          <cell r="B49" t="str">
            <v>Nov-22</v>
          </cell>
          <cell r="C49">
            <v>4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26</v>
          </cell>
          <cell r="I49">
            <v>22</v>
          </cell>
          <cell r="J49">
            <v>4</v>
          </cell>
          <cell r="K49" t="str">
            <v>50</v>
          </cell>
          <cell r="L49" t="str">
            <v>5</v>
          </cell>
          <cell r="M49" t="str">
            <v>Confirm</v>
          </cell>
          <cell r="N49" t="str">
            <v>Q3</v>
          </cell>
        </row>
        <row r="50">
          <cell r="A50">
            <v>170054</v>
          </cell>
          <cell r="B50" t="str">
            <v>Nov-22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26</v>
          </cell>
          <cell r="I50">
            <v>26</v>
          </cell>
          <cell r="J50">
            <v>0</v>
          </cell>
          <cell r="K50" t="str">
            <v>100</v>
          </cell>
          <cell r="L50" t="str">
            <v>10</v>
          </cell>
          <cell r="M50" t="str">
            <v>Confirm</v>
          </cell>
          <cell r="N50" t="str">
            <v>Q3</v>
          </cell>
        </row>
        <row r="51">
          <cell r="A51">
            <v>170062</v>
          </cell>
          <cell r="B51" t="str">
            <v>Nov-22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25</v>
          </cell>
          <cell r="I51">
            <v>25</v>
          </cell>
          <cell r="J51">
            <v>0</v>
          </cell>
          <cell r="K51" t="str">
            <v>100</v>
          </cell>
          <cell r="L51" t="str">
            <v>10</v>
          </cell>
          <cell r="M51" t="str">
            <v>Confirm</v>
          </cell>
          <cell r="N51" t="str">
            <v>Q3</v>
          </cell>
        </row>
        <row r="52">
          <cell r="A52">
            <v>170063</v>
          </cell>
          <cell r="B52" t="str">
            <v>Nov-22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26</v>
          </cell>
          <cell r="I52">
            <v>26</v>
          </cell>
          <cell r="J52">
            <v>0</v>
          </cell>
          <cell r="K52" t="str">
            <v>100</v>
          </cell>
          <cell r="L52" t="str">
            <v>10</v>
          </cell>
          <cell r="M52" t="str">
            <v>Confirm</v>
          </cell>
          <cell r="N52" t="str">
            <v>Q3</v>
          </cell>
        </row>
        <row r="53">
          <cell r="A53">
            <v>170065</v>
          </cell>
          <cell r="B53" t="str">
            <v>Nov-22</v>
          </cell>
          <cell r="C53">
            <v>0</v>
          </cell>
          <cell r="D53">
            <v>0</v>
          </cell>
          <cell r="E53">
            <v>0</v>
          </cell>
          <cell r="F53">
            <v>2</v>
          </cell>
          <cell r="G53">
            <v>0</v>
          </cell>
          <cell r="H53">
            <v>26</v>
          </cell>
          <cell r="I53">
            <v>24</v>
          </cell>
          <cell r="J53">
            <v>2</v>
          </cell>
          <cell r="K53" t="str">
            <v>100</v>
          </cell>
          <cell r="L53" t="str">
            <v>10</v>
          </cell>
          <cell r="M53" t="str">
            <v>Confirm</v>
          </cell>
          <cell r="N53" t="str">
            <v>Q3</v>
          </cell>
        </row>
        <row r="54">
          <cell r="A54">
            <v>170068</v>
          </cell>
          <cell r="B54" t="str">
            <v>Nov-22</v>
          </cell>
          <cell r="C54">
            <v>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26</v>
          </cell>
          <cell r="I54">
            <v>23</v>
          </cell>
          <cell r="J54">
            <v>3</v>
          </cell>
          <cell r="K54" t="str">
            <v>75</v>
          </cell>
          <cell r="L54" t="str">
            <v>8</v>
          </cell>
          <cell r="M54" t="str">
            <v>Confirm</v>
          </cell>
          <cell r="N54" t="str">
            <v>Q3</v>
          </cell>
        </row>
        <row r="55">
          <cell r="A55">
            <v>170077</v>
          </cell>
          <cell r="B55" t="str">
            <v>Nov-22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26</v>
          </cell>
          <cell r="I55">
            <v>26</v>
          </cell>
          <cell r="J55">
            <v>0</v>
          </cell>
          <cell r="K55" t="str">
            <v>100</v>
          </cell>
          <cell r="L55" t="str">
            <v>10</v>
          </cell>
          <cell r="M55" t="str">
            <v>Confirm</v>
          </cell>
          <cell r="N55" t="str">
            <v>Q3</v>
          </cell>
        </row>
        <row r="56">
          <cell r="A56">
            <v>170082</v>
          </cell>
          <cell r="B56" t="str">
            <v>Nov-22</v>
          </cell>
          <cell r="C56">
            <v>0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26</v>
          </cell>
          <cell r="I56">
            <v>25</v>
          </cell>
          <cell r="J56">
            <v>1</v>
          </cell>
          <cell r="K56" t="str">
            <v>100</v>
          </cell>
          <cell r="L56" t="str">
            <v>10</v>
          </cell>
          <cell r="M56" t="str">
            <v>Confirm</v>
          </cell>
          <cell r="N56" t="str">
            <v>Q3</v>
          </cell>
        </row>
        <row r="57">
          <cell r="A57">
            <v>170088</v>
          </cell>
          <cell r="B57" t="str">
            <v>Nov-22</v>
          </cell>
          <cell r="C57">
            <v>1</v>
          </cell>
          <cell r="D57">
            <v>0</v>
          </cell>
          <cell r="E57">
            <v>0</v>
          </cell>
          <cell r="F57">
            <v>1</v>
          </cell>
          <cell r="G57">
            <v>0</v>
          </cell>
          <cell r="H57">
            <v>26</v>
          </cell>
          <cell r="I57">
            <v>24</v>
          </cell>
          <cell r="J57">
            <v>2</v>
          </cell>
          <cell r="K57" t="str">
            <v>100</v>
          </cell>
          <cell r="L57" t="str">
            <v>10</v>
          </cell>
          <cell r="M57" t="str">
            <v>Confirm</v>
          </cell>
          <cell r="N57" t="str">
            <v>Q3</v>
          </cell>
        </row>
        <row r="58">
          <cell r="A58">
            <v>170091</v>
          </cell>
          <cell r="B58" t="str">
            <v>Nov-22</v>
          </cell>
          <cell r="C58">
            <v>2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26</v>
          </cell>
          <cell r="I58">
            <v>24</v>
          </cell>
          <cell r="J58">
            <v>2</v>
          </cell>
          <cell r="K58" t="str">
            <v>100</v>
          </cell>
          <cell r="L58" t="str">
            <v>10</v>
          </cell>
          <cell r="M58" t="str">
            <v>Confirm</v>
          </cell>
          <cell r="N58" t="str">
            <v>Q3</v>
          </cell>
        </row>
        <row r="59">
          <cell r="A59">
            <v>170094</v>
          </cell>
          <cell r="B59" t="str">
            <v>Nov-22</v>
          </cell>
          <cell r="C59">
            <v>0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26</v>
          </cell>
          <cell r="I59">
            <v>24</v>
          </cell>
          <cell r="J59">
            <v>2</v>
          </cell>
          <cell r="K59" t="str">
            <v>100</v>
          </cell>
          <cell r="L59" t="str">
            <v>10</v>
          </cell>
          <cell r="M59" t="str">
            <v>Confirm</v>
          </cell>
          <cell r="N59" t="str">
            <v>Q3</v>
          </cell>
        </row>
        <row r="60">
          <cell r="A60">
            <v>170096</v>
          </cell>
          <cell r="B60" t="str">
            <v>Nov-22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26</v>
          </cell>
          <cell r="I60">
            <v>26</v>
          </cell>
          <cell r="J60">
            <v>0</v>
          </cell>
          <cell r="K60" t="str">
            <v>100</v>
          </cell>
          <cell r="L60" t="str">
            <v>10</v>
          </cell>
          <cell r="M60" t="str">
            <v>Confirm</v>
          </cell>
          <cell r="N60" t="str">
            <v>Q3</v>
          </cell>
        </row>
        <row r="61">
          <cell r="A61">
            <v>170100</v>
          </cell>
          <cell r="B61" t="str">
            <v>Nov-22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26</v>
          </cell>
          <cell r="I61">
            <v>26</v>
          </cell>
          <cell r="J61">
            <v>0</v>
          </cell>
          <cell r="K61" t="str">
            <v>100</v>
          </cell>
          <cell r="L61" t="str">
            <v>10</v>
          </cell>
          <cell r="M61" t="str">
            <v>Confirm</v>
          </cell>
          <cell r="N61" t="str">
            <v>Q3</v>
          </cell>
        </row>
        <row r="62">
          <cell r="A62">
            <v>170101</v>
          </cell>
          <cell r="B62" t="str">
            <v>Nov-22</v>
          </cell>
          <cell r="C62">
            <v>0</v>
          </cell>
          <cell r="D62">
            <v>2</v>
          </cell>
          <cell r="E62">
            <v>0</v>
          </cell>
          <cell r="F62">
            <v>0</v>
          </cell>
          <cell r="G62">
            <v>0</v>
          </cell>
          <cell r="H62">
            <v>26</v>
          </cell>
          <cell r="I62">
            <v>24</v>
          </cell>
          <cell r="J62">
            <v>2</v>
          </cell>
          <cell r="K62" t="str">
            <v>100</v>
          </cell>
          <cell r="L62" t="str">
            <v>10</v>
          </cell>
          <cell r="M62" t="str">
            <v>Confirm</v>
          </cell>
          <cell r="N62" t="str">
            <v>Q3</v>
          </cell>
        </row>
        <row r="63">
          <cell r="A63">
            <v>170102</v>
          </cell>
          <cell r="B63" t="str">
            <v>Nov-22</v>
          </cell>
          <cell r="C63">
            <v>0</v>
          </cell>
          <cell r="D63">
            <v>0</v>
          </cell>
          <cell r="E63">
            <v>0</v>
          </cell>
          <cell r="F63">
            <v>1</v>
          </cell>
          <cell r="G63">
            <v>0</v>
          </cell>
          <cell r="H63">
            <v>26</v>
          </cell>
          <cell r="I63">
            <v>25</v>
          </cell>
          <cell r="J63">
            <v>1</v>
          </cell>
          <cell r="K63" t="str">
            <v>100</v>
          </cell>
          <cell r="L63" t="str">
            <v>10</v>
          </cell>
          <cell r="M63" t="str">
            <v>Confirm</v>
          </cell>
          <cell r="N63" t="str">
            <v>Q3</v>
          </cell>
        </row>
        <row r="64">
          <cell r="A64">
            <v>170103</v>
          </cell>
          <cell r="B64" t="str">
            <v>Nov-22</v>
          </cell>
          <cell r="C64">
            <v>1</v>
          </cell>
          <cell r="D64">
            <v>2</v>
          </cell>
          <cell r="E64">
            <v>0</v>
          </cell>
          <cell r="F64">
            <v>2</v>
          </cell>
          <cell r="G64">
            <v>0</v>
          </cell>
          <cell r="H64">
            <v>26</v>
          </cell>
          <cell r="I64">
            <v>21</v>
          </cell>
          <cell r="J64">
            <v>5</v>
          </cell>
          <cell r="K64" t="str">
            <v>25</v>
          </cell>
          <cell r="L64" t="str">
            <v>3</v>
          </cell>
          <cell r="M64" t="str">
            <v>Confirm</v>
          </cell>
          <cell r="N64" t="str">
            <v>Q3</v>
          </cell>
        </row>
        <row r="65">
          <cell r="A65">
            <v>170104</v>
          </cell>
          <cell r="B65" t="str">
            <v>Nov-22</v>
          </cell>
          <cell r="C65">
            <v>0</v>
          </cell>
          <cell r="D65">
            <v>1</v>
          </cell>
          <cell r="E65">
            <v>2</v>
          </cell>
          <cell r="F65">
            <v>0</v>
          </cell>
          <cell r="G65">
            <v>0</v>
          </cell>
          <cell r="H65">
            <v>25</v>
          </cell>
          <cell r="I65">
            <v>22</v>
          </cell>
          <cell r="J65">
            <v>3</v>
          </cell>
          <cell r="K65" t="str">
            <v>75</v>
          </cell>
          <cell r="L65" t="str">
            <v>8</v>
          </cell>
          <cell r="M65" t="str">
            <v>Confirm</v>
          </cell>
          <cell r="N65" t="str">
            <v>Q3</v>
          </cell>
        </row>
        <row r="66">
          <cell r="A66">
            <v>170108</v>
          </cell>
          <cell r="B66" t="str">
            <v>Nov-22</v>
          </cell>
          <cell r="C66">
            <v>0</v>
          </cell>
          <cell r="D66">
            <v>0</v>
          </cell>
          <cell r="E66">
            <v>0</v>
          </cell>
          <cell r="F66">
            <v>0.5</v>
          </cell>
          <cell r="G66">
            <v>0</v>
          </cell>
          <cell r="H66">
            <v>26</v>
          </cell>
          <cell r="I66">
            <v>25.5</v>
          </cell>
          <cell r="J66">
            <v>0.5</v>
          </cell>
          <cell r="K66" t="str">
            <v>100</v>
          </cell>
          <cell r="L66" t="str">
            <v>10</v>
          </cell>
          <cell r="M66" t="str">
            <v>Confirm</v>
          </cell>
          <cell r="N66" t="str">
            <v>Q3</v>
          </cell>
        </row>
        <row r="67">
          <cell r="A67">
            <v>170110</v>
          </cell>
          <cell r="B67" t="str">
            <v>Nov-22</v>
          </cell>
          <cell r="C67">
            <v>0</v>
          </cell>
          <cell r="D67">
            <v>0</v>
          </cell>
          <cell r="E67">
            <v>0</v>
          </cell>
          <cell r="F67">
            <v>2</v>
          </cell>
          <cell r="G67">
            <v>0</v>
          </cell>
          <cell r="H67">
            <v>25</v>
          </cell>
          <cell r="I67">
            <v>23</v>
          </cell>
          <cell r="J67">
            <v>2</v>
          </cell>
          <cell r="K67" t="str">
            <v>100</v>
          </cell>
          <cell r="L67" t="str">
            <v>10</v>
          </cell>
          <cell r="M67" t="str">
            <v>Confirm</v>
          </cell>
          <cell r="N67" t="str">
            <v>Q3</v>
          </cell>
        </row>
        <row r="68">
          <cell r="A68">
            <v>170111</v>
          </cell>
          <cell r="B68" t="str">
            <v>Nov-22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26</v>
          </cell>
          <cell r="I68">
            <v>25</v>
          </cell>
          <cell r="J68">
            <v>1</v>
          </cell>
          <cell r="K68" t="str">
            <v>100</v>
          </cell>
          <cell r="L68" t="str">
            <v>10</v>
          </cell>
          <cell r="M68" t="str">
            <v>Confirm</v>
          </cell>
          <cell r="N68" t="str">
            <v>Q3</v>
          </cell>
        </row>
        <row r="69">
          <cell r="A69">
            <v>170114</v>
          </cell>
          <cell r="B69" t="str">
            <v>Nov-22</v>
          </cell>
          <cell r="C69">
            <v>1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26</v>
          </cell>
          <cell r="I69">
            <v>25</v>
          </cell>
          <cell r="J69">
            <v>1</v>
          </cell>
          <cell r="K69" t="str">
            <v>100</v>
          </cell>
          <cell r="L69" t="str">
            <v>30</v>
          </cell>
          <cell r="M69" t="str">
            <v>Confirm</v>
          </cell>
          <cell r="N69" t="str">
            <v>Q3</v>
          </cell>
        </row>
        <row r="70">
          <cell r="A70">
            <v>170115</v>
          </cell>
          <cell r="B70" t="str">
            <v>Nov-22</v>
          </cell>
          <cell r="C70">
            <v>1</v>
          </cell>
          <cell r="D70">
            <v>0</v>
          </cell>
          <cell r="E70">
            <v>0</v>
          </cell>
          <cell r="F70">
            <v>1</v>
          </cell>
          <cell r="G70">
            <v>0</v>
          </cell>
          <cell r="H70">
            <v>26</v>
          </cell>
          <cell r="I70">
            <v>24</v>
          </cell>
          <cell r="J70">
            <v>2</v>
          </cell>
          <cell r="K70" t="str">
            <v>100</v>
          </cell>
          <cell r="L70" t="str">
            <v>10</v>
          </cell>
          <cell r="M70" t="str">
            <v>Confirm</v>
          </cell>
          <cell r="N70" t="str">
            <v>Q3</v>
          </cell>
        </row>
        <row r="71">
          <cell r="A71">
            <v>170117</v>
          </cell>
          <cell r="B71" t="str">
            <v>Nov-22</v>
          </cell>
          <cell r="C71">
            <v>0</v>
          </cell>
          <cell r="D71">
            <v>1</v>
          </cell>
          <cell r="E71">
            <v>0</v>
          </cell>
          <cell r="F71">
            <v>1</v>
          </cell>
          <cell r="G71">
            <v>0</v>
          </cell>
          <cell r="H71">
            <v>25</v>
          </cell>
          <cell r="I71">
            <v>23</v>
          </cell>
          <cell r="J71">
            <v>2</v>
          </cell>
          <cell r="K71" t="str">
            <v>100</v>
          </cell>
          <cell r="L71" t="str">
            <v>10</v>
          </cell>
          <cell r="M71" t="str">
            <v>Confirm</v>
          </cell>
          <cell r="N71" t="str">
            <v>Q3</v>
          </cell>
        </row>
        <row r="72">
          <cell r="A72">
            <v>170118</v>
          </cell>
          <cell r="B72" t="str">
            <v>Nov-22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26</v>
          </cell>
          <cell r="I72">
            <v>26</v>
          </cell>
          <cell r="J72">
            <v>0</v>
          </cell>
          <cell r="K72" t="str">
            <v>100</v>
          </cell>
          <cell r="L72" t="str">
            <v>10</v>
          </cell>
          <cell r="M72" t="str">
            <v>Confirm</v>
          </cell>
          <cell r="N72" t="str">
            <v>Q3</v>
          </cell>
        </row>
        <row r="73">
          <cell r="A73">
            <v>170123</v>
          </cell>
          <cell r="B73" t="str">
            <v>Nov-22</v>
          </cell>
          <cell r="C73">
            <v>0.5</v>
          </cell>
          <cell r="D73">
            <v>0</v>
          </cell>
          <cell r="E73">
            <v>3</v>
          </cell>
          <cell r="F73">
            <v>0</v>
          </cell>
          <cell r="G73">
            <v>0</v>
          </cell>
          <cell r="H73">
            <v>26</v>
          </cell>
          <cell r="I73">
            <v>22.5</v>
          </cell>
          <cell r="J73">
            <v>3.5</v>
          </cell>
          <cell r="K73" t="str">
            <v>50</v>
          </cell>
          <cell r="L73" t="str">
            <v>5</v>
          </cell>
          <cell r="M73" t="str">
            <v>Confirm</v>
          </cell>
          <cell r="N73" t="str">
            <v>Q3</v>
          </cell>
        </row>
        <row r="74">
          <cell r="A74">
            <v>170126</v>
          </cell>
          <cell r="B74" t="str">
            <v>Nov-22</v>
          </cell>
          <cell r="C74">
            <v>0</v>
          </cell>
          <cell r="D74">
            <v>4</v>
          </cell>
          <cell r="E74">
            <v>0</v>
          </cell>
          <cell r="F74">
            <v>0</v>
          </cell>
          <cell r="G74">
            <v>5</v>
          </cell>
          <cell r="H74">
            <v>26</v>
          </cell>
          <cell r="I74">
            <v>17</v>
          </cell>
          <cell r="J74">
            <v>9</v>
          </cell>
          <cell r="K74" t="str">
            <v>0</v>
          </cell>
          <cell r="L74" t="str">
            <v>0</v>
          </cell>
          <cell r="M74" t="str">
            <v>Confirm</v>
          </cell>
          <cell r="N74" t="str">
            <v>Q3</v>
          </cell>
        </row>
        <row r="75">
          <cell r="A75">
            <v>170130</v>
          </cell>
          <cell r="B75" t="str">
            <v>Nov-22</v>
          </cell>
          <cell r="C75">
            <v>1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26</v>
          </cell>
          <cell r="I75">
            <v>25</v>
          </cell>
          <cell r="J75">
            <v>1</v>
          </cell>
          <cell r="K75" t="str">
            <v>100</v>
          </cell>
          <cell r="L75" t="str">
            <v>10</v>
          </cell>
          <cell r="M75" t="str">
            <v>Confirm</v>
          </cell>
          <cell r="N75" t="str">
            <v>Q3</v>
          </cell>
        </row>
        <row r="76">
          <cell r="A76">
            <v>170131</v>
          </cell>
          <cell r="B76" t="str">
            <v>Nov-22</v>
          </cell>
          <cell r="C76">
            <v>0</v>
          </cell>
          <cell r="D76">
            <v>0</v>
          </cell>
          <cell r="E76">
            <v>0</v>
          </cell>
          <cell r="F76">
            <v>0.5</v>
          </cell>
          <cell r="G76">
            <v>0</v>
          </cell>
          <cell r="H76">
            <v>25</v>
          </cell>
          <cell r="I76">
            <v>24.5</v>
          </cell>
          <cell r="J76">
            <v>0.5</v>
          </cell>
          <cell r="K76" t="str">
            <v>100</v>
          </cell>
          <cell r="L76" t="str">
            <v>10</v>
          </cell>
          <cell r="M76" t="str">
            <v>Confirm</v>
          </cell>
          <cell r="N76" t="str">
            <v>Q3</v>
          </cell>
        </row>
        <row r="77">
          <cell r="A77">
            <v>170133</v>
          </cell>
          <cell r="B77" t="str">
            <v>Nov-22</v>
          </cell>
          <cell r="C77">
            <v>0</v>
          </cell>
          <cell r="D77">
            <v>0</v>
          </cell>
          <cell r="E77">
            <v>0</v>
          </cell>
          <cell r="F77">
            <v>1</v>
          </cell>
          <cell r="G77">
            <v>0</v>
          </cell>
          <cell r="H77">
            <v>26</v>
          </cell>
          <cell r="I77">
            <v>25</v>
          </cell>
          <cell r="J77">
            <v>1</v>
          </cell>
          <cell r="K77" t="str">
            <v>100</v>
          </cell>
          <cell r="L77" t="str">
            <v>10</v>
          </cell>
          <cell r="M77" t="str">
            <v>Confirm</v>
          </cell>
          <cell r="N77" t="str">
            <v>Q3</v>
          </cell>
        </row>
        <row r="78">
          <cell r="A78">
            <v>170138</v>
          </cell>
          <cell r="B78" t="str">
            <v>Nov-22</v>
          </cell>
          <cell r="C78">
            <v>0</v>
          </cell>
          <cell r="D78">
            <v>0</v>
          </cell>
          <cell r="E78">
            <v>0</v>
          </cell>
          <cell r="F78">
            <v>1.5</v>
          </cell>
          <cell r="G78">
            <v>0</v>
          </cell>
          <cell r="H78">
            <v>26</v>
          </cell>
          <cell r="I78">
            <v>24.5</v>
          </cell>
          <cell r="J78">
            <v>1.5</v>
          </cell>
          <cell r="K78" t="str">
            <v>100</v>
          </cell>
          <cell r="L78" t="str">
            <v>10</v>
          </cell>
          <cell r="M78" t="str">
            <v>Confirm</v>
          </cell>
          <cell r="N78" t="str">
            <v>Q3</v>
          </cell>
        </row>
        <row r="79">
          <cell r="A79">
            <v>170139</v>
          </cell>
          <cell r="B79" t="str">
            <v>Nov-22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26</v>
          </cell>
          <cell r="I79">
            <v>26</v>
          </cell>
          <cell r="J79">
            <v>0</v>
          </cell>
          <cell r="K79" t="str">
            <v>100</v>
          </cell>
          <cell r="L79" t="str">
            <v>10</v>
          </cell>
          <cell r="M79" t="str">
            <v>Confirm</v>
          </cell>
          <cell r="N79" t="str">
            <v>Q3</v>
          </cell>
        </row>
        <row r="80">
          <cell r="A80">
            <v>170142</v>
          </cell>
          <cell r="B80" t="str">
            <v>Nov-22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26</v>
          </cell>
          <cell r="I80">
            <v>26</v>
          </cell>
          <cell r="J80">
            <v>0</v>
          </cell>
          <cell r="K80" t="str">
            <v>100</v>
          </cell>
          <cell r="L80" t="str">
            <v>10</v>
          </cell>
          <cell r="M80" t="str">
            <v>Confirm</v>
          </cell>
          <cell r="N80" t="str">
            <v>Q3</v>
          </cell>
        </row>
        <row r="81">
          <cell r="A81">
            <v>170143</v>
          </cell>
          <cell r="B81" t="str">
            <v>Nov-22</v>
          </cell>
          <cell r="C81">
            <v>0</v>
          </cell>
          <cell r="D81">
            <v>0</v>
          </cell>
          <cell r="E81">
            <v>0</v>
          </cell>
          <cell r="F81">
            <v>4</v>
          </cell>
          <cell r="G81">
            <v>0</v>
          </cell>
          <cell r="H81">
            <v>26</v>
          </cell>
          <cell r="I81">
            <v>22</v>
          </cell>
          <cell r="J81">
            <v>4</v>
          </cell>
          <cell r="K81" t="str">
            <v>50</v>
          </cell>
          <cell r="L81" t="str">
            <v>5</v>
          </cell>
          <cell r="M81" t="str">
            <v>Confirm</v>
          </cell>
          <cell r="N81" t="str">
            <v>Q3</v>
          </cell>
        </row>
        <row r="82">
          <cell r="A82">
            <v>170145</v>
          </cell>
          <cell r="B82" t="str">
            <v>Nov-22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26</v>
          </cell>
          <cell r="I82">
            <v>26</v>
          </cell>
          <cell r="J82">
            <v>0</v>
          </cell>
          <cell r="K82" t="str">
            <v>100</v>
          </cell>
          <cell r="L82" t="str">
            <v>10</v>
          </cell>
          <cell r="M82" t="str">
            <v>Confirm</v>
          </cell>
          <cell r="N82" t="str">
            <v>Q3</v>
          </cell>
        </row>
        <row r="83">
          <cell r="A83">
            <v>170146</v>
          </cell>
          <cell r="B83" t="str">
            <v>Nov-22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5</v>
          </cell>
          <cell r="I83">
            <v>5</v>
          </cell>
          <cell r="J83">
            <v>0</v>
          </cell>
          <cell r="K83" t="str">
            <v>100</v>
          </cell>
          <cell r="L83" t="str">
            <v>10</v>
          </cell>
          <cell r="M83" t="str">
            <v>Confirm</v>
          </cell>
          <cell r="N83" t="str">
            <v>Q3</v>
          </cell>
        </row>
        <row r="84">
          <cell r="A84">
            <v>170147</v>
          </cell>
          <cell r="B84" t="str">
            <v>Nov-22</v>
          </cell>
          <cell r="C84">
            <v>2</v>
          </cell>
          <cell r="D84">
            <v>0</v>
          </cell>
          <cell r="E84">
            <v>0</v>
          </cell>
          <cell r="F84">
            <v>2</v>
          </cell>
          <cell r="G84">
            <v>0</v>
          </cell>
          <cell r="H84">
            <v>26</v>
          </cell>
          <cell r="I84">
            <v>22</v>
          </cell>
          <cell r="J84">
            <v>4</v>
          </cell>
          <cell r="K84" t="str">
            <v>50</v>
          </cell>
          <cell r="L84" t="str">
            <v>5</v>
          </cell>
          <cell r="M84" t="str">
            <v>Confirm</v>
          </cell>
          <cell r="N84" t="str">
            <v>Q3</v>
          </cell>
        </row>
        <row r="85">
          <cell r="A85">
            <v>170151</v>
          </cell>
          <cell r="B85" t="str">
            <v>Nov-22</v>
          </cell>
          <cell r="C85">
            <v>0</v>
          </cell>
          <cell r="D85">
            <v>1</v>
          </cell>
          <cell r="E85">
            <v>0</v>
          </cell>
          <cell r="F85">
            <v>0</v>
          </cell>
          <cell r="G85">
            <v>0</v>
          </cell>
          <cell r="H85">
            <v>25</v>
          </cell>
          <cell r="I85">
            <v>24</v>
          </cell>
          <cell r="J85">
            <v>1</v>
          </cell>
          <cell r="K85" t="str">
            <v>100</v>
          </cell>
          <cell r="L85" t="str">
            <v>10</v>
          </cell>
          <cell r="M85" t="str">
            <v>Confirm</v>
          </cell>
          <cell r="N85" t="str">
            <v>Q3</v>
          </cell>
        </row>
        <row r="86">
          <cell r="A86">
            <v>170153</v>
          </cell>
          <cell r="B86" t="str">
            <v>Nov-22</v>
          </cell>
          <cell r="C86">
            <v>0</v>
          </cell>
          <cell r="D86">
            <v>1</v>
          </cell>
          <cell r="E86">
            <v>0</v>
          </cell>
          <cell r="F86">
            <v>2</v>
          </cell>
          <cell r="G86">
            <v>5</v>
          </cell>
          <cell r="H86">
            <v>26</v>
          </cell>
          <cell r="I86">
            <v>18</v>
          </cell>
          <cell r="J86">
            <v>8</v>
          </cell>
          <cell r="K86" t="str">
            <v>0</v>
          </cell>
          <cell r="L86" t="str">
            <v>0</v>
          </cell>
          <cell r="M86" t="str">
            <v>Confirm</v>
          </cell>
          <cell r="N86" t="str">
            <v>Q3</v>
          </cell>
        </row>
        <row r="87">
          <cell r="A87">
            <v>170162</v>
          </cell>
          <cell r="B87" t="str">
            <v>Nov-22</v>
          </cell>
          <cell r="C87">
            <v>1</v>
          </cell>
          <cell r="D87">
            <v>0</v>
          </cell>
          <cell r="E87">
            <v>4</v>
          </cell>
          <cell r="F87">
            <v>1</v>
          </cell>
          <cell r="G87">
            <v>0</v>
          </cell>
          <cell r="H87">
            <v>26</v>
          </cell>
          <cell r="I87">
            <v>20</v>
          </cell>
          <cell r="J87">
            <v>6</v>
          </cell>
          <cell r="K87" t="str">
            <v>0</v>
          </cell>
          <cell r="L87" t="str">
            <v>0</v>
          </cell>
          <cell r="M87" t="str">
            <v>Confirm</v>
          </cell>
          <cell r="N87" t="str">
            <v>Q3</v>
          </cell>
        </row>
        <row r="88">
          <cell r="A88">
            <v>170166</v>
          </cell>
          <cell r="B88" t="str">
            <v>Nov-22</v>
          </cell>
          <cell r="C88">
            <v>0</v>
          </cell>
          <cell r="D88">
            <v>1</v>
          </cell>
          <cell r="E88">
            <v>0</v>
          </cell>
          <cell r="F88">
            <v>0</v>
          </cell>
          <cell r="G88">
            <v>0</v>
          </cell>
          <cell r="H88">
            <v>24.5</v>
          </cell>
          <cell r="I88">
            <v>23.5</v>
          </cell>
          <cell r="J88">
            <v>1</v>
          </cell>
          <cell r="K88" t="str">
            <v>100</v>
          </cell>
          <cell r="L88" t="str">
            <v>10</v>
          </cell>
          <cell r="M88" t="str">
            <v>Confirm</v>
          </cell>
          <cell r="N88" t="str">
            <v>Q3</v>
          </cell>
        </row>
        <row r="89">
          <cell r="A89">
            <v>170173</v>
          </cell>
          <cell r="B89" t="str">
            <v>Nov-22</v>
          </cell>
          <cell r="C89">
            <v>1</v>
          </cell>
          <cell r="D89">
            <v>0</v>
          </cell>
          <cell r="E89">
            <v>0</v>
          </cell>
          <cell r="F89">
            <v>1</v>
          </cell>
          <cell r="G89">
            <v>2</v>
          </cell>
          <cell r="H89">
            <v>26</v>
          </cell>
          <cell r="I89">
            <v>22</v>
          </cell>
          <cell r="J89">
            <v>4</v>
          </cell>
          <cell r="K89" t="str">
            <v>50</v>
          </cell>
          <cell r="L89" t="str">
            <v>5</v>
          </cell>
          <cell r="M89" t="str">
            <v>Confirm</v>
          </cell>
          <cell r="N89" t="str">
            <v>Q3</v>
          </cell>
        </row>
        <row r="90">
          <cell r="A90">
            <v>170178</v>
          </cell>
          <cell r="B90" t="str">
            <v>Nov-22</v>
          </cell>
          <cell r="C90">
            <v>0</v>
          </cell>
          <cell r="D90">
            <v>2</v>
          </cell>
          <cell r="E90">
            <v>0</v>
          </cell>
          <cell r="F90">
            <v>0</v>
          </cell>
          <cell r="G90">
            <v>0</v>
          </cell>
          <cell r="H90">
            <v>26</v>
          </cell>
          <cell r="I90">
            <v>24</v>
          </cell>
          <cell r="J90">
            <v>2</v>
          </cell>
          <cell r="K90" t="str">
            <v>100</v>
          </cell>
          <cell r="L90" t="str">
            <v>10</v>
          </cell>
          <cell r="M90" t="str">
            <v>Confirm</v>
          </cell>
          <cell r="N90" t="str">
            <v>Q3</v>
          </cell>
        </row>
        <row r="91">
          <cell r="A91">
            <v>170201</v>
          </cell>
          <cell r="B91" t="str">
            <v>Nov-22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26</v>
          </cell>
          <cell r="I91">
            <v>26</v>
          </cell>
          <cell r="J91">
            <v>0</v>
          </cell>
          <cell r="K91" t="str">
            <v>100</v>
          </cell>
          <cell r="L91" t="str">
            <v>10</v>
          </cell>
          <cell r="M91" t="str">
            <v>Confirm</v>
          </cell>
          <cell r="N91" t="str">
            <v>Q3</v>
          </cell>
        </row>
        <row r="92">
          <cell r="A92">
            <v>170203</v>
          </cell>
          <cell r="B92" t="str">
            <v>Nov-22</v>
          </cell>
          <cell r="C92">
            <v>1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26</v>
          </cell>
          <cell r="I92">
            <v>25</v>
          </cell>
          <cell r="J92">
            <v>1</v>
          </cell>
          <cell r="K92" t="str">
            <v>100</v>
          </cell>
          <cell r="L92" t="str">
            <v>10</v>
          </cell>
          <cell r="M92" t="str">
            <v>Confirm</v>
          </cell>
          <cell r="N92" t="str">
            <v>Q3</v>
          </cell>
        </row>
        <row r="93">
          <cell r="A93">
            <v>170208</v>
          </cell>
          <cell r="B93" t="str">
            <v>Nov-22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25</v>
          </cell>
          <cell r="I93">
            <v>25</v>
          </cell>
          <cell r="J93">
            <v>0</v>
          </cell>
          <cell r="K93" t="str">
            <v>100</v>
          </cell>
          <cell r="L93" t="str">
            <v>10</v>
          </cell>
          <cell r="M93" t="str">
            <v>Confirm</v>
          </cell>
          <cell r="N93" t="str">
            <v>Q3</v>
          </cell>
        </row>
        <row r="94">
          <cell r="A94">
            <v>170213</v>
          </cell>
          <cell r="B94" t="str">
            <v>Nov-22</v>
          </cell>
          <cell r="C94">
            <v>2</v>
          </cell>
          <cell r="D94">
            <v>0</v>
          </cell>
          <cell r="E94">
            <v>0</v>
          </cell>
          <cell r="F94">
            <v>1</v>
          </cell>
          <cell r="G94">
            <v>0</v>
          </cell>
          <cell r="H94">
            <v>8</v>
          </cell>
          <cell r="I94">
            <v>5</v>
          </cell>
          <cell r="J94">
            <v>3</v>
          </cell>
          <cell r="K94" t="str">
            <v>75</v>
          </cell>
          <cell r="L94" t="str">
            <v>8</v>
          </cell>
          <cell r="M94" t="str">
            <v>Confirm</v>
          </cell>
          <cell r="N94" t="str">
            <v>Q3</v>
          </cell>
        </row>
        <row r="95">
          <cell r="A95">
            <v>170214</v>
          </cell>
          <cell r="B95" t="str">
            <v>Nov-22</v>
          </cell>
          <cell r="C95">
            <v>0</v>
          </cell>
          <cell r="D95">
            <v>2</v>
          </cell>
          <cell r="E95">
            <v>0</v>
          </cell>
          <cell r="F95">
            <v>0</v>
          </cell>
          <cell r="G95">
            <v>0</v>
          </cell>
          <cell r="H95">
            <v>26</v>
          </cell>
          <cell r="I95">
            <v>24</v>
          </cell>
          <cell r="J95">
            <v>2</v>
          </cell>
          <cell r="K95" t="str">
            <v>100</v>
          </cell>
          <cell r="L95" t="str">
            <v>10</v>
          </cell>
          <cell r="M95" t="str">
            <v>Confirm</v>
          </cell>
          <cell r="N95" t="str">
            <v>Q3</v>
          </cell>
        </row>
        <row r="96">
          <cell r="A96">
            <v>170220</v>
          </cell>
          <cell r="B96" t="str">
            <v>Nov-22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25</v>
          </cell>
          <cell r="I96">
            <v>24</v>
          </cell>
          <cell r="J96">
            <v>1</v>
          </cell>
          <cell r="K96" t="str">
            <v>100</v>
          </cell>
          <cell r="L96" t="str">
            <v>10</v>
          </cell>
          <cell r="M96" t="str">
            <v>Confirm</v>
          </cell>
          <cell r="N96" t="str">
            <v>Q3</v>
          </cell>
        </row>
        <row r="97">
          <cell r="A97">
            <v>170227</v>
          </cell>
          <cell r="B97" t="str">
            <v>Nov-22</v>
          </cell>
          <cell r="C97">
            <v>0</v>
          </cell>
          <cell r="D97">
            <v>3</v>
          </cell>
          <cell r="E97">
            <v>0</v>
          </cell>
          <cell r="F97">
            <v>0</v>
          </cell>
          <cell r="G97">
            <v>0</v>
          </cell>
          <cell r="H97">
            <v>26</v>
          </cell>
          <cell r="I97">
            <v>23</v>
          </cell>
          <cell r="J97">
            <v>3</v>
          </cell>
          <cell r="K97" t="str">
            <v>75</v>
          </cell>
          <cell r="L97" t="str">
            <v>8</v>
          </cell>
          <cell r="M97" t="str">
            <v>Confirm</v>
          </cell>
          <cell r="N97" t="str">
            <v>Q3</v>
          </cell>
        </row>
        <row r="98">
          <cell r="A98">
            <v>170228</v>
          </cell>
          <cell r="B98" t="str">
            <v>Nov-22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26</v>
          </cell>
          <cell r="I98">
            <v>26</v>
          </cell>
          <cell r="J98">
            <v>0</v>
          </cell>
          <cell r="K98" t="str">
            <v>100</v>
          </cell>
          <cell r="L98" t="str">
            <v>10</v>
          </cell>
          <cell r="M98" t="str">
            <v>Confirm</v>
          </cell>
          <cell r="N98" t="str">
            <v>Q3</v>
          </cell>
        </row>
        <row r="99">
          <cell r="A99">
            <v>170229</v>
          </cell>
          <cell r="B99" t="str">
            <v>Nov-22</v>
          </cell>
          <cell r="C99">
            <v>0</v>
          </cell>
          <cell r="D99">
            <v>3</v>
          </cell>
          <cell r="E99">
            <v>0</v>
          </cell>
          <cell r="F99">
            <v>0</v>
          </cell>
          <cell r="G99">
            <v>0</v>
          </cell>
          <cell r="H99">
            <v>26</v>
          </cell>
          <cell r="I99">
            <v>23</v>
          </cell>
          <cell r="J99">
            <v>3</v>
          </cell>
          <cell r="K99" t="str">
            <v>75</v>
          </cell>
          <cell r="L99" t="str">
            <v>8</v>
          </cell>
          <cell r="M99" t="str">
            <v>Confirm</v>
          </cell>
          <cell r="N99" t="str">
            <v>Q3</v>
          </cell>
        </row>
        <row r="100">
          <cell r="A100">
            <v>170230</v>
          </cell>
          <cell r="B100" t="str">
            <v>Nov-22</v>
          </cell>
          <cell r="C100">
            <v>2</v>
          </cell>
          <cell r="D100">
            <v>1</v>
          </cell>
          <cell r="E100">
            <v>0</v>
          </cell>
          <cell r="F100">
            <v>0</v>
          </cell>
          <cell r="G100">
            <v>0</v>
          </cell>
          <cell r="H100">
            <v>26</v>
          </cell>
          <cell r="I100">
            <v>23</v>
          </cell>
          <cell r="J100">
            <v>3</v>
          </cell>
          <cell r="K100" t="str">
            <v>75</v>
          </cell>
          <cell r="L100" t="str">
            <v>8</v>
          </cell>
          <cell r="M100" t="str">
            <v>Confirm</v>
          </cell>
          <cell r="N100" t="str">
            <v>Q3</v>
          </cell>
        </row>
        <row r="101">
          <cell r="A101">
            <v>170237</v>
          </cell>
          <cell r="B101" t="str">
            <v>Nov-22</v>
          </cell>
          <cell r="C101">
            <v>0</v>
          </cell>
          <cell r="D101">
            <v>0</v>
          </cell>
          <cell r="E101">
            <v>6</v>
          </cell>
          <cell r="F101">
            <v>0</v>
          </cell>
          <cell r="G101">
            <v>0</v>
          </cell>
          <cell r="H101">
            <v>26</v>
          </cell>
          <cell r="I101">
            <v>20</v>
          </cell>
          <cell r="J101">
            <v>6</v>
          </cell>
          <cell r="K101" t="str">
            <v>0</v>
          </cell>
          <cell r="L101" t="str">
            <v>0</v>
          </cell>
          <cell r="M101" t="str">
            <v>Confirm</v>
          </cell>
          <cell r="N101" t="str">
            <v>Q3</v>
          </cell>
        </row>
        <row r="102">
          <cell r="A102">
            <v>170238</v>
          </cell>
          <cell r="B102" t="str">
            <v>Nov-22</v>
          </cell>
          <cell r="C102">
            <v>0</v>
          </cell>
          <cell r="D102">
            <v>0</v>
          </cell>
          <cell r="E102">
            <v>4</v>
          </cell>
          <cell r="F102">
            <v>0</v>
          </cell>
          <cell r="G102">
            <v>0</v>
          </cell>
          <cell r="H102">
            <v>26</v>
          </cell>
          <cell r="I102">
            <v>22</v>
          </cell>
          <cell r="J102">
            <v>4</v>
          </cell>
          <cell r="K102" t="str">
            <v>50</v>
          </cell>
          <cell r="L102" t="str">
            <v>5</v>
          </cell>
          <cell r="M102" t="str">
            <v>Confirm</v>
          </cell>
          <cell r="N102" t="str">
            <v>Q3</v>
          </cell>
        </row>
        <row r="103">
          <cell r="A103">
            <v>170240</v>
          </cell>
          <cell r="B103" t="str">
            <v>Nov-22</v>
          </cell>
          <cell r="C103">
            <v>0</v>
          </cell>
          <cell r="D103">
            <v>2</v>
          </cell>
          <cell r="E103">
            <v>0</v>
          </cell>
          <cell r="F103">
            <v>0</v>
          </cell>
          <cell r="G103">
            <v>0</v>
          </cell>
          <cell r="H103">
            <v>26</v>
          </cell>
          <cell r="I103">
            <v>24</v>
          </cell>
          <cell r="J103">
            <v>2</v>
          </cell>
          <cell r="K103" t="str">
            <v>100</v>
          </cell>
          <cell r="L103" t="str">
            <v>10</v>
          </cell>
          <cell r="M103" t="str">
            <v>Confirm</v>
          </cell>
          <cell r="N103" t="str">
            <v>Q3</v>
          </cell>
        </row>
        <row r="104">
          <cell r="A104">
            <v>170241</v>
          </cell>
          <cell r="B104" t="str">
            <v>Nov-22</v>
          </cell>
          <cell r="C104">
            <v>0</v>
          </cell>
          <cell r="D104">
            <v>0</v>
          </cell>
          <cell r="E104">
            <v>0</v>
          </cell>
          <cell r="F104">
            <v>1</v>
          </cell>
          <cell r="G104">
            <v>0</v>
          </cell>
          <cell r="H104">
            <v>25</v>
          </cell>
          <cell r="I104">
            <v>24</v>
          </cell>
          <cell r="J104">
            <v>1</v>
          </cell>
          <cell r="K104" t="str">
            <v>100</v>
          </cell>
          <cell r="L104" t="str">
            <v>10</v>
          </cell>
          <cell r="M104" t="str">
            <v>Confirm</v>
          </cell>
          <cell r="N104" t="str">
            <v>Q3</v>
          </cell>
        </row>
        <row r="105">
          <cell r="A105">
            <v>170242</v>
          </cell>
          <cell r="B105" t="str">
            <v>Nov-22</v>
          </cell>
          <cell r="C105">
            <v>2</v>
          </cell>
          <cell r="D105">
            <v>1</v>
          </cell>
          <cell r="E105">
            <v>0</v>
          </cell>
          <cell r="F105">
            <v>1</v>
          </cell>
          <cell r="G105">
            <v>0</v>
          </cell>
          <cell r="H105">
            <v>26</v>
          </cell>
          <cell r="I105">
            <v>22</v>
          </cell>
          <cell r="J105">
            <v>4</v>
          </cell>
          <cell r="K105" t="str">
            <v>50</v>
          </cell>
          <cell r="L105" t="str">
            <v>5</v>
          </cell>
          <cell r="M105" t="str">
            <v>Confirm</v>
          </cell>
          <cell r="N105" t="str">
            <v>Q3</v>
          </cell>
        </row>
        <row r="106">
          <cell r="A106">
            <v>170243</v>
          </cell>
          <cell r="B106" t="str">
            <v>Nov-22</v>
          </cell>
          <cell r="C106">
            <v>0</v>
          </cell>
          <cell r="D106">
            <v>0</v>
          </cell>
          <cell r="E106">
            <v>0</v>
          </cell>
          <cell r="F106">
            <v>3</v>
          </cell>
          <cell r="G106">
            <v>0</v>
          </cell>
          <cell r="H106">
            <v>24</v>
          </cell>
          <cell r="I106">
            <v>21</v>
          </cell>
          <cell r="J106">
            <v>3</v>
          </cell>
          <cell r="K106" t="str">
            <v>75</v>
          </cell>
          <cell r="L106" t="str">
            <v>8</v>
          </cell>
          <cell r="M106" t="str">
            <v>Confirm</v>
          </cell>
          <cell r="N106" t="str">
            <v>Q3</v>
          </cell>
        </row>
        <row r="107">
          <cell r="A107">
            <v>170247</v>
          </cell>
          <cell r="B107" t="str">
            <v>Nov-22</v>
          </cell>
          <cell r="C107">
            <v>3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26</v>
          </cell>
          <cell r="I107">
            <v>23</v>
          </cell>
          <cell r="J107">
            <v>3</v>
          </cell>
          <cell r="K107" t="str">
            <v>75</v>
          </cell>
          <cell r="L107" t="str">
            <v>8</v>
          </cell>
          <cell r="M107" t="str">
            <v>Confirm</v>
          </cell>
          <cell r="N107" t="str">
            <v>Q3</v>
          </cell>
        </row>
        <row r="108">
          <cell r="A108">
            <v>170248</v>
          </cell>
          <cell r="B108" t="str">
            <v>Nov-22</v>
          </cell>
          <cell r="C108">
            <v>1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26</v>
          </cell>
          <cell r="I108">
            <v>25</v>
          </cell>
          <cell r="J108">
            <v>1</v>
          </cell>
          <cell r="K108" t="str">
            <v>100</v>
          </cell>
          <cell r="L108" t="str">
            <v>10</v>
          </cell>
          <cell r="M108" t="str">
            <v>Confirm</v>
          </cell>
          <cell r="N108" t="str">
            <v>Q3</v>
          </cell>
        </row>
        <row r="109">
          <cell r="A109">
            <v>170251</v>
          </cell>
          <cell r="B109" t="str">
            <v>Nov-22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26</v>
          </cell>
          <cell r="I109">
            <v>25</v>
          </cell>
          <cell r="J109">
            <v>1</v>
          </cell>
          <cell r="K109" t="str">
            <v>100</v>
          </cell>
          <cell r="L109" t="str">
            <v>10</v>
          </cell>
          <cell r="M109" t="str">
            <v>Confirm</v>
          </cell>
          <cell r="N109" t="str">
            <v>Q3</v>
          </cell>
        </row>
        <row r="110">
          <cell r="A110">
            <v>170253</v>
          </cell>
          <cell r="B110" t="str">
            <v>Nov-22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26</v>
          </cell>
          <cell r="I110">
            <v>26</v>
          </cell>
          <cell r="J110">
            <v>0</v>
          </cell>
          <cell r="K110" t="str">
            <v>100</v>
          </cell>
          <cell r="L110" t="str">
            <v>10</v>
          </cell>
          <cell r="M110" t="str">
            <v>Confirm</v>
          </cell>
          <cell r="N110" t="str">
            <v>Q3</v>
          </cell>
        </row>
        <row r="111">
          <cell r="A111">
            <v>170254</v>
          </cell>
          <cell r="B111" t="str">
            <v>Nov-22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26</v>
          </cell>
          <cell r="I111">
            <v>26</v>
          </cell>
          <cell r="J111">
            <v>0</v>
          </cell>
          <cell r="K111" t="str">
            <v>100</v>
          </cell>
          <cell r="L111" t="str">
            <v>10</v>
          </cell>
          <cell r="M111" t="str">
            <v>Confirm</v>
          </cell>
          <cell r="N111" t="str">
            <v>Q3</v>
          </cell>
        </row>
        <row r="112">
          <cell r="A112">
            <v>170257</v>
          </cell>
          <cell r="B112" t="str">
            <v>Nov-22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22</v>
          </cell>
          <cell r="I112">
            <v>22</v>
          </cell>
          <cell r="J112">
            <v>0</v>
          </cell>
          <cell r="K112" t="str">
            <v>100</v>
          </cell>
          <cell r="L112" t="str">
            <v>10</v>
          </cell>
          <cell r="M112" t="str">
            <v>Confirm</v>
          </cell>
          <cell r="N112" t="str">
            <v>Q3</v>
          </cell>
        </row>
        <row r="113">
          <cell r="A113">
            <v>170264</v>
          </cell>
          <cell r="B113" t="str">
            <v>Nov-22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26</v>
          </cell>
          <cell r="I113">
            <v>26</v>
          </cell>
          <cell r="J113">
            <v>0</v>
          </cell>
          <cell r="K113" t="str">
            <v>100</v>
          </cell>
          <cell r="L113" t="str">
            <v>10</v>
          </cell>
          <cell r="M113" t="str">
            <v>Confirm</v>
          </cell>
          <cell r="N113" t="str">
            <v>Q3</v>
          </cell>
        </row>
        <row r="114">
          <cell r="A114">
            <v>170265</v>
          </cell>
          <cell r="B114" t="str">
            <v>Nov-22</v>
          </cell>
          <cell r="C114">
            <v>0</v>
          </cell>
          <cell r="D114">
            <v>0</v>
          </cell>
          <cell r="E114">
            <v>0</v>
          </cell>
          <cell r="F114">
            <v>2</v>
          </cell>
          <cell r="G114">
            <v>0</v>
          </cell>
          <cell r="H114">
            <v>26</v>
          </cell>
          <cell r="I114">
            <v>24</v>
          </cell>
          <cell r="J114">
            <v>2</v>
          </cell>
          <cell r="K114" t="str">
            <v>100</v>
          </cell>
          <cell r="L114" t="str">
            <v>10</v>
          </cell>
          <cell r="M114" t="str">
            <v>Confirm</v>
          </cell>
          <cell r="N114" t="str">
            <v>Q3</v>
          </cell>
        </row>
        <row r="115">
          <cell r="A115">
            <v>170266</v>
          </cell>
          <cell r="B115" t="str">
            <v>Nov-22</v>
          </cell>
          <cell r="C115">
            <v>0</v>
          </cell>
          <cell r="D115">
            <v>2</v>
          </cell>
          <cell r="E115">
            <v>0</v>
          </cell>
          <cell r="F115">
            <v>0</v>
          </cell>
          <cell r="G115">
            <v>0</v>
          </cell>
          <cell r="H115">
            <v>26</v>
          </cell>
          <cell r="I115">
            <v>24</v>
          </cell>
          <cell r="J115">
            <v>2</v>
          </cell>
          <cell r="K115" t="str">
            <v>100</v>
          </cell>
          <cell r="L115" t="str">
            <v>10</v>
          </cell>
          <cell r="M115" t="str">
            <v>Confirm</v>
          </cell>
          <cell r="N115" t="str">
            <v>Q3</v>
          </cell>
        </row>
        <row r="116">
          <cell r="A116">
            <v>170275</v>
          </cell>
          <cell r="B116" t="str">
            <v>Nov-22</v>
          </cell>
          <cell r="C116">
            <v>3</v>
          </cell>
          <cell r="D116">
            <v>3</v>
          </cell>
          <cell r="E116">
            <v>0</v>
          </cell>
          <cell r="F116">
            <v>1</v>
          </cell>
          <cell r="G116">
            <v>0</v>
          </cell>
          <cell r="H116">
            <v>26</v>
          </cell>
          <cell r="I116">
            <v>19</v>
          </cell>
          <cell r="J116">
            <v>7</v>
          </cell>
          <cell r="K116" t="str">
            <v>0</v>
          </cell>
          <cell r="L116" t="str">
            <v>0</v>
          </cell>
          <cell r="M116" t="str">
            <v>Confirm</v>
          </cell>
          <cell r="N116" t="str">
            <v>Q3</v>
          </cell>
        </row>
        <row r="117">
          <cell r="A117">
            <v>170277</v>
          </cell>
          <cell r="B117" t="str">
            <v>Nov-22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26</v>
          </cell>
          <cell r="I117">
            <v>26</v>
          </cell>
          <cell r="J117">
            <v>0</v>
          </cell>
          <cell r="K117" t="str">
            <v>100</v>
          </cell>
          <cell r="L117" t="str">
            <v>30</v>
          </cell>
          <cell r="M117" t="str">
            <v>Confirm</v>
          </cell>
          <cell r="N117" t="str">
            <v>Q3</v>
          </cell>
        </row>
        <row r="118">
          <cell r="A118">
            <v>170282</v>
          </cell>
          <cell r="B118" t="str">
            <v>Nov-22</v>
          </cell>
          <cell r="C118">
            <v>2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26</v>
          </cell>
          <cell r="I118">
            <v>24</v>
          </cell>
          <cell r="J118">
            <v>2</v>
          </cell>
          <cell r="K118" t="str">
            <v>100</v>
          </cell>
          <cell r="L118" t="str">
            <v>10</v>
          </cell>
          <cell r="M118" t="str">
            <v>Confirm</v>
          </cell>
          <cell r="N118" t="str">
            <v>Q3</v>
          </cell>
        </row>
        <row r="119">
          <cell r="A119">
            <v>170286</v>
          </cell>
          <cell r="B119" t="str">
            <v>Nov-22</v>
          </cell>
          <cell r="C119">
            <v>1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26</v>
          </cell>
          <cell r="I119">
            <v>25</v>
          </cell>
          <cell r="J119">
            <v>1</v>
          </cell>
          <cell r="K119" t="str">
            <v>100</v>
          </cell>
          <cell r="L119" t="str">
            <v>10</v>
          </cell>
          <cell r="M119" t="str">
            <v>Confirm</v>
          </cell>
          <cell r="N119" t="str">
            <v>Q3</v>
          </cell>
        </row>
        <row r="120">
          <cell r="A120">
            <v>170291</v>
          </cell>
          <cell r="B120" t="str">
            <v>Nov-22</v>
          </cell>
          <cell r="C120">
            <v>3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26</v>
          </cell>
          <cell r="I120">
            <v>23</v>
          </cell>
          <cell r="J120">
            <v>3</v>
          </cell>
          <cell r="K120" t="str">
            <v>75</v>
          </cell>
          <cell r="L120" t="str">
            <v>24</v>
          </cell>
          <cell r="M120" t="str">
            <v>Confirm</v>
          </cell>
          <cell r="N120" t="str">
            <v>Q3</v>
          </cell>
        </row>
        <row r="121">
          <cell r="A121">
            <v>170293</v>
          </cell>
          <cell r="B121" t="str">
            <v>Nov-22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13</v>
          </cell>
          <cell r="I121">
            <v>13</v>
          </cell>
          <cell r="J121">
            <v>0</v>
          </cell>
          <cell r="K121" t="str">
            <v>100</v>
          </cell>
          <cell r="L121" t="str">
            <v>10</v>
          </cell>
          <cell r="M121" t="str">
            <v>Confirm</v>
          </cell>
          <cell r="N121" t="str">
            <v>Q3</v>
          </cell>
        </row>
        <row r="122">
          <cell r="A122">
            <v>170294</v>
          </cell>
          <cell r="B122" t="str">
            <v>Nov-22</v>
          </cell>
          <cell r="C122">
            <v>2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26</v>
          </cell>
          <cell r="I122">
            <v>24</v>
          </cell>
          <cell r="J122">
            <v>2</v>
          </cell>
          <cell r="K122" t="str">
            <v>100</v>
          </cell>
          <cell r="L122" t="str">
            <v>10</v>
          </cell>
          <cell r="M122" t="str">
            <v>Confirm</v>
          </cell>
          <cell r="N122" t="str">
            <v>Q3</v>
          </cell>
        </row>
        <row r="123">
          <cell r="A123">
            <v>170298</v>
          </cell>
          <cell r="B123" t="str">
            <v>Nov-22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26</v>
          </cell>
          <cell r="I123">
            <v>26</v>
          </cell>
          <cell r="J123">
            <v>0</v>
          </cell>
          <cell r="K123" t="str">
            <v>100</v>
          </cell>
          <cell r="L123" t="str">
            <v>10</v>
          </cell>
          <cell r="M123" t="str">
            <v>Confirm</v>
          </cell>
          <cell r="N123" t="str">
            <v>Q3</v>
          </cell>
        </row>
        <row r="124">
          <cell r="A124">
            <v>170299</v>
          </cell>
          <cell r="B124" t="str">
            <v>Nov-22</v>
          </cell>
          <cell r="C124">
            <v>0</v>
          </cell>
          <cell r="D124">
            <v>0</v>
          </cell>
          <cell r="E124">
            <v>0</v>
          </cell>
          <cell r="F124">
            <v>3</v>
          </cell>
          <cell r="G124">
            <v>0</v>
          </cell>
          <cell r="H124">
            <v>26</v>
          </cell>
          <cell r="I124">
            <v>23</v>
          </cell>
          <cell r="J124">
            <v>3</v>
          </cell>
          <cell r="K124" t="str">
            <v>75</v>
          </cell>
          <cell r="L124" t="str">
            <v>8</v>
          </cell>
          <cell r="M124" t="str">
            <v>Confirm</v>
          </cell>
          <cell r="N124" t="str">
            <v>Q3</v>
          </cell>
        </row>
        <row r="125">
          <cell r="A125">
            <v>170316</v>
          </cell>
          <cell r="B125" t="str">
            <v>Nov-22</v>
          </cell>
          <cell r="C125">
            <v>0</v>
          </cell>
          <cell r="D125">
            <v>3</v>
          </cell>
          <cell r="E125">
            <v>0</v>
          </cell>
          <cell r="F125">
            <v>0</v>
          </cell>
          <cell r="G125">
            <v>0</v>
          </cell>
          <cell r="H125">
            <v>26</v>
          </cell>
          <cell r="I125">
            <v>23</v>
          </cell>
          <cell r="J125">
            <v>3</v>
          </cell>
          <cell r="K125" t="str">
            <v>75</v>
          </cell>
          <cell r="L125" t="str">
            <v>8</v>
          </cell>
          <cell r="M125" t="str">
            <v>Confirm</v>
          </cell>
          <cell r="N125" t="str">
            <v>Q3</v>
          </cell>
        </row>
        <row r="126">
          <cell r="A126">
            <v>170319</v>
          </cell>
          <cell r="B126" t="str">
            <v>Nov-22</v>
          </cell>
          <cell r="C126">
            <v>0</v>
          </cell>
          <cell r="D126">
            <v>0</v>
          </cell>
          <cell r="E126">
            <v>0</v>
          </cell>
          <cell r="F126">
            <v>4</v>
          </cell>
          <cell r="G126">
            <v>0</v>
          </cell>
          <cell r="H126">
            <v>26</v>
          </cell>
          <cell r="I126">
            <v>22</v>
          </cell>
          <cell r="J126">
            <v>4</v>
          </cell>
          <cell r="K126" t="str">
            <v>50</v>
          </cell>
          <cell r="L126" t="str">
            <v>5</v>
          </cell>
          <cell r="M126" t="str">
            <v>Confirm</v>
          </cell>
          <cell r="N126" t="str">
            <v>Q3</v>
          </cell>
        </row>
        <row r="127">
          <cell r="A127">
            <v>180001</v>
          </cell>
          <cell r="B127" t="str">
            <v>Nov-22</v>
          </cell>
          <cell r="C127">
            <v>1</v>
          </cell>
          <cell r="D127">
            <v>0</v>
          </cell>
          <cell r="E127">
            <v>0</v>
          </cell>
          <cell r="F127">
            <v>3</v>
          </cell>
          <cell r="G127">
            <v>0</v>
          </cell>
          <cell r="H127">
            <v>26</v>
          </cell>
          <cell r="I127">
            <v>22</v>
          </cell>
          <cell r="J127">
            <v>4</v>
          </cell>
          <cell r="K127" t="str">
            <v>50</v>
          </cell>
          <cell r="L127" t="str">
            <v>5</v>
          </cell>
          <cell r="M127" t="str">
            <v>Confirm</v>
          </cell>
          <cell r="N127" t="str">
            <v>Q3</v>
          </cell>
        </row>
        <row r="128">
          <cell r="A128">
            <v>180002</v>
          </cell>
          <cell r="B128" t="str">
            <v>Nov-22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26</v>
          </cell>
          <cell r="I128">
            <v>26</v>
          </cell>
          <cell r="J128">
            <v>0</v>
          </cell>
          <cell r="K128" t="str">
            <v>100</v>
          </cell>
          <cell r="L128" t="str">
            <v>10</v>
          </cell>
          <cell r="M128" t="str">
            <v>Confirm</v>
          </cell>
          <cell r="N128" t="str">
            <v>Q3</v>
          </cell>
        </row>
        <row r="129">
          <cell r="A129">
            <v>180011</v>
          </cell>
          <cell r="B129" t="str">
            <v>Nov-22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26</v>
          </cell>
          <cell r="I129">
            <v>25</v>
          </cell>
          <cell r="J129">
            <v>1</v>
          </cell>
          <cell r="K129" t="str">
            <v>100</v>
          </cell>
          <cell r="L129" t="str">
            <v>10</v>
          </cell>
          <cell r="M129" t="str">
            <v>Confirm</v>
          </cell>
          <cell r="N129" t="str">
            <v>Q3</v>
          </cell>
        </row>
        <row r="130">
          <cell r="A130">
            <v>180015</v>
          </cell>
          <cell r="B130" t="str">
            <v>Nov-22</v>
          </cell>
          <cell r="C130">
            <v>2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26</v>
          </cell>
          <cell r="I130">
            <v>24</v>
          </cell>
          <cell r="J130">
            <v>2</v>
          </cell>
          <cell r="K130" t="str">
            <v>100</v>
          </cell>
          <cell r="L130" t="str">
            <v>10</v>
          </cell>
          <cell r="M130" t="str">
            <v>Confirm</v>
          </cell>
          <cell r="N130" t="str">
            <v>Q3</v>
          </cell>
        </row>
        <row r="131">
          <cell r="A131">
            <v>180019</v>
          </cell>
          <cell r="B131" t="str">
            <v>Nov-22</v>
          </cell>
          <cell r="C131">
            <v>1</v>
          </cell>
          <cell r="D131">
            <v>0</v>
          </cell>
          <cell r="E131">
            <v>0</v>
          </cell>
          <cell r="F131">
            <v>1</v>
          </cell>
          <cell r="G131">
            <v>0</v>
          </cell>
          <cell r="H131">
            <v>23</v>
          </cell>
          <cell r="I131">
            <v>21</v>
          </cell>
          <cell r="J131">
            <v>2</v>
          </cell>
          <cell r="K131" t="str">
            <v>100</v>
          </cell>
          <cell r="L131" t="str">
            <v>10</v>
          </cell>
          <cell r="M131" t="str">
            <v>Confirm</v>
          </cell>
          <cell r="N131" t="str">
            <v>Q3</v>
          </cell>
        </row>
        <row r="132">
          <cell r="A132">
            <v>180020</v>
          </cell>
          <cell r="B132" t="str">
            <v>Nov-22</v>
          </cell>
          <cell r="C132">
            <v>0</v>
          </cell>
          <cell r="D132">
            <v>0</v>
          </cell>
          <cell r="E132">
            <v>0</v>
          </cell>
          <cell r="F132">
            <v>1.5</v>
          </cell>
          <cell r="G132">
            <v>0</v>
          </cell>
          <cell r="H132">
            <v>25</v>
          </cell>
          <cell r="I132">
            <v>23.5</v>
          </cell>
          <cell r="J132">
            <v>1.5</v>
          </cell>
          <cell r="K132" t="str">
            <v>100</v>
          </cell>
          <cell r="L132" t="str">
            <v>10</v>
          </cell>
          <cell r="M132" t="str">
            <v>Confirm</v>
          </cell>
          <cell r="N132" t="str">
            <v>Q3</v>
          </cell>
        </row>
        <row r="133">
          <cell r="A133">
            <v>180021</v>
          </cell>
          <cell r="B133" t="str">
            <v>Nov-22</v>
          </cell>
          <cell r="C133">
            <v>2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26</v>
          </cell>
          <cell r="I133">
            <v>19</v>
          </cell>
          <cell r="J133">
            <v>7</v>
          </cell>
          <cell r="K133" t="str">
            <v>0</v>
          </cell>
          <cell r="L133" t="str">
            <v>0</v>
          </cell>
          <cell r="M133" t="str">
            <v>Confirm</v>
          </cell>
          <cell r="N133" t="str">
            <v>Q3</v>
          </cell>
        </row>
        <row r="134">
          <cell r="A134">
            <v>180022</v>
          </cell>
          <cell r="B134" t="str">
            <v>Nov-22</v>
          </cell>
          <cell r="C134">
            <v>0</v>
          </cell>
          <cell r="D134">
            <v>0</v>
          </cell>
          <cell r="E134">
            <v>0</v>
          </cell>
          <cell r="F134">
            <v>4</v>
          </cell>
          <cell r="G134">
            <v>0</v>
          </cell>
          <cell r="H134">
            <v>26</v>
          </cell>
          <cell r="I134">
            <v>22</v>
          </cell>
          <cell r="J134">
            <v>4</v>
          </cell>
          <cell r="K134" t="str">
            <v>50</v>
          </cell>
          <cell r="L134" t="str">
            <v>5</v>
          </cell>
          <cell r="M134" t="str">
            <v>Confirm</v>
          </cell>
          <cell r="N134" t="str">
            <v>Q3</v>
          </cell>
        </row>
        <row r="135">
          <cell r="A135">
            <v>180023</v>
          </cell>
          <cell r="B135" t="str">
            <v>Nov-22</v>
          </cell>
          <cell r="C135">
            <v>0</v>
          </cell>
          <cell r="D135">
            <v>0</v>
          </cell>
          <cell r="E135">
            <v>6</v>
          </cell>
          <cell r="F135">
            <v>9</v>
          </cell>
          <cell r="G135">
            <v>0</v>
          </cell>
          <cell r="H135">
            <v>26</v>
          </cell>
          <cell r="I135">
            <v>11</v>
          </cell>
          <cell r="J135">
            <v>15</v>
          </cell>
          <cell r="K135" t="str">
            <v>0</v>
          </cell>
          <cell r="L135" t="str">
            <v>0</v>
          </cell>
          <cell r="M135" t="str">
            <v>Confirm</v>
          </cell>
          <cell r="N135" t="str">
            <v>Q3</v>
          </cell>
        </row>
        <row r="136">
          <cell r="A136">
            <v>180026</v>
          </cell>
          <cell r="B136" t="str">
            <v>Nov-22</v>
          </cell>
          <cell r="C136">
            <v>4</v>
          </cell>
          <cell r="D136">
            <v>0</v>
          </cell>
          <cell r="E136">
            <v>0</v>
          </cell>
          <cell r="F136">
            <v>1</v>
          </cell>
          <cell r="G136">
            <v>0</v>
          </cell>
          <cell r="H136">
            <v>26</v>
          </cell>
          <cell r="I136">
            <v>21</v>
          </cell>
          <cell r="J136">
            <v>5</v>
          </cell>
          <cell r="K136" t="str">
            <v>25</v>
          </cell>
          <cell r="L136" t="str">
            <v>3</v>
          </cell>
          <cell r="M136" t="str">
            <v>Confirm</v>
          </cell>
          <cell r="N136" t="str">
            <v>Q3</v>
          </cell>
        </row>
        <row r="137">
          <cell r="A137">
            <v>180033</v>
          </cell>
          <cell r="B137" t="str">
            <v>Nov-22</v>
          </cell>
          <cell r="C137">
            <v>1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26</v>
          </cell>
          <cell r="I137">
            <v>25</v>
          </cell>
          <cell r="J137">
            <v>1</v>
          </cell>
          <cell r="K137" t="str">
            <v>100</v>
          </cell>
          <cell r="L137" t="str">
            <v>10</v>
          </cell>
          <cell r="M137" t="str">
            <v>Confirm</v>
          </cell>
          <cell r="N137" t="str">
            <v>Q3</v>
          </cell>
        </row>
        <row r="138">
          <cell r="A138">
            <v>180036</v>
          </cell>
          <cell r="B138" t="str">
            <v>Nov-22</v>
          </cell>
          <cell r="C138">
            <v>0</v>
          </cell>
          <cell r="D138">
            <v>0</v>
          </cell>
          <cell r="E138">
            <v>0</v>
          </cell>
          <cell r="F138">
            <v>1</v>
          </cell>
          <cell r="G138">
            <v>0</v>
          </cell>
          <cell r="H138">
            <v>26</v>
          </cell>
          <cell r="I138">
            <v>25</v>
          </cell>
          <cell r="J138">
            <v>1</v>
          </cell>
          <cell r="K138" t="str">
            <v>100</v>
          </cell>
          <cell r="L138" t="str">
            <v>10</v>
          </cell>
          <cell r="M138" t="str">
            <v>Confirm</v>
          </cell>
          <cell r="N138" t="str">
            <v>Q3</v>
          </cell>
        </row>
        <row r="139">
          <cell r="A139">
            <v>180037</v>
          </cell>
          <cell r="B139" t="str">
            <v>Nov-22</v>
          </cell>
          <cell r="C139">
            <v>1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26</v>
          </cell>
          <cell r="I139">
            <v>25</v>
          </cell>
          <cell r="J139">
            <v>1</v>
          </cell>
          <cell r="K139" t="str">
            <v>100</v>
          </cell>
          <cell r="L139" t="str">
            <v>10</v>
          </cell>
          <cell r="M139" t="str">
            <v>Confirm</v>
          </cell>
          <cell r="N139" t="str">
            <v>Q3</v>
          </cell>
        </row>
        <row r="140">
          <cell r="A140">
            <v>180040</v>
          </cell>
          <cell r="B140" t="str">
            <v>Nov-22</v>
          </cell>
          <cell r="C140">
            <v>0</v>
          </cell>
          <cell r="D140">
            <v>1</v>
          </cell>
          <cell r="E140">
            <v>0</v>
          </cell>
          <cell r="F140">
            <v>0</v>
          </cell>
          <cell r="G140">
            <v>0</v>
          </cell>
          <cell r="H140">
            <v>26</v>
          </cell>
          <cell r="I140">
            <v>25</v>
          </cell>
          <cell r="J140">
            <v>1</v>
          </cell>
          <cell r="K140" t="str">
            <v>100</v>
          </cell>
          <cell r="L140" t="str">
            <v>10</v>
          </cell>
          <cell r="M140" t="str">
            <v>Confirm</v>
          </cell>
          <cell r="N140" t="str">
            <v>Q3</v>
          </cell>
        </row>
        <row r="141">
          <cell r="A141">
            <v>180041</v>
          </cell>
          <cell r="B141" t="str">
            <v>Nov-22</v>
          </cell>
          <cell r="C141">
            <v>4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24</v>
          </cell>
          <cell r="I141">
            <v>20</v>
          </cell>
          <cell r="J141">
            <v>4</v>
          </cell>
          <cell r="K141" t="str">
            <v>50</v>
          </cell>
          <cell r="L141" t="str">
            <v>5</v>
          </cell>
          <cell r="M141" t="str">
            <v>Confirm</v>
          </cell>
          <cell r="N141" t="str">
            <v>Q3</v>
          </cell>
        </row>
        <row r="142">
          <cell r="A142">
            <v>180043</v>
          </cell>
          <cell r="B142" t="str">
            <v>Nov-22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24</v>
          </cell>
          <cell r="I142">
            <v>24</v>
          </cell>
          <cell r="J142">
            <v>0</v>
          </cell>
          <cell r="K142" t="str">
            <v>100</v>
          </cell>
          <cell r="L142" t="str">
            <v>10</v>
          </cell>
          <cell r="M142" t="str">
            <v>Confirm</v>
          </cell>
          <cell r="N142" t="str">
            <v>Q3</v>
          </cell>
        </row>
        <row r="143">
          <cell r="A143">
            <v>180044</v>
          </cell>
          <cell r="B143" t="str">
            <v>Nov-22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26</v>
          </cell>
          <cell r="I143">
            <v>26</v>
          </cell>
          <cell r="J143">
            <v>0</v>
          </cell>
          <cell r="K143" t="str">
            <v>100</v>
          </cell>
          <cell r="L143" t="str">
            <v>10</v>
          </cell>
          <cell r="M143" t="str">
            <v>Confirm</v>
          </cell>
          <cell r="N143" t="str">
            <v>Q3</v>
          </cell>
        </row>
        <row r="144">
          <cell r="A144">
            <v>180045</v>
          </cell>
          <cell r="B144" t="str">
            <v>Nov-22</v>
          </cell>
          <cell r="C144">
            <v>0</v>
          </cell>
          <cell r="D144">
            <v>0</v>
          </cell>
          <cell r="E144">
            <v>0</v>
          </cell>
          <cell r="F144">
            <v>4</v>
          </cell>
          <cell r="G144">
            <v>0</v>
          </cell>
          <cell r="H144">
            <v>26</v>
          </cell>
          <cell r="I144">
            <v>22</v>
          </cell>
          <cell r="J144">
            <v>4</v>
          </cell>
          <cell r="K144" t="str">
            <v>50</v>
          </cell>
          <cell r="L144" t="str">
            <v>5</v>
          </cell>
          <cell r="M144" t="str">
            <v>Confirm</v>
          </cell>
          <cell r="N144" t="str">
            <v>Q3</v>
          </cell>
        </row>
        <row r="145">
          <cell r="A145">
            <v>180053</v>
          </cell>
          <cell r="B145" t="str">
            <v>Nov-22</v>
          </cell>
          <cell r="C145">
            <v>0</v>
          </cell>
          <cell r="D145">
            <v>0</v>
          </cell>
          <cell r="E145">
            <v>0</v>
          </cell>
          <cell r="F145">
            <v>4</v>
          </cell>
          <cell r="G145">
            <v>0</v>
          </cell>
          <cell r="H145">
            <v>26</v>
          </cell>
          <cell r="I145">
            <v>22</v>
          </cell>
          <cell r="J145">
            <v>4</v>
          </cell>
          <cell r="K145" t="str">
            <v>50</v>
          </cell>
          <cell r="L145" t="str">
            <v>5</v>
          </cell>
          <cell r="M145" t="str">
            <v>Confirm</v>
          </cell>
          <cell r="N145" t="str">
            <v>Q3</v>
          </cell>
        </row>
        <row r="146">
          <cell r="A146">
            <v>180056</v>
          </cell>
          <cell r="B146" t="str">
            <v>Nov-22</v>
          </cell>
          <cell r="C146">
            <v>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26</v>
          </cell>
          <cell r="I146">
            <v>25</v>
          </cell>
          <cell r="J146">
            <v>1</v>
          </cell>
          <cell r="K146" t="str">
            <v>100</v>
          </cell>
          <cell r="L146" t="str">
            <v>10</v>
          </cell>
          <cell r="M146" t="str">
            <v>Confirm</v>
          </cell>
          <cell r="N146" t="str">
            <v>Q3</v>
          </cell>
        </row>
        <row r="147">
          <cell r="A147">
            <v>180060</v>
          </cell>
          <cell r="B147" t="str">
            <v>Nov-22</v>
          </cell>
          <cell r="C147">
            <v>0</v>
          </cell>
          <cell r="D147">
            <v>0</v>
          </cell>
          <cell r="E147">
            <v>0</v>
          </cell>
          <cell r="F147">
            <v>0.5</v>
          </cell>
          <cell r="G147">
            <v>0</v>
          </cell>
          <cell r="H147">
            <v>25</v>
          </cell>
          <cell r="I147">
            <v>24.5</v>
          </cell>
          <cell r="J147">
            <v>0.5</v>
          </cell>
          <cell r="K147" t="str">
            <v>100</v>
          </cell>
          <cell r="L147" t="str">
            <v>10</v>
          </cell>
          <cell r="M147" t="str">
            <v>Confirm</v>
          </cell>
          <cell r="N147" t="str">
            <v>Q3</v>
          </cell>
        </row>
        <row r="148">
          <cell r="A148">
            <v>180061</v>
          </cell>
          <cell r="B148" t="str">
            <v>Nov-22</v>
          </cell>
          <cell r="C148">
            <v>1</v>
          </cell>
          <cell r="D148">
            <v>0</v>
          </cell>
          <cell r="E148">
            <v>0</v>
          </cell>
          <cell r="F148">
            <v>0.5</v>
          </cell>
          <cell r="G148">
            <v>0</v>
          </cell>
          <cell r="H148">
            <v>26</v>
          </cell>
          <cell r="I148">
            <v>24.5</v>
          </cell>
          <cell r="J148">
            <v>1.5</v>
          </cell>
          <cell r="K148" t="str">
            <v>100</v>
          </cell>
          <cell r="L148" t="str">
            <v>10</v>
          </cell>
          <cell r="M148" t="str">
            <v>Confirm</v>
          </cell>
          <cell r="N148" t="str">
            <v>Q3</v>
          </cell>
        </row>
        <row r="149">
          <cell r="A149">
            <v>180069</v>
          </cell>
          <cell r="B149" t="str">
            <v>Nov-22</v>
          </cell>
          <cell r="C149">
            <v>0</v>
          </cell>
          <cell r="D149">
            <v>0</v>
          </cell>
          <cell r="E149">
            <v>0</v>
          </cell>
          <cell r="F149">
            <v>0.5</v>
          </cell>
          <cell r="G149">
            <v>0</v>
          </cell>
          <cell r="H149">
            <v>26</v>
          </cell>
          <cell r="I149">
            <v>25.5</v>
          </cell>
          <cell r="J149">
            <v>0.5</v>
          </cell>
          <cell r="K149" t="str">
            <v>100</v>
          </cell>
          <cell r="L149" t="str">
            <v>10</v>
          </cell>
          <cell r="M149" t="str">
            <v>Confirm</v>
          </cell>
          <cell r="N149" t="str">
            <v>Q3</v>
          </cell>
        </row>
        <row r="150">
          <cell r="A150">
            <v>180070</v>
          </cell>
          <cell r="B150" t="str">
            <v>Nov-22</v>
          </cell>
          <cell r="C150">
            <v>0</v>
          </cell>
          <cell r="D150">
            <v>0</v>
          </cell>
          <cell r="E150">
            <v>0</v>
          </cell>
          <cell r="F150">
            <v>29</v>
          </cell>
          <cell r="G150">
            <v>0</v>
          </cell>
          <cell r="H150">
            <v>29</v>
          </cell>
          <cell r="I150">
            <v>0</v>
          </cell>
          <cell r="J150">
            <v>29</v>
          </cell>
          <cell r="K150" t="str">
            <v>0</v>
          </cell>
          <cell r="L150" t="str">
            <v>0</v>
          </cell>
          <cell r="M150" t="str">
            <v>Confirm</v>
          </cell>
          <cell r="N150" t="str">
            <v>Q3</v>
          </cell>
        </row>
        <row r="151">
          <cell r="A151">
            <v>180079</v>
          </cell>
          <cell r="B151" t="str">
            <v>Nov-22</v>
          </cell>
          <cell r="C151">
            <v>0</v>
          </cell>
          <cell r="D151">
            <v>3</v>
          </cell>
          <cell r="E151">
            <v>0</v>
          </cell>
          <cell r="F151">
            <v>2</v>
          </cell>
          <cell r="G151">
            <v>0</v>
          </cell>
          <cell r="H151">
            <v>26</v>
          </cell>
          <cell r="I151">
            <v>21</v>
          </cell>
          <cell r="J151">
            <v>5</v>
          </cell>
          <cell r="K151" t="str">
            <v>25</v>
          </cell>
          <cell r="L151" t="str">
            <v>3</v>
          </cell>
          <cell r="M151" t="str">
            <v>Confirm</v>
          </cell>
          <cell r="N151" t="str">
            <v>Q3</v>
          </cell>
        </row>
        <row r="152">
          <cell r="A152">
            <v>180080</v>
          </cell>
          <cell r="B152" t="str">
            <v>Nov-22</v>
          </cell>
          <cell r="C152">
            <v>2</v>
          </cell>
          <cell r="D152">
            <v>2</v>
          </cell>
          <cell r="E152">
            <v>0</v>
          </cell>
          <cell r="F152">
            <v>0</v>
          </cell>
          <cell r="G152">
            <v>0</v>
          </cell>
          <cell r="H152">
            <v>26</v>
          </cell>
          <cell r="I152">
            <v>22</v>
          </cell>
          <cell r="J152">
            <v>4</v>
          </cell>
          <cell r="K152" t="str">
            <v>50</v>
          </cell>
          <cell r="L152" t="str">
            <v>5</v>
          </cell>
          <cell r="M152" t="str">
            <v>Confirm</v>
          </cell>
          <cell r="N152" t="str">
            <v>Q3</v>
          </cell>
        </row>
        <row r="153">
          <cell r="A153">
            <v>180081</v>
          </cell>
          <cell r="B153" t="str">
            <v>Nov-22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25</v>
          </cell>
          <cell r="I153">
            <v>25</v>
          </cell>
          <cell r="J153">
            <v>0</v>
          </cell>
          <cell r="K153" t="str">
            <v>100</v>
          </cell>
          <cell r="L153" t="str">
            <v>10</v>
          </cell>
          <cell r="M153" t="str">
            <v>Confirm</v>
          </cell>
          <cell r="N153" t="str">
            <v>Q3</v>
          </cell>
        </row>
        <row r="154">
          <cell r="A154">
            <v>180083</v>
          </cell>
          <cell r="B154" t="str">
            <v>Nov-22</v>
          </cell>
          <cell r="C154">
            <v>2</v>
          </cell>
          <cell r="D154">
            <v>1</v>
          </cell>
          <cell r="E154">
            <v>0</v>
          </cell>
          <cell r="F154">
            <v>2</v>
          </cell>
          <cell r="G154">
            <v>0</v>
          </cell>
          <cell r="H154">
            <v>25</v>
          </cell>
          <cell r="I154">
            <v>20</v>
          </cell>
          <cell r="J154">
            <v>5</v>
          </cell>
          <cell r="K154" t="str">
            <v>25</v>
          </cell>
          <cell r="L154" t="str">
            <v>3</v>
          </cell>
          <cell r="M154" t="str">
            <v>Confirm</v>
          </cell>
          <cell r="N154" t="str">
            <v>Q3</v>
          </cell>
        </row>
        <row r="155">
          <cell r="A155">
            <v>180084</v>
          </cell>
          <cell r="B155" t="str">
            <v>Nov-22</v>
          </cell>
          <cell r="C155">
            <v>0</v>
          </cell>
          <cell r="D155">
            <v>0</v>
          </cell>
          <cell r="E155">
            <v>0</v>
          </cell>
          <cell r="F155">
            <v>1</v>
          </cell>
          <cell r="G155">
            <v>0</v>
          </cell>
          <cell r="H155">
            <v>25</v>
          </cell>
          <cell r="I155">
            <v>24</v>
          </cell>
          <cell r="J155">
            <v>1</v>
          </cell>
          <cell r="K155" t="str">
            <v>100</v>
          </cell>
          <cell r="L155" t="str">
            <v>10</v>
          </cell>
          <cell r="M155" t="str">
            <v>Confirm</v>
          </cell>
          <cell r="N155" t="str">
            <v>Q3</v>
          </cell>
        </row>
        <row r="156">
          <cell r="A156">
            <v>180086</v>
          </cell>
          <cell r="B156" t="str">
            <v>Nov-22</v>
          </cell>
          <cell r="C156">
            <v>3</v>
          </cell>
          <cell r="D156">
            <v>2</v>
          </cell>
          <cell r="E156">
            <v>0</v>
          </cell>
          <cell r="F156">
            <v>0</v>
          </cell>
          <cell r="G156">
            <v>0</v>
          </cell>
          <cell r="H156">
            <v>25</v>
          </cell>
          <cell r="I156">
            <v>20</v>
          </cell>
          <cell r="J156">
            <v>5</v>
          </cell>
          <cell r="K156" t="str">
            <v>25</v>
          </cell>
          <cell r="L156" t="str">
            <v>3</v>
          </cell>
          <cell r="M156" t="str">
            <v>Confirm</v>
          </cell>
          <cell r="N156" t="str">
            <v>Q3</v>
          </cell>
        </row>
        <row r="157">
          <cell r="A157">
            <v>180090</v>
          </cell>
          <cell r="B157" t="str">
            <v>Nov-22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26</v>
          </cell>
          <cell r="I157">
            <v>26</v>
          </cell>
          <cell r="J157">
            <v>0</v>
          </cell>
          <cell r="K157" t="str">
            <v>100</v>
          </cell>
          <cell r="L157" t="str">
            <v>10</v>
          </cell>
          <cell r="M157" t="str">
            <v>Confirm</v>
          </cell>
          <cell r="N157" t="str">
            <v>Q3</v>
          </cell>
        </row>
        <row r="158">
          <cell r="A158">
            <v>180091</v>
          </cell>
          <cell r="B158" t="str">
            <v>Nov-22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25</v>
          </cell>
          <cell r="I158">
            <v>25</v>
          </cell>
          <cell r="J158">
            <v>0</v>
          </cell>
          <cell r="K158" t="str">
            <v>100</v>
          </cell>
          <cell r="L158" t="str">
            <v>10</v>
          </cell>
          <cell r="M158" t="str">
            <v>Confirm</v>
          </cell>
          <cell r="N158" t="str">
            <v>Q3</v>
          </cell>
        </row>
        <row r="159">
          <cell r="A159">
            <v>180092</v>
          </cell>
          <cell r="B159" t="str">
            <v>Nov-22</v>
          </cell>
          <cell r="C159">
            <v>2</v>
          </cell>
          <cell r="D159">
            <v>0</v>
          </cell>
          <cell r="E159">
            <v>0</v>
          </cell>
          <cell r="F159">
            <v>1</v>
          </cell>
          <cell r="G159">
            <v>0</v>
          </cell>
          <cell r="H159">
            <v>25</v>
          </cell>
          <cell r="I159">
            <v>22</v>
          </cell>
          <cell r="J159">
            <v>3</v>
          </cell>
          <cell r="K159" t="str">
            <v>75</v>
          </cell>
          <cell r="L159" t="str">
            <v>8</v>
          </cell>
          <cell r="M159" t="str">
            <v>Confirm</v>
          </cell>
          <cell r="N159" t="str">
            <v>Q3</v>
          </cell>
        </row>
        <row r="160">
          <cell r="A160">
            <v>180096</v>
          </cell>
          <cell r="B160" t="str">
            <v>Nov-22</v>
          </cell>
          <cell r="C160">
            <v>0</v>
          </cell>
          <cell r="D160">
            <v>2</v>
          </cell>
          <cell r="E160">
            <v>0</v>
          </cell>
          <cell r="F160">
            <v>0</v>
          </cell>
          <cell r="G160">
            <v>0</v>
          </cell>
          <cell r="H160">
            <v>26</v>
          </cell>
          <cell r="I160">
            <v>24</v>
          </cell>
          <cell r="J160">
            <v>2</v>
          </cell>
          <cell r="K160" t="str">
            <v>100</v>
          </cell>
          <cell r="L160" t="str">
            <v>10</v>
          </cell>
          <cell r="M160" t="str">
            <v>Confirm</v>
          </cell>
          <cell r="N160" t="str">
            <v>Q3</v>
          </cell>
        </row>
        <row r="161">
          <cell r="A161">
            <v>180097</v>
          </cell>
          <cell r="B161" t="str">
            <v>Nov-22</v>
          </cell>
          <cell r="C161">
            <v>0</v>
          </cell>
          <cell r="D161">
            <v>0</v>
          </cell>
          <cell r="E161">
            <v>0</v>
          </cell>
          <cell r="F161">
            <v>2</v>
          </cell>
          <cell r="G161">
            <v>0</v>
          </cell>
          <cell r="H161">
            <v>26</v>
          </cell>
          <cell r="I161">
            <v>24</v>
          </cell>
          <cell r="J161">
            <v>2</v>
          </cell>
          <cell r="K161" t="str">
            <v>100</v>
          </cell>
          <cell r="L161" t="str">
            <v>10</v>
          </cell>
          <cell r="M161" t="str">
            <v>Confirm</v>
          </cell>
          <cell r="N161" t="str">
            <v>Q3</v>
          </cell>
        </row>
        <row r="162">
          <cell r="A162">
            <v>180098</v>
          </cell>
          <cell r="B162" t="str">
            <v>Nov-22</v>
          </cell>
          <cell r="C162">
            <v>0</v>
          </cell>
          <cell r="D162">
            <v>0</v>
          </cell>
          <cell r="E162">
            <v>0</v>
          </cell>
          <cell r="F162">
            <v>3</v>
          </cell>
          <cell r="G162">
            <v>0</v>
          </cell>
          <cell r="H162">
            <v>26</v>
          </cell>
          <cell r="I162">
            <v>23</v>
          </cell>
          <cell r="J162">
            <v>3</v>
          </cell>
          <cell r="K162" t="str">
            <v>75</v>
          </cell>
          <cell r="L162" t="str">
            <v>8</v>
          </cell>
          <cell r="M162" t="str">
            <v>Confirm</v>
          </cell>
          <cell r="N162" t="str">
            <v>Q3</v>
          </cell>
        </row>
        <row r="163">
          <cell r="A163">
            <v>180101</v>
          </cell>
          <cell r="B163" t="str">
            <v>Nov-22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26</v>
          </cell>
          <cell r="I163">
            <v>26</v>
          </cell>
          <cell r="J163">
            <v>0</v>
          </cell>
          <cell r="K163" t="str">
            <v>100</v>
          </cell>
          <cell r="L163" t="str">
            <v>10</v>
          </cell>
          <cell r="M163" t="str">
            <v>Confirm</v>
          </cell>
          <cell r="N163" t="str">
            <v>Q3</v>
          </cell>
        </row>
        <row r="164">
          <cell r="A164">
            <v>180106</v>
          </cell>
          <cell r="B164" t="str">
            <v>Nov-22</v>
          </cell>
          <cell r="C164">
            <v>0</v>
          </cell>
          <cell r="D164">
            <v>1</v>
          </cell>
          <cell r="E164">
            <v>0</v>
          </cell>
          <cell r="F164">
            <v>1</v>
          </cell>
          <cell r="G164">
            <v>0</v>
          </cell>
          <cell r="H164">
            <v>26</v>
          </cell>
          <cell r="I164">
            <v>24</v>
          </cell>
          <cell r="J164">
            <v>2</v>
          </cell>
          <cell r="K164" t="str">
            <v>100</v>
          </cell>
          <cell r="L164" t="str">
            <v>10</v>
          </cell>
          <cell r="M164" t="str">
            <v>Confirm</v>
          </cell>
          <cell r="N164" t="str">
            <v>Q3</v>
          </cell>
        </row>
        <row r="165">
          <cell r="A165">
            <v>180109</v>
          </cell>
          <cell r="B165" t="str">
            <v>Nov-22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25</v>
          </cell>
          <cell r="I165">
            <v>24</v>
          </cell>
          <cell r="J165">
            <v>1</v>
          </cell>
          <cell r="K165" t="str">
            <v>100</v>
          </cell>
          <cell r="L165" t="str">
            <v>10</v>
          </cell>
          <cell r="M165" t="str">
            <v>Confirm</v>
          </cell>
          <cell r="N165" t="str">
            <v>Q3</v>
          </cell>
        </row>
        <row r="166">
          <cell r="A166">
            <v>180115</v>
          </cell>
          <cell r="B166" t="str">
            <v>Nov-22</v>
          </cell>
          <cell r="C166">
            <v>0</v>
          </cell>
          <cell r="D166">
            <v>0</v>
          </cell>
          <cell r="E166">
            <v>0</v>
          </cell>
          <cell r="F166">
            <v>1</v>
          </cell>
          <cell r="G166">
            <v>0</v>
          </cell>
          <cell r="H166">
            <v>26</v>
          </cell>
          <cell r="I166">
            <v>25</v>
          </cell>
          <cell r="J166">
            <v>1</v>
          </cell>
          <cell r="K166" t="str">
            <v>100</v>
          </cell>
          <cell r="L166" t="str">
            <v>10</v>
          </cell>
          <cell r="M166" t="str">
            <v>Confirm</v>
          </cell>
          <cell r="N166" t="str">
            <v>Q3</v>
          </cell>
        </row>
        <row r="167">
          <cell r="A167">
            <v>180120</v>
          </cell>
          <cell r="B167" t="str">
            <v>Nov-22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26</v>
          </cell>
          <cell r="I167">
            <v>26</v>
          </cell>
          <cell r="J167">
            <v>0</v>
          </cell>
          <cell r="K167" t="str">
            <v>100</v>
          </cell>
          <cell r="L167" t="str">
            <v>10</v>
          </cell>
          <cell r="M167" t="str">
            <v>Confirm</v>
          </cell>
          <cell r="N167" t="str">
            <v>Q3</v>
          </cell>
        </row>
        <row r="168">
          <cell r="A168">
            <v>180123</v>
          </cell>
          <cell r="B168" t="str">
            <v>Nov-22</v>
          </cell>
          <cell r="C168">
            <v>0</v>
          </cell>
          <cell r="D168">
            <v>4</v>
          </cell>
          <cell r="E168">
            <v>0</v>
          </cell>
          <cell r="F168">
            <v>0.5</v>
          </cell>
          <cell r="G168">
            <v>0</v>
          </cell>
          <cell r="H168">
            <v>25</v>
          </cell>
          <cell r="I168">
            <v>20.5</v>
          </cell>
          <cell r="J168">
            <v>4.5</v>
          </cell>
          <cell r="K168" t="str">
            <v>25</v>
          </cell>
          <cell r="L168" t="str">
            <v>3</v>
          </cell>
          <cell r="M168" t="str">
            <v>Confirm</v>
          </cell>
          <cell r="N168" t="str">
            <v>Q3</v>
          </cell>
        </row>
        <row r="169">
          <cell r="A169">
            <v>180124</v>
          </cell>
          <cell r="B169" t="str">
            <v>Nov-22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26</v>
          </cell>
          <cell r="I169">
            <v>26</v>
          </cell>
          <cell r="J169">
            <v>0</v>
          </cell>
          <cell r="K169" t="str">
            <v>100</v>
          </cell>
          <cell r="L169" t="str">
            <v>10</v>
          </cell>
          <cell r="M169" t="str">
            <v>Confirm</v>
          </cell>
          <cell r="N169" t="str">
            <v>Q3</v>
          </cell>
        </row>
        <row r="170">
          <cell r="A170">
            <v>180126</v>
          </cell>
          <cell r="B170" t="str">
            <v>Nov-22</v>
          </cell>
          <cell r="C170">
            <v>0</v>
          </cell>
          <cell r="D170">
            <v>1</v>
          </cell>
          <cell r="E170">
            <v>0</v>
          </cell>
          <cell r="F170">
            <v>1</v>
          </cell>
          <cell r="G170">
            <v>0</v>
          </cell>
          <cell r="H170">
            <v>26</v>
          </cell>
          <cell r="I170">
            <v>24</v>
          </cell>
          <cell r="J170">
            <v>2</v>
          </cell>
          <cell r="K170" t="str">
            <v>100</v>
          </cell>
          <cell r="L170" t="str">
            <v>10</v>
          </cell>
          <cell r="M170" t="str">
            <v>Confirm</v>
          </cell>
          <cell r="N170" t="str">
            <v>Q3</v>
          </cell>
        </row>
        <row r="171">
          <cell r="A171">
            <v>180128</v>
          </cell>
          <cell r="B171" t="str">
            <v>Nov-22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0</v>
          </cell>
          <cell r="H171">
            <v>26</v>
          </cell>
          <cell r="I171">
            <v>25</v>
          </cell>
          <cell r="J171">
            <v>1</v>
          </cell>
          <cell r="K171" t="str">
            <v>100</v>
          </cell>
          <cell r="L171" t="str">
            <v>10</v>
          </cell>
          <cell r="M171" t="str">
            <v>Confirm</v>
          </cell>
          <cell r="N171" t="str">
            <v>Q3</v>
          </cell>
        </row>
        <row r="172">
          <cell r="A172">
            <v>180133</v>
          </cell>
          <cell r="B172" t="str">
            <v>Nov-22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22</v>
          </cell>
          <cell r="I172">
            <v>22</v>
          </cell>
          <cell r="J172">
            <v>0</v>
          </cell>
          <cell r="K172" t="str">
            <v>100</v>
          </cell>
          <cell r="L172" t="str">
            <v>10</v>
          </cell>
          <cell r="M172" t="str">
            <v>Confirm</v>
          </cell>
          <cell r="N172" t="str">
            <v>Q3</v>
          </cell>
        </row>
        <row r="173">
          <cell r="A173">
            <v>180135</v>
          </cell>
          <cell r="B173" t="str">
            <v>Nov-22</v>
          </cell>
          <cell r="C173">
            <v>3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26</v>
          </cell>
          <cell r="I173">
            <v>23</v>
          </cell>
          <cell r="J173">
            <v>3</v>
          </cell>
          <cell r="K173" t="str">
            <v>75</v>
          </cell>
          <cell r="L173" t="str">
            <v>8</v>
          </cell>
          <cell r="M173" t="str">
            <v>Confirm</v>
          </cell>
          <cell r="N173" t="str">
            <v>Q3</v>
          </cell>
        </row>
        <row r="174">
          <cell r="A174">
            <v>180136</v>
          </cell>
          <cell r="B174" t="str">
            <v>Nov-22</v>
          </cell>
          <cell r="C174">
            <v>3</v>
          </cell>
          <cell r="D174">
            <v>1</v>
          </cell>
          <cell r="E174">
            <v>0</v>
          </cell>
          <cell r="F174">
            <v>0</v>
          </cell>
          <cell r="G174">
            <v>0</v>
          </cell>
          <cell r="H174">
            <v>22</v>
          </cell>
          <cell r="I174">
            <v>18</v>
          </cell>
          <cell r="J174">
            <v>4</v>
          </cell>
          <cell r="K174" t="str">
            <v>50</v>
          </cell>
          <cell r="L174" t="str">
            <v>5</v>
          </cell>
          <cell r="M174" t="str">
            <v>Confirm</v>
          </cell>
          <cell r="N174" t="str">
            <v>Q3</v>
          </cell>
        </row>
        <row r="175">
          <cell r="A175">
            <v>180137</v>
          </cell>
          <cell r="B175" t="str">
            <v>Nov-22</v>
          </cell>
          <cell r="C175">
            <v>3</v>
          </cell>
          <cell r="D175">
            <v>2</v>
          </cell>
          <cell r="E175">
            <v>0</v>
          </cell>
          <cell r="F175">
            <v>1</v>
          </cell>
          <cell r="G175">
            <v>0</v>
          </cell>
          <cell r="H175">
            <v>26</v>
          </cell>
          <cell r="I175">
            <v>20</v>
          </cell>
          <cell r="J175">
            <v>6</v>
          </cell>
          <cell r="K175" t="str">
            <v>0</v>
          </cell>
          <cell r="L175" t="str">
            <v>0</v>
          </cell>
          <cell r="M175" t="str">
            <v>Confirm</v>
          </cell>
          <cell r="N175" t="str">
            <v>Q3</v>
          </cell>
        </row>
        <row r="176">
          <cell r="A176">
            <v>180139</v>
          </cell>
          <cell r="B176" t="str">
            <v>Nov-22</v>
          </cell>
          <cell r="C176">
            <v>2</v>
          </cell>
          <cell r="D176">
            <v>0</v>
          </cell>
          <cell r="E176">
            <v>0</v>
          </cell>
          <cell r="F176">
            <v>0.5</v>
          </cell>
          <cell r="G176">
            <v>0</v>
          </cell>
          <cell r="H176">
            <v>26</v>
          </cell>
          <cell r="I176">
            <v>23.5</v>
          </cell>
          <cell r="J176">
            <v>2.5</v>
          </cell>
          <cell r="K176" t="str">
            <v>75</v>
          </cell>
          <cell r="L176" t="str">
            <v>8</v>
          </cell>
          <cell r="M176" t="str">
            <v>Confirm</v>
          </cell>
          <cell r="N176" t="str">
            <v>Q3</v>
          </cell>
        </row>
        <row r="177">
          <cell r="A177">
            <v>180141</v>
          </cell>
          <cell r="B177" t="str">
            <v>Nov-22</v>
          </cell>
          <cell r="C177">
            <v>3</v>
          </cell>
          <cell r="D177">
            <v>0</v>
          </cell>
          <cell r="E177">
            <v>0</v>
          </cell>
          <cell r="F177">
            <v>5</v>
          </cell>
          <cell r="G177">
            <v>0</v>
          </cell>
          <cell r="H177">
            <v>26</v>
          </cell>
          <cell r="I177">
            <v>18</v>
          </cell>
          <cell r="J177">
            <v>8</v>
          </cell>
          <cell r="K177" t="str">
            <v>0</v>
          </cell>
          <cell r="L177" t="str">
            <v>0</v>
          </cell>
          <cell r="M177" t="str">
            <v>Confirm</v>
          </cell>
          <cell r="N177" t="str">
            <v>Q3</v>
          </cell>
        </row>
        <row r="178">
          <cell r="A178">
            <v>180154</v>
          </cell>
          <cell r="B178" t="str">
            <v>Nov-22</v>
          </cell>
          <cell r="C178">
            <v>0</v>
          </cell>
          <cell r="D178">
            <v>2</v>
          </cell>
          <cell r="E178">
            <v>0</v>
          </cell>
          <cell r="F178">
            <v>0</v>
          </cell>
          <cell r="G178">
            <v>0</v>
          </cell>
          <cell r="H178">
            <v>26</v>
          </cell>
          <cell r="I178">
            <v>24</v>
          </cell>
          <cell r="J178">
            <v>2</v>
          </cell>
          <cell r="K178" t="str">
            <v>100</v>
          </cell>
          <cell r="L178" t="str">
            <v>30</v>
          </cell>
          <cell r="M178" t="str">
            <v>Confirm</v>
          </cell>
          <cell r="N178" t="str">
            <v>Q3</v>
          </cell>
        </row>
        <row r="179">
          <cell r="A179">
            <v>180161</v>
          </cell>
          <cell r="B179" t="str">
            <v>Nov-22</v>
          </cell>
          <cell r="C179">
            <v>0</v>
          </cell>
          <cell r="D179">
            <v>0</v>
          </cell>
          <cell r="E179">
            <v>0</v>
          </cell>
          <cell r="F179">
            <v>1</v>
          </cell>
          <cell r="G179">
            <v>0</v>
          </cell>
          <cell r="H179">
            <v>26</v>
          </cell>
          <cell r="I179">
            <v>25</v>
          </cell>
          <cell r="J179">
            <v>1</v>
          </cell>
          <cell r="K179" t="str">
            <v>100</v>
          </cell>
          <cell r="L179" t="str">
            <v>30</v>
          </cell>
          <cell r="M179" t="str">
            <v>Confirm</v>
          </cell>
          <cell r="N179" t="str">
            <v>Q3</v>
          </cell>
        </row>
        <row r="180">
          <cell r="A180">
            <v>180171</v>
          </cell>
          <cell r="B180" t="str">
            <v>Nov-22</v>
          </cell>
          <cell r="C180">
            <v>0</v>
          </cell>
          <cell r="D180">
            <v>0</v>
          </cell>
          <cell r="E180">
            <v>0</v>
          </cell>
          <cell r="F180">
            <v>3</v>
          </cell>
          <cell r="G180">
            <v>0</v>
          </cell>
          <cell r="H180">
            <v>26</v>
          </cell>
          <cell r="I180">
            <v>23</v>
          </cell>
          <cell r="J180">
            <v>3</v>
          </cell>
          <cell r="K180" t="str">
            <v>75</v>
          </cell>
          <cell r="L180" t="str">
            <v>8</v>
          </cell>
          <cell r="M180" t="str">
            <v>Confirm</v>
          </cell>
          <cell r="N180" t="str">
            <v>Q3</v>
          </cell>
        </row>
        <row r="181">
          <cell r="A181">
            <v>180177</v>
          </cell>
          <cell r="B181" t="str">
            <v>Nov-22</v>
          </cell>
          <cell r="C181">
            <v>0</v>
          </cell>
          <cell r="D181">
            <v>0</v>
          </cell>
          <cell r="E181">
            <v>0</v>
          </cell>
          <cell r="F181">
            <v>2.5</v>
          </cell>
          <cell r="G181">
            <v>0</v>
          </cell>
          <cell r="H181">
            <v>16</v>
          </cell>
          <cell r="I181">
            <v>13.5</v>
          </cell>
          <cell r="J181">
            <v>2.5</v>
          </cell>
          <cell r="K181" t="str">
            <v>75</v>
          </cell>
          <cell r="L181" t="str">
            <v>8</v>
          </cell>
          <cell r="M181" t="str">
            <v>Confirm</v>
          </cell>
          <cell r="N181" t="str">
            <v>Q3</v>
          </cell>
        </row>
        <row r="182">
          <cell r="A182">
            <v>180181</v>
          </cell>
          <cell r="B182" t="str">
            <v>Nov-22</v>
          </cell>
          <cell r="C182">
            <v>0</v>
          </cell>
          <cell r="D182">
            <v>1</v>
          </cell>
          <cell r="E182">
            <v>0</v>
          </cell>
          <cell r="F182">
            <v>2</v>
          </cell>
          <cell r="G182">
            <v>0</v>
          </cell>
          <cell r="H182">
            <v>26</v>
          </cell>
          <cell r="I182">
            <v>23</v>
          </cell>
          <cell r="J182">
            <v>3</v>
          </cell>
          <cell r="K182" t="str">
            <v>75</v>
          </cell>
          <cell r="L182" t="str">
            <v>8</v>
          </cell>
          <cell r="M182" t="str">
            <v>Confirm</v>
          </cell>
          <cell r="N182" t="str">
            <v>Q3</v>
          </cell>
        </row>
        <row r="183">
          <cell r="A183">
            <v>180186</v>
          </cell>
          <cell r="B183" t="str">
            <v>Nov-22</v>
          </cell>
          <cell r="C183">
            <v>3</v>
          </cell>
          <cell r="D183">
            <v>2</v>
          </cell>
          <cell r="E183">
            <v>0</v>
          </cell>
          <cell r="F183">
            <v>1</v>
          </cell>
          <cell r="G183">
            <v>0</v>
          </cell>
          <cell r="H183">
            <v>25</v>
          </cell>
          <cell r="I183">
            <v>19</v>
          </cell>
          <cell r="J183">
            <v>6</v>
          </cell>
          <cell r="K183" t="str">
            <v>0</v>
          </cell>
          <cell r="L183" t="str">
            <v>0</v>
          </cell>
          <cell r="M183" t="str">
            <v>Confirm</v>
          </cell>
          <cell r="N183" t="str">
            <v>Q3</v>
          </cell>
        </row>
        <row r="184">
          <cell r="A184">
            <v>180193</v>
          </cell>
          <cell r="B184" t="str">
            <v>Nov-22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0</v>
          </cell>
          <cell r="H184">
            <v>26</v>
          </cell>
          <cell r="I184">
            <v>22</v>
          </cell>
          <cell r="J184">
            <v>4</v>
          </cell>
          <cell r="K184" t="str">
            <v>50</v>
          </cell>
          <cell r="L184" t="str">
            <v>5</v>
          </cell>
          <cell r="M184" t="str">
            <v>Confirm</v>
          </cell>
          <cell r="N184" t="str">
            <v>Q3</v>
          </cell>
        </row>
        <row r="185">
          <cell r="A185">
            <v>180199</v>
          </cell>
          <cell r="B185" t="str">
            <v>Nov-22</v>
          </cell>
          <cell r="C185">
            <v>0</v>
          </cell>
          <cell r="D185">
            <v>0</v>
          </cell>
          <cell r="E185">
            <v>0</v>
          </cell>
          <cell r="F185">
            <v>3</v>
          </cell>
          <cell r="G185">
            <v>0</v>
          </cell>
          <cell r="H185">
            <v>26</v>
          </cell>
          <cell r="I185">
            <v>23</v>
          </cell>
          <cell r="J185">
            <v>3</v>
          </cell>
          <cell r="K185" t="str">
            <v>75</v>
          </cell>
          <cell r="L185" t="str">
            <v>8</v>
          </cell>
          <cell r="M185" t="str">
            <v>Confirm</v>
          </cell>
          <cell r="N185" t="str">
            <v>Q3</v>
          </cell>
        </row>
        <row r="186">
          <cell r="A186">
            <v>180207</v>
          </cell>
          <cell r="B186" t="str">
            <v>Nov-22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26</v>
          </cell>
          <cell r="I186">
            <v>26</v>
          </cell>
          <cell r="J186">
            <v>0</v>
          </cell>
          <cell r="K186" t="str">
            <v>100</v>
          </cell>
          <cell r="L186" t="str">
            <v>10</v>
          </cell>
          <cell r="M186" t="str">
            <v>Confirm</v>
          </cell>
          <cell r="N186" t="str">
            <v>Q3</v>
          </cell>
        </row>
        <row r="187">
          <cell r="A187">
            <v>180211</v>
          </cell>
          <cell r="B187" t="str">
            <v>Nov-22</v>
          </cell>
          <cell r="C187">
            <v>0</v>
          </cell>
          <cell r="D187">
            <v>1</v>
          </cell>
          <cell r="E187">
            <v>0</v>
          </cell>
          <cell r="F187">
            <v>0</v>
          </cell>
          <cell r="G187">
            <v>0</v>
          </cell>
          <cell r="H187">
            <v>26</v>
          </cell>
          <cell r="I187">
            <v>25</v>
          </cell>
          <cell r="J187">
            <v>1</v>
          </cell>
          <cell r="K187" t="str">
            <v>100</v>
          </cell>
          <cell r="L187" t="str">
            <v>10</v>
          </cell>
          <cell r="M187" t="str">
            <v>Confirm</v>
          </cell>
          <cell r="N187" t="str">
            <v>Q3</v>
          </cell>
        </row>
        <row r="188">
          <cell r="A188">
            <v>180217</v>
          </cell>
          <cell r="B188" t="str">
            <v>Nov-22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26</v>
          </cell>
          <cell r="I188">
            <v>26</v>
          </cell>
          <cell r="J188">
            <v>0</v>
          </cell>
          <cell r="K188" t="str">
            <v>100</v>
          </cell>
          <cell r="L188" t="str">
            <v>10</v>
          </cell>
          <cell r="M188" t="str">
            <v>Confirm</v>
          </cell>
          <cell r="N188" t="str">
            <v>Q3</v>
          </cell>
        </row>
        <row r="189">
          <cell r="A189">
            <v>190004</v>
          </cell>
          <cell r="B189" t="str">
            <v>Nov-22</v>
          </cell>
          <cell r="C189">
            <v>0</v>
          </cell>
          <cell r="D189">
            <v>0</v>
          </cell>
          <cell r="E189">
            <v>0</v>
          </cell>
          <cell r="F189">
            <v>2</v>
          </cell>
          <cell r="G189">
            <v>0</v>
          </cell>
          <cell r="H189">
            <v>26</v>
          </cell>
          <cell r="I189">
            <v>24</v>
          </cell>
          <cell r="J189">
            <v>2</v>
          </cell>
          <cell r="K189" t="str">
            <v>100</v>
          </cell>
          <cell r="L189" t="str">
            <v>10</v>
          </cell>
          <cell r="M189" t="str">
            <v>Confirm</v>
          </cell>
          <cell r="N189" t="str">
            <v>Q3</v>
          </cell>
        </row>
        <row r="190">
          <cell r="A190">
            <v>190006</v>
          </cell>
          <cell r="B190" t="str">
            <v>Nov-22</v>
          </cell>
          <cell r="C190">
            <v>3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26</v>
          </cell>
          <cell r="I190">
            <v>23</v>
          </cell>
          <cell r="J190">
            <v>3</v>
          </cell>
          <cell r="K190" t="str">
            <v>75</v>
          </cell>
          <cell r="L190" t="str">
            <v>8</v>
          </cell>
          <cell r="M190" t="str">
            <v>Confirm</v>
          </cell>
          <cell r="N190" t="str">
            <v>Q3</v>
          </cell>
        </row>
        <row r="191">
          <cell r="A191">
            <v>190010</v>
          </cell>
          <cell r="B191" t="str">
            <v>Nov-22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24</v>
          </cell>
          <cell r="I191">
            <v>24</v>
          </cell>
          <cell r="J191">
            <v>0</v>
          </cell>
          <cell r="K191" t="str">
            <v>100</v>
          </cell>
          <cell r="L191" t="str">
            <v>10</v>
          </cell>
          <cell r="M191" t="str">
            <v>Confirm</v>
          </cell>
          <cell r="N191" t="str">
            <v>Q3</v>
          </cell>
        </row>
        <row r="192">
          <cell r="A192">
            <v>190012</v>
          </cell>
          <cell r="B192" t="str">
            <v>Nov-22</v>
          </cell>
          <cell r="C192">
            <v>0</v>
          </cell>
          <cell r="D192">
            <v>1</v>
          </cell>
          <cell r="E192">
            <v>0</v>
          </cell>
          <cell r="F192">
            <v>6</v>
          </cell>
          <cell r="G192">
            <v>0</v>
          </cell>
          <cell r="H192">
            <v>26</v>
          </cell>
          <cell r="I192">
            <v>19</v>
          </cell>
          <cell r="J192">
            <v>7</v>
          </cell>
          <cell r="K192" t="str">
            <v>0</v>
          </cell>
          <cell r="L192" t="str">
            <v>0</v>
          </cell>
          <cell r="M192" t="str">
            <v>Confirm</v>
          </cell>
          <cell r="N192" t="str">
            <v>Q3</v>
          </cell>
        </row>
        <row r="193">
          <cell r="A193">
            <v>190015</v>
          </cell>
          <cell r="B193" t="str">
            <v>Nov-22</v>
          </cell>
          <cell r="C193">
            <v>0</v>
          </cell>
          <cell r="D193">
            <v>0</v>
          </cell>
          <cell r="E193">
            <v>0</v>
          </cell>
          <cell r="F193">
            <v>3</v>
          </cell>
          <cell r="G193">
            <v>0</v>
          </cell>
          <cell r="H193">
            <v>26</v>
          </cell>
          <cell r="I193">
            <v>23</v>
          </cell>
          <cell r="J193">
            <v>3</v>
          </cell>
          <cell r="K193" t="str">
            <v>75</v>
          </cell>
          <cell r="L193" t="str">
            <v>24</v>
          </cell>
          <cell r="M193" t="str">
            <v>Confirm</v>
          </cell>
          <cell r="N193" t="str">
            <v>Q3</v>
          </cell>
        </row>
        <row r="194">
          <cell r="A194">
            <v>190016</v>
          </cell>
          <cell r="B194" t="str">
            <v>Nov-22</v>
          </cell>
          <cell r="C194">
            <v>3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26</v>
          </cell>
          <cell r="I194">
            <v>23</v>
          </cell>
          <cell r="J194">
            <v>3</v>
          </cell>
          <cell r="K194" t="str">
            <v>75</v>
          </cell>
          <cell r="L194" t="str">
            <v>8</v>
          </cell>
          <cell r="M194" t="str">
            <v>Confirm</v>
          </cell>
          <cell r="N194" t="str">
            <v>Q3</v>
          </cell>
        </row>
        <row r="195">
          <cell r="A195">
            <v>190021</v>
          </cell>
          <cell r="B195" t="str">
            <v>Nov-22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26</v>
          </cell>
          <cell r="I195">
            <v>26</v>
          </cell>
          <cell r="J195">
            <v>0</v>
          </cell>
          <cell r="K195" t="str">
            <v>100</v>
          </cell>
          <cell r="L195" t="str">
            <v>10</v>
          </cell>
          <cell r="M195" t="str">
            <v>Confirm</v>
          </cell>
          <cell r="N195" t="str">
            <v>Q3</v>
          </cell>
        </row>
        <row r="196">
          <cell r="A196">
            <v>190023</v>
          </cell>
          <cell r="B196" t="str">
            <v>Nov-22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26</v>
          </cell>
          <cell r="I196">
            <v>26</v>
          </cell>
          <cell r="J196">
            <v>0</v>
          </cell>
          <cell r="K196" t="str">
            <v>100</v>
          </cell>
          <cell r="L196" t="str">
            <v>10</v>
          </cell>
          <cell r="M196" t="str">
            <v>Confirm</v>
          </cell>
          <cell r="N196" t="str">
            <v>Q3</v>
          </cell>
        </row>
        <row r="197">
          <cell r="A197">
            <v>190024</v>
          </cell>
          <cell r="B197" t="str">
            <v>Nov-22</v>
          </cell>
          <cell r="C197">
            <v>0</v>
          </cell>
          <cell r="D197">
            <v>0</v>
          </cell>
          <cell r="E197">
            <v>0</v>
          </cell>
          <cell r="F197">
            <v>2</v>
          </cell>
          <cell r="G197">
            <v>0</v>
          </cell>
          <cell r="H197">
            <v>26</v>
          </cell>
          <cell r="I197">
            <v>24</v>
          </cell>
          <cell r="J197">
            <v>2</v>
          </cell>
          <cell r="K197" t="str">
            <v>100</v>
          </cell>
          <cell r="L197" t="str">
            <v>10</v>
          </cell>
          <cell r="M197" t="str">
            <v>Confirm</v>
          </cell>
          <cell r="N197" t="str">
            <v>Q3</v>
          </cell>
        </row>
        <row r="198">
          <cell r="A198">
            <v>190025</v>
          </cell>
          <cell r="B198" t="str">
            <v>Nov-22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26</v>
          </cell>
          <cell r="I198">
            <v>26</v>
          </cell>
          <cell r="J198">
            <v>0</v>
          </cell>
          <cell r="K198" t="str">
            <v>100</v>
          </cell>
          <cell r="L198" t="str">
            <v>10</v>
          </cell>
          <cell r="M198" t="str">
            <v>Confirm</v>
          </cell>
          <cell r="N198" t="str">
            <v>Q3</v>
          </cell>
        </row>
        <row r="199">
          <cell r="A199">
            <v>190027</v>
          </cell>
          <cell r="B199" t="str">
            <v>Nov-22</v>
          </cell>
          <cell r="C199">
            <v>3</v>
          </cell>
          <cell r="D199">
            <v>1</v>
          </cell>
          <cell r="E199">
            <v>0</v>
          </cell>
          <cell r="F199">
            <v>0</v>
          </cell>
          <cell r="G199">
            <v>0</v>
          </cell>
          <cell r="H199">
            <v>26</v>
          </cell>
          <cell r="I199">
            <v>22</v>
          </cell>
          <cell r="J199">
            <v>4</v>
          </cell>
          <cell r="K199" t="str">
            <v>50</v>
          </cell>
          <cell r="L199" t="str">
            <v>5</v>
          </cell>
          <cell r="M199" t="str">
            <v>Confirm</v>
          </cell>
          <cell r="N199" t="str">
            <v>Q3</v>
          </cell>
        </row>
        <row r="200">
          <cell r="A200">
            <v>190029</v>
          </cell>
          <cell r="B200" t="str">
            <v>Nov-22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26</v>
          </cell>
          <cell r="I200">
            <v>25</v>
          </cell>
          <cell r="J200">
            <v>1</v>
          </cell>
          <cell r="K200" t="str">
            <v>100</v>
          </cell>
          <cell r="L200" t="str">
            <v>10</v>
          </cell>
          <cell r="M200" t="str">
            <v>Confirm</v>
          </cell>
          <cell r="N200" t="str">
            <v>Q3</v>
          </cell>
        </row>
        <row r="201">
          <cell r="A201">
            <v>190030</v>
          </cell>
          <cell r="B201" t="str">
            <v>Nov-22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26</v>
          </cell>
          <cell r="I201">
            <v>26</v>
          </cell>
          <cell r="J201">
            <v>0</v>
          </cell>
          <cell r="K201" t="str">
            <v>100</v>
          </cell>
          <cell r="L201" t="str">
            <v>10</v>
          </cell>
          <cell r="M201" t="str">
            <v>Confirm</v>
          </cell>
          <cell r="N201" t="str">
            <v>Q3</v>
          </cell>
        </row>
        <row r="202">
          <cell r="A202">
            <v>190033</v>
          </cell>
          <cell r="B202" t="str">
            <v>Nov-22</v>
          </cell>
          <cell r="C202">
            <v>1.5</v>
          </cell>
          <cell r="D202">
            <v>1</v>
          </cell>
          <cell r="E202">
            <v>0</v>
          </cell>
          <cell r="F202">
            <v>0</v>
          </cell>
          <cell r="G202">
            <v>0</v>
          </cell>
          <cell r="H202">
            <v>26</v>
          </cell>
          <cell r="I202">
            <v>23.5</v>
          </cell>
          <cell r="J202">
            <v>2.5</v>
          </cell>
          <cell r="K202" t="str">
            <v>75</v>
          </cell>
          <cell r="L202" t="str">
            <v>8</v>
          </cell>
          <cell r="M202" t="str">
            <v>Confirm</v>
          </cell>
          <cell r="N202" t="str">
            <v>Q3</v>
          </cell>
        </row>
        <row r="203">
          <cell r="A203">
            <v>190037</v>
          </cell>
          <cell r="B203" t="str">
            <v>Nov-22</v>
          </cell>
          <cell r="C203">
            <v>0</v>
          </cell>
          <cell r="D203">
            <v>3</v>
          </cell>
          <cell r="E203">
            <v>0</v>
          </cell>
          <cell r="F203">
            <v>0</v>
          </cell>
          <cell r="G203">
            <v>0</v>
          </cell>
          <cell r="H203">
            <v>26</v>
          </cell>
          <cell r="I203">
            <v>23</v>
          </cell>
          <cell r="J203">
            <v>3</v>
          </cell>
          <cell r="K203" t="str">
            <v>75</v>
          </cell>
          <cell r="L203" t="str">
            <v>8</v>
          </cell>
          <cell r="M203" t="str">
            <v>Confirm</v>
          </cell>
          <cell r="N203" t="str">
            <v>Q3</v>
          </cell>
        </row>
        <row r="204">
          <cell r="A204">
            <v>190041</v>
          </cell>
          <cell r="B204" t="str">
            <v>Nov-22</v>
          </cell>
          <cell r="C204">
            <v>0</v>
          </cell>
          <cell r="D204">
            <v>0</v>
          </cell>
          <cell r="E204">
            <v>3</v>
          </cell>
          <cell r="F204">
            <v>0</v>
          </cell>
          <cell r="G204">
            <v>0</v>
          </cell>
          <cell r="H204">
            <v>26</v>
          </cell>
          <cell r="I204">
            <v>23</v>
          </cell>
          <cell r="J204">
            <v>3</v>
          </cell>
          <cell r="K204" t="str">
            <v>75</v>
          </cell>
          <cell r="L204" t="str">
            <v>8</v>
          </cell>
          <cell r="M204" t="str">
            <v>Confirm</v>
          </cell>
          <cell r="N204" t="str">
            <v>Q3</v>
          </cell>
        </row>
        <row r="205">
          <cell r="A205">
            <v>190043</v>
          </cell>
          <cell r="B205" t="str">
            <v>Nov-22</v>
          </cell>
          <cell r="C205">
            <v>0</v>
          </cell>
          <cell r="D205">
            <v>0</v>
          </cell>
          <cell r="E205">
            <v>0</v>
          </cell>
          <cell r="F205">
            <v>29</v>
          </cell>
          <cell r="G205">
            <v>0</v>
          </cell>
          <cell r="H205">
            <v>29</v>
          </cell>
          <cell r="I205">
            <v>0</v>
          </cell>
          <cell r="J205">
            <v>29</v>
          </cell>
          <cell r="K205" t="str">
            <v>0</v>
          </cell>
          <cell r="L205" t="str">
            <v>0</v>
          </cell>
          <cell r="M205" t="str">
            <v>Confirm</v>
          </cell>
          <cell r="N205" t="str">
            <v>Q3</v>
          </cell>
        </row>
        <row r="206">
          <cell r="A206">
            <v>190056</v>
          </cell>
          <cell r="B206" t="str">
            <v>Nov-22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26</v>
          </cell>
          <cell r="I206">
            <v>25</v>
          </cell>
          <cell r="J206">
            <v>1</v>
          </cell>
          <cell r="K206" t="str">
            <v>100</v>
          </cell>
          <cell r="L206" t="str">
            <v>10</v>
          </cell>
          <cell r="M206" t="str">
            <v>Confirm</v>
          </cell>
          <cell r="N206" t="str">
            <v>Q3</v>
          </cell>
        </row>
        <row r="207">
          <cell r="A207">
            <v>190061</v>
          </cell>
          <cell r="B207" t="str">
            <v>Nov-22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26</v>
          </cell>
          <cell r="I207">
            <v>26</v>
          </cell>
          <cell r="J207">
            <v>0</v>
          </cell>
          <cell r="K207" t="str">
            <v>100</v>
          </cell>
          <cell r="L207" t="str">
            <v>10</v>
          </cell>
          <cell r="M207" t="str">
            <v>Confirm</v>
          </cell>
          <cell r="N207" t="str">
            <v>Q3</v>
          </cell>
        </row>
        <row r="208">
          <cell r="A208">
            <v>190062</v>
          </cell>
          <cell r="B208" t="str">
            <v>Nov-22</v>
          </cell>
          <cell r="C208">
            <v>0</v>
          </cell>
          <cell r="D208">
            <v>0</v>
          </cell>
          <cell r="E208">
            <v>0</v>
          </cell>
          <cell r="F208">
            <v>3</v>
          </cell>
          <cell r="G208">
            <v>0</v>
          </cell>
          <cell r="H208">
            <v>26</v>
          </cell>
          <cell r="I208">
            <v>23</v>
          </cell>
          <cell r="J208">
            <v>3</v>
          </cell>
          <cell r="K208" t="str">
            <v>75</v>
          </cell>
          <cell r="L208" t="str">
            <v>8</v>
          </cell>
          <cell r="M208" t="str">
            <v>Confirm</v>
          </cell>
          <cell r="N208" t="str">
            <v>Q3</v>
          </cell>
        </row>
        <row r="209">
          <cell r="A209">
            <v>190066</v>
          </cell>
          <cell r="B209" t="str">
            <v>Nov-22</v>
          </cell>
          <cell r="C209">
            <v>0</v>
          </cell>
          <cell r="D209">
            <v>0</v>
          </cell>
          <cell r="E209">
            <v>0</v>
          </cell>
          <cell r="F209">
            <v>1</v>
          </cell>
          <cell r="G209">
            <v>0</v>
          </cell>
          <cell r="H209">
            <v>26</v>
          </cell>
          <cell r="I209">
            <v>25</v>
          </cell>
          <cell r="J209">
            <v>1</v>
          </cell>
          <cell r="K209" t="str">
            <v>100</v>
          </cell>
          <cell r="L209" t="str">
            <v>10</v>
          </cell>
          <cell r="M209" t="str">
            <v>Confirm</v>
          </cell>
          <cell r="N209" t="str">
            <v>Q3</v>
          </cell>
        </row>
        <row r="210">
          <cell r="A210">
            <v>190067</v>
          </cell>
          <cell r="B210" t="str">
            <v>Nov-22</v>
          </cell>
          <cell r="C210">
            <v>0</v>
          </cell>
          <cell r="D210">
            <v>0</v>
          </cell>
          <cell r="E210">
            <v>0</v>
          </cell>
          <cell r="F210">
            <v>4</v>
          </cell>
          <cell r="G210">
            <v>0</v>
          </cell>
          <cell r="H210">
            <v>26</v>
          </cell>
          <cell r="I210">
            <v>22</v>
          </cell>
          <cell r="J210">
            <v>4</v>
          </cell>
          <cell r="K210" t="str">
            <v>50</v>
          </cell>
          <cell r="L210" t="str">
            <v>5</v>
          </cell>
          <cell r="M210" t="str">
            <v>Confirm</v>
          </cell>
          <cell r="N210" t="str">
            <v>Q3</v>
          </cell>
        </row>
        <row r="211">
          <cell r="A211">
            <v>190069</v>
          </cell>
          <cell r="B211" t="str">
            <v>Nov-22</v>
          </cell>
          <cell r="C211">
            <v>3</v>
          </cell>
          <cell r="D211">
            <v>0.5</v>
          </cell>
          <cell r="E211">
            <v>0</v>
          </cell>
          <cell r="F211">
            <v>0.5</v>
          </cell>
          <cell r="G211">
            <v>0</v>
          </cell>
          <cell r="H211">
            <v>26</v>
          </cell>
          <cell r="I211">
            <v>22</v>
          </cell>
          <cell r="J211">
            <v>4</v>
          </cell>
          <cell r="K211" t="str">
            <v>50</v>
          </cell>
          <cell r="L211" t="str">
            <v>5</v>
          </cell>
          <cell r="M211" t="str">
            <v>Confirm</v>
          </cell>
          <cell r="N211" t="str">
            <v>Q3</v>
          </cell>
        </row>
        <row r="212">
          <cell r="A212">
            <v>190071</v>
          </cell>
          <cell r="B212" t="str">
            <v>Nov-22</v>
          </cell>
          <cell r="C212">
            <v>0</v>
          </cell>
          <cell r="D212">
            <v>0</v>
          </cell>
          <cell r="E212">
            <v>0</v>
          </cell>
          <cell r="F212">
            <v>1</v>
          </cell>
          <cell r="G212">
            <v>0</v>
          </cell>
          <cell r="H212">
            <v>26</v>
          </cell>
          <cell r="I212">
            <v>25</v>
          </cell>
          <cell r="J212">
            <v>1</v>
          </cell>
          <cell r="K212" t="str">
            <v>100</v>
          </cell>
          <cell r="L212" t="str">
            <v>10</v>
          </cell>
          <cell r="M212" t="str">
            <v>Confirm</v>
          </cell>
          <cell r="N212" t="str">
            <v>Q3</v>
          </cell>
        </row>
        <row r="213">
          <cell r="A213">
            <v>190077</v>
          </cell>
          <cell r="B213" t="str">
            <v>Nov-22</v>
          </cell>
          <cell r="C213">
            <v>3</v>
          </cell>
          <cell r="D213">
            <v>3</v>
          </cell>
          <cell r="E213">
            <v>0</v>
          </cell>
          <cell r="F213">
            <v>0</v>
          </cell>
          <cell r="G213">
            <v>0</v>
          </cell>
          <cell r="H213">
            <v>26</v>
          </cell>
          <cell r="I213">
            <v>20</v>
          </cell>
          <cell r="J213">
            <v>6</v>
          </cell>
          <cell r="K213" t="str">
            <v>0</v>
          </cell>
          <cell r="L213" t="str">
            <v>0</v>
          </cell>
          <cell r="M213" t="str">
            <v>Confirm</v>
          </cell>
          <cell r="N213" t="str">
            <v>Q3</v>
          </cell>
        </row>
        <row r="214">
          <cell r="A214">
            <v>190078</v>
          </cell>
          <cell r="B214" t="str">
            <v>Nov-22</v>
          </cell>
          <cell r="C214">
            <v>0</v>
          </cell>
          <cell r="D214">
            <v>0</v>
          </cell>
          <cell r="E214">
            <v>0</v>
          </cell>
          <cell r="F214">
            <v>4</v>
          </cell>
          <cell r="G214">
            <v>0</v>
          </cell>
          <cell r="H214">
            <v>26</v>
          </cell>
          <cell r="I214">
            <v>22</v>
          </cell>
          <cell r="J214">
            <v>4</v>
          </cell>
          <cell r="K214" t="str">
            <v>50</v>
          </cell>
          <cell r="L214" t="str">
            <v>5</v>
          </cell>
          <cell r="M214" t="str">
            <v>Confirm</v>
          </cell>
          <cell r="N214" t="str">
            <v>Q3</v>
          </cell>
        </row>
        <row r="215">
          <cell r="A215">
            <v>190079</v>
          </cell>
          <cell r="B215" t="str">
            <v>Nov-22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26</v>
          </cell>
          <cell r="I215">
            <v>26</v>
          </cell>
          <cell r="J215">
            <v>0</v>
          </cell>
          <cell r="K215" t="str">
            <v>100</v>
          </cell>
          <cell r="L215" t="str">
            <v>10</v>
          </cell>
          <cell r="M215" t="str">
            <v>Confirm</v>
          </cell>
          <cell r="N215" t="str">
            <v>Q3</v>
          </cell>
        </row>
        <row r="216">
          <cell r="A216">
            <v>190082</v>
          </cell>
          <cell r="B216" t="str">
            <v>Nov-22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26</v>
          </cell>
          <cell r="I216">
            <v>26</v>
          </cell>
          <cell r="J216">
            <v>0</v>
          </cell>
          <cell r="K216" t="str">
            <v>100</v>
          </cell>
          <cell r="L216" t="str">
            <v>10</v>
          </cell>
          <cell r="M216" t="str">
            <v>Confirm</v>
          </cell>
          <cell r="N216" t="str">
            <v>Q3</v>
          </cell>
        </row>
        <row r="217">
          <cell r="A217">
            <v>190085</v>
          </cell>
          <cell r="B217" t="str">
            <v>Nov-22</v>
          </cell>
          <cell r="C217">
            <v>3</v>
          </cell>
          <cell r="D217">
            <v>2</v>
          </cell>
          <cell r="E217">
            <v>0</v>
          </cell>
          <cell r="F217">
            <v>0</v>
          </cell>
          <cell r="G217">
            <v>0</v>
          </cell>
          <cell r="H217">
            <v>26</v>
          </cell>
          <cell r="I217">
            <v>21</v>
          </cell>
          <cell r="J217">
            <v>5</v>
          </cell>
          <cell r="K217" t="str">
            <v>25</v>
          </cell>
          <cell r="L217" t="str">
            <v>3</v>
          </cell>
          <cell r="M217" t="str">
            <v>Confirm</v>
          </cell>
          <cell r="N217" t="str">
            <v>Q3</v>
          </cell>
        </row>
        <row r="218">
          <cell r="A218">
            <v>190091</v>
          </cell>
          <cell r="B218" t="str">
            <v>Nov-22</v>
          </cell>
          <cell r="C218">
            <v>0</v>
          </cell>
          <cell r="D218">
            <v>0</v>
          </cell>
          <cell r="E218">
            <v>0</v>
          </cell>
          <cell r="F218">
            <v>6</v>
          </cell>
          <cell r="G218">
            <v>0</v>
          </cell>
          <cell r="H218">
            <v>26</v>
          </cell>
          <cell r="I218">
            <v>20</v>
          </cell>
          <cell r="J218">
            <v>6</v>
          </cell>
          <cell r="K218" t="str">
            <v>0</v>
          </cell>
          <cell r="L218" t="str">
            <v>0</v>
          </cell>
          <cell r="M218" t="str">
            <v>Confirm</v>
          </cell>
          <cell r="N218" t="str">
            <v>Q3</v>
          </cell>
        </row>
        <row r="219">
          <cell r="A219">
            <v>190092</v>
          </cell>
          <cell r="B219" t="str">
            <v>Nov-22</v>
          </cell>
          <cell r="C219">
            <v>0</v>
          </cell>
          <cell r="D219">
            <v>2</v>
          </cell>
          <cell r="E219">
            <v>0</v>
          </cell>
          <cell r="F219">
            <v>0</v>
          </cell>
          <cell r="G219">
            <v>0</v>
          </cell>
          <cell r="H219">
            <v>25</v>
          </cell>
          <cell r="I219">
            <v>23</v>
          </cell>
          <cell r="J219">
            <v>2</v>
          </cell>
          <cell r="K219" t="str">
            <v>100</v>
          </cell>
          <cell r="L219" t="str">
            <v>10</v>
          </cell>
          <cell r="M219" t="str">
            <v>Confirm</v>
          </cell>
          <cell r="N219" t="str">
            <v>Q3</v>
          </cell>
        </row>
        <row r="220">
          <cell r="A220">
            <v>190094</v>
          </cell>
          <cell r="B220" t="str">
            <v>Nov-22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26</v>
          </cell>
          <cell r="I220">
            <v>26</v>
          </cell>
          <cell r="J220">
            <v>0</v>
          </cell>
          <cell r="K220" t="str">
            <v>100</v>
          </cell>
          <cell r="L220" t="str">
            <v>30</v>
          </cell>
          <cell r="M220" t="str">
            <v>Confirm</v>
          </cell>
          <cell r="N220" t="str">
            <v>Q3</v>
          </cell>
        </row>
        <row r="221">
          <cell r="A221">
            <v>190099</v>
          </cell>
          <cell r="B221" t="str">
            <v>Nov-22</v>
          </cell>
          <cell r="C221">
            <v>0</v>
          </cell>
          <cell r="D221">
            <v>0</v>
          </cell>
          <cell r="E221">
            <v>0</v>
          </cell>
          <cell r="F221">
            <v>3</v>
          </cell>
          <cell r="G221">
            <v>0</v>
          </cell>
          <cell r="H221">
            <v>26</v>
          </cell>
          <cell r="I221">
            <v>23</v>
          </cell>
          <cell r="J221">
            <v>3</v>
          </cell>
          <cell r="K221" t="str">
            <v>75</v>
          </cell>
          <cell r="L221" t="str">
            <v>8</v>
          </cell>
          <cell r="M221" t="str">
            <v>Confirm</v>
          </cell>
          <cell r="N221" t="str">
            <v>Q3</v>
          </cell>
        </row>
        <row r="222">
          <cell r="A222">
            <v>190103</v>
          </cell>
          <cell r="B222" t="str">
            <v>Nov-22</v>
          </cell>
          <cell r="C222">
            <v>2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26</v>
          </cell>
          <cell r="I222">
            <v>24</v>
          </cell>
          <cell r="J222">
            <v>2</v>
          </cell>
          <cell r="K222" t="str">
            <v>100</v>
          </cell>
          <cell r="L222" t="str">
            <v>10</v>
          </cell>
          <cell r="M222" t="str">
            <v>Confirm</v>
          </cell>
          <cell r="N222" t="str">
            <v>Q3</v>
          </cell>
        </row>
        <row r="223">
          <cell r="A223">
            <v>190114</v>
          </cell>
          <cell r="B223" t="str">
            <v>Nov-22</v>
          </cell>
          <cell r="C223">
            <v>2</v>
          </cell>
          <cell r="D223">
            <v>0</v>
          </cell>
          <cell r="E223">
            <v>0</v>
          </cell>
          <cell r="F223">
            <v>3</v>
          </cell>
          <cell r="G223">
            <v>0</v>
          </cell>
          <cell r="H223">
            <v>26</v>
          </cell>
          <cell r="I223">
            <v>21</v>
          </cell>
          <cell r="J223">
            <v>5</v>
          </cell>
          <cell r="K223" t="str">
            <v>25</v>
          </cell>
          <cell r="L223" t="str">
            <v>3</v>
          </cell>
          <cell r="M223" t="str">
            <v>Confirm</v>
          </cell>
          <cell r="N223" t="str">
            <v>Q3</v>
          </cell>
        </row>
        <row r="224">
          <cell r="A224">
            <v>190124</v>
          </cell>
          <cell r="B224" t="str">
            <v>Nov-22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6</v>
          </cell>
          <cell r="I224">
            <v>6</v>
          </cell>
          <cell r="J224">
            <v>0</v>
          </cell>
          <cell r="K224" t="str">
            <v>100</v>
          </cell>
          <cell r="L224" t="str">
            <v>10</v>
          </cell>
          <cell r="M224" t="str">
            <v>Confirm</v>
          </cell>
          <cell r="N224" t="str">
            <v>Q3</v>
          </cell>
        </row>
        <row r="225">
          <cell r="A225">
            <v>190131</v>
          </cell>
          <cell r="B225" t="str">
            <v>Nov-22</v>
          </cell>
          <cell r="C225">
            <v>3</v>
          </cell>
          <cell r="D225">
            <v>0</v>
          </cell>
          <cell r="E225">
            <v>4</v>
          </cell>
          <cell r="F225">
            <v>1</v>
          </cell>
          <cell r="G225">
            <v>0</v>
          </cell>
          <cell r="H225">
            <v>26</v>
          </cell>
          <cell r="I225">
            <v>18</v>
          </cell>
          <cell r="J225">
            <v>8</v>
          </cell>
          <cell r="K225" t="str">
            <v>0</v>
          </cell>
          <cell r="L225" t="str">
            <v>0</v>
          </cell>
          <cell r="M225" t="str">
            <v>Confirm</v>
          </cell>
          <cell r="N225" t="str">
            <v>Q3</v>
          </cell>
        </row>
        <row r="226">
          <cell r="A226">
            <v>190134</v>
          </cell>
          <cell r="B226" t="str">
            <v>Nov-22</v>
          </cell>
          <cell r="C226">
            <v>2</v>
          </cell>
          <cell r="D226">
            <v>1</v>
          </cell>
          <cell r="E226">
            <v>0</v>
          </cell>
          <cell r="F226">
            <v>0</v>
          </cell>
          <cell r="G226">
            <v>0</v>
          </cell>
          <cell r="H226">
            <v>26</v>
          </cell>
          <cell r="I226">
            <v>23</v>
          </cell>
          <cell r="J226">
            <v>3</v>
          </cell>
          <cell r="K226" t="str">
            <v>75</v>
          </cell>
          <cell r="L226" t="str">
            <v>8</v>
          </cell>
          <cell r="M226" t="str">
            <v>Confirm</v>
          </cell>
          <cell r="N226" t="str">
            <v>Q3</v>
          </cell>
        </row>
        <row r="227">
          <cell r="A227">
            <v>190142</v>
          </cell>
          <cell r="B227" t="str">
            <v>Nov-22</v>
          </cell>
          <cell r="C227">
            <v>1</v>
          </cell>
          <cell r="D227">
            <v>2</v>
          </cell>
          <cell r="E227">
            <v>0</v>
          </cell>
          <cell r="F227">
            <v>1</v>
          </cell>
          <cell r="G227">
            <v>0</v>
          </cell>
          <cell r="H227">
            <v>25</v>
          </cell>
          <cell r="I227">
            <v>21</v>
          </cell>
          <cell r="J227">
            <v>4</v>
          </cell>
          <cell r="K227" t="str">
            <v>50</v>
          </cell>
          <cell r="L227" t="str">
            <v>5</v>
          </cell>
          <cell r="M227" t="str">
            <v>Confirm</v>
          </cell>
          <cell r="N227" t="str">
            <v>Q3</v>
          </cell>
        </row>
        <row r="228">
          <cell r="A228">
            <v>190146</v>
          </cell>
          <cell r="B228" t="str">
            <v>Nov-22</v>
          </cell>
          <cell r="C228">
            <v>0</v>
          </cell>
          <cell r="D228">
            <v>0</v>
          </cell>
          <cell r="E228">
            <v>0</v>
          </cell>
          <cell r="F228">
            <v>1</v>
          </cell>
          <cell r="G228">
            <v>0</v>
          </cell>
          <cell r="H228">
            <v>25</v>
          </cell>
          <cell r="I228">
            <v>24</v>
          </cell>
          <cell r="J228">
            <v>1</v>
          </cell>
          <cell r="K228" t="str">
            <v>100</v>
          </cell>
          <cell r="L228" t="str">
            <v>10</v>
          </cell>
          <cell r="M228" t="str">
            <v>Confirm</v>
          </cell>
          <cell r="N228" t="str">
            <v>Q3</v>
          </cell>
        </row>
        <row r="229">
          <cell r="A229">
            <v>190149</v>
          </cell>
          <cell r="B229" t="str">
            <v>Nov-22</v>
          </cell>
          <cell r="C229">
            <v>1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25</v>
          </cell>
          <cell r="I229">
            <v>24</v>
          </cell>
          <cell r="J229">
            <v>1</v>
          </cell>
          <cell r="K229" t="str">
            <v>100</v>
          </cell>
          <cell r="L229" t="str">
            <v>10</v>
          </cell>
          <cell r="M229" t="str">
            <v>Confirm</v>
          </cell>
          <cell r="N229" t="str">
            <v>Q3</v>
          </cell>
        </row>
        <row r="230">
          <cell r="A230">
            <v>190153</v>
          </cell>
          <cell r="B230" t="str">
            <v>Nov-22</v>
          </cell>
          <cell r="C230">
            <v>0</v>
          </cell>
          <cell r="D230">
            <v>1</v>
          </cell>
          <cell r="E230">
            <v>0</v>
          </cell>
          <cell r="F230">
            <v>0.5</v>
          </cell>
          <cell r="G230">
            <v>0</v>
          </cell>
          <cell r="H230">
            <v>26</v>
          </cell>
          <cell r="I230">
            <v>24.5</v>
          </cell>
          <cell r="J230">
            <v>1.5</v>
          </cell>
          <cell r="K230" t="str">
            <v>100</v>
          </cell>
          <cell r="L230" t="str">
            <v>10</v>
          </cell>
          <cell r="M230" t="str">
            <v>Confirm</v>
          </cell>
          <cell r="N230" t="str">
            <v>Q3</v>
          </cell>
        </row>
        <row r="231">
          <cell r="A231">
            <v>190158</v>
          </cell>
          <cell r="B231" t="str">
            <v>Nov-22</v>
          </cell>
          <cell r="C231">
            <v>1</v>
          </cell>
          <cell r="D231">
            <v>0</v>
          </cell>
          <cell r="E231">
            <v>0</v>
          </cell>
          <cell r="F231">
            <v>1</v>
          </cell>
          <cell r="G231">
            <v>0</v>
          </cell>
          <cell r="H231">
            <v>26</v>
          </cell>
          <cell r="I231">
            <v>24</v>
          </cell>
          <cell r="J231">
            <v>2</v>
          </cell>
          <cell r="K231" t="str">
            <v>100</v>
          </cell>
          <cell r="L231" t="str">
            <v>10</v>
          </cell>
          <cell r="M231" t="str">
            <v>Confirm</v>
          </cell>
          <cell r="N231" t="str">
            <v>Q3</v>
          </cell>
        </row>
        <row r="232">
          <cell r="A232">
            <v>190160</v>
          </cell>
          <cell r="B232" t="str">
            <v>Nov-22</v>
          </cell>
          <cell r="C232">
            <v>1</v>
          </cell>
          <cell r="D232">
            <v>2</v>
          </cell>
          <cell r="E232">
            <v>0</v>
          </cell>
          <cell r="F232">
            <v>0</v>
          </cell>
          <cell r="G232">
            <v>0</v>
          </cell>
          <cell r="H232">
            <v>26</v>
          </cell>
          <cell r="I232">
            <v>23</v>
          </cell>
          <cell r="J232">
            <v>3</v>
          </cell>
          <cell r="K232" t="str">
            <v>75</v>
          </cell>
          <cell r="L232" t="str">
            <v>8</v>
          </cell>
          <cell r="M232" t="str">
            <v>Confirm</v>
          </cell>
          <cell r="N232" t="str">
            <v>Q3</v>
          </cell>
        </row>
        <row r="233">
          <cell r="A233">
            <v>190162</v>
          </cell>
          <cell r="B233" t="str">
            <v>Nov-22</v>
          </cell>
          <cell r="C233">
            <v>0</v>
          </cell>
          <cell r="D233">
            <v>1</v>
          </cell>
          <cell r="E233">
            <v>0</v>
          </cell>
          <cell r="F233">
            <v>0</v>
          </cell>
          <cell r="G233">
            <v>0</v>
          </cell>
          <cell r="H233">
            <v>26</v>
          </cell>
          <cell r="I233">
            <v>25</v>
          </cell>
          <cell r="J233">
            <v>1</v>
          </cell>
          <cell r="K233" t="str">
            <v>100</v>
          </cell>
          <cell r="L233" t="str">
            <v>10</v>
          </cell>
          <cell r="M233" t="str">
            <v>Confirm</v>
          </cell>
          <cell r="N233" t="str">
            <v>Q3</v>
          </cell>
        </row>
        <row r="234">
          <cell r="A234">
            <v>190163</v>
          </cell>
          <cell r="B234" t="str">
            <v>Nov-22</v>
          </cell>
          <cell r="C234">
            <v>0</v>
          </cell>
          <cell r="D234">
            <v>0</v>
          </cell>
          <cell r="E234">
            <v>0</v>
          </cell>
          <cell r="F234">
            <v>1</v>
          </cell>
          <cell r="G234">
            <v>0</v>
          </cell>
          <cell r="H234">
            <v>26</v>
          </cell>
          <cell r="I234">
            <v>25</v>
          </cell>
          <cell r="J234">
            <v>1</v>
          </cell>
          <cell r="K234" t="str">
            <v>100</v>
          </cell>
          <cell r="L234" t="str">
            <v>10</v>
          </cell>
          <cell r="M234" t="str">
            <v>Confirm</v>
          </cell>
          <cell r="N234" t="str">
            <v>Q3</v>
          </cell>
        </row>
        <row r="235">
          <cell r="A235">
            <v>200005</v>
          </cell>
          <cell r="B235" t="str">
            <v>Nov-22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6</v>
          </cell>
          <cell r="I235">
            <v>6</v>
          </cell>
          <cell r="J235">
            <v>0</v>
          </cell>
          <cell r="K235" t="str">
            <v>100</v>
          </cell>
          <cell r="L235" t="str">
            <v>10</v>
          </cell>
          <cell r="M235" t="str">
            <v>Confirm</v>
          </cell>
          <cell r="N235" t="str">
            <v>Q3</v>
          </cell>
        </row>
        <row r="236">
          <cell r="A236">
            <v>200009</v>
          </cell>
          <cell r="B236" t="str">
            <v>Nov-22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24</v>
          </cell>
          <cell r="I236">
            <v>23</v>
          </cell>
          <cell r="J236">
            <v>1</v>
          </cell>
          <cell r="K236" t="str">
            <v>100</v>
          </cell>
          <cell r="L236" t="str">
            <v>10</v>
          </cell>
          <cell r="M236" t="str">
            <v>Confirm</v>
          </cell>
          <cell r="N236" t="str">
            <v>Q3</v>
          </cell>
        </row>
        <row r="237">
          <cell r="A237">
            <v>200017</v>
          </cell>
          <cell r="B237" t="str">
            <v>Nov-22</v>
          </cell>
          <cell r="C237">
            <v>0</v>
          </cell>
          <cell r="D237">
            <v>0</v>
          </cell>
          <cell r="E237">
            <v>0</v>
          </cell>
          <cell r="F237">
            <v>1</v>
          </cell>
          <cell r="G237">
            <v>0</v>
          </cell>
          <cell r="H237">
            <v>26</v>
          </cell>
          <cell r="I237">
            <v>25</v>
          </cell>
          <cell r="J237">
            <v>1</v>
          </cell>
          <cell r="K237" t="str">
            <v>100</v>
          </cell>
          <cell r="L237" t="str">
            <v>30</v>
          </cell>
          <cell r="M237" t="str">
            <v>Confirm</v>
          </cell>
          <cell r="N237" t="str">
            <v>Q3</v>
          </cell>
        </row>
        <row r="238">
          <cell r="A238">
            <v>200021</v>
          </cell>
          <cell r="B238" t="str">
            <v>Nov-22</v>
          </cell>
          <cell r="C238">
            <v>0</v>
          </cell>
          <cell r="D238">
            <v>0</v>
          </cell>
          <cell r="E238">
            <v>0</v>
          </cell>
          <cell r="F238">
            <v>2</v>
          </cell>
          <cell r="G238">
            <v>0</v>
          </cell>
          <cell r="H238">
            <v>25</v>
          </cell>
          <cell r="I238">
            <v>23</v>
          </cell>
          <cell r="J238">
            <v>2</v>
          </cell>
          <cell r="K238" t="str">
            <v>100</v>
          </cell>
          <cell r="L238" t="str">
            <v>10</v>
          </cell>
          <cell r="M238" t="str">
            <v>Confirm</v>
          </cell>
          <cell r="N238" t="str">
            <v>Q3</v>
          </cell>
        </row>
        <row r="239">
          <cell r="A239">
            <v>200037</v>
          </cell>
          <cell r="B239" t="str">
            <v>Nov-22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23</v>
          </cell>
          <cell r="I239">
            <v>23</v>
          </cell>
          <cell r="J239">
            <v>0</v>
          </cell>
          <cell r="K239" t="str">
            <v>100</v>
          </cell>
          <cell r="L239" t="str">
            <v>10</v>
          </cell>
          <cell r="M239" t="str">
            <v>Confirm</v>
          </cell>
          <cell r="N239" t="str">
            <v>Q3</v>
          </cell>
        </row>
        <row r="240">
          <cell r="A240">
            <v>200040</v>
          </cell>
          <cell r="B240" t="str">
            <v>Nov-22</v>
          </cell>
          <cell r="C240">
            <v>0</v>
          </cell>
          <cell r="D240">
            <v>2</v>
          </cell>
          <cell r="E240">
            <v>0</v>
          </cell>
          <cell r="F240">
            <v>0</v>
          </cell>
          <cell r="G240">
            <v>0</v>
          </cell>
          <cell r="H240">
            <v>26</v>
          </cell>
          <cell r="I240">
            <v>24</v>
          </cell>
          <cell r="J240">
            <v>2</v>
          </cell>
          <cell r="K240" t="str">
            <v>100</v>
          </cell>
          <cell r="L240" t="str">
            <v>10</v>
          </cell>
          <cell r="M240" t="str">
            <v>Confirm</v>
          </cell>
          <cell r="N240" t="str">
            <v>Q3</v>
          </cell>
        </row>
        <row r="241">
          <cell r="A241">
            <v>200041</v>
          </cell>
          <cell r="B241" t="str">
            <v>Nov-22</v>
          </cell>
          <cell r="C241">
            <v>4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26</v>
          </cell>
          <cell r="I241">
            <v>22</v>
          </cell>
          <cell r="J241">
            <v>4</v>
          </cell>
          <cell r="K241" t="str">
            <v>50</v>
          </cell>
          <cell r="L241" t="str">
            <v>5</v>
          </cell>
          <cell r="M241" t="str">
            <v>Confirm</v>
          </cell>
          <cell r="N241" t="str">
            <v>Q3</v>
          </cell>
        </row>
        <row r="242">
          <cell r="A242">
            <v>200042</v>
          </cell>
          <cell r="B242" t="str">
            <v>Nov-22</v>
          </cell>
          <cell r="C242">
            <v>2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26</v>
          </cell>
          <cell r="I242">
            <v>24</v>
          </cell>
          <cell r="J242">
            <v>2</v>
          </cell>
          <cell r="K242" t="str">
            <v>100</v>
          </cell>
          <cell r="L242" t="str">
            <v>30</v>
          </cell>
          <cell r="M242" t="str">
            <v>Confirm</v>
          </cell>
          <cell r="N242" t="str">
            <v>Q3</v>
          </cell>
        </row>
        <row r="243">
          <cell r="A243">
            <v>200044</v>
          </cell>
          <cell r="B243" t="str">
            <v>Nov-22</v>
          </cell>
          <cell r="C243">
            <v>0</v>
          </cell>
          <cell r="D243">
            <v>0</v>
          </cell>
          <cell r="E243">
            <v>0</v>
          </cell>
          <cell r="F243">
            <v>2</v>
          </cell>
          <cell r="G243">
            <v>3</v>
          </cell>
          <cell r="H243">
            <v>26</v>
          </cell>
          <cell r="I243">
            <v>21</v>
          </cell>
          <cell r="J243">
            <v>5</v>
          </cell>
          <cell r="K243" t="str">
            <v>25</v>
          </cell>
          <cell r="L243" t="str">
            <v>3</v>
          </cell>
          <cell r="M243" t="str">
            <v>Confirm</v>
          </cell>
          <cell r="N243" t="str">
            <v>Q3</v>
          </cell>
        </row>
        <row r="244">
          <cell r="A244">
            <v>200045</v>
          </cell>
          <cell r="B244" t="str">
            <v>Nov-22</v>
          </cell>
          <cell r="C244">
            <v>0</v>
          </cell>
          <cell r="D244">
            <v>1</v>
          </cell>
          <cell r="E244">
            <v>0</v>
          </cell>
          <cell r="F244">
            <v>0</v>
          </cell>
          <cell r="G244">
            <v>0</v>
          </cell>
          <cell r="H244">
            <v>26</v>
          </cell>
          <cell r="I244">
            <v>25</v>
          </cell>
          <cell r="J244">
            <v>1</v>
          </cell>
          <cell r="K244" t="str">
            <v>100</v>
          </cell>
          <cell r="L244" t="str">
            <v>10</v>
          </cell>
          <cell r="M244" t="str">
            <v>Confirm</v>
          </cell>
          <cell r="N244" t="str">
            <v>Q3</v>
          </cell>
        </row>
        <row r="245">
          <cell r="A245">
            <v>200048</v>
          </cell>
          <cell r="B245" t="str">
            <v>Nov-22</v>
          </cell>
          <cell r="C245">
            <v>0</v>
          </cell>
          <cell r="D245">
            <v>0</v>
          </cell>
          <cell r="E245">
            <v>0</v>
          </cell>
          <cell r="F245">
            <v>3.5</v>
          </cell>
          <cell r="G245">
            <v>0</v>
          </cell>
          <cell r="H245">
            <v>26</v>
          </cell>
          <cell r="I245">
            <v>22.5</v>
          </cell>
          <cell r="J245">
            <v>3.5</v>
          </cell>
          <cell r="K245" t="str">
            <v>50</v>
          </cell>
          <cell r="L245" t="str">
            <v>15</v>
          </cell>
          <cell r="M245" t="str">
            <v>Confirm</v>
          </cell>
          <cell r="N245" t="str">
            <v>Q3</v>
          </cell>
        </row>
        <row r="246">
          <cell r="A246">
            <v>200049</v>
          </cell>
          <cell r="B246" t="str">
            <v>Nov-22</v>
          </cell>
          <cell r="C246">
            <v>0</v>
          </cell>
          <cell r="D246">
            <v>0</v>
          </cell>
          <cell r="E246">
            <v>0</v>
          </cell>
          <cell r="F246">
            <v>1</v>
          </cell>
          <cell r="G246">
            <v>0</v>
          </cell>
          <cell r="H246">
            <v>26</v>
          </cell>
          <cell r="I246">
            <v>25</v>
          </cell>
          <cell r="J246">
            <v>1</v>
          </cell>
          <cell r="K246" t="str">
            <v>100</v>
          </cell>
          <cell r="L246" t="str">
            <v>10</v>
          </cell>
          <cell r="M246" t="str">
            <v>Confirm</v>
          </cell>
          <cell r="N246" t="str">
            <v>Q3</v>
          </cell>
        </row>
        <row r="247">
          <cell r="A247">
            <v>200050</v>
          </cell>
          <cell r="B247" t="str">
            <v>Nov-22</v>
          </cell>
          <cell r="C247">
            <v>0</v>
          </cell>
          <cell r="D247">
            <v>1</v>
          </cell>
          <cell r="E247">
            <v>0</v>
          </cell>
          <cell r="F247">
            <v>3.5</v>
          </cell>
          <cell r="G247">
            <v>0</v>
          </cell>
          <cell r="H247">
            <v>22</v>
          </cell>
          <cell r="I247">
            <v>17.5</v>
          </cell>
          <cell r="J247">
            <v>4.5</v>
          </cell>
          <cell r="K247" t="str">
            <v>25</v>
          </cell>
          <cell r="L247" t="str">
            <v>9</v>
          </cell>
          <cell r="M247" t="str">
            <v>Confirm</v>
          </cell>
          <cell r="N247" t="str">
            <v>Q3</v>
          </cell>
        </row>
        <row r="248">
          <cell r="A248">
            <v>200051</v>
          </cell>
          <cell r="B248" t="str">
            <v>Nov-22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26</v>
          </cell>
          <cell r="I248">
            <v>26</v>
          </cell>
          <cell r="J248">
            <v>0</v>
          </cell>
          <cell r="K248" t="str">
            <v>100</v>
          </cell>
          <cell r="L248" t="str">
            <v>10</v>
          </cell>
          <cell r="M248" t="str">
            <v>Confirm</v>
          </cell>
          <cell r="N248" t="str">
            <v>Q3</v>
          </cell>
        </row>
        <row r="249">
          <cell r="A249">
            <v>210003</v>
          </cell>
          <cell r="B249" t="str">
            <v>Nov-22</v>
          </cell>
          <cell r="C249">
            <v>0</v>
          </cell>
          <cell r="D249">
            <v>0.5</v>
          </cell>
          <cell r="E249">
            <v>0</v>
          </cell>
          <cell r="F249">
            <v>3.5</v>
          </cell>
          <cell r="G249">
            <v>0</v>
          </cell>
          <cell r="H249">
            <v>26</v>
          </cell>
          <cell r="I249">
            <v>22</v>
          </cell>
          <cell r="J249">
            <v>4</v>
          </cell>
          <cell r="K249" t="str">
            <v>50</v>
          </cell>
          <cell r="L249" t="str">
            <v>5</v>
          </cell>
          <cell r="M249" t="str">
            <v>Confirm</v>
          </cell>
          <cell r="N249" t="str">
            <v>Q3</v>
          </cell>
        </row>
        <row r="250">
          <cell r="A250">
            <v>210007</v>
          </cell>
          <cell r="B250" t="str">
            <v>Nov-22</v>
          </cell>
          <cell r="C250">
            <v>0</v>
          </cell>
          <cell r="D250">
            <v>1</v>
          </cell>
          <cell r="E250">
            <v>0</v>
          </cell>
          <cell r="F250">
            <v>0</v>
          </cell>
          <cell r="G250">
            <v>0</v>
          </cell>
          <cell r="H250">
            <v>26</v>
          </cell>
          <cell r="I250">
            <v>25</v>
          </cell>
          <cell r="J250">
            <v>1</v>
          </cell>
          <cell r="K250" t="str">
            <v>100</v>
          </cell>
          <cell r="L250" t="str">
            <v>10</v>
          </cell>
          <cell r="M250" t="str">
            <v>Confirm</v>
          </cell>
          <cell r="N250" t="str">
            <v>Q3</v>
          </cell>
        </row>
        <row r="251">
          <cell r="A251">
            <v>210008</v>
          </cell>
          <cell r="B251" t="str">
            <v>Nov-22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23</v>
          </cell>
          <cell r="I251">
            <v>23</v>
          </cell>
          <cell r="J251">
            <v>0</v>
          </cell>
          <cell r="K251" t="str">
            <v>100</v>
          </cell>
          <cell r="L251" t="str">
            <v>10</v>
          </cell>
          <cell r="M251" t="str">
            <v>Confirm</v>
          </cell>
          <cell r="N251" t="str">
            <v>Q3</v>
          </cell>
        </row>
        <row r="252">
          <cell r="A252">
            <v>210010</v>
          </cell>
          <cell r="B252" t="str">
            <v>Nov-22</v>
          </cell>
          <cell r="C252">
            <v>1</v>
          </cell>
          <cell r="D252">
            <v>0</v>
          </cell>
          <cell r="E252">
            <v>0</v>
          </cell>
          <cell r="F252">
            <v>0</v>
          </cell>
          <cell r="G252">
            <v>3</v>
          </cell>
          <cell r="H252">
            <v>26</v>
          </cell>
          <cell r="I252">
            <v>22</v>
          </cell>
          <cell r="J252">
            <v>4</v>
          </cell>
          <cell r="K252" t="str">
            <v>50</v>
          </cell>
          <cell r="L252" t="str">
            <v>5</v>
          </cell>
          <cell r="M252" t="str">
            <v>Confirm</v>
          </cell>
          <cell r="N252" t="str">
            <v>Q3</v>
          </cell>
        </row>
        <row r="253">
          <cell r="A253">
            <v>210012</v>
          </cell>
          <cell r="B253" t="str">
            <v>Nov-22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26</v>
          </cell>
          <cell r="I253">
            <v>26</v>
          </cell>
          <cell r="J253">
            <v>0</v>
          </cell>
          <cell r="K253" t="str">
            <v>100</v>
          </cell>
          <cell r="L253" t="str">
            <v>10</v>
          </cell>
          <cell r="M253" t="str">
            <v>Confirm</v>
          </cell>
          <cell r="N253" t="str">
            <v>Q3</v>
          </cell>
        </row>
        <row r="254">
          <cell r="A254">
            <v>210013</v>
          </cell>
          <cell r="B254" t="str">
            <v>Nov-22</v>
          </cell>
          <cell r="C254">
            <v>0</v>
          </cell>
          <cell r="D254">
            <v>1</v>
          </cell>
          <cell r="E254">
            <v>0</v>
          </cell>
          <cell r="F254">
            <v>0</v>
          </cell>
          <cell r="G254">
            <v>0</v>
          </cell>
          <cell r="H254">
            <v>26</v>
          </cell>
          <cell r="I254">
            <v>25</v>
          </cell>
          <cell r="J254">
            <v>1</v>
          </cell>
          <cell r="K254" t="str">
            <v>100</v>
          </cell>
          <cell r="L254" t="str">
            <v>10</v>
          </cell>
          <cell r="M254" t="str">
            <v>Confirm</v>
          </cell>
          <cell r="N254" t="str">
            <v>Q3</v>
          </cell>
        </row>
        <row r="255">
          <cell r="A255">
            <v>210014</v>
          </cell>
          <cell r="B255" t="str">
            <v>Nov-22</v>
          </cell>
          <cell r="C255">
            <v>4</v>
          </cell>
          <cell r="D255">
            <v>1</v>
          </cell>
          <cell r="E255">
            <v>0</v>
          </cell>
          <cell r="F255">
            <v>0</v>
          </cell>
          <cell r="G255">
            <v>0</v>
          </cell>
          <cell r="H255">
            <v>26</v>
          </cell>
          <cell r="I255">
            <v>21</v>
          </cell>
          <cell r="J255">
            <v>5</v>
          </cell>
          <cell r="K255" t="str">
            <v>25</v>
          </cell>
          <cell r="L255" t="str">
            <v>3</v>
          </cell>
          <cell r="M255" t="str">
            <v>Confirm</v>
          </cell>
          <cell r="N255" t="str">
            <v>Q3</v>
          </cell>
        </row>
        <row r="256">
          <cell r="A256">
            <v>210015</v>
          </cell>
          <cell r="B256" t="str">
            <v>Nov-22</v>
          </cell>
          <cell r="C256">
            <v>1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25</v>
          </cell>
          <cell r="I256">
            <v>24</v>
          </cell>
          <cell r="J256">
            <v>1</v>
          </cell>
          <cell r="K256" t="str">
            <v>100</v>
          </cell>
          <cell r="L256" t="str">
            <v>10</v>
          </cell>
          <cell r="M256" t="str">
            <v>Confirm</v>
          </cell>
          <cell r="N256" t="str">
            <v>Q3</v>
          </cell>
        </row>
        <row r="257">
          <cell r="A257">
            <v>210017</v>
          </cell>
          <cell r="B257" t="str">
            <v>Nov-22</v>
          </cell>
          <cell r="C257">
            <v>4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26</v>
          </cell>
          <cell r="I257">
            <v>22</v>
          </cell>
          <cell r="J257">
            <v>4</v>
          </cell>
          <cell r="K257" t="str">
            <v>50</v>
          </cell>
          <cell r="L257" t="str">
            <v>5</v>
          </cell>
          <cell r="M257" t="str">
            <v>Confirm</v>
          </cell>
          <cell r="N257" t="str">
            <v>Q3</v>
          </cell>
        </row>
        <row r="258">
          <cell r="A258">
            <v>210021</v>
          </cell>
          <cell r="B258" t="str">
            <v>Nov-22</v>
          </cell>
          <cell r="C258">
            <v>2</v>
          </cell>
          <cell r="D258">
            <v>1</v>
          </cell>
          <cell r="E258">
            <v>0</v>
          </cell>
          <cell r="F258">
            <v>0</v>
          </cell>
          <cell r="G258">
            <v>0</v>
          </cell>
          <cell r="H258">
            <v>26</v>
          </cell>
          <cell r="I258">
            <v>23</v>
          </cell>
          <cell r="J258">
            <v>3</v>
          </cell>
          <cell r="K258" t="str">
            <v>75</v>
          </cell>
          <cell r="L258" t="str">
            <v>8</v>
          </cell>
          <cell r="M258" t="str">
            <v>Confirm</v>
          </cell>
          <cell r="N258" t="str">
            <v>Q3</v>
          </cell>
        </row>
        <row r="259">
          <cell r="A259">
            <v>210022</v>
          </cell>
          <cell r="B259" t="str">
            <v>Nov-22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24</v>
          </cell>
          <cell r="I259">
            <v>24</v>
          </cell>
          <cell r="J259">
            <v>0</v>
          </cell>
          <cell r="K259" t="str">
            <v>100</v>
          </cell>
          <cell r="L259" t="str">
            <v>10</v>
          </cell>
          <cell r="M259" t="str">
            <v>Confirm</v>
          </cell>
          <cell r="N259" t="str">
            <v>Q3</v>
          </cell>
        </row>
        <row r="260">
          <cell r="A260">
            <v>210023</v>
          </cell>
          <cell r="B260" t="str">
            <v>Nov-22</v>
          </cell>
          <cell r="C260">
            <v>0</v>
          </cell>
          <cell r="D260">
            <v>0</v>
          </cell>
          <cell r="E260">
            <v>4</v>
          </cell>
          <cell r="F260">
            <v>0</v>
          </cell>
          <cell r="G260">
            <v>0</v>
          </cell>
          <cell r="H260">
            <v>26</v>
          </cell>
          <cell r="I260">
            <v>22</v>
          </cell>
          <cell r="J260">
            <v>4</v>
          </cell>
          <cell r="K260" t="str">
            <v>50</v>
          </cell>
          <cell r="L260" t="str">
            <v>5</v>
          </cell>
          <cell r="M260" t="str">
            <v>Confirm</v>
          </cell>
          <cell r="N260" t="str">
            <v>Q3</v>
          </cell>
        </row>
        <row r="261">
          <cell r="A261">
            <v>210024</v>
          </cell>
          <cell r="B261" t="str">
            <v>Nov-22</v>
          </cell>
          <cell r="C261">
            <v>0</v>
          </cell>
          <cell r="D261">
            <v>0</v>
          </cell>
          <cell r="E261">
            <v>0</v>
          </cell>
          <cell r="F261">
            <v>1</v>
          </cell>
          <cell r="G261">
            <v>0</v>
          </cell>
          <cell r="H261">
            <v>26</v>
          </cell>
          <cell r="I261">
            <v>25</v>
          </cell>
          <cell r="J261">
            <v>1</v>
          </cell>
          <cell r="K261" t="str">
            <v>100</v>
          </cell>
          <cell r="L261" t="str">
            <v>10</v>
          </cell>
          <cell r="M261" t="str">
            <v>Confirm</v>
          </cell>
          <cell r="N261" t="str">
            <v>Q3</v>
          </cell>
        </row>
        <row r="262">
          <cell r="A262">
            <v>210025</v>
          </cell>
          <cell r="B262" t="str">
            <v>Nov-22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26</v>
          </cell>
          <cell r="I262">
            <v>26</v>
          </cell>
          <cell r="J262">
            <v>0</v>
          </cell>
          <cell r="K262" t="str">
            <v>100</v>
          </cell>
          <cell r="L262" t="str">
            <v>10</v>
          </cell>
          <cell r="M262" t="str">
            <v>Confirm</v>
          </cell>
          <cell r="N262" t="str">
            <v>Q3</v>
          </cell>
        </row>
        <row r="263">
          <cell r="A263">
            <v>210026</v>
          </cell>
          <cell r="B263" t="str">
            <v>Nov-22</v>
          </cell>
          <cell r="C263">
            <v>2</v>
          </cell>
          <cell r="D263">
            <v>1</v>
          </cell>
          <cell r="E263">
            <v>0</v>
          </cell>
          <cell r="F263">
            <v>2</v>
          </cell>
          <cell r="G263">
            <v>0</v>
          </cell>
          <cell r="H263">
            <v>26</v>
          </cell>
          <cell r="I263">
            <v>21</v>
          </cell>
          <cell r="J263">
            <v>5</v>
          </cell>
          <cell r="K263" t="str">
            <v>25</v>
          </cell>
          <cell r="L263" t="str">
            <v>3</v>
          </cell>
          <cell r="M263" t="str">
            <v>Confirm</v>
          </cell>
          <cell r="N263" t="str">
            <v>Q3</v>
          </cell>
        </row>
        <row r="264">
          <cell r="A264">
            <v>210028</v>
          </cell>
          <cell r="B264" t="str">
            <v>Nov-22</v>
          </cell>
          <cell r="C264">
            <v>3</v>
          </cell>
          <cell r="D264">
            <v>0</v>
          </cell>
          <cell r="E264">
            <v>0</v>
          </cell>
          <cell r="F264">
            <v>1.5</v>
          </cell>
          <cell r="G264">
            <v>0</v>
          </cell>
          <cell r="H264">
            <v>26</v>
          </cell>
          <cell r="I264">
            <v>21.5</v>
          </cell>
          <cell r="J264">
            <v>4.5</v>
          </cell>
          <cell r="K264" t="str">
            <v>25</v>
          </cell>
          <cell r="L264" t="str">
            <v>3</v>
          </cell>
          <cell r="M264" t="str">
            <v>Confirm</v>
          </cell>
          <cell r="N264" t="str">
            <v>Q3</v>
          </cell>
        </row>
        <row r="265">
          <cell r="A265">
            <v>210033</v>
          </cell>
          <cell r="B265" t="str">
            <v>Nov-22</v>
          </cell>
          <cell r="C265">
            <v>2</v>
          </cell>
          <cell r="D265">
            <v>1</v>
          </cell>
          <cell r="E265">
            <v>0</v>
          </cell>
          <cell r="F265">
            <v>0</v>
          </cell>
          <cell r="G265">
            <v>0</v>
          </cell>
          <cell r="H265">
            <v>25</v>
          </cell>
          <cell r="I265">
            <v>22</v>
          </cell>
          <cell r="J265">
            <v>3</v>
          </cell>
          <cell r="K265" t="str">
            <v>75</v>
          </cell>
          <cell r="L265" t="str">
            <v>8</v>
          </cell>
          <cell r="M265" t="str">
            <v>Confirm</v>
          </cell>
          <cell r="N265" t="str">
            <v>Q3</v>
          </cell>
        </row>
        <row r="266">
          <cell r="A266">
            <v>210034</v>
          </cell>
          <cell r="B266" t="str">
            <v>Nov-22</v>
          </cell>
          <cell r="C266">
            <v>0</v>
          </cell>
          <cell r="D266">
            <v>0</v>
          </cell>
          <cell r="E266">
            <v>0</v>
          </cell>
          <cell r="F266">
            <v>2</v>
          </cell>
          <cell r="G266">
            <v>0</v>
          </cell>
          <cell r="H266">
            <v>24</v>
          </cell>
          <cell r="I266">
            <v>22</v>
          </cell>
          <cell r="J266">
            <v>2</v>
          </cell>
          <cell r="K266" t="str">
            <v>100</v>
          </cell>
          <cell r="L266" t="str">
            <v>10</v>
          </cell>
          <cell r="M266" t="str">
            <v>Confirm</v>
          </cell>
          <cell r="N266" t="str">
            <v>Q3</v>
          </cell>
        </row>
        <row r="267">
          <cell r="A267">
            <v>210035</v>
          </cell>
          <cell r="B267" t="str">
            <v>Nov-22</v>
          </cell>
          <cell r="C267">
            <v>0</v>
          </cell>
          <cell r="D267">
            <v>2</v>
          </cell>
          <cell r="E267">
            <v>7</v>
          </cell>
          <cell r="F267">
            <v>2</v>
          </cell>
          <cell r="G267">
            <v>0</v>
          </cell>
          <cell r="H267">
            <v>27</v>
          </cell>
          <cell r="I267">
            <v>16</v>
          </cell>
          <cell r="J267">
            <v>11</v>
          </cell>
          <cell r="K267" t="str">
            <v>0</v>
          </cell>
          <cell r="L267" t="str">
            <v>0</v>
          </cell>
          <cell r="M267" t="str">
            <v>Confirm</v>
          </cell>
          <cell r="N267" t="str">
            <v>Q3</v>
          </cell>
        </row>
        <row r="268">
          <cell r="A268">
            <v>210036</v>
          </cell>
          <cell r="B268" t="str">
            <v>Nov-22</v>
          </cell>
          <cell r="C268">
            <v>0</v>
          </cell>
          <cell r="D268">
            <v>0</v>
          </cell>
          <cell r="E268">
            <v>0</v>
          </cell>
          <cell r="F268">
            <v>2</v>
          </cell>
          <cell r="G268">
            <v>0</v>
          </cell>
          <cell r="H268">
            <v>26</v>
          </cell>
          <cell r="I268">
            <v>24</v>
          </cell>
          <cell r="J268">
            <v>2</v>
          </cell>
          <cell r="K268" t="str">
            <v>100</v>
          </cell>
          <cell r="L268" t="str">
            <v>10</v>
          </cell>
          <cell r="M268" t="str">
            <v>Confirm</v>
          </cell>
          <cell r="N268" t="str">
            <v>Q3</v>
          </cell>
        </row>
        <row r="269">
          <cell r="A269">
            <v>210039</v>
          </cell>
          <cell r="B269" t="str">
            <v>Nov-22</v>
          </cell>
          <cell r="C269">
            <v>0</v>
          </cell>
          <cell r="D269">
            <v>0</v>
          </cell>
          <cell r="E269">
            <v>0</v>
          </cell>
          <cell r="F269">
            <v>2</v>
          </cell>
          <cell r="G269">
            <v>0</v>
          </cell>
          <cell r="H269">
            <v>26</v>
          </cell>
          <cell r="I269">
            <v>24</v>
          </cell>
          <cell r="J269">
            <v>2</v>
          </cell>
          <cell r="K269" t="str">
            <v>100</v>
          </cell>
          <cell r="L269" t="str">
            <v>10</v>
          </cell>
          <cell r="M269" t="str">
            <v>Confirm</v>
          </cell>
          <cell r="N269" t="str">
            <v>Q3</v>
          </cell>
        </row>
        <row r="270">
          <cell r="A270">
            <v>210041</v>
          </cell>
          <cell r="B270" t="str">
            <v>Nov-22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26</v>
          </cell>
          <cell r="I270">
            <v>26</v>
          </cell>
          <cell r="J270">
            <v>0</v>
          </cell>
          <cell r="K270" t="str">
            <v>100</v>
          </cell>
          <cell r="L270" t="str">
            <v>10</v>
          </cell>
          <cell r="M270" t="str">
            <v>Confirm</v>
          </cell>
          <cell r="N270" t="str">
            <v>Q3</v>
          </cell>
        </row>
        <row r="271">
          <cell r="A271">
            <v>210042</v>
          </cell>
          <cell r="B271" t="str">
            <v>Nov-22</v>
          </cell>
          <cell r="C271">
            <v>1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26</v>
          </cell>
          <cell r="I271">
            <v>25</v>
          </cell>
          <cell r="J271">
            <v>1</v>
          </cell>
          <cell r="K271" t="str">
            <v>100</v>
          </cell>
          <cell r="L271" t="str">
            <v>10</v>
          </cell>
          <cell r="M271" t="str">
            <v>Confirm</v>
          </cell>
          <cell r="N271" t="str">
            <v>Q3</v>
          </cell>
        </row>
        <row r="272">
          <cell r="A272">
            <v>210047</v>
          </cell>
          <cell r="B272" t="str">
            <v>Nov-22</v>
          </cell>
          <cell r="C272">
            <v>0</v>
          </cell>
          <cell r="D272">
            <v>0</v>
          </cell>
          <cell r="E272">
            <v>6</v>
          </cell>
          <cell r="F272">
            <v>3</v>
          </cell>
          <cell r="G272">
            <v>3</v>
          </cell>
          <cell r="H272">
            <v>25.5</v>
          </cell>
          <cell r="I272">
            <v>13.5</v>
          </cell>
          <cell r="J272">
            <v>12</v>
          </cell>
          <cell r="K272" t="str">
            <v>0</v>
          </cell>
          <cell r="L272" t="str">
            <v>0</v>
          </cell>
          <cell r="M272" t="str">
            <v>Confirm</v>
          </cell>
          <cell r="N272" t="str">
            <v>Q3</v>
          </cell>
        </row>
        <row r="273">
          <cell r="A273">
            <v>210048</v>
          </cell>
          <cell r="B273" t="str">
            <v>Nov-22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25</v>
          </cell>
          <cell r="I273">
            <v>24</v>
          </cell>
          <cell r="J273">
            <v>1</v>
          </cell>
          <cell r="K273" t="str">
            <v>100</v>
          </cell>
          <cell r="L273" t="str">
            <v>10</v>
          </cell>
          <cell r="M273" t="str">
            <v>Confirm</v>
          </cell>
          <cell r="N273" t="str">
            <v>Q3</v>
          </cell>
        </row>
        <row r="274">
          <cell r="A274">
            <v>210052</v>
          </cell>
          <cell r="B274" t="str">
            <v>Nov-22</v>
          </cell>
          <cell r="C274">
            <v>0</v>
          </cell>
          <cell r="D274">
            <v>0</v>
          </cell>
          <cell r="E274">
            <v>0</v>
          </cell>
          <cell r="F274">
            <v>1</v>
          </cell>
          <cell r="G274">
            <v>0</v>
          </cell>
          <cell r="H274">
            <v>26</v>
          </cell>
          <cell r="I274">
            <v>25</v>
          </cell>
          <cell r="J274">
            <v>1</v>
          </cell>
          <cell r="K274" t="str">
            <v>100</v>
          </cell>
          <cell r="L274" t="str">
            <v>10</v>
          </cell>
          <cell r="M274" t="str">
            <v>Confirm</v>
          </cell>
          <cell r="N274" t="str">
            <v>Q3</v>
          </cell>
        </row>
        <row r="275">
          <cell r="A275">
            <v>210053</v>
          </cell>
          <cell r="B275" t="str">
            <v>Nov-22</v>
          </cell>
          <cell r="C275">
            <v>0</v>
          </cell>
          <cell r="D275">
            <v>4</v>
          </cell>
          <cell r="E275">
            <v>0</v>
          </cell>
          <cell r="F275">
            <v>1</v>
          </cell>
          <cell r="G275">
            <v>0</v>
          </cell>
          <cell r="H275">
            <v>25</v>
          </cell>
          <cell r="I275">
            <v>20</v>
          </cell>
          <cell r="J275">
            <v>5</v>
          </cell>
          <cell r="K275" t="str">
            <v>25</v>
          </cell>
          <cell r="L275" t="str">
            <v>3</v>
          </cell>
          <cell r="M275" t="str">
            <v>Confirm</v>
          </cell>
          <cell r="N275" t="str">
            <v>Q3</v>
          </cell>
        </row>
        <row r="276">
          <cell r="A276">
            <v>210055</v>
          </cell>
          <cell r="B276" t="str">
            <v>Nov-22</v>
          </cell>
          <cell r="C276">
            <v>3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26</v>
          </cell>
          <cell r="I276">
            <v>23</v>
          </cell>
          <cell r="J276">
            <v>3</v>
          </cell>
          <cell r="K276" t="str">
            <v>75</v>
          </cell>
          <cell r="L276" t="str">
            <v>8</v>
          </cell>
          <cell r="M276" t="str">
            <v>Confirm</v>
          </cell>
          <cell r="N276" t="str">
            <v>Q3</v>
          </cell>
        </row>
        <row r="277">
          <cell r="A277">
            <v>210058</v>
          </cell>
          <cell r="B277" t="str">
            <v>Nov-22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12</v>
          </cell>
          <cell r="I277">
            <v>12</v>
          </cell>
          <cell r="J277">
            <v>0</v>
          </cell>
          <cell r="K277" t="str">
            <v>100</v>
          </cell>
          <cell r="L277" t="str">
            <v>10</v>
          </cell>
          <cell r="M277" t="str">
            <v>Confirm</v>
          </cell>
          <cell r="N277" t="str">
            <v>Q3</v>
          </cell>
        </row>
        <row r="278">
          <cell r="A278">
            <v>210059</v>
          </cell>
          <cell r="B278" t="str">
            <v>Nov-22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25</v>
          </cell>
          <cell r="I278">
            <v>25</v>
          </cell>
          <cell r="J278">
            <v>0</v>
          </cell>
          <cell r="K278" t="str">
            <v>100</v>
          </cell>
          <cell r="L278" t="str">
            <v>10</v>
          </cell>
          <cell r="M278" t="str">
            <v>Confirm</v>
          </cell>
          <cell r="N278" t="str">
            <v>Q3</v>
          </cell>
        </row>
        <row r="279">
          <cell r="A279">
            <v>210061</v>
          </cell>
          <cell r="B279" t="str">
            <v>Nov-22</v>
          </cell>
          <cell r="C279">
            <v>0</v>
          </cell>
          <cell r="D279">
            <v>2</v>
          </cell>
          <cell r="E279">
            <v>0</v>
          </cell>
          <cell r="F279">
            <v>1</v>
          </cell>
          <cell r="G279">
            <v>0</v>
          </cell>
          <cell r="H279">
            <v>26</v>
          </cell>
          <cell r="I279">
            <v>23</v>
          </cell>
          <cell r="J279">
            <v>3</v>
          </cell>
          <cell r="K279" t="str">
            <v>75</v>
          </cell>
          <cell r="L279" t="str">
            <v>8</v>
          </cell>
          <cell r="M279" t="str">
            <v>Confirm</v>
          </cell>
          <cell r="N279" t="str">
            <v>Q3</v>
          </cell>
        </row>
        <row r="280">
          <cell r="A280">
            <v>220001</v>
          </cell>
          <cell r="B280" t="str">
            <v>Nov-22</v>
          </cell>
          <cell r="C280">
            <v>0</v>
          </cell>
          <cell r="D280">
            <v>2</v>
          </cell>
          <cell r="E280">
            <v>0</v>
          </cell>
          <cell r="F280">
            <v>0</v>
          </cell>
          <cell r="G280">
            <v>0</v>
          </cell>
          <cell r="H280">
            <v>18</v>
          </cell>
          <cell r="I280">
            <v>16</v>
          </cell>
          <cell r="J280">
            <v>2</v>
          </cell>
          <cell r="K280" t="str">
            <v>100</v>
          </cell>
          <cell r="L280" t="str">
            <v>10</v>
          </cell>
          <cell r="M280" t="str">
            <v>Training</v>
          </cell>
          <cell r="N280">
            <v>11</v>
          </cell>
        </row>
        <row r="281">
          <cell r="A281">
            <v>220002</v>
          </cell>
          <cell r="B281" t="str">
            <v>Nov-22</v>
          </cell>
          <cell r="C281">
            <v>0</v>
          </cell>
          <cell r="D281">
            <v>0</v>
          </cell>
          <cell r="E281">
            <v>0</v>
          </cell>
          <cell r="F281">
            <v>1</v>
          </cell>
          <cell r="G281">
            <v>0</v>
          </cell>
          <cell r="H281">
            <v>26</v>
          </cell>
          <cell r="I281">
            <v>25</v>
          </cell>
          <cell r="J281">
            <v>1</v>
          </cell>
          <cell r="K281" t="str">
            <v>100</v>
          </cell>
          <cell r="L281" t="str">
            <v>10</v>
          </cell>
          <cell r="M281" t="str">
            <v>Training</v>
          </cell>
          <cell r="N281">
            <v>11</v>
          </cell>
        </row>
        <row r="282">
          <cell r="A282">
            <v>220003</v>
          </cell>
          <cell r="B282" t="str">
            <v>Nov-22</v>
          </cell>
          <cell r="C282">
            <v>2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25</v>
          </cell>
          <cell r="I282">
            <v>23</v>
          </cell>
          <cell r="J282">
            <v>2</v>
          </cell>
          <cell r="K282" t="str">
            <v>100</v>
          </cell>
          <cell r="L282" t="str">
            <v>10</v>
          </cell>
          <cell r="M282" t="str">
            <v>Confirm</v>
          </cell>
          <cell r="N282" t="str">
            <v>Q3</v>
          </cell>
        </row>
        <row r="283">
          <cell r="A283">
            <v>220006</v>
          </cell>
          <cell r="B283" t="str">
            <v>Nov-22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26</v>
          </cell>
          <cell r="I283">
            <v>26</v>
          </cell>
          <cell r="J283">
            <v>0</v>
          </cell>
          <cell r="K283" t="str">
            <v>100</v>
          </cell>
          <cell r="L283" t="str">
            <v>10</v>
          </cell>
          <cell r="M283" t="str">
            <v>Training</v>
          </cell>
          <cell r="N283">
            <v>9</v>
          </cell>
        </row>
        <row r="284">
          <cell r="A284">
            <v>220009</v>
          </cell>
          <cell r="B284" t="str">
            <v>Nov-22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26</v>
          </cell>
          <cell r="I284">
            <v>26</v>
          </cell>
          <cell r="J284">
            <v>0</v>
          </cell>
          <cell r="K284" t="str">
            <v>100</v>
          </cell>
          <cell r="L284" t="str">
            <v>10</v>
          </cell>
          <cell r="M284" t="str">
            <v>Confirm</v>
          </cell>
          <cell r="N284" t="str">
            <v>Q3</v>
          </cell>
        </row>
        <row r="285">
          <cell r="A285">
            <v>220010</v>
          </cell>
          <cell r="B285" t="str">
            <v>Nov-22</v>
          </cell>
          <cell r="C285">
            <v>2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23</v>
          </cell>
          <cell r="I285">
            <v>21</v>
          </cell>
          <cell r="J285">
            <v>2</v>
          </cell>
          <cell r="K285" t="str">
            <v>100</v>
          </cell>
          <cell r="L285" t="str">
            <v>10</v>
          </cell>
          <cell r="M285" t="str">
            <v>Confirm</v>
          </cell>
          <cell r="N285" t="str">
            <v>Q3</v>
          </cell>
        </row>
        <row r="286">
          <cell r="A286">
            <v>220011</v>
          </cell>
          <cell r="B286" t="str">
            <v>Nov-22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24</v>
          </cell>
          <cell r="I286">
            <v>24</v>
          </cell>
          <cell r="J286">
            <v>0</v>
          </cell>
          <cell r="K286" t="str">
            <v>100</v>
          </cell>
          <cell r="L286" t="str">
            <v>10</v>
          </cell>
          <cell r="M286" t="str">
            <v>Confirm</v>
          </cell>
          <cell r="N286" t="str">
            <v>Q3</v>
          </cell>
        </row>
        <row r="287">
          <cell r="A287">
            <v>220012</v>
          </cell>
          <cell r="B287" t="str">
            <v>Nov-22</v>
          </cell>
          <cell r="C287">
            <v>1</v>
          </cell>
          <cell r="D287">
            <v>0</v>
          </cell>
          <cell r="E287">
            <v>0</v>
          </cell>
          <cell r="F287">
            <v>1</v>
          </cell>
          <cell r="G287">
            <v>0</v>
          </cell>
          <cell r="H287">
            <v>26</v>
          </cell>
          <cell r="I287">
            <v>24</v>
          </cell>
          <cell r="J287">
            <v>2</v>
          </cell>
          <cell r="K287" t="str">
            <v>100</v>
          </cell>
          <cell r="L287" t="str">
            <v>10</v>
          </cell>
          <cell r="M287" t="str">
            <v>Confirm</v>
          </cell>
          <cell r="N287" t="str">
            <v>Q3</v>
          </cell>
        </row>
        <row r="288">
          <cell r="A288">
            <v>220013</v>
          </cell>
          <cell r="B288" t="str">
            <v>Nov-22</v>
          </cell>
          <cell r="C288">
            <v>1</v>
          </cell>
          <cell r="D288">
            <v>4</v>
          </cell>
          <cell r="E288">
            <v>0</v>
          </cell>
          <cell r="F288">
            <v>4</v>
          </cell>
          <cell r="G288">
            <v>0</v>
          </cell>
          <cell r="H288">
            <v>26</v>
          </cell>
          <cell r="I288">
            <v>17</v>
          </cell>
          <cell r="J288">
            <v>9</v>
          </cell>
          <cell r="K288" t="str">
            <v>0</v>
          </cell>
          <cell r="L288" t="str">
            <v>0</v>
          </cell>
          <cell r="M288" t="str">
            <v>Training</v>
          </cell>
          <cell r="N288">
            <v>8</v>
          </cell>
        </row>
        <row r="289">
          <cell r="A289">
            <v>220015</v>
          </cell>
          <cell r="B289" t="str">
            <v>Nov-22</v>
          </cell>
          <cell r="C289">
            <v>0</v>
          </cell>
          <cell r="D289">
            <v>1</v>
          </cell>
          <cell r="E289">
            <v>0</v>
          </cell>
          <cell r="F289">
            <v>1</v>
          </cell>
          <cell r="G289">
            <v>0</v>
          </cell>
          <cell r="H289">
            <v>26</v>
          </cell>
          <cell r="I289">
            <v>24</v>
          </cell>
          <cell r="J289">
            <v>2</v>
          </cell>
          <cell r="K289" t="str">
            <v>100</v>
          </cell>
          <cell r="L289" t="str">
            <v>10</v>
          </cell>
          <cell r="M289" t="str">
            <v>Confirm</v>
          </cell>
          <cell r="N289" t="str">
            <v>Q3</v>
          </cell>
        </row>
        <row r="290">
          <cell r="A290">
            <v>220016</v>
          </cell>
          <cell r="B290" t="str">
            <v>Nov-22</v>
          </cell>
          <cell r="C290">
            <v>1</v>
          </cell>
          <cell r="D290">
            <v>1.5</v>
          </cell>
          <cell r="E290">
            <v>0</v>
          </cell>
          <cell r="F290">
            <v>0</v>
          </cell>
          <cell r="G290">
            <v>0</v>
          </cell>
          <cell r="H290">
            <v>26</v>
          </cell>
          <cell r="I290">
            <v>23.5</v>
          </cell>
          <cell r="J290">
            <v>2.5</v>
          </cell>
          <cell r="K290" t="str">
            <v>75</v>
          </cell>
          <cell r="L290" t="str">
            <v>8</v>
          </cell>
          <cell r="M290" t="str">
            <v>Confirm</v>
          </cell>
          <cell r="N290" t="str">
            <v>Q3</v>
          </cell>
        </row>
        <row r="291">
          <cell r="A291">
            <v>220017</v>
          </cell>
          <cell r="B291" t="str">
            <v>Nov-22</v>
          </cell>
          <cell r="C291">
            <v>0</v>
          </cell>
          <cell r="D291">
            <v>2</v>
          </cell>
          <cell r="E291">
            <v>0</v>
          </cell>
          <cell r="F291">
            <v>0</v>
          </cell>
          <cell r="G291">
            <v>0</v>
          </cell>
          <cell r="H291">
            <v>26</v>
          </cell>
          <cell r="I291">
            <v>24</v>
          </cell>
          <cell r="J291">
            <v>2</v>
          </cell>
          <cell r="K291" t="str">
            <v>100</v>
          </cell>
          <cell r="L291" t="str">
            <v>10</v>
          </cell>
          <cell r="M291" t="str">
            <v>Confirm</v>
          </cell>
          <cell r="N291" t="str">
            <v>Q3</v>
          </cell>
        </row>
        <row r="292">
          <cell r="A292">
            <v>220018</v>
          </cell>
          <cell r="B292" t="str">
            <v>Nov-22</v>
          </cell>
          <cell r="C292">
            <v>0</v>
          </cell>
          <cell r="D292">
            <v>1</v>
          </cell>
          <cell r="E292">
            <v>0</v>
          </cell>
          <cell r="F292">
            <v>0</v>
          </cell>
          <cell r="G292">
            <v>0</v>
          </cell>
          <cell r="H292">
            <v>26</v>
          </cell>
          <cell r="I292">
            <v>25</v>
          </cell>
          <cell r="J292">
            <v>1</v>
          </cell>
          <cell r="K292" t="str">
            <v>100</v>
          </cell>
          <cell r="L292" t="str">
            <v>10</v>
          </cell>
          <cell r="M292" t="str">
            <v>Training</v>
          </cell>
          <cell r="N292">
            <v>8</v>
          </cell>
        </row>
        <row r="293">
          <cell r="A293">
            <v>220019</v>
          </cell>
          <cell r="B293" t="str">
            <v>Nov-22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23</v>
          </cell>
          <cell r="I293">
            <v>23</v>
          </cell>
          <cell r="J293">
            <v>0</v>
          </cell>
          <cell r="K293" t="str">
            <v>100</v>
          </cell>
          <cell r="L293" t="str">
            <v>10</v>
          </cell>
          <cell r="M293" t="str">
            <v>Training</v>
          </cell>
          <cell r="N293">
            <v>8</v>
          </cell>
        </row>
        <row r="294">
          <cell r="A294">
            <v>220020</v>
          </cell>
          <cell r="B294" t="str">
            <v>Nov-22</v>
          </cell>
          <cell r="C294">
            <v>1.5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26</v>
          </cell>
          <cell r="I294">
            <v>24.5</v>
          </cell>
          <cell r="J294">
            <v>1.5</v>
          </cell>
          <cell r="K294" t="str">
            <v>100</v>
          </cell>
          <cell r="L294" t="str">
            <v>10</v>
          </cell>
          <cell r="M294" t="str">
            <v>Confirm</v>
          </cell>
          <cell r="N294" t="str">
            <v>Q3</v>
          </cell>
        </row>
        <row r="295">
          <cell r="A295">
            <v>220021</v>
          </cell>
          <cell r="B295" t="str">
            <v>Nov-22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26</v>
          </cell>
          <cell r="I295">
            <v>26</v>
          </cell>
          <cell r="J295">
            <v>0</v>
          </cell>
          <cell r="K295" t="str">
            <v>100</v>
          </cell>
          <cell r="L295" t="str">
            <v>10</v>
          </cell>
          <cell r="M295" t="str">
            <v>Confirm</v>
          </cell>
          <cell r="N295" t="str">
            <v>Q3</v>
          </cell>
        </row>
        <row r="296">
          <cell r="A296">
            <v>220022</v>
          </cell>
          <cell r="B296" t="str">
            <v>Nov-22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26</v>
          </cell>
          <cell r="I296">
            <v>26</v>
          </cell>
          <cell r="J296">
            <v>0</v>
          </cell>
          <cell r="K296" t="str">
            <v>100</v>
          </cell>
          <cell r="L296" t="str">
            <v>10</v>
          </cell>
          <cell r="M296" t="str">
            <v>Confirm</v>
          </cell>
          <cell r="N296" t="str">
            <v>Q3</v>
          </cell>
        </row>
        <row r="297">
          <cell r="A297">
            <v>220023</v>
          </cell>
          <cell r="B297" t="str">
            <v>Nov-22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26</v>
          </cell>
          <cell r="I297">
            <v>26</v>
          </cell>
          <cell r="J297">
            <v>0</v>
          </cell>
          <cell r="K297" t="str">
            <v>100</v>
          </cell>
          <cell r="L297" t="str">
            <v>10</v>
          </cell>
          <cell r="M297" t="str">
            <v>Confirm</v>
          </cell>
          <cell r="N297" t="str">
            <v>Q3</v>
          </cell>
        </row>
        <row r="298">
          <cell r="A298">
            <v>220024</v>
          </cell>
          <cell r="B298" t="str">
            <v>Nov-22</v>
          </cell>
          <cell r="C298">
            <v>0</v>
          </cell>
          <cell r="D298">
            <v>0</v>
          </cell>
          <cell r="E298">
            <v>0</v>
          </cell>
          <cell r="F298">
            <v>1</v>
          </cell>
          <cell r="G298">
            <v>0</v>
          </cell>
          <cell r="H298">
            <v>24</v>
          </cell>
          <cell r="I298">
            <v>23</v>
          </cell>
          <cell r="J298">
            <v>1</v>
          </cell>
          <cell r="K298" t="str">
            <v>100</v>
          </cell>
          <cell r="L298" t="str">
            <v>10</v>
          </cell>
          <cell r="M298" t="str">
            <v>Confirm</v>
          </cell>
          <cell r="N298" t="str">
            <v>Q3</v>
          </cell>
        </row>
        <row r="299">
          <cell r="A299">
            <v>220025</v>
          </cell>
          <cell r="B299" t="str">
            <v>Nov-22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26</v>
          </cell>
          <cell r="I299">
            <v>26</v>
          </cell>
          <cell r="J299">
            <v>0</v>
          </cell>
          <cell r="K299" t="str">
            <v>100</v>
          </cell>
          <cell r="L299" t="str">
            <v>10</v>
          </cell>
          <cell r="M299" t="str">
            <v>Training</v>
          </cell>
          <cell r="N299">
            <v>6</v>
          </cell>
        </row>
        <row r="300">
          <cell r="A300">
            <v>220026</v>
          </cell>
          <cell r="B300" t="str">
            <v>Nov-22</v>
          </cell>
          <cell r="C300">
            <v>0</v>
          </cell>
          <cell r="D300">
            <v>0</v>
          </cell>
          <cell r="E300">
            <v>0</v>
          </cell>
          <cell r="F300">
            <v>0.5</v>
          </cell>
          <cell r="G300">
            <v>0</v>
          </cell>
          <cell r="H300">
            <v>26</v>
          </cell>
          <cell r="I300">
            <v>25.5</v>
          </cell>
          <cell r="J300">
            <v>0.5</v>
          </cell>
          <cell r="K300" t="str">
            <v>100</v>
          </cell>
          <cell r="L300" t="str">
            <v>10</v>
          </cell>
          <cell r="M300" t="str">
            <v>Training</v>
          </cell>
          <cell r="N300">
            <v>6</v>
          </cell>
        </row>
        <row r="301">
          <cell r="A301">
            <v>220027</v>
          </cell>
          <cell r="B301" t="str">
            <v>Nov-22</v>
          </cell>
          <cell r="C301">
            <v>0</v>
          </cell>
          <cell r="D301">
            <v>0</v>
          </cell>
          <cell r="E301">
            <v>0</v>
          </cell>
          <cell r="F301">
            <v>2</v>
          </cell>
          <cell r="G301">
            <v>0</v>
          </cell>
          <cell r="H301">
            <v>26</v>
          </cell>
          <cell r="I301">
            <v>24</v>
          </cell>
          <cell r="J301">
            <v>2</v>
          </cell>
          <cell r="K301" t="str">
            <v>100</v>
          </cell>
          <cell r="L301" t="str">
            <v>10</v>
          </cell>
          <cell r="M301" t="str">
            <v>Training</v>
          </cell>
          <cell r="N301">
            <v>6</v>
          </cell>
        </row>
        <row r="302">
          <cell r="A302">
            <v>220028</v>
          </cell>
          <cell r="B302" t="str">
            <v>Nov-22</v>
          </cell>
          <cell r="C302">
            <v>0</v>
          </cell>
          <cell r="D302">
            <v>1</v>
          </cell>
          <cell r="E302">
            <v>0</v>
          </cell>
          <cell r="F302">
            <v>0</v>
          </cell>
          <cell r="G302">
            <v>0</v>
          </cell>
          <cell r="H302">
            <v>26</v>
          </cell>
          <cell r="I302">
            <v>25</v>
          </cell>
          <cell r="J302">
            <v>1</v>
          </cell>
          <cell r="K302" t="str">
            <v>100</v>
          </cell>
          <cell r="L302" t="str">
            <v>10</v>
          </cell>
          <cell r="M302" t="str">
            <v>Final</v>
          </cell>
          <cell r="N302">
            <v>6</v>
          </cell>
        </row>
        <row r="303">
          <cell r="A303">
            <v>220029</v>
          </cell>
          <cell r="B303" t="str">
            <v>Nov-22</v>
          </cell>
          <cell r="C303">
            <v>0</v>
          </cell>
          <cell r="D303">
            <v>1</v>
          </cell>
          <cell r="E303">
            <v>0</v>
          </cell>
          <cell r="F303">
            <v>0</v>
          </cell>
          <cell r="G303">
            <v>0</v>
          </cell>
          <cell r="H303">
            <v>26</v>
          </cell>
          <cell r="I303">
            <v>25</v>
          </cell>
          <cell r="J303">
            <v>1</v>
          </cell>
          <cell r="K303" t="str">
            <v>100</v>
          </cell>
          <cell r="L303" t="str">
            <v>10</v>
          </cell>
          <cell r="M303" t="str">
            <v>Probation</v>
          </cell>
          <cell r="N303">
            <v>5</v>
          </cell>
        </row>
        <row r="304">
          <cell r="A304">
            <v>220030</v>
          </cell>
          <cell r="B304" t="str">
            <v>Nov-22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26</v>
          </cell>
          <cell r="I304">
            <v>26</v>
          </cell>
          <cell r="J304">
            <v>0</v>
          </cell>
          <cell r="K304" t="str">
            <v>100</v>
          </cell>
          <cell r="L304" t="str">
            <v>10</v>
          </cell>
          <cell r="M304" t="str">
            <v>Probation</v>
          </cell>
          <cell r="N304">
            <v>5</v>
          </cell>
        </row>
        <row r="305">
          <cell r="A305">
            <v>220031</v>
          </cell>
          <cell r="B305" t="str">
            <v>Nov-22</v>
          </cell>
          <cell r="C305">
            <v>0</v>
          </cell>
          <cell r="D305">
            <v>0</v>
          </cell>
          <cell r="E305">
            <v>0</v>
          </cell>
          <cell r="F305">
            <v>1</v>
          </cell>
          <cell r="G305">
            <v>0</v>
          </cell>
          <cell r="H305">
            <v>26</v>
          </cell>
          <cell r="I305">
            <v>25</v>
          </cell>
          <cell r="J305">
            <v>1</v>
          </cell>
          <cell r="K305" t="str">
            <v>100</v>
          </cell>
          <cell r="L305" t="str">
            <v>10</v>
          </cell>
          <cell r="M305" t="str">
            <v>Training</v>
          </cell>
          <cell r="N305">
            <v>5</v>
          </cell>
        </row>
        <row r="306">
          <cell r="A306">
            <v>220032</v>
          </cell>
          <cell r="B306" t="str">
            <v>Nov-22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25</v>
          </cell>
          <cell r="I306">
            <v>25</v>
          </cell>
          <cell r="J306">
            <v>0</v>
          </cell>
          <cell r="K306" t="str">
            <v>100</v>
          </cell>
          <cell r="L306" t="str">
            <v>10</v>
          </cell>
          <cell r="M306" t="str">
            <v>Probation</v>
          </cell>
          <cell r="N306">
            <v>5</v>
          </cell>
        </row>
        <row r="307">
          <cell r="A307">
            <v>220033</v>
          </cell>
          <cell r="B307" t="str">
            <v>Nov-22</v>
          </cell>
          <cell r="C307">
            <v>1</v>
          </cell>
          <cell r="D307">
            <v>1</v>
          </cell>
          <cell r="E307">
            <v>0</v>
          </cell>
          <cell r="F307">
            <v>0</v>
          </cell>
          <cell r="G307">
            <v>0</v>
          </cell>
          <cell r="H307">
            <v>26</v>
          </cell>
          <cell r="I307">
            <v>24</v>
          </cell>
          <cell r="J307">
            <v>2</v>
          </cell>
          <cell r="K307" t="str">
            <v>100</v>
          </cell>
          <cell r="L307" t="str">
            <v>10</v>
          </cell>
          <cell r="M307" t="str">
            <v>Probation</v>
          </cell>
          <cell r="N307">
            <v>5</v>
          </cell>
        </row>
        <row r="308">
          <cell r="A308">
            <v>220034</v>
          </cell>
          <cell r="B308" t="str">
            <v>Nov-22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26</v>
          </cell>
          <cell r="I308">
            <v>26</v>
          </cell>
          <cell r="J308">
            <v>0</v>
          </cell>
          <cell r="K308" t="str">
            <v>100</v>
          </cell>
          <cell r="L308" t="str">
            <v>10</v>
          </cell>
          <cell r="M308" t="str">
            <v>Probation</v>
          </cell>
          <cell r="N308">
            <v>4</v>
          </cell>
        </row>
        <row r="309">
          <cell r="A309">
            <v>220035</v>
          </cell>
          <cell r="B309" t="str">
            <v>Nov-22</v>
          </cell>
          <cell r="C309">
            <v>0</v>
          </cell>
          <cell r="D309">
            <v>0</v>
          </cell>
          <cell r="E309">
            <v>0</v>
          </cell>
          <cell r="F309">
            <v>1</v>
          </cell>
          <cell r="G309">
            <v>0</v>
          </cell>
          <cell r="H309">
            <v>25</v>
          </cell>
          <cell r="I309">
            <v>24</v>
          </cell>
          <cell r="J309">
            <v>1</v>
          </cell>
          <cell r="K309" t="str">
            <v>100</v>
          </cell>
          <cell r="L309" t="str">
            <v>10</v>
          </cell>
          <cell r="M309" t="str">
            <v>Probation</v>
          </cell>
          <cell r="N309">
            <v>4</v>
          </cell>
        </row>
        <row r="310">
          <cell r="A310">
            <v>220036</v>
          </cell>
          <cell r="B310" t="str">
            <v>Nov-22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26</v>
          </cell>
          <cell r="I310">
            <v>26</v>
          </cell>
          <cell r="J310">
            <v>0</v>
          </cell>
          <cell r="K310" t="str">
            <v>100</v>
          </cell>
          <cell r="L310" t="str">
            <v>10</v>
          </cell>
          <cell r="M310" t="str">
            <v>Probation</v>
          </cell>
          <cell r="N310">
            <v>4</v>
          </cell>
        </row>
        <row r="311">
          <cell r="A311">
            <v>220037</v>
          </cell>
          <cell r="B311" t="str">
            <v>Nov-22</v>
          </cell>
          <cell r="C311">
            <v>3</v>
          </cell>
          <cell r="D311">
            <v>4</v>
          </cell>
          <cell r="E311">
            <v>0</v>
          </cell>
          <cell r="F311">
            <v>2</v>
          </cell>
          <cell r="G311">
            <v>0</v>
          </cell>
          <cell r="H311">
            <v>26</v>
          </cell>
          <cell r="I311">
            <v>17</v>
          </cell>
          <cell r="J311">
            <v>9</v>
          </cell>
          <cell r="K311" t="str">
            <v>0</v>
          </cell>
          <cell r="L311" t="str">
            <v>0</v>
          </cell>
          <cell r="M311" t="str">
            <v>Probation</v>
          </cell>
          <cell r="N311">
            <v>4</v>
          </cell>
        </row>
        <row r="312">
          <cell r="A312">
            <v>220038</v>
          </cell>
          <cell r="B312" t="str">
            <v>Nov-22</v>
          </cell>
          <cell r="C312">
            <v>1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26</v>
          </cell>
          <cell r="I312">
            <v>25</v>
          </cell>
          <cell r="J312">
            <v>1</v>
          </cell>
          <cell r="K312" t="str">
            <v>100</v>
          </cell>
          <cell r="L312" t="str">
            <v>10</v>
          </cell>
          <cell r="M312" t="str">
            <v>Probation</v>
          </cell>
          <cell r="N312">
            <v>4</v>
          </cell>
        </row>
        <row r="313">
          <cell r="A313">
            <v>220039</v>
          </cell>
          <cell r="B313" t="str">
            <v>Nov-22</v>
          </cell>
          <cell r="C313">
            <v>1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26</v>
          </cell>
          <cell r="I313">
            <v>25</v>
          </cell>
          <cell r="J313">
            <v>1</v>
          </cell>
          <cell r="K313" t="str">
            <v>100</v>
          </cell>
          <cell r="L313" t="str">
            <v>10</v>
          </cell>
          <cell r="M313" t="str">
            <v>Probation</v>
          </cell>
          <cell r="N313">
            <v>4</v>
          </cell>
        </row>
        <row r="314">
          <cell r="A314">
            <v>220041</v>
          </cell>
          <cell r="B314" t="str">
            <v>Nov-22</v>
          </cell>
          <cell r="C314">
            <v>0</v>
          </cell>
          <cell r="D314">
            <v>0</v>
          </cell>
          <cell r="E314">
            <v>0</v>
          </cell>
          <cell r="F314">
            <v>1</v>
          </cell>
          <cell r="G314">
            <v>0</v>
          </cell>
          <cell r="H314">
            <v>25</v>
          </cell>
          <cell r="I314">
            <v>24</v>
          </cell>
          <cell r="J314">
            <v>1</v>
          </cell>
          <cell r="K314" t="str">
            <v>100</v>
          </cell>
          <cell r="L314" t="str">
            <v>10</v>
          </cell>
          <cell r="M314" t="str">
            <v>Probation</v>
          </cell>
          <cell r="N314">
            <v>4</v>
          </cell>
        </row>
        <row r="315">
          <cell r="A315">
            <v>220042</v>
          </cell>
          <cell r="B315" t="str">
            <v>Nov-22</v>
          </cell>
          <cell r="C315">
            <v>1</v>
          </cell>
          <cell r="D315">
            <v>0</v>
          </cell>
          <cell r="E315">
            <v>0</v>
          </cell>
          <cell r="F315">
            <v>1</v>
          </cell>
          <cell r="G315">
            <v>0</v>
          </cell>
          <cell r="H315">
            <v>26</v>
          </cell>
          <cell r="I315">
            <v>24</v>
          </cell>
          <cell r="J315">
            <v>2</v>
          </cell>
          <cell r="K315" t="str">
            <v>100</v>
          </cell>
          <cell r="L315" t="str">
            <v>10</v>
          </cell>
          <cell r="M315" t="str">
            <v>Probation</v>
          </cell>
          <cell r="N315">
            <v>4</v>
          </cell>
        </row>
        <row r="316">
          <cell r="A316">
            <v>220043</v>
          </cell>
          <cell r="B316" t="str">
            <v>Nov-22</v>
          </cell>
          <cell r="C316">
            <v>0</v>
          </cell>
          <cell r="D316">
            <v>3</v>
          </cell>
          <cell r="E316">
            <v>0</v>
          </cell>
          <cell r="F316">
            <v>0</v>
          </cell>
          <cell r="G316">
            <v>0</v>
          </cell>
          <cell r="H316">
            <v>24</v>
          </cell>
          <cell r="I316">
            <v>21</v>
          </cell>
          <cell r="J316">
            <v>3</v>
          </cell>
          <cell r="K316" t="str">
            <v>75</v>
          </cell>
          <cell r="L316" t="str">
            <v>8</v>
          </cell>
          <cell r="M316" t="str">
            <v>Probation</v>
          </cell>
          <cell r="N316">
            <v>4</v>
          </cell>
        </row>
        <row r="317">
          <cell r="A317">
            <v>220044</v>
          </cell>
          <cell r="B317" t="str">
            <v>Nov-22</v>
          </cell>
          <cell r="C317">
            <v>4</v>
          </cell>
          <cell r="D317">
            <v>0</v>
          </cell>
          <cell r="E317">
            <v>4</v>
          </cell>
          <cell r="F317">
            <v>0</v>
          </cell>
          <cell r="G317">
            <v>3</v>
          </cell>
          <cell r="H317">
            <v>26</v>
          </cell>
          <cell r="I317">
            <v>15</v>
          </cell>
          <cell r="J317">
            <v>11</v>
          </cell>
          <cell r="K317" t="str">
            <v>0</v>
          </cell>
          <cell r="L317" t="str">
            <v>0</v>
          </cell>
          <cell r="M317" t="str">
            <v>Probation</v>
          </cell>
          <cell r="N317">
            <v>4</v>
          </cell>
        </row>
        <row r="318">
          <cell r="A318">
            <v>220046</v>
          </cell>
          <cell r="B318" t="str">
            <v>Nov-22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26</v>
          </cell>
          <cell r="I318">
            <v>26</v>
          </cell>
          <cell r="J318">
            <v>0</v>
          </cell>
          <cell r="K318" t="str">
            <v>100</v>
          </cell>
          <cell r="L318" t="str">
            <v>10</v>
          </cell>
          <cell r="M318" t="str">
            <v>Probation</v>
          </cell>
          <cell r="N318">
            <v>4</v>
          </cell>
        </row>
        <row r="319">
          <cell r="A319">
            <v>220047</v>
          </cell>
          <cell r="B319" t="str">
            <v>Nov-22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25</v>
          </cell>
          <cell r="I319">
            <v>25</v>
          </cell>
          <cell r="J319">
            <v>0</v>
          </cell>
          <cell r="K319" t="str">
            <v>100</v>
          </cell>
          <cell r="L319" t="str">
            <v>10</v>
          </cell>
          <cell r="M319" t="str">
            <v>Probation</v>
          </cell>
          <cell r="N319">
            <v>3</v>
          </cell>
        </row>
        <row r="320">
          <cell r="A320">
            <v>220049</v>
          </cell>
          <cell r="B320" t="str">
            <v>Nov-22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26</v>
          </cell>
          <cell r="I320">
            <v>26</v>
          </cell>
          <cell r="J320">
            <v>0</v>
          </cell>
          <cell r="K320" t="str">
            <v>100</v>
          </cell>
          <cell r="L320" t="str">
            <v>10</v>
          </cell>
          <cell r="M320" t="str">
            <v>Probation</v>
          </cell>
          <cell r="N320">
            <v>3</v>
          </cell>
        </row>
        <row r="321">
          <cell r="A321">
            <v>220050</v>
          </cell>
          <cell r="B321" t="str">
            <v>Nov-22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26</v>
          </cell>
          <cell r="I321">
            <v>26</v>
          </cell>
          <cell r="J321">
            <v>0</v>
          </cell>
          <cell r="K321" t="str">
            <v>100</v>
          </cell>
          <cell r="L321" t="str">
            <v>10</v>
          </cell>
          <cell r="M321" t="str">
            <v>Probation</v>
          </cell>
          <cell r="N321">
            <v>3</v>
          </cell>
        </row>
        <row r="322">
          <cell r="A322">
            <v>220051</v>
          </cell>
          <cell r="B322" t="str">
            <v>Nov-22</v>
          </cell>
          <cell r="C322">
            <v>2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26</v>
          </cell>
          <cell r="I322">
            <v>24</v>
          </cell>
          <cell r="J322">
            <v>2</v>
          </cell>
          <cell r="K322" t="str">
            <v>100</v>
          </cell>
          <cell r="L322" t="str">
            <v>10</v>
          </cell>
          <cell r="M322" t="str">
            <v>Probation</v>
          </cell>
          <cell r="N322">
            <v>3</v>
          </cell>
        </row>
        <row r="323">
          <cell r="A323">
            <v>220052</v>
          </cell>
          <cell r="B323" t="str">
            <v>Nov-22</v>
          </cell>
          <cell r="C323">
            <v>2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26</v>
          </cell>
          <cell r="I323">
            <v>24</v>
          </cell>
          <cell r="J323">
            <v>2</v>
          </cell>
          <cell r="K323" t="str">
            <v>100</v>
          </cell>
          <cell r="L323" t="str">
            <v>10</v>
          </cell>
          <cell r="M323" t="str">
            <v>Probation</v>
          </cell>
          <cell r="N323">
            <v>3</v>
          </cell>
        </row>
        <row r="324">
          <cell r="A324">
            <v>220053</v>
          </cell>
          <cell r="B324" t="str">
            <v>Nov-22</v>
          </cell>
          <cell r="C324">
            <v>1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26</v>
          </cell>
          <cell r="I324">
            <v>25</v>
          </cell>
          <cell r="J324">
            <v>1</v>
          </cell>
          <cell r="K324" t="str">
            <v>100</v>
          </cell>
          <cell r="L324" t="str">
            <v>10</v>
          </cell>
          <cell r="M324" t="str">
            <v>Probation</v>
          </cell>
          <cell r="N324">
            <v>3</v>
          </cell>
        </row>
        <row r="325">
          <cell r="A325">
            <v>220054</v>
          </cell>
          <cell r="B325" t="str">
            <v>Nov-22</v>
          </cell>
          <cell r="C325">
            <v>0</v>
          </cell>
          <cell r="D325">
            <v>0</v>
          </cell>
          <cell r="E325">
            <v>0</v>
          </cell>
          <cell r="F325">
            <v>6</v>
          </cell>
          <cell r="G325">
            <v>0</v>
          </cell>
          <cell r="H325">
            <v>14</v>
          </cell>
          <cell r="I325">
            <v>8</v>
          </cell>
          <cell r="J325">
            <v>6</v>
          </cell>
          <cell r="K325" t="str">
            <v>0</v>
          </cell>
          <cell r="L325" t="str">
            <v>0</v>
          </cell>
          <cell r="M325" t="str">
            <v>Probation</v>
          </cell>
          <cell r="N325">
            <v>2</v>
          </cell>
        </row>
        <row r="326">
          <cell r="A326">
            <v>220055</v>
          </cell>
          <cell r="B326" t="str">
            <v>Nov-22</v>
          </cell>
          <cell r="C326">
            <v>3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26</v>
          </cell>
          <cell r="I326">
            <v>23</v>
          </cell>
          <cell r="J326">
            <v>3</v>
          </cell>
          <cell r="K326" t="str">
            <v>75</v>
          </cell>
          <cell r="L326" t="str">
            <v>8</v>
          </cell>
          <cell r="M326" t="str">
            <v>Probation</v>
          </cell>
          <cell r="N326">
            <v>2</v>
          </cell>
        </row>
        <row r="327">
          <cell r="A327">
            <v>220057</v>
          </cell>
          <cell r="B327" t="str">
            <v>Nov-22</v>
          </cell>
          <cell r="C327">
            <v>0</v>
          </cell>
          <cell r="D327">
            <v>0</v>
          </cell>
          <cell r="E327">
            <v>0</v>
          </cell>
          <cell r="F327">
            <v>4</v>
          </cell>
          <cell r="G327">
            <v>0</v>
          </cell>
          <cell r="H327">
            <v>26</v>
          </cell>
          <cell r="I327">
            <v>22</v>
          </cell>
          <cell r="J327">
            <v>4</v>
          </cell>
          <cell r="K327" t="str">
            <v>50</v>
          </cell>
          <cell r="L327" t="str">
            <v>5</v>
          </cell>
          <cell r="M327" t="str">
            <v>Probation</v>
          </cell>
          <cell r="N327">
            <v>2</v>
          </cell>
        </row>
        <row r="328">
          <cell r="A328">
            <v>220058</v>
          </cell>
          <cell r="B328" t="str">
            <v>Nov-22</v>
          </cell>
          <cell r="C328">
            <v>0</v>
          </cell>
          <cell r="D328">
            <v>0</v>
          </cell>
          <cell r="E328">
            <v>0</v>
          </cell>
          <cell r="F328">
            <v>1</v>
          </cell>
          <cell r="G328">
            <v>0</v>
          </cell>
          <cell r="H328">
            <v>26</v>
          </cell>
          <cell r="I328">
            <v>25</v>
          </cell>
          <cell r="J328">
            <v>1</v>
          </cell>
          <cell r="K328" t="str">
            <v>100</v>
          </cell>
          <cell r="L328" t="str">
            <v>10</v>
          </cell>
          <cell r="M328" t="str">
            <v>Probation</v>
          </cell>
          <cell r="N328">
            <v>2</v>
          </cell>
        </row>
        <row r="329">
          <cell r="A329">
            <v>220059</v>
          </cell>
          <cell r="B329" t="str">
            <v>Nov-22</v>
          </cell>
          <cell r="C329">
            <v>2</v>
          </cell>
          <cell r="D329">
            <v>0</v>
          </cell>
          <cell r="E329">
            <v>0</v>
          </cell>
          <cell r="F329">
            <v>1</v>
          </cell>
          <cell r="G329">
            <v>0</v>
          </cell>
          <cell r="H329">
            <v>21</v>
          </cell>
          <cell r="I329">
            <v>18</v>
          </cell>
          <cell r="J329">
            <v>3</v>
          </cell>
          <cell r="K329" t="str">
            <v>75</v>
          </cell>
          <cell r="L329" t="str">
            <v>8</v>
          </cell>
          <cell r="M329" t="str">
            <v>Probation</v>
          </cell>
          <cell r="N329">
            <v>1</v>
          </cell>
        </row>
        <row r="330">
          <cell r="A330">
            <v>220060</v>
          </cell>
          <cell r="B330" t="str">
            <v>Nov-22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14</v>
          </cell>
          <cell r="I330">
            <v>14</v>
          </cell>
          <cell r="J330">
            <v>0</v>
          </cell>
          <cell r="K330" t="str">
            <v>100</v>
          </cell>
          <cell r="L330" t="str">
            <v>10</v>
          </cell>
          <cell r="M330" t="str">
            <v>Probation</v>
          </cell>
          <cell r="N330">
            <v>1</v>
          </cell>
        </row>
        <row r="331">
          <cell r="A331">
            <v>220061</v>
          </cell>
          <cell r="B331" t="str">
            <v>Nov-22</v>
          </cell>
          <cell r="C331">
            <v>0</v>
          </cell>
          <cell r="D331">
            <v>0</v>
          </cell>
          <cell r="E331">
            <v>0</v>
          </cell>
          <cell r="F331">
            <v>1</v>
          </cell>
          <cell r="G331">
            <v>0</v>
          </cell>
          <cell r="H331">
            <v>14</v>
          </cell>
          <cell r="I331">
            <v>13</v>
          </cell>
          <cell r="J331">
            <v>1</v>
          </cell>
          <cell r="K331" t="str">
            <v>100</v>
          </cell>
          <cell r="L331" t="str">
            <v>10</v>
          </cell>
          <cell r="M331" t="str">
            <v>Probation</v>
          </cell>
          <cell r="N331">
            <v>1</v>
          </cell>
        </row>
        <row r="332">
          <cell r="A332">
            <v>220062</v>
          </cell>
          <cell r="B332" t="str">
            <v>Nov-22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9</v>
          </cell>
          <cell r="I332">
            <v>9</v>
          </cell>
          <cell r="J332">
            <v>0</v>
          </cell>
          <cell r="K332" t="str">
            <v>100</v>
          </cell>
          <cell r="L332" t="str">
            <v>10</v>
          </cell>
          <cell r="M332" t="str">
            <v>Probation</v>
          </cell>
          <cell r="N332">
            <v>1</v>
          </cell>
        </row>
        <row r="333">
          <cell r="A333">
            <v>220063</v>
          </cell>
          <cell r="B333" t="str">
            <v>Nov-22</v>
          </cell>
          <cell r="C333">
            <v>0</v>
          </cell>
          <cell r="D333">
            <v>0</v>
          </cell>
          <cell r="E333">
            <v>0</v>
          </cell>
          <cell r="F333">
            <v>0.5</v>
          </cell>
          <cell r="G333">
            <v>0</v>
          </cell>
          <cell r="H333">
            <v>9</v>
          </cell>
          <cell r="I333">
            <v>8.5</v>
          </cell>
          <cell r="J333">
            <v>0.5</v>
          </cell>
          <cell r="K333" t="str">
            <v>100</v>
          </cell>
          <cell r="L333" t="str">
            <v>10</v>
          </cell>
          <cell r="M333" t="str">
            <v>Probation</v>
          </cell>
          <cell r="N333">
            <v>1</v>
          </cell>
        </row>
        <row r="334">
          <cell r="A334">
            <v>220064</v>
          </cell>
          <cell r="B334" t="str">
            <v>Nov-22</v>
          </cell>
          <cell r="C334">
            <v>0</v>
          </cell>
          <cell r="D334">
            <v>0</v>
          </cell>
          <cell r="E334">
            <v>0</v>
          </cell>
          <cell r="F334">
            <v>1</v>
          </cell>
          <cell r="G334">
            <v>0</v>
          </cell>
          <cell r="H334">
            <v>8</v>
          </cell>
          <cell r="I334">
            <v>7</v>
          </cell>
          <cell r="J334">
            <v>1</v>
          </cell>
          <cell r="K334" t="str">
            <v>100</v>
          </cell>
          <cell r="L334" t="str">
            <v>10</v>
          </cell>
          <cell r="M334" t="str">
            <v>Probation</v>
          </cell>
          <cell r="N334">
            <v>1</v>
          </cell>
        </row>
        <row r="335">
          <cell r="A335" t="str">
            <v>FT1909037</v>
          </cell>
          <cell r="B335" t="str">
            <v>Nov-22</v>
          </cell>
          <cell r="C335">
            <v>0</v>
          </cell>
          <cell r="D335">
            <v>0</v>
          </cell>
          <cell r="E335">
            <v>0</v>
          </cell>
          <cell r="F335">
            <v>2</v>
          </cell>
          <cell r="G335">
            <v>0</v>
          </cell>
          <cell r="H335">
            <v>25</v>
          </cell>
          <cell r="I335">
            <v>23</v>
          </cell>
          <cell r="J335">
            <v>2</v>
          </cell>
          <cell r="K335" t="str">
            <v>100</v>
          </cell>
          <cell r="L335" t="str">
            <v>10</v>
          </cell>
          <cell r="M335" t="str">
            <v>During</v>
          </cell>
          <cell r="N335">
            <v>27</v>
          </cell>
        </row>
        <row r="336">
          <cell r="A336" t="str">
            <v>FT1909050</v>
          </cell>
          <cell r="B336" t="str">
            <v>Nov-22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25</v>
          </cell>
          <cell r="I336">
            <v>25</v>
          </cell>
          <cell r="J336">
            <v>0</v>
          </cell>
          <cell r="K336" t="str">
            <v>100</v>
          </cell>
          <cell r="L336" t="str">
            <v>10</v>
          </cell>
          <cell r="M336" t="str">
            <v>During</v>
          </cell>
          <cell r="N336">
            <v>27</v>
          </cell>
        </row>
        <row r="337">
          <cell r="A337" t="str">
            <v>FT1909054</v>
          </cell>
          <cell r="B337" t="str">
            <v>Nov-22</v>
          </cell>
          <cell r="C337">
            <v>0</v>
          </cell>
          <cell r="D337">
            <v>0</v>
          </cell>
          <cell r="E337">
            <v>0</v>
          </cell>
          <cell r="F337">
            <v>29</v>
          </cell>
          <cell r="G337">
            <v>0</v>
          </cell>
          <cell r="H337">
            <v>29</v>
          </cell>
          <cell r="I337">
            <v>0</v>
          </cell>
          <cell r="J337">
            <v>29</v>
          </cell>
          <cell r="K337" t="str">
            <v>0</v>
          </cell>
          <cell r="L337" t="str">
            <v>0</v>
          </cell>
          <cell r="M337" t="str">
            <v>During</v>
          </cell>
          <cell r="N337">
            <v>27</v>
          </cell>
        </row>
        <row r="338">
          <cell r="A338" t="str">
            <v>FT1909056</v>
          </cell>
          <cell r="B338" t="str">
            <v>Nov-22</v>
          </cell>
          <cell r="C338">
            <v>0</v>
          </cell>
          <cell r="D338">
            <v>0</v>
          </cell>
          <cell r="E338">
            <v>0</v>
          </cell>
          <cell r="F338">
            <v>4</v>
          </cell>
          <cell r="G338">
            <v>0</v>
          </cell>
          <cell r="H338">
            <v>26</v>
          </cell>
          <cell r="I338">
            <v>22</v>
          </cell>
          <cell r="J338">
            <v>4</v>
          </cell>
          <cell r="K338" t="str">
            <v>50</v>
          </cell>
          <cell r="L338" t="str">
            <v>5</v>
          </cell>
          <cell r="M338" t="str">
            <v>During</v>
          </cell>
          <cell r="N338">
            <v>27</v>
          </cell>
        </row>
        <row r="339">
          <cell r="A339" t="str">
            <v>FT1911081</v>
          </cell>
          <cell r="B339" t="str">
            <v>Nov-22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26</v>
          </cell>
          <cell r="I339">
            <v>26</v>
          </cell>
          <cell r="J339">
            <v>0</v>
          </cell>
          <cell r="K339" t="str">
            <v>100</v>
          </cell>
          <cell r="L339" t="str">
            <v>10</v>
          </cell>
          <cell r="M339" t="str">
            <v>During</v>
          </cell>
          <cell r="N339">
            <v>35</v>
          </cell>
        </row>
        <row r="340">
          <cell r="A340" t="str">
            <v>FT1911093</v>
          </cell>
          <cell r="B340" t="str">
            <v>Nov-22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26</v>
          </cell>
          <cell r="I340">
            <v>26</v>
          </cell>
          <cell r="J340">
            <v>0</v>
          </cell>
          <cell r="K340" t="str">
            <v>100</v>
          </cell>
          <cell r="L340" t="str">
            <v>10</v>
          </cell>
          <cell r="M340" t="str">
            <v>During</v>
          </cell>
          <cell r="N340">
            <v>34</v>
          </cell>
        </row>
        <row r="341">
          <cell r="A341" t="str">
            <v>FT1912113</v>
          </cell>
          <cell r="B341" t="str">
            <v>Nov-22</v>
          </cell>
          <cell r="C341">
            <v>0</v>
          </cell>
          <cell r="D341">
            <v>0</v>
          </cell>
          <cell r="E341">
            <v>0</v>
          </cell>
          <cell r="F341">
            <v>29</v>
          </cell>
          <cell r="G341">
            <v>0</v>
          </cell>
          <cell r="H341">
            <v>29</v>
          </cell>
          <cell r="I341">
            <v>0</v>
          </cell>
          <cell r="J341">
            <v>29</v>
          </cell>
          <cell r="K341" t="str">
            <v>0</v>
          </cell>
          <cell r="L341" t="str">
            <v>0</v>
          </cell>
          <cell r="M341" t="str">
            <v>During</v>
          </cell>
          <cell r="N341">
            <v>34</v>
          </cell>
        </row>
        <row r="342">
          <cell r="A342" t="str">
            <v>FT1912129</v>
          </cell>
          <cell r="B342" t="str">
            <v>Nov-22</v>
          </cell>
          <cell r="C342">
            <v>0</v>
          </cell>
          <cell r="D342">
            <v>1</v>
          </cell>
          <cell r="E342">
            <v>0</v>
          </cell>
          <cell r="F342">
            <v>0</v>
          </cell>
          <cell r="G342">
            <v>0</v>
          </cell>
          <cell r="H342">
            <v>26</v>
          </cell>
          <cell r="I342">
            <v>25</v>
          </cell>
          <cell r="J342">
            <v>1</v>
          </cell>
          <cell r="K342" t="str">
            <v>100</v>
          </cell>
          <cell r="L342" t="str">
            <v>10</v>
          </cell>
          <cell r="M342" t="str">
            <v>During</v>
          </cell>
          <cell r="N342">
            <v>34</v>
          </cell>
        </row>
        <row r="343">
          <cell r="A343" t="str">
            <v>FT2001001</v>
          </cell>
          <cell r="B343" t="str">
            <v>Nov-22</v>
          </cell>
          <cell r="C343">
            <v>0</v>
          </cell>
          <cell r="D343">
            <v>0</v>
          </cell>
          <cell r="E343">
            <v>4</v>
          </cell>
          <cell r="F343">
            <v>4</v>
          </cell>
          <cell r="G343">
            <v>0</v>
          </cell>
          <cell r="H343">
            <v>26</v>
          </cell>
          <cell r="I343">
            <v>18</v>
          </cell>
          <cell r="J343">
            <v>8</v>
          </cell>
          <cell r="K343" t="str">
            <v>0</v>
          </cell>
          <cell r="L343" t="str">
            <v>0</v>
          </cell>
          <cell r="M343" t="str">
            <v>During</v>
          </cell>
          <cell r="N343">
            <v>33</v>
          </cell>
        </row>
        <row r="344">
          <cell r="A344" t="str">
            <v>FT2001008</v>
          </cell>
          <cell r="B344" t="str">
            <v>Nov-22</v>
          </cell>
          <cell r="C344">
            <v>0</v>
          </cell>
          <cell r="D344">
            <v>0</v>
          </cell>
          <cell r="E344">
            <v>0</v>
          </cell>
          <cell r="F344">
            <v>1</v>
          </cell>
          <cell r="G344">
            <v>0</v>
          </cell>
          <cell r="H344">
            <v>26</v>
          </cell>
          <cell r="I344">
            <v>25</v>
          </cell>
          <cell r="J344">
            <v>1</v>
          </cell>
          <cell r="K344" t="str">
            <v>100</v>
          </cell>
          <cell r="L344" t="str">
            <v>10</v>
          </cell>
          <cell r="M344" t="str">
            <v>During</v>
          </cell>
          <cell r="N344">
            <v>33</v>
          </cell>
        </row>
        <row r="345">
          <cell r="A345" t="str">
            <v>FT2002026</v>
          </cell>
          <cell r="B345" t="str">
            <v>Nov-22</v>
          </cell>
          <cell r="C345">
            <v>2</v>
          </cell>
          <cell r="D345">
            <v>2</v>
          </cell>
          <cell r="E345">
            <v>0</v>
          </cell>
          <cell r="F345">
            <v>0</v>
          </cell>
          <cell r="G345">
            <v>0</v>
          </cell>
          <cell r="H345">
            <v>27</v>
          </cell>
          <cell r="I345">
            <v>23</v>
          </cell>
          <cell r="J345">
            <v>4</v>
          </cell>
          <cell r="K345" t="str">
            <v>50</v>
          </cell>
          <cell r="L345" t="str">
            <v>5</v>
          </cell>
          <cell r="M345" t="str">
            <v>During</v>
          </cell>
          <cell r="N345">
            <v>32</v>
          </cell>
        </row>
        <row r="346">
          <cell r="A346" t="str">
            <v>FT2002027</v>
          </cell>
          <cell r="B346" t="str">
            <v>Nov-22</v>
          </cell>
          <cell r="C346">
            <v>0</v>
          </cell>
          <cell r="D346">
            <v>0</v>
          </cell>
          <cell r="E346">
            <v>0</v>
          </cell>
          <cell r="F346">
            <v>13</v>
          </cell>
          <cell r="G346">
            <v>0</v>
          </cell>
          <cell r="H346">
            <v>26</v>
          </cell>
          <cell r="I346">
            <v>13</v>
          </cell>
          <cell r="J346">
            <v>13</v>
          </cell>
          <cell r="K346" t="str">
            <v>0</v>
          </cell>
          <cell r="L346" t="str">
            <v>0</v>
          </cell>
          <cell r="M346" t="str">
            <v>During</v>
          </cell>
          <cell r="N346">
            <v>32</v>
          </cell>
        </row>
        <row r="347">
          <cell r="A347" t="str">
            <v>FT2002028</v>
          </cell>
          <cell r="B347" t="str">
            <v>Nov-22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25</v>
          </cell>
          <cell r="I347">
            <v>25</v>
          </cell>
          <cell r="J347">
            <v>0</v>
          </cell>
          <cell r="K347" t="str">
            <v>100</v>
          </cell>
          <cell r="L347" t="str">
            <v>10</v>
          </cell>
          <cell r="M347" t="str">
            <v>During</v>
          </cell>
          <cell r="N347">
            <v>32</v>
          </cell>
        </row>
        <row r="348">
          <cell r="A348" t="str">
            <v>FT2003029</v>
          </cell>
          <cell r="B348" t="str">
            <v>Nov-22</v>
          </cell>
          <cell r="C348">
            <v>0</v>
          </cell>
          <cell r="D348">
            <v>0</v>
          </cell>
          <cell r="E348">
            <v>0</v>
          </cell>
          <cell r="F348">
            <v>3</v>
          </cell>
          <cell r="G348">
            <v>0</v>
          </cell>
          <cell r="H348">
            <v>26</v>
          </cell>
          <cell r="I348">
            <v>23</v>
          </cell>
          <cell r="J348">
            <v>3</v>
          </cell>
          <cell r="K348" t="str">
            <v>75</v>
          </cell>
          <cell r="L348" t="str">
            <v>8</v>
          </cell>
          <cell r="M348" t="str">
            <v>During</v>
          </cell>
          <cell r="N348">
            <v>31</v>
          </cell>
        </row>
        <row r="349">
          <cell r="A349" t="str">
            <v>FT2003030</v>
          </cell>
          <cell r="B349" t="str">
            <v>Nov-22</v>
          </cell>
          <cell r="C349">
            <v>0</v>
          </cell>
          <cell r="D349">
            <v>2</v>
          </cell>
          <cell r="E349">
            <v>0</v>
          </cell>
          <cell r="F349">
            <v>0</v>
          </cell>
          <cell r="G349">
            <v>0</v>
          </cell>
          <cell r="H349">
            <v>24</v>
          </cell>
          <cell r="I349">
            <v>22</v>
          </cell>
          <cell r="J349">
            <v>2</v>
          </cell>
          <cell r="K349" t="str">
            <v>100</v>
          </cell>
          <cell r="L349" t="str">
            <v>10</v>
          </cell>
          <cell r="M349" t="str">
            <v>During</v>
          </cell>
          <cell r="N349">
            <v>31</v>
          </cell>
        </row>
        <row r="350">
          <cell r="A350" t="str">
            <v>FT2003031</v>
          </cell>
          <cell r="B350" t="str">
            <v>Nov-22</v>
          </cell>
          <cell r="C350">
            <v>0</v>
          </cell>
          <cell r="D350">
            <v>0</v>
          </cell>
          <cell r="E350">
            <v>5</v>
          </cell>
          <cell r="F350">
            <v>1</v>
          </cell>
          <cell r="G350">
            <v>0</v>
          </cell>
          <cell r="H350">
            <v>26</v>
          </cell>
          <cell r="I350">
            <v>20</v>
          </cell>
          <cell r="J350">
            <v>6</v>
          </cell>
          <cell r="K350" t="str">
            <v>0</v>
          </cell>
          <cell r="L350" t="str">
            <v>0</v>
          </cell>
          <cell r="M350" t="str">
            <v>During</v>
          </cell>
          <cell r="N350">
            <v>31</v>
          </cell>
        </row>
        <row r="351">
          <cell r="A351" t="str">
            <v>FT2003032</v>
          </cell>
          <cell r="B351" t="str">
            <v>Nov-22</v>
          </cell>
          <cell r="C351">
            <v>1.5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26</v>
          </cell>
          <cell r="I351">
            <v>24.5</v>
          </cell>
          <cell r="J351">
            <v>1.5</v>
          </cell>
          <cell r="K351" t="str">
            <v>100</v>
          </cell>
          <cell r="L351" t="str">
            <v>10</v>
          </cell>
          <cell r="M351" t="str">
            <v>During</v>
          </cell>
          <cell r="N351">
            <v>31</v>
          </cell>
        </row>
        <row r="352">
          <cell r="A352" t="str">
            <v>FT2003034</v>
          </cell>
          <cell r="B352" t="str">
            <v>Nov-22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25</v>
          </cell>
          <cell r="I352">
            <v>25</v>
          </cell>
          <cell r="J352">
            <v>0</v>
          </cell>
          <cell r="K352" t="str">
            <v>100</v>
          </cell>
          <cell r="L352" t="str">
            <v>10</v>
          </cell>
          <cell r="M352" t="str">
            <v>During</v>
          </cell>
          <cell r="N352">
            <v>31</v>
          </cell>
        </row>
        <row r="353">
          <cell r="A353" t="str">
            <v>FT2003037</v>
          </cell>
          <cell r="B353" t="str">
            <v>Nov-22</v>
          </cell>
          <cell r="C353">
            <v>0</v>
          </cell>
          <cell r="D353">
            <v>0</v>
          </cell>
          <cell r="E353">
            <v>0</v>
          </cell>
          <cell r="F353">
            <v>16</v>
          </cell>
          <cell r="G353">
            <v>0</v>
          </cell>
          <cell r="H353">
            <v>27</v>
          </cell>
          <cell r="I353">
            <v>11</v>
          </cell>
          <cell r="J353">
            <v>16</v>
          </cell>
          <cell r="K353" t="str">
            <v>0</v>
          </cell>
          <cell r="L353" t="str">
            <v>0</v>
          </cell>
          <cell r="M353" t="str">
            <v>During</v>
          </cell>
          <cell r="N353">
            <v>31</v>
          </cell>
        </row>
        <row r="354">
          <cell r="A354" t="str">
            <v>FT2003038</v>
          </cell>
          <cell r="B354" t="str">
            <v>Nov-22</v>
          </cell>
          <cell r="C354">
            <v>0</v>
          </cell>
          <cell r="D354">
            <v>0</v>
          </cell>
          <cell r="E354">
            <v>0</v>
          </cell>
          <cell r="F354">
            <v>2</v>
          </cell>
          <cell r="G354">
            <v>0</v>
          </cell>
          <cell r="H354">
            <v>26</v>
          </cell>
          <cell r="I354">
            <v>24</v>
          </cell>
          <cell r="J354">
            <v>2</v>
          </cell>
          <cell r="K354" t="str">
            <v>100</v>
          </cell>
          <cell r="L354" t="str">
            <v>10</v>
          </cell>
          <cell r="M354" t="str">
            <v>During</v>
          </cell>
          <cell r="N354">
            <v>31</v>
          </cell>
        </row>
        <row r="355">
          <cell r="A355" t="str">
            <v>FT2003039</v>
          </cell>
          <cell r="B355" t="str">
            <v>Nov-22</v>
          </cell>
          <cell r="C355">
            <v>0</v>
          </cell>
          <cell r="D355">
            <v>0</v>
          </cell>
          <cell r="E355">
            <v>0</v>
          </cell>
          <cell r="F355">
            <v>1</v>
          </cell>
          <cell r="G355">
            <v>0</v>
          </cell>
          <cell r="H355">
            <v>26</v>
          </cell>
          <cell r="I355">
            <v>25</v>
          </cell>
          <cell r="J355">
            <v>1</v>
          </cell>
          <cell r="K355" t="str">
            <v>100</v>
          </cell>
          <cell r="L355" t="str">
            <v>10</v>
          </cell>
          <cell r="M355" t="str">
            <v>During</v>
          </cell>
          <cell r="N355">
            <v>31</v>
          </cell>
        </row>
        <row r="356">
          <cell r="A356" t="str">
            <v>FT2003052</v>
          </cell>
          <cell r="B356" t="str">
            <v>Nov-22</v>
          </cell>
          <cell r="C356">
            <v>0</v>
          </cell>
          <cell r="D356">
            <v>0</v>
          </cell>
          <cell r="E356">
            <v>0</v>
          </cell>
          <cell r="F356">
            <v>3</v>
          </cell>
          <cell r="G356">
            <v>0</v>
          </cell>
          <cell r="H356">
            <v>26</v>
          </cell>
          <cell r="I356">
            <v>23</v>
          </cell>
          <cell r="J356">
            <v>3</v>
          </cell>
          <cell r="K356" t="str">
            <v>75</v>
          </cell>
          <cell r="L356" t="str">
            <v>8</v>
          </cell>
          <cell r="M356" t="str">
            <v>During</v>
          </cell>
          <cell r="N356">
            <v>31</v>
          </cell>
        </row>
        <row r="357">
          <cell r="A357" t="str">
            <v>FT2003053</v>
          </cell>
          <cell r="B357" t="str">
            <v>Nov-22</v>
          </cell>
          <cell r="C357">
            <v>0</v>
          </cell>
          <cell r="D357">
            <v>0</v>
          </cell>
          <cell r="E357">
            <v>0</v>
          </cell>
          <cell r="F357">
            <v>29</v>
          </cell>
          <cell r="G357">
            <v>0</v>
          </cell>
          <cell r="H357">
            <v>29</v>
          </cell>
          <cell r="I357">
            <v>0</v>
          </cell>
          <cell r="J357">
            <v>29</v>
          </cell>
          <cell r="K357" t="str">
            <v>0</v>
          </cell>
          <cell r="L357" t="str">
            <v>0</v>
          </cell>
          <cell r="M357" t="str">
            <v>During</v>
          </cell>
          <cell r="N357">
            <v>31</v>
          </cell>
        </row>
        <row r="358">
          <cell r="A358" t="str">
            <v>FT2003054</v>
          </cell>
          <cell r="B358" t="str">
            <v>Nov-22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26</v>
          </cell>
          <cell r="I358">
            <v>26</v>
          </cell>
          <cell r="J358">
            <v>0</v>
          </cell>
          <cell r="K358" t="str">
            <v>100</v>
          </cell>
          <cell r="L358" t="str">
            <v>10</v>
          </cell>
          <cell r="M358" t="str">
            <v>During</v>
          </cell>
          <cell r="N358">
            <v>31</v>
          </cell>
        </row>
        <row r="359">
          <cell r="A359" t="str">
            <v>FT2003064</v>
          </cell>
          <cell r="B359" t="str">
            <v>Nov-22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25</v>
          </cell>
          <cell r="I359">
            <v>25</v>
          </cell>
          <cell r="J359">
            <v>0</v>
          </cell>
          <cell r="K359" t="str">
            <v>100</v>
          </cell>
          <cell r="L359" t="str">
            <v>10</v>
          </cell>
          <cell r="M359" t="str">
            <v>During</v>
          </cell>
          <cell r="N359">
            <v>27</v>
          </cell>
        </row>
        <row r="360">
          <cell r="A360" t="str">
            <v>FT2003076</v>
          </cell>
          <cell r="B360" t="str">
            <v>Nov-22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25</v>
          </cell>
          <cell r="I360">
            <v>25</v>
          </cell>
          <cell r="J360">
            <v>0</v>
          </cell>
          <cell r="K360" t="str">
            <v>100</v>
          </cell>
          <cell r="L360" t="str">
            <v>10</v>
          </cell>
          <cell r="M360" t="str">
            <v>During</v>
          </cell>
          <cell r="N360">
            <v>31</v>
          </cell>
        </row>
        <row r="361">
          <cell r="A361" t="str">
            <v>FT2004084</v>
          </cell>
          <cell r="B361" t="str">
            <v>Nov-22</v>
          </cell>
          <cell r="C361">
            <v>0</v>
          </cell>
          <cell r="D361">
            <v>0</v>
          </cell>
          <cell r="E361">
            <v>0</v>
          </cell>
          <cell r="F361">
            <v>1</v>
          </cell>
          <cell r="G361">
            <v>0</v>
          </cell>
          <cell r="H361">
            <v>26</v>
          </cell>
          <cell r="I361">
            <v>25</v>
          </cell>
          <cell r="J361">
            <v>1</v>
          </cell>
          <cell r="K361" t="str">
            <v>100</v>
          </cell>
          <cell r="L361" t="str">
            <v>10</v>
          </cell>
          <cell r="M361" t="str">
            <v>During</v>
          </cell>
          <cell r="N361">
            <v>30</v>
          </cell>
        </row>
        <row r="362">
          <cell r="A362" t="str">
            <v>FT2004085</v>
          </cell>
          <cell r="B362" t="str">
            <v>Nov-22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25</v>
          </cell>
          <cell r="I362">
            <v>25</v>
          </cell>
          <cell r="J362">
            <v>0</v>
          </cell>
          <cell r="K362" t="str">
            <v>100</v>
          </cell>
          <cell r="L362" t="str">
            <v>10</v>
          </cell>
          <cell r="M362" t="str">
            <v>During</v>
          </cell>
          <cell r="N362">
            <v>30</v>
          </cell>
        </row>
        <row r="363">
          <cell r="A363" t="str">
            <v>FT2004086</v>
          </cell>
          <cell r="B363" t="str">
            <v>Nov-22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24</v>
          </cell>
          <cell r="I363">
            <v>24</v>
          </cell>
          <cell r="J363">
            <v>0</v>
          </cell>
          <cell r="K363" t="str">
            <v>100</v>
          </cell>
          <cell r="L363" t="str">
            <v>10</v>
          </cell>
          <cell r="M363" t="str">
            <v>During</v>
          </cell>
          <cell r="N363">
            <v>30</v>
          </cell>
        </row>
        <row r="364">
          <cell r="A364" t="str">
            <v>FT2004088</v>
          </cell>
          <cell r="B364" t="str">
            <v>Nov-22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26</v>
          </cell>
          <cell r="I364">
            <v>26</v>
          </cell>
          <cell r="J364">
            <v>0</v>
          </cell>
          <cell r="K364" t="str">
            <v>100</v>
          </cell>
          <cell r="L364" t="str">
            <v>10</v>
          </cell>
          <cell r="M364" t="str">
            <v>During</v>
          </cell>
          <cell r="N364">
            <v>30</v>
          </cell>
        </row>
        <row r="365">
          <cell r="A365" t="str">
            <v>FT2004093</v>
          </cell>
          <cell r="B365" t="str">
            <v>Nov-22</v>
          </cell>
          <cell r="C365">
            <v>0</v>
          </cell>
          <cell r="D365">
            <v>0</v>
          </cell>
          <cell r="E365">
            <v>0</v>
          </cell>
          <cell r="F365">
            <v>1</v>
          </cell>
          <cell r="G365">
            <v>0</v>
          </cell>
          <cell r="H365">
            <v>24</v>
          </cell>
          <cell r="I365">
            <v>23</v>
          </cell>
          <cell r="J365">
            <v>1</v>
          </cell>
          <cell r="K365" t="str">
            <v>100</v>
          </cell>
          <cell r="L365" t="str">
            <v>10</v>
          </cell>
          <cell r="M365" t="str">
            <v>During</v>
          </cell>
          <cell r="N365">
            <v>30</v>
          </cell>
        </row>
        <row r="366">
          <cell r="A366" t="str">
            <v>FT2004094</v>
          </cell>
          <cell r="B366" t="str">
            <v>Nov-22</v>
          </cell>
          <cell r="C366">
            <v>2</v>
          </cell>
          <cell r="D366">
            <v>1</v>
          </cell>
          <cell r="E366">
            <v>0</v>
          </cell>
          <cell r="F366">
            <v>0</v>
          </cell>
          <cell r="G366">
            <v>0</v>
          </cell>
          <cell r="H366">
            <v>26</v>
          </cell>
          <cell r="I366">
            <v>23</v>
          </cell>
          <cell r="J366">
            <v>3</v>
          </cell>
          <cell r="K366" t="str">
            <v>75</v>
          </cell>
          <cell r="L366" t="str">
            <v>8</v>
          </cell>
          <cell r="M366" t="str">
            <v>During</v>
          </cell>
          <cell r="N366">
            <v>30</v>
          </cell>
        </row>
        <row r="367">
          <cell r="A367" t="str">
            <v>FT2004096</v>
          </cell>
          <cell r="B367" t="str">
            <v>Nov-22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1</v>
          </cell>
          <cell r="H367">
            <v>26</v>
          </cell>
          <cell r="I367">
            <v>25</v>
          </cell>
          <cell r="J367">
            <v>1</v>
          </cell>
          <cell r="K367" t="str">
            <v>100</v>
          </cell>
          <cell r="L367" t="str">
            <v>10</v>
          </cell>
          <cell r="M367" t="str">
            <v>During</v>
          </cell>
          <cell r="N367">
            <v>30</v>
          </cell>
        </row>
        <row r="368">
          <cell r="A368" t="str">
            <v>FT2004097</v>
          </cell>
          <cell r="B368" t="str">
            <v>Nov-22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26</v>
          </cell>
          <cell r="I368">
            <v>26</v>
          </cell>
          <cell r="J368">
            <v>0</v>
          </cell>
          <cell r="K368" t="str">
            <v>100</v>
          </cell>
          <cell r="L368" t="str">
            <v>10</v>
          </cell>
          <cell r="M368" t="str">
            <v>During</v>
          </cell>
          <cell r="N368">
            <v>30</v>
          </cell>
        </row>
        <row r="369">
          <cell r="A369" t="str">
            <v>FT2004099</v>
          </cell>
          <cell r="B369" t="str">
            <v>Nov-22</v>
          </cell>
          <cell r="C369">
            <v>0</v>
          </cell>
          <cell r="D369">
            <v>4</v>
          </cell>
          <cell r="E369">
            <v>0</v>
          </cell>
          <cell r="F369">
            <v>5</v>
          </cell>
          <cell r="G369">
            <v>0</v>
          </cell>
          <cell r="H369">
            <v>25</v>
          </cell>
          <cell r="I369">
            <v>16</v>
          </cell>
          <cell r="J369">
            <v>9</v>
          </cell>
          <cell r="K369" t="str">
            <v>0</v>
          </cell>
          <cell r="L369" t="str">
            <v>0</v>
          </cell>
          <cell r="M369" t="str">
            <v>During</v>
          </cell>
          <cell r="N369">
            <v>30</v>
          </cell>
        </row>
        <row r="370">
          <cell r="A370" t="str">
            <v>FT2004100</v>
          </cell>
          <cell r="B370" t="str">
            <v>Nov-22</v>
          </cell>
          <cell r="C370">
            <v>3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26</v>
          </cell>
          <cell r="I370">
            <v>23</v>
          </cell>
          <cell r="J370">
            <v>3</v>
          </cell>
          <cell r="K370" t="str">
            <v>75</v>
          </cell>
          <cell r="L370" t="str">
            <v>8</v>
          </cell>
          <cell r="M370" t="str">
            <v>During</v>
          </cell>
          <cell r="N370">
            <v>30</v>
          </cell>
        </row>
        <row r="371">
          <cell r="A371" t="str">
            <v>FT2004102</v>
          </cell>
          <cell r="B371" t="str">
            <v>Nov-22</v>
          </cell>
          <cell r="C371">
            <v>0</v>
          </cell>
          <cell r="D371">
            <v>0</v>
          </cell>
          <cell r="E371">
            <v>0</v>
          </cell>
          <cell r="F371">
            <v>29</v>
          </cell>
          <cell r="G371">
            <v>0</v>
          </cell>
          <cell r="H371">
            <v>29</v>
          </cell>
          <cell r="I371">
            <v>0</v>
          </cell>
          <cell r="J371">
            <v>29</v>
          </cell>
          <cell r="K371" t="str">
            <v>0</v>
          </cell>
          <cell r="L371" t="str">
            <v>0</v>
          </cell>
          <cell r="M371" t="str">
            <v>During</v>
          </cell>
          <cell r="N371">
            <v>30</v>
          </cell>
        </row>
        <row r="372">
          <cell r="A372" t="str">
            <v>FT2004103</v>
          </cell>
          <cell r="B372" t="str">
            <v>Nov-22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26</v>
          </cell>
          <cell r="I372">
            <v>26</v>
          </cell>
          <cell r="J372">
            <v>0</v>
          </cell>
          <cell r="K372" t="str">
            <v>100</v>
          </cell>
          <cell r="L372" t="str">
            <v>10</v>
          </cell>
          <cell r="M372" t="str">
            <v>During</v>
          </cell>
          <cell r="N372">
            <v>30</v>
          </cell>
        </row>
        <row r="373">
          <cell r="A373" t="str">
            <v>FT2004105</v>
          </cell>
          <cell r="B373" t="str">
            <v>Nov-22</v>
          </cell>
          <cell r="C373">
            <v>0</v>
          </cell>
          <cell r="D373">
            <v>2</v>
          </cell>
          <cell r="E373">
            <v>0</v>
          </cell>
          <cell r="F373">
            <v>0.5</v>
          </cell>
          <cell r="G373">
            <v>0</v>
          </cell>
          <cell r="H373">
            <v>26</v>
          </cell>
          <cell r="I373">
            <v>23.5</v>
          </cell>
          <cell r="J373">
            <v>2.5</v>
          </cell>
          <cell r="K373" t="str">
            <v>75</v>
          </cell>
          <cell r="L373" t="str">
            <v>8</v>
          </cell>
          <cell r="M373" t="str">
            <v>During</v>
          </cell>
          <cell r="N373">
            <v>30</v>
          </cell>
        </row>
        <row r="374">
          <cell r="A374" t="str">
            <v>FT2004106</v>
          </cell>
          <cell r="B374" t="str">
            <v>Nov-22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26</v>
          </cell>
          <cell r="I374">
            <v>26</v>
          </cell>
          <cell r="J374">
            <v>0</v>
          </cell>
          <cell r="K374" t="str">
            <v>100</v>
          </cell>
          <cell r="L374" t="str">
            <v>10</v>
          </cell>
          <cell r="M374" t="str">
            <v>During</v>
          </cell>
          <cell r="N374">
            <v>30</v>
          </cell>
        </row>
        <row r="375">
          <cell r="A375" t="str">
            <v>FT2004107</v>
          </cell>
          <cell r="B375" t="str">
            <v>Nov-22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26</v>
          </cell>
          <cell r="I375">
            <v>26</v>
          </cell>
          <cell r="J375">
            <v>0</v>
          </cell>
          <cell r="K375" t="str">
            <v>100</v>
          </cell>
          <cell r="L375" t="str">
            <v>10</v>
          </cell>
          <cell r="M375" t="str">
            <v>During</v>
          </cell>
          <cell r="N375">
            <v>30</v>
          </cell>
        </row>
        <row r="376">
          <cell r="A376" t="str">
            <v>FT2007114</v>
          </cell>
          <cell r="B376" t="str">
            <v>Nov-22</v>
          </cell>
          <cell r="C376">
            <v>3.5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26</v>
          </cell>
          <cell r="I376">
            <v>22.5</v>
          </cell>
          <cell r="J376">
            <v>3.5</v>
          </cell>
          <cell r="K376" t="str">
            <v>50</v>
          </cell>
          <cell r="L376" t="str">
            <v>15</v>
          </cell>
          <cell r="M376" t="str">
            <v>During</v>
          </cell>
          <cell r="N376">
            <v>16</v>
          </cell>
        </row>
        <row r="377">
          <cell r="A377" t="str">
            <v>FT2008130</v>
          </cell>
          <cell r="B377" t="str">
            <v>Nov-22</v>
          </cell>
          <cell r="C377">
            <v>2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26</v>
          </cell>
          <cell r="I377">
            <v>24</v>
          </cell>
          <cell r="J377">
            <v>2</v>
          </cell>
          <cell r="K377" t="str">
            <v>100</v>
          </cell>
          <cell r="L377" t="str">
            <v>10</v>
          </cell>
          <cell r="M377" t="str">
            <v>During</v>
          </cell>
          <cell r="N377">
            <v>28</v>
          </cell>
        </row>
        <row r="378">
          <cell r="A378" t="str">
            <v>FT2008131</v>
          </cell>
          <cell r="B378" t="str">
            <v>Nov-22</v>
          </cell>
          <cell r="C378">
            <v>0</v>
          </cell>
          <cell r="D378">
            <v>1</v>
          </cell>
          <cell r="E378">
            <v>0</v>
          </cell>
          <cell r="F378">
            <v>0</v>
          </cell>
          <cell r="G378">
            <v>0</v>
          </cell>
          <cell r="H378">
            <v>26</v>
          </cell>
          <cell r="I378">
            <v>25</v>
          </cell>
          <cell r="J378">
            <v>1</v>
          </cell>
          <cell r="K378" t="str">
            <v>100</v>
          </cell>
          <cell r="L378" t="str">
            <v>10</v>
          </cell>
          <cell r="M378" t="str">
            <v>During</v>
          </cell>
          <cell r="N378">
            <v>28</v>
          </cell>
        </row>
        <row r="379">
          <cell r="A379" t="str">
            <v>FT2009142</v>
          </cell>
          <cell r="B379" t="str">
            <v>Nov-22</v>
          </cell>
          <cell r="C379">
            <v>0</v>
          </cell>
          <cell r="D379">
            <v>1</v>
          </cell>
          <cell r="E379">
            <v>0</v>
          </cell>
          <cell r="F379">
            <v>0</v>
          </cell>
          <cell r="G379">
            <v>0</v>
          </cell>
          <cell r="H379">
            <v>26</v>
          </cell>
          <cell r="I379">
            <v>25</v>
          </cell>
          <cell r="J379">
            <v>1</v>
          </cell>
          <cell r="K379" t="str">
            <v>100</v>
          </cell>
          <cell r="L379" t="str">
            <v>10</v>
          </cell>
          <cell r="M379" t="str">
            <v>During</v>
          </cell>
          <cell r="N379">
            <v>27</v>
          </cell>
        </row>
        <row r="380">
          <cell r="A380" t="str">
            <v>FT2010143</v>
          </cell>
          <cell r="B380" t="str">
            <v>Nov-22</v>
          </cell>
          <cell r="C380">
            <v>2</v>
          </cell>
          <cell r="D380">
            <v>0</v>
          </cell>
          <cell r="E380">
            <v>0</v>
          </cell>
          <cell r="F380">
            <v>0.5</v>
          </cell>
          <cell r="G380">
            <v>0</v>
          </cell>
          <cell r="H380">
            <v>24</v>
          </cell>
          <cell r="I380">
            <v>21.5</v>
          </cell>
          <cell r="J380">
            <v>2.5</v>
          </cell>
          <cell r="K380" t="str">
            <v>75</v>
          </cell>
          <cell r="L380" t="str">
            <v>8</v>
          </cell>
          <cell r="M380" t="str">
            <v>During</v>
          </cell>
          <cell r="N380">
            <v>25</v>
          </cell>
        </row>
        <row r="381">
          <cell r="A381" t="str">
            <v>FT2010147</v>
          </cell>
          <cell r="B381" t="str">
            <v>Nov-22</v>
          </cell>
          <cell r="C381">
            <v>1</v>
          </cell>
          <cell r="D381">
            <v>0</v>
          </cell>
          <cell r="E381">
            <v>4</v>
          </cell>
          <cell r="F381">
            <v>1</v>
          </cell>
          <cell r="G381">
            <v>0</v>
          </cell>
          <cell r="H381">
            <v>26</v>
          </cell>
          <cell r="I381">
            <v>20</v>
          </cell>
          <cell r="J381">
            <v>6</v>
          </cell>
          <cell r="K381" t="str">
            <v>0</v>
          </cell>
          <cell r="L381" t="str">
            <v>0</v>
          </cell>
          <cell r="M381" t="str">
            <v>During</v>
          </cell>
          <cell r="N381">
            <v>26</v>
          </cell>
        </row>
        <row r="382">
          <cell r="A382" t="str">
            <v>FT2010148</v>
          </cell>
          <cell r="B382" t="str">
            <v>Nov-22</v>
          </cell>
          <cell r="C382">
            <v>0</v>
          </cell>
          <cell r="D382">
            <v>0</v>
          </cell>
          <cell r="E382">
            <v>0</v>
          </cell>
          <cell r="F382">
            <v>1</v>
          </cell>
          <cell r="G382">
            <v>0</v>
          </cell>
          <cell r="H382">
            <v>26</v>
          </cell>
          <cell r="I382">
            <v>25</v>
          </cell>
          <cell r="J382">
            <v>1</v>
          </cell>
          <cell r="K382" t="str">
            <v>100</v>
          </cell>
          <cell r="L382" t="str">
            <v>10</v>
          </cell>
          <cell r="M382" t="str">
            <v>During</v>
          </cell>
          <cell r="N382">
            <v>25</v>
          </cell>
        </row>
        <row r="383">
          <cell r="A383" t="str">
            <v>FT2010149</v>
          </cell>
          <cell r="B383" t="str">
            <v>Nov-22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25</v>
          </cell>
          <cell r="I383">
            <v>25</v>
          </cell>
          <cell r="J383">
            <v>0</v>
          </cell>
          <cell r="K383" t="str">
            <v>100</v>
          </cell>
          <cell r="L383" t="str">
            <v>10</v>
          </cell>
          <cell r="M383" t="str">
            <v>During</v>
          </cell>
          <cell r="N383">
            <v>25</v>
          </cell>
        </row>
        <row r="384">
          <cell r="A384" t="str">
            <v>FT2011151</v>
          </cell>
          <cell r="B384" t="str">
            <v>Nov-22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23</v>
          </cell>
          <cell r="I384">
            <v>23</v>
          </cell>
          <cell r="J384">
            <v>0</v>
          </cell>
          <cell r="K384" t="str">
            <v>100</v>
          </cell>
          <cell r="L384" t="str">
            <v>10</v>
          </cell>
          <cell r="M384" t="str">
            <v>During</v>
          </cell>
          <cell r="N384">
            <v>24</v>
          </cell>
        </row>
        <row r="385">
          <cell r="A385" t="str">
            <v>FT2012165</v>
          </cell>
          <cell r="B385" t="str">
            <v>Nov-22</v>
          </cell>
          <cell r="C385">
            <v>0</v>
          </cell>
          <cell r="D385">
            <v>0</v>
          </cell>
          <cell r="E385">
            <v>0</v>
          </cell>
          <cell r="F385">
            <v>10</v>
          </cell>
          <cell r="G385">
            <v>0</v>
          </cell>
          <cell r="H385">
            <v>10</v>
          </cell>
          <cell r="I385">
            <v>0</v>
          </cell>
          <cell r="J385">
            <v>10</v>
          </cell>
          <cell r="K385" t="str">
            <v>0</v>
          </cell>
          <cell r="L385" t="str">
            <v>0</v>
          </cell>
          <cell r="M385" t="str">
            <v>During</v>
          </cell>
          <cell r="N385">
            <v>23</v>
          </cell>
        </row>
        <row r="386">
          <cell r="A386" t="str">
            <v>FT2012166</v>
          </cell>
          <cell r="B386" t="str">
            <v>Nov-22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25</v>
          </cell>
          <cell r="I386">
            <v>25</v>
          </cell>
          <cell r="J386">
            <v>0</v>
          </cell>
          <cell r="K386" t="str">
            <v>100</v>
          </cell>
          <cell r="L386" t="str">
            <v>10</v>
          </cell>
          <cell r="M386" t="str">
            <v>During</v>
          </cell>
          <cell r="N386">
            <v>23</v>
          </cell>
        </row>
        <row r="387">
          <cell r="A387" t="str">
            <v>FT2012169</v>
          </cell>
          <cell r="B387" t="str">
            <v>Nov-22</v>
          </cell>
          <cell r="C387">
            <v>0</v>
          </cell>
          <cell r="D387">
            <v>1</v>
          </cell>
          <cell r="E387">
            <v>0</v>
          </cell>
          <cell r="F387">
            <v>0</v>
          </cell>
          <cell r="G387">
            <v>0</v>
          </cell>
          <cell r="H387">
            <v>26</v>
          </cell>
          <cell r="I387">
            <v>25</v>
          </cell>
          <cell r="J387">
            <v>1</v>
          </cell>
          <cell r="K387" t="str">
            <v>100</v>
          </cell>
          <cell r="L387" t="str">
            <v>10</v>
          </cell>
          <cell r="M387" t="str">
            <v>During</v>
          </cell>
          <cell r="N387">
            <v>23</v>
          </cell>
        </row>
        <row r="388">
          <cell r="A388" t="str">
            <v>FT2012170</v>
          </cell>
          <cell r="B388" t="str">
            <v>Nov-22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26</v>
          </cell>
          <cell r="I388">
            <v>26</v>
          </cell>
          <cell r="J388">
            <v>0</v>
          </cell>
          <cell r="K388" t="str">
            <v>100</v>
          </cell>
          <cell r="L388" t="str">
            <v>10</v>
          </cell>
          <cell r="M388" t="str">
            <v>During</v>
          </cell>
          <cell r="N388">
            <v>23</v>
          </cell>
        </row>
        <row r="389">
          <cell r="A389" t="str">
            <v>FT2012171</v>
          </cell>
          <cell r="B389" t="str">
            <v>Nov-22</v>
          </cell>
          <cell r="C389">
            <v>1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26</v>
          </cell>
          <cell r="I389">
            <v>25</v>
          </cell>
          <cell r="J389">
            <v>1</v>
          </cell>
          <cell r="K389" t="str">
            <v>100</v>
          </cell>
          <cell r="L389" t="str">
            <v>10</v>
          </cell>
          <cell r="M389" t="str">
            <v>During</v>
          </cell>
          <cell r="N389">
            <v>23</v>
          </cell>
        </row>
        <row r="390">
          <cell r="A390" t="str">
            <v>FT2101003</v>
          </cell>
          <cell r="B390" t="str">
            <v>Nov-22</v>
          </cell>
          <cell r="C390">
            <v>3</v>
          </cell>
          <cell r="D390">
            <v>0</v>
          </cell>
          <cell r="E390">
            <v>0</v>
          </cell>
          <cell r="F390">
            <v>0.5</v>
          </cell>
          <cell r="G390">
            <v>0</v>
          </cell>
          <cell r="H390">
            <v>26</v>
          </cell>
          <cell r="I390">
            <v>22.5</v>
          </cell>
          <cell r="J390">
            <v>3.5</v>
          </cell>
          <cell r="K390" t="str">
            <v>50</v>
          </cell>
          <cell r="L390" t="str">
            <v>5</v>
          </cell>
          <cell r="M390" t="str">
            <v>During</v>
          </cell>
          <cell r="N390">
            <v>22</v>
          </cell>
        </row>
        <row r="391">
          <cell r="A391" t="str">
            <v>FT2101005</v>
          </cell>
          <cell r="B391" t="str">
            <v>Nov-22</v>
          </cell>
          <cell r="C391">
            <v>0</v>
          </cell>
          <cell r="D391">
            <v>0</v>
          </cell>
          <cell r="E391">
            <v>0</v>
          </cell>
          <cell r="F391">
            <v>8</v>
          </cell>
          <cell r="G391">
            <v>0</v>
          </cell>
          <cell r="H391">
            <v>26</v>
          </cell>
          <cell r="I391">
            <v>18</v>
          </cell>
          <cell r="J391">
            <v>8</v>
          </cell>
          <cell r="K391" t="str">
            <v>0</v>
          </cell>
          <cell r="L391" t="str">
            <v>0</v>
          </cell>
          <cell r="M391" t="str">
            <v>During</v>
          </cell>
          <cell r="N391">
            <v>23</v>
          </cell>
        </row>
        <row r="392">
          <cell r="A392" t="str">
            <v>FT2101006</v>
          </cell>
          <cell r="B392" t="str">
            <v>Nov-22</v>
          </cell>
          <cell r="C392">
            <v>0</v>
          </cell>
          <cell r="D392">
            <v>1</v>
          </cell>
          <cell r="E392">
            <v>0</v>
          </cell>
          <cell r="F392">
            <v>1</v>
          </cell>
          <cell r="G392">
            <v>0</v>
          </cell>
          <cell r="H392">
            <v>26</v>
          </cell>
          <cell r="I392">
            <v>24</v>
          </cell>
          <cell r="J392">
            <v>2</v>
          </cell>
          <cell r="K392" t="str">
            <v>100</v>
          </cell>
          <cell r="L392" t="str">
            <v>10</v>
          </cell>
          <cell r="M392" t="str">
            <v>During</v>
          </cell>
          <cell r="N392">
            <v>22</v>
          </cell>
        </row>
        <row r="393">
          <cell r="A393" t="str">
            <v>FT2101007</v>
          </cell>
          <cell r="B393" t="str">
            <v>Nov-22</v>
          </cell>
          <cell r="C393">
            <v>2</v>
          </cell>
          <cell r="D393">
            <v>0</v>
          </cell>
          <cell r="E393">
            <v>0</v>
          </cell>
          <cell r="F393">
            <v>1</v>
          </cell>
          <cell r="G393">
            <v>0</v>
          </cell>
          <cell r="H393">
            <v>25</v>
          </cell>
          <cell r="I393">
            <v>22</v>
          </cell>
          <cell r="J393">
            <v>3</v>
          </cell>
          <cell r="K393" t="str">
            <v>75</v>
          </cell>
          <cell r="L393" t="str">
            <v>8</v>
          </cell>
          <cell r="M393" t="str">
            <v>During</v>
          </cell>
          <cell r="N393">
            <v>22</v>
          </cell>
        </row>
        <row r="394">
          <cell r="A394" t="str">
            <v>FT2102017</v>
          </cell>
          <cell r="B394" t="str">
            <v>Nov-22</v>
          </cell>
          <cell r="C394">
            <v>1</v>
          </cell>
          <cell r="D394">
            <v>1</v>
          </cell>
          <cell r="E394">
            <v>0</v>
          </cell>
          <cell r="F394">
            <v>1</v>
          </cell>
          <cell r="G394">
            <v>0</v>
          </cell>
          <cell r="H394">
            <v>26</v>
          </cell>
          <cell r="I394">
            <v>23</v>
          </cell>
          <cell r="J394">
            <v>3</v>
          </cell>
          <cell r="K394" t="str">
            <v>75</v>
          </cell>
          <cell r="L394" t="str">
            <v>8</v>
          </cell>
          <cell r="M394" t="str">
            <v>During</v>
          </cell>
          <cell r="N394">
            <v>21</v>
          </cell>
        </row>
        <row r="395">
          <cell r="A395" t="str">
            <v>FT2102023</v>
          </cell>
          <cell r="B395" t="str">
            <v>Nov-22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24</v>
          </cell>
          <cell r="I395">
            <v>24</v>
          </cell>
          <cell r="J395">
            <v>0</v>
          </cell>
          <cell r="K395" t="str">
            <v>100</v>
          </cell>
          <cell r="L395" t="str">
            <v>10</v>
          </cell>
          <cell r="M395" t="str">
            <v>During</v>
          </cell>
          <cell r="N395">
            <v>22</v>
          </cell>
        </row>
        <row r="396">
          <cell r="A396" t="str">
            <v>FT2103025</v>
          </cell>
          <cell r="B396" t="str">
            <v>Nov-22</v>
          </cell>
          <cell r="C396">
            <v>2</v>
          </cell>
          <cell r="D396">
            <v>1</v>
          </cell>
          <cell r="E396">
            <v>0</v>
          </cell>
          <cell r="F396">
            <v>0</v>
          </cell>
          <cell r="G396">
            <v>0</v>
          </cell>
          <cell r="H396">
            <v>21</v>
          </cell>
          <cell r="I396">
            <v>18</v>
          </cell>
          <cell r="J396">
            <v>3</v>
          </cell>
          <cell r="K396" t="str">
            <v>75</v>
          </cell>
          <cell r="L396" t="str">
            <v>8</v>
          </cell>
          <cell r="M396" t="str">
            <v>During</v>
          </cell>
          <cell r="N396">
            <v>21</v>
          </cell>
        </row>
        <row r="397">
          <cell r="A397" t="str">
            <v>FT2103028</v>
          </cell>
          <cell r="B397" t="str">
            <v>Nov-22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25</v>
          </cell>
          <cell r="I397">
            <v>25</v>
          </cell>
          <cell r="J397">
            <v>0</v>
          </cell>
          <cell r="K397" t="str">
            <v>100</v>
          </cell>
          <cell r="L397" t="str">
            <v>10</v>
          </cell>
          <cell r="M397" t="str">
            <v>During</v>
          </cell>
          <cell r="N397">
            <v>21</v>
          </cell>
        </row>
        <row r="398">
          <cell r="A398" t="str">
            <v>FT2103032</v>
          </cell>
          <cell r="B398" t="str">
            <v>Nov-22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22</v>
          </cell>
          <cell r="I398">
            <v>22</v>
          </cell>
          <cell r="J398">
            <v>0</v>
          </cell>
          <cell r="K398" t="str">
            <v>100</v>
          </cell>
          <cell r="L398" t="str">
            <v>10</v>
          </cell>
          <cell r="M398" t="str">
            <v>During</v>
          </cell>
          <cell r="N398">
            <v>21</v>
          </cell>
        </row>
        <row r="399">
          <cell r="A399" t="str">
            <v>FT2103040</v>
          </cell>
          <cell r="B399" t="str">
            <v>Nov-22</v>
          </cell>
          <cell r="C399">
            <v>0</v>
          </cell>
          <cell r="D399">
            <v>3</v>
          </cell>
          <cell r="E399">
            <v>0</v>
          </cell>
          <cell r="F399">
            <v>0</v>
          </cell>
          <cell r="G399">
            <v>0</v>
          </cell>
          <cell r="H399">
            <v>25</v>
          </cell>
          <cell r="I399">
            <v>22</v>
          </cell>
          <cell r="J399">
            <v>3</v>
          </cell>
          <cell r="K399" t="str">
            <v>75</v>
          </cell>
          <cell r="L399" t="str">
            <v>8</v>
          </cell>
          <cell r="M399" t="str">
            <v>During</v>
          </cell>
          <cell r="N399">
            <v>21</v>
          </cell>
        </row>
        <row r="400">
          <cell r="A400" t="str">
            <v>FT2103042</v>
          </cell>
          <cell r="B400" t="str">
            <v>Nov-22</v>
          </cell>
          <cell r="C400">
            <v>0</v>
          </cell>
          <cell r="D400">
            <v>0</v>
          </cell>
          <cell r="E400">
            <v>0</v>
          </cell>
          <cell r="F400">
            <v>2</v>
          </cell>
          <cell r="G400">
            <v>0</v>
          </cell>
          <cell r="H400">
            <v>18</v>
          </cell>
          <cell r="I400">
            <v>16</v>
          </cell>
          <cell r="J400">
            <v>2</v>
          </cell>
          <cell r="K400" t="str">
            <v>100</v>
          </cell>
          <cell r="L400" t="str">
            <v>10</v>
          </cell>
          <cell r="M400" t="str">
            <v>During</v>
          </cell>
          <cell r="N400">
            <v>21</v>
          </cell>
        </row>
        <row r="401">
          <cell r="A401" t="str">
            <v>FT2103045</v>
          </cell>
          <cell r="B401" t="str">
            <v>Nov-22</v>
          </cell>
          <cell r="C401">
            <v>0</v>
          </cell>
          <cell r="D401">
            <v>0</v>
          </cell>
          <cell r="E401">
            <v>0</v>
          </cell>
          <cell r="F401">
            <v>14.5</v>
          </cell>
          <cell r="G401">
            <v>0</v>
          </cell>
          <cell r="H401">
            <v>27</v>
          </cell>
          <cell r="I401">
            <v>12.5</v>
          </cell>
          <cell r="J401">
            <v>14.5</v>
          </cell>
          <cell r="K401" t="str">
            <v>0</v>
          </cell>
          <cell r="L401" t="str">
            <v>0</v>
          </cell>
          <cell r="M401" t="str">
            <v>During</v>
          </cell>
          <cell r="N401">
            <v>21</v>
          </cell>
        </row>
        <row r="402">
          <cell r="A402" t="str">
            <v>FT2103047</v>
          </cell>
          <cell r="B402" t="str">
            <v>Nov-22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26</v>
          </cell>
          <cell r="I402">
            <v>26</v>
          </cell>
          <cell r="J402">
            <v>0</v>
          </cell>
          <cell r="K402" t="str">
            <v>100</v>
          </cell>
          <cell r="L402" t="str">
            <v>10</v>
          </cell>
          <cell r="M402" t="str">
            <v>During</v>
          </cell>
          <cell r="N402">
            <v>21</v>
          </cell>
        </row>
        <row r="403">
          <cell r="A403" t="str">
            <v>FT2103049</v>
          </cell>
          <cell r="B403" t="str">
            <v>Nov-22</v>
          </cell>
          <cell r="C403">
            <v>0</v>
          </cell>
          <cell r="D403">
            <v>1</v>
          </cell>
          <cell r="E403">
            <v>0</v>
          </cell>
          <cell r="F403">
            <v>0</v>
          </cell>
          <cell r="G403">
            <v>0</v>
          </cell>
          <cell r="H403">
            <v>26</v>
          </cell>
          <cell r="I403">
            <v>25</v>
          </cell>
          <cell r="J403">
            <v>1</v>
          </cell>
          <cell r="K403" t="str">
            <v>100</v>
          </cell>
          <cell r="L403" t="str">
            <v>10</v>
          </cell>
          <cell r="M403" t="str">
            <v>During</v>
          </cell>
          <cell r="N403">
            <v>20</v>
          </cell>
        </row>
        <row r="404">
          <cell r="A404" t="str">
            <v>FT2103051</v>
          </cell>
          <cell r="B404" t="str">
            <v>Nov-22</v>
          </cell>
          <cell r="C404">
            <v>0</v>
          </cell>
          <cell r="D404">
            <v>0</v>
          </cell>
          <cell r="E404">
            <v>0</v>
          </cell>
          <cell r="F404">
            <v>1</v>
          </cell>
          <cell r="G404">
            <v>0</v>
          </cell>
          <cell r="H404">
            <v>26</v>
          </cell>
          <cell r="I404">
            <v>25</v>
          </cell>
          <cell r="J404">
            <v>1</v>
          </cell>
          <cell r="K404" t="str">
            <v>100</v>
          </cell>
          <cell r="L404" t="str">
            <v>10</v>
          </cell>
          <cell r="M404" t="str">
            <v>During</v>
          </cell>
          <cell r="N404">
            <v>21</v>
          </cell>
        </row>
        <row r="405">
          <cell r="A405" t="str">
            <v>FT2103052</v>
          </cell>
          <cell r="B405" t="str">
            <v>Nov-22</v>
          </cell>
          <cell r="C405">
            <v>0</v>
          </cell>
          <cell r="D405">
            <v>0</v>
          </cell>
          <cell r="E405">
            <v>5</v>
          </cell>
          <cell r="F405">
            <v>0</v>
          </cell>
          <cell r="G405">
            <v>0</v>
          </cell>
          <cell r="H405">
            <v>26</v>
          </cell>
          <cell r="I405">
            <v>21</v>
          </cell>
          <cell r="J405">
            <v>5</v>
          </cell>
          <cell r="K405" t="str">
            <v>25</v>
          </cell>
          <cell r="L405" t="str">
            <v>3</v>
          </cell>
          <cell r="M405" t="str">
            <v>During</v>
          </cell>
          <cell r="N405">
            <v>21</v>
          </cell>
        </row>
        <row r="406">
          <cell r="A406" t="str">
            <v>FT2103053</v>
          </cell>
          <cell r="B406" t="str">
            <v>Nov-22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26</v>
          </cell>
          <cell r="I406">
            <v>26</v>
          </cell>
          <cell r="J406">
            <v>0</v>
          </cell>
          <cell r="K406" t="str">
            <v>100</v>
          </cell>
          <cell r="L406" t="str">
            <v>30</v>
          </cell>
          <cell r="M406" t="str">
            <v>During</v>
          </cell>
          <cell r="N406">
            <v>20</v>
          </cell>
        </row>
        <row r="407">
          <cell r="A407" t="str">
            <v>FT2103054</v>
          </cell>
          <cell r="B407" t="str">
            <v>Nov-22</v>
          </cell>
          <cell r="C407">
            <v>0</v>
          </cell>
          <cell r="D407">
            <v>0</v>
          </cell>
          <cell r="E407">
            <v>0</v>
          </cell>
          <cell r="F407">
            <v>6</v>
          </cell>
          <cell r="G407">
            <v>0</v>
          </cell>
          <cell r="H407">
            <v>26</v>
          </cell>
          <cell r="I407">
            <v>20</v>
          </cell>
          <cell r="J407">
            <v>6</v>
          </cell>
          <cell r="K407" t="str">
            <v>0</v>
          </cell>
          <cell r="L407" t="str">
            <v>0</v>
          </cell>
          <cell r="M407" t="str">
            <v>During</v>
          </cell>
          <cell r="N407">
            <v>21</v>
          </cell>
        </row>
        <row r="408">
          <cell r="A408" t="str">
            <v>FT2103056</v>
          </cell>
          <cell r="B408" t="str">
            <v>Nov-22</v>
          </cell>
          <cell r="C408">
            <v>0</v>
          </cell>
          <cell r="D408">
            <v>0</v>
          </cell>
          <cell r="E408">
            <v>4</v>
          </cell>
          <cell r="F408">
            <v>4</v>
          </cell>
          <cell r="G408">
            <v>0</v>
          </cell>
          <cell r="H408">
            <v>24</v>
          </cell>
          <cell r="I408">
            <v>16</v>
          </cell>
          <cell r="J408">
            <v>8</v>
          </cell>
          <cell r="K408" t="str">
            <v>0</v>
          </cell>
          <cell r="L408" t="str">
            <v>0</v>
          </cell>
          <cell r="M408" t="str">
            <v>During</v>
          </cell>
          <cell r="N408">
            <v>21</v>
          </cell>
        </row>
        <row r="409">
          <cell r="A409" t="str">
            <v>FT2104058</v>
          </cell>
          <cell r="B409" t="str">
            <v>Nov-22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26</v>
          </cell>
          <cell r="I409">
            <v>26</v>
          </cell>
          <cell r="J409">
            <v>0</v>
          </cell>
          <cell r="K409" t="str">
            <v>100</v>
          </cell>
          <cell r="L409" t="str">
            <v>10</v>
          </cell>
          <cell r="M409" t="str">
            <v>During</v>
          </cell>
          <cell r="N409">
            <v>20</v>
          </cell>
        </row>
        <row r="410">
          <cell r="A410" t="str">
            <v>FT2104059</v>
          </cell>
          <cell r="B410" t="str">
            <v>Nov-22</v>
          </cell>
          <cell r="C410">
            <v>0</v>
          </cell>
          <cell r="D410">
            <v>0</v>
          </cell>
          <cell r="E410">
            <v>3</v>
          </cell>
          <cell r="F410">
            <v>0</v>
          </cell>
          <cell r="G410">
            <v>0</v>
          </cell>
          <cell r="H410">
            <v>26</v>
          </cell>
          <cell r="I410">
            <v>23</v>
          </cell>
          <cell r="J410">
            <v>3</v>
          </cell>
          <cell r="K410" t="str">
            <v>75</v>
          </cell>
          <cell r="L410" t="str">
            <v>8</v>
          </cell>
          <cell r="M410" t="str">
            <v>During</v>
          </cell>
          <cell r="N410">
            <v>20</v>
          </cell>
        </row>
        <row r="411">
          <cell r="A411" t="str">
            <v>FT2104064</v>
          </cell>
          <cell r="B411" t="str">
            <v>Nov-22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26</v>
          </cell>
          <cell r="I411">
            <v>26</v>
          </cell>
          <cell r="J411">
            <v>0</v>
          </cell>
          <cell r="K411" t="str">
            <v>100</v>
          </cell>
          <cell r="L411" t="str">
            <v>30</v>
          </cell>
          <cell r="M411" t="str">
            <v>During</v>
          </cell>
          <cell r="N411">
            <v>20</v>
          </cell>
        </row>
        <row r="412">
          <cell r="A412" t="str">
            <v>FT2104065</v>
          </cell>
          <cell r="B412" t="str">
            <v>Nov-22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26</v>
          </cell>
          <cell r="I412">
            <v>26</v>
          </cell>
          <cell r="J412">
            <v>0</v>
          </cell>
          <cell r="K412" t="str">
            <v>100</v>
          </cell>
          <cell r="L412" t="str">
            <v>30</v>
          </cell>
          <cell r="M412" t="str">
            <v>During</v>
          </cell>
          <cell r="N412">
            <v>20</v>
          </cell>
        </row>
        <row r="413">
          <cell r="A413" t="str">
            <v>FT2104066</v>
          </cell>
          <cell r="B413" t="str">
            <v>Nov-22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23</v>
          </cell>
          <cell r="I413">
            <v>23</v>
          </cell>
          <cell r="J413">
            <v>0</v>
          </cell>
          <cell r="K413" t="str">
            <v>100</v>
          </cell>
          <cell r="L413" t="str">
            <v>30</v>
          </cell>
          <cell r="M413" t="str">
            <v>During</v>
          </cell>
          <cell r="N413">
            <v>20</v>
          </cell>
        </row>
        <row r="414">
          <cell r="A414" t="str">
            <v>FT2104067</v>
          </cell>
          <cell r="B414" t="str">
            <v>Nov-22</v>
          </cell>
          <cell r="C414">
            <v>0</v>
          </cell>
          <cell r="D414">
            <v>0</v>
          </cell>
          <cell r="E414">
            <v>0</v>
          </cell>
          <cell r="F414">
            <v>1</v>
          </cell>
          <cell r="G414">
            <v>0</v>
          </cell>
          <cell r="H414">
            <v>27</v>
          </cell>
          <cell r="I414">
            <v>26</v>
          </cell>
          <cell r="J414">
            <v>1</v>
          </cell>
          <cell r="K414" t="str">
            <v>100</v>
          </cell>
          <cell r="L414" t="str">
            <v>10</v>
          </cell>
          <cell r="M414" t="str">
            <v>During</v>
          </cell>
          <cell r="N414">
            <v>19</v>
          </cell>
        </row>
        <row r="415">
          <cell r="A415" t="str">
            <v>FT2104069</v>
          </cell>
          <cell r="B415" t="str">
            <v>Nov-22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26</v>
          </cell>
          <cell r="I415">
            <v>26</v>
          </cell>
          <cell r="J415">
            <v>0</v>
          </cell>
          <cell r="K415" t="str">
            <v>100</v>
          </cell>
          <cell r="L415" t="str">
            <v>30</v>
          </cell>
          <cell r="M415" t="str">
            <v>During</v>
          </cell>
          <cell r="N415">
            <v>19</v>
          </cell>
        </row>
        <row r="416">
          <cell r="A416" t="str">
            <v>FT2105076</v>
          </cell>
          <cell r="B416" t="str">
            <v>Nov-22</v>
          </cell>
          <cell r="C416">
            <v>0</v>
          </cell>
          <cell r="D416">
            <v>2</v>
          </cell>
          <cell r="E416">
            <v>0</v>
          </cell>
          <cell r="F416">
            <v>2</v>
          </cell>
          <cell r="G416">
            <v>0</v>
          </cell>
          <cell r="H416">
            <v>26</v>
          </cell>
          <cell r="I416">
            <v>22</v>
          </cell>
          <cell r="J416">
            <v>4</v>
          </cell>
          <cell r="K416" t="str">
            <v>50</v>
          </cell>
          <cell r="L416" t="str">
            <v>5</v>
          </cell>
          <cell r="M416" t="str">
            <v>During</v>
          </cell>
          <cell r="N416">
            <v>19</v>
          </cell>
        </row>
        <row r="417">
          <cell r="A417" t="str">
            <v>FT2105077</v>
          </cell>
          <cell r="B417" t="str">
            <v>Nov-22</v>
          </cell>
          <cell r="C417">
            <v>0</v>
          </cell>
          <cell r="D417">
            <v>1</v>
          </cell>
          <cell r="E417">
            <v>0</v>
          </cell>
          <cell r="F417">
            <v>1</v>
          </cell>
          <cell r="G417">
            <v>0</v>
          </cell>
          <cell r="H417">
            <v>26</v>
          </cell>
          <cell r="I417">
            <v>24</v>
          </cell>
          <cell r="J417">
            <v>2</v>
          </cell>
          <cell r="K417" t="str">
            <v>100</v>
          </cell>
          <cell r="L417" t="str">
            <v>30</v>
          </cell>
          <cell r="M417" t="str">
            <v>During</v>
          </cell>
          <cell r="N417">
            <v>18</v>
          </cell>
        </row>
        <row r="418">
          <cell r="A418" t="str">
            <v>FT2105078</v>
          </cell>
          <cell r="B418" t="str">
            <v>Nov-22</v>
          </cell>
          <cell r="C418">
            <v>3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26</v>
          </cell>
          <cell r="I418">
            <v>23</v>
          </cell>
          <cell r="J418">
            <v>3</v>
          </cell>
          <cell r="K418" t="str">
            <v>75</v>
          </cell>
          <cell r="L418" t="str">
            <v>24</v>
          </cell>
          <cell r="M418" t="str">
            <v>During</v>
          </cell>
          <cell r="N418">
            <v>18</v>
          </cell>
        </row>
        <row r="419">
          <cell r="A419" t="str">
            <v>FT2107099</v>
          </cell>
          <cell r="B419" t="str">
            <v>Nov-22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26</v>
          </cell>
          <cell r="I419">
            <v>26</v>
          </cell>
          <cell r="J419">
            <v>0</v>
          </cell>
          <cell r="K419" t="str">
            <v>100</v>
          </cell>
          <cell r="L419" t="str">
            <v>10</v>
          </cell>
          <cell r="M419" t="str">
            <v>During</v>
          </cell>
          <cell r="N419">
            <v>16</v>
          </cell>
        </row>
        <row r="420">
          <cell r="A420" t="str">
            <v>FT2107103</v>
          </cell>
          <cell r="B420" t="str">
            <v>Nov-22</v>
          </cell>
          <cell r="C420">
            <v>2</v>
          </cell>
          <cell r="D420">
            <v>5</v>
          </cell>
          <cell r="E420">
            <v>0</v>
          </cell>
          <cell r="F420">
            <v>0</v>
          </cell>
          <cell r="G420">
            <v>0</v>
          </cell>
          <cell r="H420">
            <v>25</v>
          </cell>
          <cell r="I420">
            <v>18</v>
          </cell>
          <cell r="J420">
            <v>7</v>
          </cell>
          <cell r="K420" t="str">
            <v>0</v>
          </cell>
          <cell r="L420" t="str">
            <v>0</v>
          </cell>
          <cell r="M420" t="str">
            <v>During</v>
          </cell>
          <cell r="N420">
            <v>16</v>
          </cell>
        </row>
        <row r="421">
          <cell r="A421" t="str">
            <v>FT2107104</v>
          </cell>
          <cell r="B421" t="str">
            <v>Nov-22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26</v>
          </cell>
          <cell r="I421">
            <v>26</v>
          </cell>
          <cell r="J421">
            <v>0</v>
          </cell>
          <cell r="K421" t="str">
            <v>100</v>
          </cell>
          <cell r="L421" t="str">
            <v>30</v>
          </cell>
          <cell r="M421" t="str">
            <v>During</v>
          </cell>
          <cell r="N421">
            <v>16</v>
          </cell>
        </row>
        <row r="422">
          <cell r="A422" t="str">
            <v>FT2107107</v>
          </cell>
          <cell r="B422" t="str">
            <v>Nov-22</v>
          </cell>
          <cell r="C422">
            <v>0</v>
          </cell>
          <cell r="D422">
            <v>0</v>
          </cell>
          <cell r="E422">
            <v>0</v>
          </cell>
          <cell r="F422">
            <v>2</v>
          </cell>
          <cell r="G422">
            <v>0</v>
          </cell>
          <cell r="H422">
            <v>26</v>
          </cell>
          <cell r="I422">
            <v>24</v>
          </cell>
          <cell r="J422">
            <v>2</v>
          </cell>
          <cell r="K422" t="str">
            <v>100</v>
          </cell>
          <cell r="L422" t="str">
            <v>10</v>
          </cell>
          <cell r="M422" t="str">
            <v>During</v>
          </cell>
          <cell r="N422">
            <v>16</v>
          </cell>
        </row>
        <row r="423">
          <cell r="A423" t="str">
            <v>FT2107111</v>
          </cell>
          <cell r="B423" t="str">
            <v>Nov-22</v>
          </cell>
          <cell r="C423">
            <v>0</v>
          </cell>
          <cell r="D423">
            <v>0</v>
          </cell>
          <cell r="E423">
            <v>0</v>
          </cell>
          <cell r="F423">
            <v>1</v>
          </cell>
          <cell r="G423">
            <v>0</v>
          </cell>
          <cell r="H423">
            <v>26</v>
          </cell>
          <cell r="I423">
            <v>25</v>
          </cell>
          <cell r="J423">
            <v>1</v>
          </cell>
          <cell r="K423" t="str">
            <v>100</v>
          </cell>
          <cell r="L423" t="str">
            <v>30</v>
          </cell>
          <cell r="M423" t="str">
            <v>During</v>
          </cell>
          <cell r="N423">
            <v>16</v>
          </cell>
        </row>
        <row r="424">
          <cell r="A424" t="str">
            <v>FT2108112</v>
          </cell>
          <cell r="B424" t="str">
            <v>Nov-22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26</v>
          </cell>
          <cell r="I424">
            <v>26</v>
          </cell>
          <cell r="J424">
            <v>0</v>
          </cell>
          <cell r="K424" t="str">
            <v>100</v>
          </cell>
          <cell r="L424" t="str">
            <v>10</v>
          </cell>
          <cell r="M424" t="str">
            <v>During</v>
          </cell>
          <cell r="N424">
            <v>15</v>
          </cell>
        </row>
        <row r="425">
          <cell r="A425" t="str">
            <v>FT2108115</v>
          </cell>
          <cell r="B425" t="str">
            <v>Nov-22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26</v>
          </cell>
          <cell r="I425">
            <v>26</v>
          </cell>
          <cell r="J425">
            <v>0</v>
          </cell>
          <cell r="K425" t="str">
            <v>100</v>
          </cell>
          <cell r="L425" t="str">
            <v>10</v>
          </cell>
          <cell r="M425" t="str">
            <v>During</v>
          </cell>
          <cell r="N425">
            <v>15</v>
          </cell>
        </row>
        <row r="426">
          <cell r="A426" t="str">
            <v>FT2108120</v>
          </cell>
          <cell r="B426" t="str">
            <v>Nov-22</v>
          </cell>
          <cell r="C426">
            <v>0</v>
          </cell>
          <cell r="D426">
            <v>1</v>
          </cell>
          <cell r="E426">
            <v>0</v>
          </cell>
          <cell r="F426">
            <v>0</v>
          </cell>
          <cell r="G426">
            <v>0</v>
          </cell>
          <cell r="H426">
            <v>26</v>
          </cell>
          <cell r="I426">
            <v>25</v>
          </cell>
          <cell r="J426">
            <v>1</v>
          </cell>
          <cell r="K426" t="str">
            <v>100</v>
          </cell>
          <cell r="L426" t="str">
            <v>30</v>
          </cell>
          <cell r="M426" t="str">
            <v>During</v>
          </cell>
          <cell r="N426">
            <v>15</v>
          </cell>
        </row>
        <row r="427">
          <cell r="A427" t="str">
            <v>FT2108121</v>
          </cell>
          <cell r="B427" t="str">
            <v>Nov-22</v>
          </cell>
          <cell r="C427">
            <v>0</v>
          </cell>
          <cell r="D427">
            <v>0</v>
          </cell>
          <cell r="E427">
            <v>0</v>
          </cell>
          <cell r="F427">
            <v>4</v>
          </cell>
          <cell r="G427">
            <v>0</v>
          </cell>
          <cell r="H427">
            <v>21</v>
          </cell>
          <cell r="I427">
            <v>17</v>
          </cell>
          <cell r="J427">
            <v>4</v>
          </cell>
          <cell r="K427" t="str">
            <v>50</v>
          </cell>
          <cell r="L427" t="str">
            <v>5</v>
          </cell>
          <cell r="M427" t="str">
            <v>During</v>
          </cell>
          <cell r="N427">
            <v>16</v>
          </cell>
        </row>
        <row r="428">
          <cell r="A428" t="str">
            <v>FT2108128</v>
          </cell>
          <cell r="B428" t="str">
            <v>Nov-22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26</v>
          </cell>
          <cell r="I428">
            <v>26</v>
          </cell>
          <cell r="J428">
            <v>0</v>
          </cell>
          <cell r="K428" t="str">
            <v>100</v>
          </cell>
          <cell r="L428" t="str">
            <v>30</v>
          </cell>
          <cell r="M428" t="str">
            <v>During</v>
          </cell>
          <cell r="N428">
            <v>16</v>
          </cell>
        </row>
        <row r="429">
          <cell r="A429" t="str">
            <v>FT2108129</v>
          </cell>
          <cell r="B429" t="str">
            <v>Nov-22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26</v>
          </cell>
          <cell r="I429">
            <v>26</v>
          </cell>
          <cell r="J429">
            <v>0</v>
          </cell>
          <cell r="K429" t="str">
            <v>100</v>
          </cell>
          <cell r="L429" t="str">
            <v>30</v>
          </cell>
          <cell r="M429" t="str">
            <v>During</v>
          </cell>
          <cell r="N429">
            <v>16</v>
          </cell>
        </row>
        <row r="430">
          <cell r="A430" t="str">
            <v>FT2108130</v>
          </cell>
          <cell r="B430" t="str">
            <v>Nov-22</v>
          </cell>
          <cell r="C430">
            <v>0</v>
          </cell>
          <cell r="D430">
            <v>0</v>
          </cell>
          <cell r="E430">
            <v>0</v>
          </cell>
          <cell r="F430">
            <v>1</v>
          </cell>
          <cell r="G430">
            <v>0</v>
          </cell>
          <cell r="H430">
            <v>26</v>
          </cell>
          <cell r="I430">
            <v>25</v>
          </cell>
          <cell r="J430">
            <v>1</v>
          </cell>
          <cell r="K430" t="str">
            <v>100</v>
          </cell>
          <cell r="L430" t="str">
            <v>30</v>
          </cell>
          <cell r="M430" t="str">
            <v>During</v>
          </cell>
          <cell r="N430">
            <v>16</v>
          </cell>
        </row>
        <row r="431">
          <cell r="A431" t="str">
            <v>FT2108131</v>
          </cell>
          <cell r="B431" t="str">
            <v>Nov-22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26</v>
          </cell>
          <cell r="I431">
            <v>26</v>
          </cell>
          <cell r="J431">
            <v>0</v>
          </cell>
          <cell r="K431" t="str">
            <v>100</v>
          </cell>
          <cell r="L431" t="str">
            <v>10</v>
          </cell>
          <cell r="M431" t="str">
            <v>During</v>
          </cell>
          <cell r="N431">
            <v>15</v>
          </cell>
        </row>
        <row r="432">
          <cell r="A432" t="str">
            <v>FT2109132</v>
          </cell>
          <cell r="B432" t="str">
            <v>Nov-22</v>
          </cell>
          <cell r="C432">
            <v>1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26</v>
          </cell>
          <cell r="I432">
            <v>25</v>
          </cell>
          <cell r="J432">
            <v>1</v>
          </cell>
          <cell r="K432" t="str">
            <v>100</v>
          </cell>
          <cell r="L432" t="str">
            <v>10</v>
          </cell>
          <cell r="M432" t="str">
            <v>During</v>
          </cell>
          <cell r="N432">
            <v>14</v>
          </cell>
        </row>
        <row r="433">
          <cell r="A433" t="str">
            <v>FT2109133</v>
          </cell>
          <cell r="B433" t="str">
            <v>Nov-22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26</v>
          </cell>
          <cell r="I433">
            <v>26</v>
          </cell>
          <cell r="J433">
            <v>0</v>
          </cell>
          <cell r="K433" t="str">
            <v>100</v>
          </cell>
          <cell r="L433" t="str">
            <v>10</v>
          </cell>
          <cell r="M433" t="str">
            <v>During</v>
          </cell>
          <cell r="N433">
            <v>14</v>
          </cell>
        </row>
        <row r="434">
          <cell r="A434" t="str">
            <v>FT2109141</v>
          </cell>
          <cell r="B434" t="str">
            <v>Nov-22</v>
          </cell>
          <cell r="C434">
            <v>1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26</v>
          </cell>
          <cell r="I434">
            <v>25</v>
          </cell>
          <cell r="J434">
            <v>1</v>
          </cell>
          <cell r="K434" t="str">
            <v>100</v>
          </cell>
          <cell r="L434" t="str">
            <v>10</v>
          </cell>
          <cell r="M434" t="str">
            <v>During</v>
          </cell>
          <cell r="N434">
            <v>14</v>
          </cell>
        </row>
        <row r="435">
          <cell r="A435" t="str">
            <v>FT2109142</v>
          </cell>
          <cell r="B435" t="str">
            <v>Nov-22</v>
          </cell>
          <cell r="C435">
            <v>3</v>
          </cell>
          <cell r="D435">
            <v>1</v>
          </cell>
          <cell r="E435">
            <v>3</v>
          </cell>
          <cell r="F435">
            <v>1</v>
          </cell>
          <cell r="G435">
            <v>3</v>
          </cell>
          <cell r="H435">
            <v>26</v>
          </cell>
          <cell r="I435">
            <v>15</v>
          </cell>
          <cell r="J435">
            <v>11</v>
          </cell>
          <cell r="K435" t="str">
            <v>0</v>
          </cell>
          <cell r="L435" t="str">
            <v>0</v>
          </cell>
          <cell r="M435" t="str">
            <v>During</v>
          </cell>
          <cell r="N435">
            <v>14</v>
          </cell>
        </row>
        <row r="436">
          <cell r="A436" t="str">
            <v>FT2109143</v>
          </cell>
          <cell r="B436" t="str">
            <v>Nov-22</v>
          </cell>
          <cell r="C436">
            <v>0</v>
          </cell>
          <cell r="D436">
            <v>0</v>
          </cell>
          <cell r="E436">
            <v>0</v>
          </cell>
          <cell r="F436">
            <v>9</v>
          </cell>
          <cell r="G436">
            <v>0</v>
          </cell>
          <cell r="H436">
            <v>26</v>
          </cell>
          <cell r="I436">
            <v>17</v>
          </cell>
          <cell r="J436">
            <v>9</v>
          </cell>
          <cell r="K436" t="str">
            <v>0</v>
          </cell>
          <cell r="L436" t="str">
            <v>0</v>
          </cell>
          <cell r="M436" t="str">
            <v>During</v>
          </cell>
          <cell r="N436">
            <v>14</v>
          </cell>
        </row>
        <row r="437">
          <cell r="A437" t="str">
            <v>FT2111148</v>
          </cell>
          <cell r="B437" t="str">
            <v>Nov-22</v>
          </cell>
          <cell r="C437">
            <v>3</v>
          </cell>
          <cell r="D437">
            <v>1</v>
          </cell>
          <cell r="E437">
            <v>0</v>
          </cell>
          <cell r="F437">
            <v>1</v>
          </cell>
          <cell r="G437">
            <v>0</v>
          </cell>
          <cell r="H437">
            <v>26</v>
          </cell>
          <cell r="I437">
            <v>21</v>
          </cell>
          <cell r="J437">
            <v>5</v>
          </cell>
          <cell r="K437" t="str">
            <v>25</v>
          </cell>
          <cell r="L437" t="str">
            <v>9</v>
          </cell>
          <cell r="M437" t="str">
            <v>During</v>
          </cell>
          <cell r="N437">
            <v>12</v>
          </cell>
        </row>
        <row r="438">
          <cell r="A438" t="str">
            <v>FT2111149</v>
          </cell>
          <cell r="B438" t="str">
            <v>Nov-22</v>
          </cell>
          <cell r="C438">
            <v>0</v>
          </cell>
          <cell r="D438">
            <v>0</v>
          </cell>
          <cell r="E438">
            <v>0</v>
          </cell>
          <cell r="F438">
            <v>14</v>
          </cell>
          <cell r="G438">
            <v>0</v>
          </cell>
          <cell r="H438">
            <v>14</v>
          </cell>
          <cell r="I438">
            <v>0</v>
          </cell>
          <cell r="J438">
            <v>14</v>
          </cell>
          <cell r="K438" t="str">
            <v>0</v>
          </cell>
          <cell r="L438" t="str">
            <v>0</v>
          </cell>
          <cell r="M438" t="str">
            <v>During</v>
          </cell>
          <cell r="N438">
            <v>12</v>
          </cell>
        </row>
        <row r="439">
          <cell r="A439" t="str">
            <v>FT2112153</v>
          </cell>
          <cell r="B439" t="str">
            <v>Nov-22</v>
          </cell>
          <cell r="C439">
            <v>1</v>
          </cell>
          <cell r="D439">
            <v>0</v>
          </cell>
          <cell r="E439">
            <v>2</v>
          </cell>
          <cell r="F439">
            <v>2</v>
          </cell>
          <cell r="G439">
            <v>0</v>
          </cell>
          <cell r="H439">
            <v>26</v>
          </cell>
          <cell r="I439">
            <v>21</v>
          </cell>
          <cell r="J439">
            <v>5</v>
          </cell>
          <cell r="K439" t="str">
            <v>25</v>
          </cell>
          <cell r="L439" t="str">
            <v>3</v>
          </cell>
          <cell r="M439" t="str">
            <v>During</v>
          </cell>
          <cell r="N439">
            <v>11</v>
          </cell>
        </row>
        <row r="440">
          <cell r="A440" t="str">
            <v>FT2112154</v>
          </cell>
          <cell r="B440" t="str">
            <v>Nov-22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26</v>
          </cell>
          <cell r="I440">
            <v>26</v>
          </cell>
          <cell r="J440">
            <v>0</v>
          </cell>
          <cell r="K440" t="str">
            <v>100</v>
          </cell>
          <cell r="L440" t="str">
            <v>10</v>
          </cell>
          <cell r="M440" t="str">
            <v>During</v>
          </cell>
          <cell r="N440">
            <v>12</v>
          </cell>
        </row>
        <row r="441">
          <cell r="A441" t="str">
            <v>FT2112155</v>
          </cell>
          <cell r="B441" t="str">
            <v>Nov-22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26</v>
          </cell>
          <cell r="I441">
            <v>26</v>
          </cell>
          <cell r="J441">
            <v>0</v>
          </cell>
          <cell r="K441" t="str">
            <v>100</v>
          </cell>
          <cell r="L441" t="str">
            <v>10</v>
          </cell>
          <cell r="M441" t="str">
            <v>During</v>
          </cell>
          <cell r="N441">
            <v>12</v>
          </cell>
        </row>
        <row r="442">
          <cell r="A442" t="str">
            <v>FT2112157</v>
          </cell>
          <cell r="B442" t="str">
            <v>Nov-22</v>
          </cell>
          <cell r="C442">
            <v>1</v>
          </cell>
          <cell r="D442">
            <v>0</v>
          </cell>
          <cell r="E442">
            <v>0</v>
          </cell>
          <cell r="F442">
            <v>2</v>
          </cell>
          <cell r="G442">
            <v>0</v>
          </cell>
          <cell r="H442">
            <v>26</v>
          </cell>
          <cell r="I442">
            <v>23</v>
          </cell>
          <cell r="J442">
            <v>3</v>
          </cell>
          <cell r="K442" t="str">
            <v>75</v>
          </cell>
          <cell r="L442" t="str">
            <v>8</v>
          </cell>
          <cell r="M442" t="str">
            <v>During</v>
          </cell>
          <cell r="N442">
            <v>12</v>
          </cell>
        </row>
        <row r="443">
          <cell r="A443" t="str">
            <v>FT2112158</v>
          </cell>
          <cell r="B443" t="str">
            <v>Nov-22</v>
          </cell>
          <cell r="C443">
            <v>0</v>
          </cell>
          <cell r="D443">
            <v>1</v>
          </cell>
          <cell r="E443">
            <v>0</v>
          </cell>
          <cell r="F443">
            <v>7</v>
          </cell>
          <cell r="G443">
            <v>0</v>
          </cell>
          <cell r="H443">
            <v>26</v>
          </cell>
          <cell r="I443">
            <v>18</v>
          </cell>
          <cell r="J443">
            <v>8</v>
          </cell>
          <cell r="K443" t="str">
            <v>0</v>
          </cell>
          <cell r="L443" t="str">
            <v>0</v>
          </cell>
          <cell r="M443" t="str">
            <v>During</v>
          </cell>
          <cell r="N443">
            <v>12</v>
          </cell>
        </row>
        <row r="444">
          <cell r="A444" t="str">
            <v>FT2201002</v>
          </cell>
          <cell r="B444" t="str">
            <v>Nov-22</v>
          </cell>
          <cell r="C444">
            <v>0</v>
          </cell>
          <cell r="D444">
            <v>0</v>
          </cell>
          <cell r="E444">
            <v>0</v>
          </cell>
          <cell r="F444">
            <v>2</v>
          </cell>
          <cell r="G444">
            <v>0</v>
          </cell>
          <cell r="H444">
            <v>26</v>
          </cell>
          <cell r="I444">
            <v>24</v>
          </cell>
          <cell r="J444">
            <v>2</v>
          </cell>
          <cell r="K444" t="str">
            <v>100</v>
          </cell>
          <cell r="L444" t="str">
            <v>10</v>
          </cell>
          <cell r="M444" t="str">
            <v>During</v>
          </cell>
          <cell r="N444">
            <v>11</v>
          </cell>
        </row>
        <row r="445">
          <cell r="A445" t="str">
            <v>FT2201004</v>
          </cell>
          <cell r="B445" t="str">
            <v>Nov-22</v>
          </cell>
          <cell r="C445">
            <v>2</v>
          </cell>
          <cell r="D445">
            <v>0</v>
          </cell>
          <cell r="E445">
            <v>2</v>
          </cell>
          <cell r="F445">
            <v>1</v>
          </cell>
          <cell r="G445">
            <v>0</v>
          </cell>
          <cell r="H445">
            <v>26</v>
          </cell>
          <cell r="I445">
            <v>21</v>
          </cell>
          <cell r="J445">
            <v>5</v>
          </cell>
          <cell r="K445" t="str">
            <v>25</v>
          </cell>
          <cell r="L445" t="str">
            <v>3</v>
          </cell>
          <cell r="M445" t="str">
            <v>During</v>
          </cell>
          <cell r="N445">
            <v>11</v>
          </cell>
        </row>
        <row r="446">
          <cell r="A446" t="str">
            <v>FT2201006</v>
          </cell>
          <cell r="B446" t="str">
            <v>Nov-22</v>
          </cell>
          <cell r="C446">
            <v>1</v>
          </cell>
          <cell r="D446">
            <v>0</v>
          </cell>
          <cell r="E446">
            <v>0</v>
          </cell>
          <cell r="F446">
            <v>1</v>
          </cell>
          <cell r="G446">
            <v>0</v>
          </cell>
          <cell r="H446">
            <v>26</v>
          </cell>
          <cell r="I446">
            <v>24</v>
          </cell>
          <cell r="J446">
            <v>2</v>
          </cell>
          <cell r="K446" t="str">
            <v>100</v>
          </cell>
          <cell r="L446" t="str">
            <v>10</v>
          </cell>
          <cell r="M446" t="str">
            <v>During</v>
          </cell>
          <cell r="N446">
            <v>11</v>
          </cell>
        </row>
        <row r="447">
          <cell r="A447" t="str">
            <v>FT2201009</v>
          </cell>
          <cell r="B447" t="str">
            <v>Nov-22</v>
          </cell>
          <cell r="C447">
            <v>2</v>
          </cell>
          <cell r="D447">
            <v>0</v>
          </cell>
          <cell r="E447">
            <v>0</v>
          </cell>
          <cell r="F447">
            <v>1</v>
          </cell>
          <cell r="G447">
            <v>0</v>
          </cell>
          <cell r="H447">
            <v>26</v>
          </cell>
          <cell r="I447">
            <v>23</v>
          </cell>
          <cell r="J447">
            <v>3</v>
          </cell>
          <cell r="K447" t="str">
            <v>75</v>
          </cell>
          <cell r="L447" t="str">
            <v>8</v>
          </cell>
          <cell r="M447" t="str">
            <v>During</v>
          </cell>
          <cell r="N447">
            <v>11</v>
          </cell>
        </row>
        <row r="448">
          <cell r="A448" t="str">
            <v>FT2203013</v>
          </cell>
          <cell r="B448" t="str">
            <v>Nov-22</v>
          </cell>
          <cell r="C448">
            <v>0</v>
          </cell>
          <cell r="D448">
            <v>0</v>
          </cell>
          <cell r="E448">
            <v>0</v>
          </cell>
          <cell r="F448">
            <v>2</v>
          </cell>
          <cell r="G448">
            <v>0</v>
          </cell>
          <cell r="H448">
            <v>26</v>
          </cell>
          <cell r="I448">
            <v>24</v>
          </cell>
          <cell r="J448">
            <v>2</v>
          </cell>
          <cell r="K448" t="str">
            <v>100</v>
          </cell>
          <cell r="L448" t="str">
            <v>30</v>
          </cell>
          <cell r="M448" t="str">
            <v>During</v>
          </cell>
          <cell r="N448">
            <v>8</v>
          </cell>
        </row>
        <row r="449">
          <cell r="A449" t="str">
            <v>FT2203014</v>
          </cell>
          <cell r="B449" t="str">
            <v>Nov-22</v>
          </cell>
          <cell r="C449">
            <v>0</v>
          </cell>
          <cell r="D449">
            <v>0</v>
          </cell>
          <cell r="E449">
            <v>0</v>
          </cell>
          <cell r="F449">
            <v>2</v>
          </cell>
          <cell r="G449">
            <v>0</v>
          </cell>
          <cell r="H449">
            <v>24</v>
          </cell>
          <cell r="I449">
            <v>22</v>
          </cell>
          <cell r="J449">
            <v>2</v>
          </cell>
          <cell r="K449" t="str">
            <v>100</v>
          </cell>
          <cell r="L449" t="str">
            <v>30</v>
          </cell>
          <cell r="M449" t="str">
            <v>During</v>
          </cell>
          <cell r="N449">
            <v>8</v>
          </cell>
        </row>
        <row r="450">
          <cell r="A450" t="str">
            <v>FT2203015</v>
          </cell>
          <cell r="B450" t="str">
            <v>Nov-22</v>
          </cell>
          <cell r="C450">
            <v>1</v>
          </cell>
          <cell r="D450">
            <v>1</v>
          </cell>
          <cell r="E450">
            <v>5</v>
          </cell>
          <cell r="F450">
            <v>1</v>
          </cell>
          <cell r="G450">
            <v>0</v>
          </cell>
          <cell r="H450">
            <v>26</v>
          </cell>
          <cell r="I450">
            <v>18</v>
          </cell>
          <cell r="J450">
            <v>8</v>
          </cell>
          <cell r="K450" t="str">
            <v>0</v>
          </cell>
          <cell r="L450" t="str">
            <v>0</v>
          </cell>
          <cell r="M450" t="str">
            <v>During</v>
          </cell>
          <cell r="N450">
            <v>8</v>
          </cell>
        </row>
        <row r="451">
          <cell r="A451" t="str">
            <v>FT2203016</v>
          </cell>
          <cell r="B451" t="str">
            <v>Nov-22</v>
          </cell>
          <cell r="C451">
            <v>0</v>
          </cell>
          <cell r="D451">
            <v>0</v>
          </cell>
          <cell r="E451">
            <v>0</v>
          </cell>
          <cell r="F451">
            <v>1</v>
          </cell>
          <cell r="G451">
            <v>0</v>
          </cell>
          <cell r="H451">
            <v>26</v>
          </cell>
          <cell r="I451">
            <v>25</v>
          </cell>
          <cell r="J451">
            <v>1</v>
          </cell>
          <cell r="K451" t="str">
            <v>100</v>
          </cell>
          <cell r="L451" t="str">
            <v>30</v>
          </cell>
          <cell r="M451" t="str">
            <v>During</v>
          </cell>
          <cell r="N451">
            <v>8</v>
          </cell>
        </row>
        <row r="452">
          <cell r="A452" t="str">
            <v>FT2204019</v>
          </cell>
          <cell r="B452" t="str">
            <v>Nov-22</v>
          </cell>
          <cell r="C452">
            <v>0</v>
          </cell>
          <cell r="D452">
            <v>1</v>
          </cell>
          <cell r="E452">
            <v>0</v>
          </cell>
          <cell r="F452">
            <v>6</v>
          </cell>
          <cell r="G452">
            <v>0</v>
          </cell>
          <cell r="H452">
            <v>26</v>
          </cell>
          <cell r="I452">
            <v>19</v>
          </cell>
          <cell r="J452">
            <v>7</v>
          </cell>
          <cell r="K452" t="str">
            <v>0</v>
          </cell>
          <cell r="L452" t="str">
            <v>0</v>
          </cell>
          <cell r="M452" t="str">
            <v>During</v>
          </cell>
          <cell r="N452">
            <v>8</v>
          </cell>
        </row>
        <row r="453">
          <cell r="A453" t="str">
            <v>FT2206023</v>
          </cell>
          <cell r="B453" t="str">
            <v>Nov-22</v>
          </cell>
          <cell r="C453">
            <v>0</v>
          </cell>
          <cell r="D453">
            <v>0</v>
          </cell>
          <cell r="E453">
            <v>0</v>
          </cell>
          <cell r="F453">
            <v>3</v>
          </cell>
          <cell r="G453">
            <v>0</v>
          </cell>
          <cell r="H453">
            <v>26</v>
          </cell>
          <cell r="I453">
            <v>23</v>
          </cell>
          <cell r="J453">
            <v>3</v>
          </cell>
          <cell r="K453" t="str">
            <v>75</v>
          </cell>
          <cell r="L453" t="str">
            <v>8</v>
          </cell>
          <cell r="M453" t="str">
            <v>During</v>
          </cell>
          <cell r="N453">
            <v>6</v>
          </cell>
        </row>
        <row r="454">
          <cell r="A454" t="str">
            <v>FT2206024</v>
          </cell>
          <cell r="B454" t="str">
            <v>Nov-22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26</v>
          </cell>
          <cell r="I454">
            <v>26</v>
          </cell>
          <cell r="J454">
            <v>0</v>
          </cell>
          <cell r="K454" t="str">
            <v>100</v>
          </cell>
          <cell r="L454" t="str">
            <v>10</v>
          </cell>
          <cell r="M454" t="str">
            <v>During</v>
          </cell>
          <cell r="N454">
            <v>6</v>
          </cell>
        </row>
        <row r="455">
          <cell r="A455" t="str">
            <v>FT2206025</v>
          </cell>
          <cell r="B455" t="str">
            <v>Nov-22</v>
          </cell>
          <cell r="C455">
            <v>0</v>
          </cell>
          <cell r="D455">
            <v>0</v>
          </cell>
          <cell r="E455">
            <v>0</v>
          </cell>
          <cell r="F455">
            <v>3</v>
          </cell>
          <cell r="G455">
            <v>0</v>
          </cell>
          <cell r="H455">
            <v>26</v>
          </cell>
          <cell r="I455">
            <v>23</v>
          </cell>
          <cell r="J455">
            <v>3</v>
          </cell>
          <cell r="K455" t="str">
            <v>75</v>
          </cell>
          <cell r="L455" t="str">
            <v>24</v>
          </cell>
          <cell r="M455" t="str">
            <v>During</v>
          </cell>
          <cell r="N455">
            <v>6</v>
          </cell>
        </row>
        <row r="456">
          <cell r="A456" t="str">
            <v>FT2206026</v>
          </cell>
          <cell r="B456" t="str">
            <v>Nov-22</v>
          </cell>
          <cell r="C456">
            <v>2</v>
          </cell>
          <cell r="D456">
            <v>1</v>
          </cell>
          <cell r="E456">
            <v>0</v>
          </cell>
          <cell r="F456">
            <v>0</v>
          </cell>
          <cell r="G456">
            <v>0</v>
          </cell>
          <cell r="H456">
            <v>26</v>
          </cell>
          <cell r="I456">
            <v>23</v>
          </cell>
          <cell r="J456">
            <v>3</v>
          </cell>
          <cell r="K456" t="str">
            <v>75</v>
          </cell>
          <cell r="L456" t="str">
            <v>8</v>
          </cell>
          <cell r="M456" t="str">
            <v>During</v>
          </cell>
          <cell r="N456">
            <v>6</v>
          </cell>
        </row>
        <row r="457">
          <cell r="A457" t="str">
            <v>FT2207029</v>
          </cell>
          <cell r="B457" t="str">
            <v>Nov-22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26</v>
          </cell>
          <cell r="I457">
            <v>26</v>
          </cell>
          <cell r="J457">
            <v>0</v>
          </cell>
          <cell r="K457" t="str">
            <v>100</v>
          </cell>
          <cell r="L457" t="str">
            <v>10</v>
          </cell>
          <cell r="M457" t="str">
            <v>During</v>
          </cell>
          <cell r="N457">
            <v>5</v>
          </cell>
        </row>
        <row r="458">
          <cell r="A458" t="str">
            <v>FT2207030</v>
          </cell>
          <cell r="B458" t="str">
            <v>Nov-22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26</v>
          </cell>
          <cell r="I458">
            <v>26</v>
          </cell>
          <cell r="J458">
            <v>0</v>
          </cell>
          <cell r="K458" t="str">
            <v>100</v>
          </cell>
          <cell r="L458" t="str">
            <v>10</v>
          </cell>
          <cell r="M458" t="str">
            <v>During</v>
          </cell>
          <cell r="N458">
            <v>5</v>
          </cell>
        </row>
        <row r="459">
          <cell r="A459" t="str">
            <v>FT2207031</v>
          </cell>
          <cell r="B459" t="str">
            <v>Nov-22</v>
          </cell>
          <cell r="C459">
            <v>1</v>
          </cell>
          <cell r="D459">
            <v>2</v>
          </cell>
          <cell r="E459">
            <v>0</v>
          </cell>
          <cell r="F459">
            <v>1</v>
          </cell>
          <cell r="G459">
            <v>3</v>
          </cell>
          <cell r="H459">
            <v>26</v>
          </cell>
          <cell r="I459">
            <v>19</v>
          </cell>
          <cell r="J459">
            <v>7</v>
          </cell>
          <cell r="K459" t="str">
            <v>0</v>
          </cell>
          <cell r="L459" t="str">
            <v>0</v>
          </cell>
          <cell r="M459" t="str">
            <v>During</v>
          </cell>
          <cell r="N459">
            <v>5</v>
          </cell>
        </row>
        <row r="460">
          <cell r="A460" t="str">
            <v>FT2207032</v>
          </cell>
          <cell r="B460" t="str">
            <v>Nov-22</v>
          </cell>
          <cell r="C460">
            <v>1</v>
          </cell>
          <cell r="D460">
            <v>0</v>
          </cell>
          <cell r="E460">
            <v>0</v>
          </cell>
          <cell r="F460">
            <v>0</v>
          </cell>
          <cell r="G460">
            <v>4</v>
          </cell>
          <cell r="H460">
            <v>26</v>
          </cell>
          <cell r="I460">
            <v>21</v>
          </cell>
          <cell r="J460">
            <v>5</v>
          </cell>
          <cell r="K460" t="str">
            <v>25</v>
          </cell>
          <cell r="L460" t="str">
            <v>9</v>
          </cell>
          <cell r="M460" t="str">
            <v>During</v>
          </cell>
          <cell r="N460">
            <v>5</v>
          </cell>
        </row>
        <row r="461">
          <cell r="A461" t="str">
            <v>FT2207033</v>
          </cell>
          <cell r="B461" t="str">
            <v>Nov-22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26</v>
          </cell>
          <cell r="I461">
            <v>26</v>
          </cell>
          <cell r="J461">
            <v>0</v>
          </cell>
          <cell r="K461" t="str">
            <v>100</v>
          </cell>
          <cell r="L461" t="str">
            <v>10</v>
          </cell>
          <cell r="M461" t="str">
            <v>During</v>
          </cell>
          <cell r="N461">
            <v>5</v>
          </cell>
        </row>
        <row r="462">
          <cell r="A462" t="str">
            <v>FT2207034</v>
          </cell>
          <cell r="B462" t="str">
            <v>Nov-22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26</v>
          </cell>
          <cell r="I462">
            <v>26</v>
          </cell>
          <cell r="J462">
            <v>0</v>
          </cell>
          <cell r="K462" t="str">
            <v>100</v>
          </cell>
          <cell r="L462" t="str">
            <v>10</v>
          </cell>
          <cell r="M462" t="str">
            <v>During</v>
          </cell>
          <cell r="N462">
            <v>5</v>
          </cell>
        </row>
        <row r="463">
          <cell r="A463" t="str">
            <v>FT2207035</v>
          </cell>
          <cell r="B463" t="str">
            <v>Nov-22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26</v>
          </cell>
          <cell r="I463">
            <v>26</v>
          </cell>
          <cell r="J463">
            <v>0</v>
          </cell>
          <cell r="K463" t="str">
            <v>100</v>
          </cell>
          <cell r="L463" t="str">
            <v>10</v>
          </cell>
          <cell r="M463" t="str">
            <v>During</v>
          </cell>
          <cell r="N463">
            <v>5</v>
          </cell>
        </row>
        <row r="464">
          <cell r="A464" t="str">
            <v>FT2207036</v>
          </cell>
          <cell r="B464" t="str">
            <v>Nov-22</v>
          </cell>
          <cell r="C464">
            <v>1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25</v>
          </cell>
          <cell r="I464">
            <v>24</v>
          </cell>
          <cell r="J464">
            <v>1</v>
          </cell>
          <cell r="K464" t="str">
            <v>100</v>
          </cell>
          <cell r="L464" t="str">
            <v>10</v>
          </cell>
          <cell r="M464" t="str">
            <v>During</v>
          </cell>
          <cell r="N464">
            <v>5</v>
          </cell>
        </row>
        <row r="465">
          <cell r="A465" t="str">
            <v>FT2207037</v>
          </cell>
          <cell r="B465" t="str">
            <v>Nov-22</v>
          </cell>
          <cell r="C465">
            <v>0</v>
          </cell>
          <cell r="D465">
            <v>0</v>
          </cell>
          <cell r="E465">
            <v>0</v>
          </cell>
          <cell r="F465">
            <v>0.5</v>
          </cell>
          <cell r="G465">
            <v>2</v>
          </cell>
          <cell r="H465">
            <v>26</v>
          </cell>
          <cell r="I465">
            <v>23.5</v>
          </cell>
          <cell r="J465">
            <v>2.5</v>
          </cell>
          <cell r="K465" t="str">
            <v>75</v>
          </cell>
          <cell r="L465" t="str">
            <v>8</v>
          </cell>
          <cell r="M465" t="str">
            <v>During</v>
          </cell>
          <cell r="N465">
            <v>5</v>
          </cell>
        </row>
        <row r="466">
          <cell r="A466" t="str">
            <v>FT2207038</v>
          </cell>
          <cell r="B466" t="str">
            <v>Nov-22</v>
          </cell>
          <cell r="C466">
            <v>2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26</v>
          </cell>
          <cell r="I466">
            <v>24</v>
          </cell>
          <cell r="J466">
            <v>2</v>
          </cell>
          <cell r="K466" t="str">
            <v>100</v>
          </cell>
          <cell r="L466" t="str">
            <v>30</v>
          </cell>
          <cell r="M466" t="str">
            <v>During</v>
          </cell>
          <cell r="N466">
            <v>5</v>
          </cell>
        </row>
        <row r="467">
          <cell r="A467" t="str">
            <v>FT2207039</v>
          </cell>
          <cell r="B467" t="str">
            <v>Nov-22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26</v>
          </cell>
          <cell r="I467">
            <v>26</v>
          </cell>
          <cell r="J467">
            <v>0</v>
          </cell>
          <cell r="K467" t="str">
            <v>100</v>
          </cell>
          <cell r="L467" t="str">
            <v>10</v>
          </cell>
          <cell r="M467" t="str">
            <v>During</v>
          </cell>
          <cell r="N467">
            <v>5</v>
          </cell>
        </row>
        <row r="468">
          <cell r="A468" t="str">
            <v>FT2207040</v>
          </cell>
          <cell r="B468" t="str">
            <v>Nov-22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27</v>
          </cell>
          <cell r="I468">
            <v>27</v>
          </cell>
          <cell r="J468">
            <v>0</v>
          </cell>
          <cell r="K468" t="str">
            <v>100</v>
          </cell>
          <cell r="L468" t="str">
            <v>10</v>
          </cell>
          <cell r="M468" t="str">
            <v>During</v>
          </cell>
          <cell r="N468">
            <v>5</v>
          </cell>
        </row>
        <row r="469">
          <cell r="A469" t="str">
            <v>FT2208042</v>
          </cell>
          <cell r="B469" t="str">
            <v>Nov-22</v>
          </cell>
          <cell r="C469">
            <v>0</v>
          </cell>
          <cell r="D469">
            <v>2</v>
          </cell>
          <cell r="E469">
            <v>0</v>
          </cell>
          <cell r="F469">
            <v>0</v>
          </cell>
          <cell r="G469">
            <v>0</v>
          </cell>
          <cell r="H469">
            <v>26</v>
          </cell>
          <cell r="I469">
            <v>24</v>
          </cell>
          <cell r="J469">
            <v>2</v>
          </cell>
          <cell r="K469" t="str">
            <v>100</v>
          </cell>
          <cell r="L469" t="str">
            <v>30</v>
          </cell>
          <cell r="M469" t="str">
            <v>During</v>
          </cell>
          <cell r="N469">
            <v>4</v>
          </cell>
        </row>
        <row r="470">
          <cell r="A470" t="str">
            <v>FT2208043</v>
          </cell>
          <cell r="B470" t="str">
            <v>Nov-22</v>
          </cell>
          <cell r="C470">
            <v>0</v>
          </cell>
          <cell r="D470">
            <v>2</v>
          </cell>
          <cell r="E470">
            <v>0</v>
          </cell>
          <cell r="F470">
            <v>0</v>
          </cell>
          <cell r="G470">
            <v>0</v>
          </cell>
          <cell r="H470">
            <v>26</v>
          </cell>
          <cell r="I470">
            <v>24</v>
          </cell>
          <cell r="J470">
            <v>2</v>
          </cell>
          <cell r="K470" t="str">
            <v>100</v>
          </cell>
          <cell r="L470" t="str">
            <v>30</v>
          </cell>
          <cell r="M470" t="str">
            <v>During</v>
          </cell>
          <cell r="N470">
            <v>4</v>
          </cell>
        </row>
        <row r="471">
          <cell r="A471" t="str">
            <v>FT2208044</v>
          </cell>
          <cell r="B471" t="str">
            <v>Nov-22</v>
          </cell>
          <cell r="C471">
            <v>0</v>
          </cell>
          <cell r="D471">
            <v>0</v>
          </cell>
          <cell r="E471">
            <v>0</v>
          </cell>
          <cell r="F471">
            <v>25</v>
          </cell>
          <cell r="G471">
            <v>0</v>
          </cell>
          <cell r="H471">
            <v>29</v>
          </cell>
          <cell r="I471">
            <v>4</v>
          </cell>
          <cell r="J471">
            <v>25</v>
          </cell>
          <cell r="K471" t="str">
            <v>0</v>
          </cell>
          <cell r="L471" t="str">
            <v>0</v>
          </cell>
          <cell r="M471" t="str">
            <v>During</v>
          </cell>
          <cell r="N471">
            <v>4</v>
          </cell>
        </row>
        <row r="472">
          <cell r="A472" t="str">
            <v>FT2208045</v>
          </cell>
          <cell r="B472" t="str">
            <v>Nov-22</v>
          </cell>
          <cell r="C472">
            <v>2</v>
          </cell>
          <cell r="D472">
            <v>0</v>
          </cell>
          <cell r="E472">
            <v>0</v>
          </cell>
          <cell r="F472">
            <v>1</v>
          </cell>
          <cell r="G472">
            <v>0</v>
          </cell>
          <cell r="H472">
            <v>26</v>
          </cell>
          <cell r="I472">
            <v>23</v>
          </cell>
          <cell r="J472">
            <v>3</v>
          </cell>
          <cell r="K472" t="str">
            <v>75</v>
          </cell>
          <cell r="L472" t="str">
            <v>24</v>
          </cell>
          <cell r="M472" t="str">
            <v>During</v>
          </cell>
          <cell r="N472">
            <v>4</v>
          </cell>
        </row>
        <row r="473">
          <cell r="A473" t="str">
            <v>FT2208046</v>
          </cell>
          <cell r="B473" t="str">
            <v>Nov-22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26</v>
          </cell>
          <cell r="I473">
            <v>26</v>
          </cell>
          <cell r="J473">
            <v>0</v>
          </cell>
          <cell r="K473" t="str">
            <v>100</v>
          </cell>
          <cell r="L473" t="str">
            <v>30</v>
          </cell>
          <cell r="M473" t="str">
            <v>During</v>
          </cell>
          <cell r="N473">
            <v>4</v>
          </cell>
        </row>
        <row r="474">
          <cell r="A474" t="str">
            <v>FT2208047</v>
          </cell>
          <cell r="B474" t="str">
            <v>Nov-22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26</v>
          </cell>
          <cell r="I474">
            <v>26</v>
          </cell>
          <cell r="J474">
            <v>0</v>
          </cell>
          <cell r="K474" t="str">
            <v>100</v>
          </cell>
          <cell r="L474" t="str">
            <v>10</v>
          </cell>
          <cell r="M474" t="str">
            <v>During</v>
          </cell>
          <cell r="N474">
            <v>4</v>
          </cell>
        </row>
        <row r="475">
          <cell r="A475" t="str">
            <v>FT2208048</v>
          </cell>
          <cell r="B475" t="str">
            <v>Nov-22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26</v>
          </cell>
          <cell r="I475">
            <v>26</v>
          </cell>
          <cell r="J475">
            <v>0</v>
          </cell>
          <cell r="K475" t="str">
            <v>100</v>
          </cell>
          <cell r="L475" t="str">
            <v>10</v>
          </cell>
          <cell r="M475" t="str">
            <v>During</v>
          </cell>
          <cell r="N475">
            <v>4</v>
          </cell>
        </row>
        <row r="476">
          <cell r="A476" t="str">
            <v>FT2208050</v>
          </cell>
          <cell r="B476" t="str">
            <v>Nov-22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26</v>
          </cell>
          <cell r="I476">
            <v>26</v>
          </cell>
          <cell r="J476">
            <v>0</v>
          </cell>
          <cell r="K476" t="str">
            <v>100</v>
          </cell>
          <cell r="L476" t="str">
            <v>10</v>
          </cell>
          <cell r="M476" t="str">
            <v>During</v>
          </cell>
          <cell r="N476">
            <v>4</v>
          </cell>
        </row>
        <row r="477">
          <cell r="A477" t="str">
            <v>FT2208051</v>
          </cell>
          <cell r="B477" t="str">
            <v>Nov-22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24</v>
          </cell>
          <cell r="I477">
            <v>24</v>
          </cell>
          <cell r="J477">
            <v>0</v>
          </cell>
          <cell r="K477" t="str">
            <v>100</v>
          </cell>
          <cell r="L477" t="str">
            <v>30</v>
          </cell>
          <cell r="M477" t="str">
            <v>During</v>
          </cell>
          <cell r="N477">
            <v>4</v>
          </cell>
        </row>
        <row r="478">
          <cell r="A478" t="str">
            <v>FT2208052</v>
          </cell>
          <cell r="B478" t="str">
            <v>Nov-22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26</v>
          </cell>
          <cell r="I478">
            <v>26</v>
          </cell>
          <cell r="J478">
            <v>0</v>
          </cell>
          <cell r="K478" t="str">
            <v>100</v>
          </cell>
          <cell r="L478" t="str">
            <v>10</v>
          </cell>
          <cell r="M478" t="str">
            <v>During</v>
          </cell>
          <cell r="N478">
            <v>4</v>
          </cell>
        </row>
        <row r="479">
          <cell r="A479" t="str">
            <v>FT2208053</v>
          </cell>
          <cell r="B479" t="str">
            <v>Nov-22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26</v>
          </cell>
          <cell r="I479">
            <v>26</v>
          </cell>
          <cell r="J479">
            <v>0</v>
          </cell>
          <cell r="K479" t="str">
            <v>100</v>
          </cell>
          <cell r="L479" t="str">
            <v>10</v>
          </cell>
          <cell r="M479" t="str">
            <v>During</v>
          </cell>
          <cell r="N479">
            <v>4</v>
          </cell>
        </row>
        <row r="480">
          <cell r="A480" t="str">
            <v>FT2208054</v>
          </cell>
          <cell r="B480" t="str">
            <v>Nov-22</v>
          </cell>
          <cell r="C480">
            <v>0</v>
          </cell>
          <cell r="D480">
            <v>0</v>
          </cell>
          <cell r="E480">
            <v>0</v>
          </cell>
          <cell r="F480">
            <v>2</v>
          </cell>
          <cell r="G480">
            <v>0</v>
          </cell>
          <cell r="H480">
            <v>26</v>
          </cell>
          <cell r="I480">
            <v>24</v>
          </cell>
          <cell r="J480">
            <v>2</v>
          </cell>
          <cell r="K480" t="str">
            <v>100</v>
          </cell>
          <cell r="L480" t="str">
            <v>10</v>
          </cell>
          <cell r="M480" t="str">
            <v>During</v>
          </cell>
          <cell r="N480">
            <v>4</v>
          </cell>
        </row>
        <row r="481">
          <cell r="A481" t="str">
            <v>FT2209056</v>
          </cell>
          <cell r="B481" t="str">
            <v>Nov-22</v>
          </cell>
          <cell r="C481">
            <v>3</v>
          </cell>
          <cell r="D481">
            <v>1</v>
          </cell>
          <cell r="E481">
            <v>0</v>
          </cell>
          <cell r="F481">
            <v>0</v>
          </cell>
          <cell r="G481">
            <v>0</v>
          </cell>
          <cell r="H481">
            <v>26</v>
          </cell>
          <cell r="I481">
            <v>22</v>
          </cell>
          <cell r="J481">
            <v>4</v>
          </cell>
          <cell r="K481" t="str">
            <v>50</v>
          </cell>
          <cell r="L481" t="str">
            <v>15</v>
          </cell>
          <cell r="M481" t="str">
            <v>During</v>
          </cell>
          <cell r="N481">
            <v>3</v>
          </cell>
        </row>
        <row r="482">
          <cell r="A482" t="str">
            <v>FT2209057</v>
          </cell>
          <cell r="B482" t="str">
            <v>Nov-22</v>
          </cell>
          <cell r="C482">
            <v>0</v>
          </cell>
          <cell r="D482">
            <v>2</v>
          </cell>
          <cell r="E482">
            <v>0</v>
          </cell>
          <cell r="F482">
            <v>0</v>
          </cell>
          <cell r="G482">
            <v>0</v>
          </cell>
          <cell r="H482">
            <v>26</v>
          </cell>
          <cell r="I482">
            <v>24</v>
          </cell>
          <cell r="J482">
            <v>2</v>
          </cell>
          <cell r="K482" t="str">
            <v>100</v>
          </cell>
          <cell r="L482" t="str">
            <v>10</v>
          </cell>
          <cell r="M482" t="str">
            <v>During</v>
          </cell>
          <cell r="N482">
            <v>3</v>
          </cell>
        </row>
        <row r="483">
          <cell r="A483" t="str">
            <v>FT2209059</v>
          </cell>
          <cell r="B483" t="str">
            <v>Nov-22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26</v>
          </cell>
          <cell r="I483">
            <v>26</v>
          </cell>
          <cell r="J483">
            <v>0</v>
          </cell>
          <cell r="K483" t="str">
            <v>100</v>
          </cell>
          <cell r="L483" t="str">
            <v>10</v>
          </cell>
          <cell r="M483" t="str">
            <v>During</v>
          </cell>
          <cell r="N483">
            <v>3</v>
          </cell>
        </row>
        <row r="484">
          <cell r="A484" t="str">
            <v>FT2209062</v>
          </cell>
          <cell r="B484" t="str">
            <v>Nov-22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24</v>
          </cell>
          <cell r="I484">
            <v>24</v>
          </cell>
          <cell r="J484">
            <v>0</v>
          </cell>
          <cell r="K484" t="str">
            <v>100</v>
          </cell>
          <cell r="L484" t="str">
            <v>10</v>
          </cell>
          <cell r="M484" t="str">
            <v>During</v>
          </cell>
          <cell r="N484">
            <v>3</v>
          </cell>
        </row>
        <row r="485">
          <cell r="A485" t="str">
            <v>FT2210063</v>
          </cell>
          <cell r="B485" t="str">
            <v>Nov-22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25</v>
          </cell>
          <cell r="I485">
            <v>25</v>
          </cell>
          <cell r="J485">
            <v>0</v>
          </cell>
          <cell r="K485" t="str">
            <v>100</v>
          </cell>
          <cell r="L485" t="str">
            <v>10</v>
          </cell>
          <cell r="M485" t="str">
            <v>During</v>
          </cell>
          <cell r="N485">
            <v>2</v>
          </cell>
        </row>
        <row r="486">
          <cell r="A486" t="str">
            <v>FT2211064</v>
          </cell>
          <cell r="B486" t="str">
            <v>Nov-22</v>
          </cell>
          <cell r="C486">
            <v>0</v>
          </cell>
          <cell r="D486">
            <v>0</v>
          </cell>
          <cell r="E486">
            <v>0</v>
          </cell>
          <cell r="F486">
            <v>1.5</v>
          </cell>
          <cell r="G486">
            <v>0</v>
          </cell>
          <cell r="H486">
            <v>21</v>
          </cell>
          <cell r="I486">
            <v>19.5</v>
          </cell>
          <cell r="J486">
            <v>1.5</v>
          </cell>
          <cell r="K486" t="str">
            <v>100</v>
          </cell>
          <cell r="L486" t="str">
            <v>10</v>
          </cell>
          <cell r="M486" t="str">
            <v>During</v>
          </cell>
          <cell r="N486">
            <v>1</v>
          </cell>
        </row>
        <row r="487">
          <cell r="A487" t="str">
            <v>FT2211065</v>
          </cell>
          <cell r="B487" t="str">
            <v>Nov-22</v>
          </cell>
          <cell r="C487">
            <v>0</v>
          </cell>
          <cell r="D487">
            <v>0</v>
          </cell>
          <cell r="E487">
            <v>0</v>
          </cell>
          <cell r="F487">
            <v>0.5</v>
          </cell>
          <cell r="G487">
            <v>0</v>
          </cell>
          <cell r="H487">
            <v>21</v>
          </cell>
          <cell r="I487">
            <v>20.5</v>
          </cell>
          <cell r="J487">
            <v>0.5</v>
          </cell>
          <cell r="K487" t="str">
            <v>100</v>
          </cell>
          <cell r="L487" t="str">
            <v>30</v>
          </cell>
          <cell r="M487" t="str">
            <v>During</v>
          </cell>
          <cell r="N487">
            <v>1</v>
          </cell>
        </row>
        <row r="488">
          <cell r="A488" t="str">
            <v>FT2211066</v>
          </cell>
          <cell r="B488" t="str">
            <v>Nov-22</v>
          </cell>
          <cell r="C488">
            <v>0</v>
          </cell>
          <cell r="D488">
            <v>0</v>
          </cell>
          <cell r="E488">
            <v>0</v>
          </cell>
          <cell r="F488">
            <v>1.5</v>
          </cell>
          <cell r="G488">
            <v>0</v>
          </cell>
          <cell r="H488">
            <v>21</v>
          </cell>
          <cell r="I488">
            <v>19.5</v>
          </cell>
          <cell r="J488">
            <v>1.5</v>
          </cell>
          <cell r="K488" t="str">
            <v>100</v>
          </cell>
          <cell r="L488" t="str">
            <v>30</v>
          </cell>
          <cell r="M488" t="str">
            <v>During</v>
          </cell>
          <cell r="N488">
            <v>1</v>
          </cell>
        </row>
        <row r="489">
          <cell r="A489" t="str">
            <v>FT2211067</v>
          </cell>
          <cell r="B489" t="str">
            <v>Nov-22</v>
          </cell>
          <cell r="C489">
            <v>0</v>
          </cell>
          <cell r="D489">
            <v>0</v>
          </cell>
          <cell r="E489">
            <v>0</v>
          </cell>
          <cell r="F489">
            <v>0.5</v>
          </cell>
          <cell r="G489">
            <v>0</v>
          </cell>
          <cell r="H489">
            <v>21</v>
          </cell>
          <cell r="I489">
            <v>20.5</v>
          </cell>
          <cell r="J489">
            <v>0.5</v>
          </cell>
          <cell r="K489" t="str">
            <v>100</v>
          </cell>
          <cell r="L489" t="str">
            <v>30</v>
          </cell>
          <cell r="M489" t="str">
            <v>During</v>
          </cell>
          <cell r="N489">
            <v>1</v>
          </cell>
        </row>
        <row r="490">
          <cell r="A490" t="str">
            <v>FT2211068</v>
          </cell>
          <cell r="B490" t="str">
            <v>Nov-22</v>
          </cell>
          <cell r="C490">
            <v>0</v>
          </cell>
          <cell r="D490">
            <v>0</v>
          </cell>
          <cell r="E490">
            <v>0</v>
          </cell>
          <cell r="F490">
            <v>7</v>
          </cell>
          <cell r="G490">
            <v>0</v>
          </cell>
          <cell r="H490">
            <v>14</v>
          </cell>
          <cell r="I490">
            <v>7</v>
          </cell>
          <cell r="J490">
            <v>7</v>
          </cell>
          <cell r="K490" t="str">
            <v>0</v>
          </cell>
          <cell r="L490" t="str">
            <v>0</v>
          </cell>
          <cell r="M490" t="str">
            <v>During</v>
          </cell>
          <cell r="N490">
            <v>1</v>
          </cell>
        </row>
        <row r="491">
          <cell r="A491" t="str">
            <v>FT2211069</v>
          </cell>
          <cell r="B491" t="str">
            <v>Nov-22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14</v>
          </cell>
          <cell r="I491">
            <v>14</v>
          </cell>
          <cell r="J491">
            <v>0</v>
          </cell>
          <cell r="K491" t="str">
            <v>100</v>
          </cell>
          <cell r="L491" t="str">
            <v>10</v>
          </cell>
          <cell r="M491" t="str">
            <v>During</v>
          </cell>
          <cell r="N491">
            <v>1</v>
          </cell>
        </row>
        <row r="492">
          <cell r="A492" t="str">
            <v>FT2211070</v>
          </cell>
          <cell r="B492" t="str">
            <v>Nov-22</v>
          </cell>
          <cell r="C492">
            <v>0</v>
          </cell>
          <cell r="D492">
            <v>0</v>
          </cell>
          <cell r="E492">
            <v>0</v>
          </cell>
          <cell r="F492">
            <v>1</v>
          </cell>
          <cell r="G492">
            <v>0</v>
          </cell>
          <cell r="H492">
            <v>14</v>
          </cell>
          <cell r="I492">
            <v>13</v>
          </cell>
          <cell r="J492">
            <v>1</v>
          </cell>
          <cell r="K492" t="str">
            <v>100</v>
          </cell>
          <cell r="L492" t="str">
            <v>10</v>
          </cell>
          <cell r="M492" t="str">
            <v>During</v>
          </cell>
          <cell r="N492">
            <v>1</v>
          </cell>
        </row>
        <row r="493">
          <cell r="A493" t="str">
            <v>FT2211071</v>
          </cell>
          <cell r="B493" t="str">
            <v>Nov-22</v>
          </cell>
          <cell r="C493">
            <v>0</v>
          </cell>
          <cell r="D493">
            <v>0</v>
          </cell>
          <cell r="E493">
            <v>0</v>
          </cell>
          <cell r="F493">
            <v>2</v>
          </cell>
          <cell r="G493">
            <v>0</v>
          </cell>
          <cell r="H493">
            <v>14</v>
          </cell>
          <cell r="I493">
            <v>12</v>
          </cell>
          <cell r="J493">
            <v>2</v>
          </cell>
          <cell r="K493" t="str">
            <v>100</v>
          </cell>
          <cell r="L493" t="str">
            <v>10</v>
          </cell>
          <cell r="M493" t="str">
            <v>During</v>
          </cell>
          <cell r="N49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945"/>
  <sheetViews>
    <sheetView workbookViewId="0">
      <selection activeCell="O1" sqref="O1"/>
    </sheetView>
  </sheetViews>
  <sheetFormatPr defaultRowHeight="15" x14ac:dyDescent="0.25"/>
  <cols>
    <col min="1" max="1" width="20.140625" style="1" customWidth="1"/>
    <col min="2" max="2" width="20.85546875" style="2" customWidth="1"/>
    <col min="3" max="10" width="9.140625" style="1"/>
    <col min="11" max="12" width="14" style="1" customWidth="1"/>
    <col min="13" max="13" width="26.5703125" style="1" customWidth="1"/>
    <col min="14" max="14" width="26.5703125" style="2" customWidth="1"/>
    <col min="15" max="16384" width="9.140625" style="1"/>
  </cols>
  <sheetData>
    <row r="1" spans="1:14" ht="47.25" x14ac:dyDescent="0.25">
      <c r="A1" s="6" t="s">
        <v>7</v>
      </c>
      <c r="B1" s="6" t="s">
        <v>8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9</v>
      </c>
      <c r="H1" s="7" t="s">
        <v>4</v>
      </c>
      <c r="I1" s="7" t="s">
        <v>5</v>
      </c>
      <c r="J1" s="7" t="s">
        <v>6</v>
      </c>
      <c r="K1" s="7" t="s">
        <v>13</v>
      </c>
      <c r="L1" s="7" t="s">
        <v>10</v>
      </c>
      <c r="M1" s="7" t="s">
        <v>11</v>
      </c>
      <c r="N1" s="7" t="s">
        <v>12</v>
      </c>
    </row>
    <row r="2" spans="1:14" ht="15.75" hidden="1" x14ac:dyDescent="0.25">
      <c r="A2" s="10">
        <v>160003</v>
      </c>
      <c r="B2" s="4" t="s">
        <v>645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23</v>
      </c>
      <c r="I2" s="5">
        <v>23</v>
      </c>
      <c r="J2" s="5">
        <v>0</v>
      </c>
      <c r="K2" s="5" t="str">
        <f t="shared" ref="K2:K32" si="0">IF(AND(J2&lt;=2),"10",IF(AND(J2&gt;2,J2&lt;=3),"8",IF(AND(J2&gt;3,J2&lt;=4),"5",IF(AND(J2&gt;4,J2&lt;=5),"3",IF(AND(J2&gt;5),"0")))))</f>
        <v>10</v>
      </c>
      <c r="L2" s="5" t="str">
        <f t="shared" ref="L2:L32" si="1">IF(AND(J2&lt;=2),"100",IF(AND(J2&gt;2,J2&lt;=3),"75",IF(AND(J2&gt;3,J2&lt;=4),"50",IF(AND(J2&gt;4,J2&lt;=5),"25",IF(AND(J2&gt;5),"0")))))</f>
        <v>100</v>
      </c>
      <c r="M2" s="9" t="s">
        <v>570</v>
      </c>
      <c r="N2" s="4" t="s">
        <v>572</v>
      </c>
    </row>
    <row r="3" spans="1:14" ht="15.75" hidden="1" x14ac:dyDescent="0.25">
      <c r="A3" s="10">
        <v>160005</v>
      </c>
      <c r="B3" s="4" t="s">
        <v>645</v>
      </c>
      <c r="C3" s="5">
        <v>1</v>
      </c>
      <c r="D3" s="5">
        <v>1</v>
      </c>
      <c r="E3" s="5">
        <v>0</v>
      </c>
      <c r="F3" s="5">
        <v>0</v>
      </c>
      <c r="G3" s="5">
        <v>0</v>
      </c>
      <c r="H3" s="5">
        <v>22</v>
      </c>
      <c r="I3" s="5">
        <v>20</v>
      </c>
      <c r="J3" s="5">
        <v>2</v>
      </c>
      <c r="K3" s="5" t="str">
        <f t="shared" si="0"/>
        <v>10</v>
      </c>
      <c r="L3" s="5" t="str">
        <f t="shared" si="1"/>
        <v>100</v>
      </c>
      <c r="M3" s="9" t="s">
        <v>570</v>
      </c>
      <c r="N3" s="4" t="s">
        <v>572</v>
      </c>
    </row>
    <row r="4" spans="1:14" ht="15.75" hidden="1" x14ac:dyDescent="0.25">
      <c r="A4" s="10">
        <v>160006</v>
      </c>
      <c r="B4" s="4" t="s">
        <v>645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23</v>
      </c>
      <c r="I4" s="5">
        <v>22</v>
      </c>
      <c r="J4" s="5">
        <v>1</v>
      </c>
      <c r="K4" s="5" t="str">
        <f t="shared" si="0"/>
        <v>10</v>
      </c>
      <c r="L4" s="5" t="str">
        <f t="shared" si="1"/>
        <v>100</v>
      </c>
      <c r="M4" s="9" t="s">
        <v>570</v>
      </c>
      <c r="N4" s="4" t="s">
        <v>572</v>
      </c>
    </row>
    <row r="5" spans="1:14" ht="15.75" hidden="1" x14ac:dyDescent="0.25">
      <c r="A5" s="10">
        <v>160007</v>
      </c>
      <c r="B5" s="4" t="s">
        <v>645</v>
      </c>
      <c r="C5" s="5">
        <v>0</v>
      </c>
      <c r="D5" s="5">
        <v>0</v>
      </c>
      <c r="E5" s="5">
        <v>0</v>
      </c>
      <c r="F5" s="5">
        <v>2</v>
      </c>
      <c r="G5" s="5">
        <v>0</v>
      </c>
      <c r="H5" s="5">
        <v>23</v>
      </c>
      <c r="I5" s="5">
        <v>21</v>
      </c>
      <c r="J5" s="5">
        <v>2</v>
      </c>
      <c r="K5" s="5" t="str">
        <f t="shared" si="0"/>
        <v>10</v>
      </c>
      <c r="L5" s="5" t="str">
        <f t="shared" si="1"/>
        <v>100</v>
      </c>
      <c r="M5" s="9" t="s">
        <v>570</v>
      </c>
      <c r="N5" s="4" t="s">
        <v>572</v>
      </c>
    </row>
    <row r="6" spans="1:14" ht="15.75" hidden="1" x14ac:dyDescent="0.25">
      <c r="A6" s="10">
        <v>160009</v>
      </c>
      <c r="B6" s="4" t="s">
        <v>645</v>
      </c>
      <c r="C6" s="5">
        <v>0</v>
      </c>
      <c r="D6" s="5">
        <v>0</v>
      </c>
      <c r="E6" s="5">
        <v>0</v>
      </c>
      <c r="F6" s="5">
        <v>29</v>
      </c>
      <c r="G6" s="5">
        <v>0</v>
      </c>
      <c r="H6" s="5">
        <v>29</v>
      </c>
      <c r="I6" s="5">
        <v>0</v>
      </c>
      <c r="J6" s="5">
        <v>29</v>
      </c>
      <c r="K6" s="5" t="str">
        <f t="shared" si="0"/>
        <v>0</v>
      </c>
      <c r="L6" s="5" t="str">
        <f t="shared" si="1"/>
        <v>0</v>
      </c>
      <c r="M6" s="9" t="s">
        <v>571</v>
      </c>
      <c r="N6" s="4" t="s">
        <v>572</v>
      </c>
    </row>
    <row r="7" spans="1:14" ht="15.75" hidden="1" x14ac:dyDescent="0.25">
      <c r="A7" s="10">
        <v>160015</v>
      </c>
      <c r="B7" s="4" t="s">
        <v>645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23</v>
      </c>
      <c r="I7" s="5">
        <v>22</v>
      </c>
      <c r="J7" s="5">
        <v>1</v>
      </c>
      <c r="K7" s="5" t="str">
        <f t="shared" si="0"/>
        <v>10</v>
      </c>
      <c r="L7" s="5" t="str">
        <f t="shared" si="1"/>
        <v>100</v>
      </c>
      <c r="M7" s="9" t="s">
        <v>570</v>
      </c>
      <c r="N7" s="4" t="s">
        <v>572</v>
      </c>
    </row>
    <row r="8" spans="1:14" ht="15.75" hidden="1" x14ac:dyDescent="0.25">
      <c r="A8" s="10">
        <v>160019</v>
      </c>
      <c r="B8" s="4" t="s">
        <v>645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23</v>
      </c>
      <c r="I8" s="5">
        <v>22</v>
      </c>
      <c r="J8" s="5">
        <v>1</v>
      </c>
      <c r="K8" s="5" t="str">
        <f t="shared" si="0"/>
        <v>10</v>
      </c>
      <c r="L8" s="5" t="str">
        <f t="shared" si="1"/>
        <v>100</v>
      </c>
      <c r="M8" s="9" t="s">
        <v>570</v>
      </c>
      <c r="N8" s="4" t="s">
        <v>572</v>
      </c>
    </row>
    <row r="9" spans="1:14" ht="15.75" hidden="1" x14ac:dyDescent="0.25">
      <c r="A9" s="10">
        <v>160024</v>
      </c>
      <c r="B9" s="4" t="s">
        <v>645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23</v>
      </c>
      <c r="I9" s="5">
        <v>23</v>
      </c>
      <c r="J9" s="5">
        <v>0</v>
      </c>
      <c r="K9" s="5" t="str">
        <f t="shared" si="0"/>
        <v>10</v>
      </c>
      <c r="L9" s="5" t="str">
        <f t="shared" si="1"/>
        <v>100</v>
      </c>
      <c r="M9" s="9" t="s">
        <v>571</v>
      </c>
      <c r="N9" s="4" t="s">
        <v>572</v>
      </c>
    </row>
    <row r="10" spans="1:14" ht="15.75" hidden="1" x14ac:dyDescent="0.25">
      <c r="A10" s="10">
        <v>160025</v>
      </c>
      <c r="B10" s="4" t="s">
        <v>645</v>
      </c>
      <c r="C10" s="5">
        <v>3</v>
      </c>
      <c r="D10" s="5">
        <v>0</v>
      </c>
      <c r="E10" s="5">
        <v>0</v>
      </c>
      <c r="F10" s="5">
        <v>1</v>
      </c>
      <c r="G10" s="5">
        <v>0</v>
      </c>
      <c r="H10" s="5">
        <v>23</v>
      </c>
      <c r="I10" s="5">
        <v>19</v>
      </c>
      <c r="J10" s="5">
        <v>4</v>
      </c>
      <c r="K10" s="5" t="str">
        <f t="shared" si="0"/>
        <v>5</v>
      </c>
      <c r="L10" s="5" t="str">
        <f t="shared" si="1"/>
        <v>50</v>
      </c>
      <c r="M10" s="9" t="s">
        <v>570</v>
      </c>
      <c r="N10" s="4" t="s">
        <v>572</v>
      </c>
    </row>
    <row r="11" spans="1:14" ht="15.75" hidden="1" x14ac:dyDescent="0.25">
      <c r="A11" s="10">
        <v>160033</v>
      </c>
      <c r="B11" s="4" t="s">
        <v>645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23</v>
      </c>
      <c r="I11" s="5">
        <v>23</v>
      </c>
      <c r="J11" s="5">
        <v>0</v>
      </c>
      <c r="K11" s="5" t="str">
        <f t="shared" si="0"/>
        <v>10</v>
      </c>
      <c r="L11" s="5" t="str">
        <f t="shared" si="1"/>
        <v>100</v>
      </c>
      <c r="M11" s="9" t="s">
        <v>570</v>
      </c>
      <c r="N11" s="4" t="s">
        <v>572</v>
      </c>
    </row>
    <row r="12" spans="1:14" ht="15.75" hidden="1" x14ac:dyDescent="0.25">
      <c r="A12" s="10">
        <v>160040</v>
      </c>
      <c r="B12" s="4" t="s">
        <v>645</v>
      </c>
      <c r="C12" s="5">
        <v>3</v>
      </c>
      <c r="D12" s="5">
        <v>0</v>
      </c>
      <c r="E12" s="5">
        <v>0</v>
      </c>
      <c r="F12" s="5">
        <v>0</v>
      </c>
      <c r="G12" s="5">
        <v>0</v>
      </c>
      <c r="H12" s="5">
        <v>23</v>
      </c>
      <c r="I12" s="5">
        <v>20</v>
      </c>
      <c r="J12" s="5">
        <v>3</v>
      </c>
      <c r="K12" s="5" t="str">
        <f t="shared" si="0"/>
        <v>8</v>
      </c>
      <c r="L12" s="5" t="str">
        <f t="shared" si="1"/>
        <v>75</v>
      </c>
      <c r="M12" s="9" t="s">
        <v>570</v>
      </c>
      <c r="N12" s="4" t="s">
        <v>572</v>
      </c>
    </row>
    <row r="13" spans="1:14" ht="15.75" hidden="1" x14ac:dyDescent="0.25">
      <c r="A13" s="10">
        <v>160049</v>
      </c>
      <c r="B13" s="4" t="s">
        <v>645</v>
      </c>
      <c r="C13" s="5">
        <v>1.5</v>
      </c>
      <c r="D13" s="5">
        <v>0</v>
      </c>
      <c r="E13" s="5">
        <v>0</v>
      </c>
      <c r="F13" s="5">
        <v>0</v>
      </c>
      <c r="G13" s="5">
        <v>0</v>
      </c>
      <c r="H13" s="5">
        <v>23</v>
      </c>
      <c r="I13" s="5">
        <v>21.5</v>
      </c>
      <c r="J13" s="5">
        <v>1.5</v>
      </c>
      <c r="K13" s="5" t="str">
        <f t="shared" si="0"/>
        <v>10</v>
      </c>
      <c r="L13" s="5" t="str">
        <f t="shared" si="1"/>
        <v>100</v>
      </c>
      <c r="M13" s="9" t="s">
        <v>570</v>
      </c>
      <c r="N13" s="4" t="s">
        <v>572</v>
      </c>
    </row>
    <row r="14" spans="1:14" ht="15.75" hidden="1" x14ac:dyDescent="0.25">
      <c r="A14" s="10">
        <v>160052</v>
      </c>
      <c r="B14" s="4" t="s">
        <v>645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21</v>
      </c>
      <c r="I14" s="5">
        <v>21</v>
      </c>
      <c r="J14" s="5">
        <v>0</v>
      </c>
      <c r="K14" s="5" t="str">
        <f t="shared" si="0"/>
        <v>10</v>
      </c>
      <c r="L14" s="5" t="str">
        <f t="shared" si="1"/>
        <v>100</v>
      </c>
      <c r="M14" s="9" t="s">
        <v>570</v>
      </c>
      <c r="N14" s="4" t="s">
        <v>572</v>
      </c>
    </row>
    <row r="15" spans="1:14" ht="15.75" hidden="1" x14ac:dyDescent="0.25">
      <c r="A15" s="10">
        <v>160053</v>
      </c>
      <c r="B15" s="4" t="s">
        <v>645</v>
      </c>
      <c r="C15" s="5">
        <v>2</v>
      </c>
      <c r="D15" s="5">
        <v>0</v>
      </c>
      <c r="E15" s="5">
        <v>0</v>
      </c>
      <c r="F15" s="5">
        <v>1</v>
      </c>
      <c r="G15" s="5">
        <v>0</v>
      </c>
      <c r="H15" s="5">
        <v>23</v>
      </c>
      <c r="I15" s="5">
        <v>20</v>
      </c>
      <c r="J15" s="5">
        <v>3</v>
      </c>
      <c r="K15" s="5" t="str">
        <f t="shared" si="0"/>
        <v>8</v>
      </c>
      <c r="L15" s="5" t="str">
        <f t="shared" si="1"/>
        <v>75</v>
      </c>
      <c r="M15" s="9" t="s">
        <v>570</v>
      </c>
      <c r="N15" s="4" t="s">
        <v>572</v>
      </c>
    </row>
    <row r="16" spans="1:14" ht="15.75" hidden="1" x14ac:dyDescent="0.25">
      <c r="A16" s="10">
        <v>160055</v>
      </c>
      <c r="B16" s="4" t="s">
        <v>645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23</v>
      </c>
      <c r="I16" s="5" t="s">
        <v>573</v>
      </c>
      <c r="J16" s="5">
        <v>0</v>
      </c>
      <c r="K16" s="5" t="str">
        <f t="shared" si="0"/>
        <v>10</v>
      </c>
      <c r="L16" s="5" t="str">
        <f t="shared" si="1"/>
        <v>100</v>
      </c>
      <c r="M16" s="9" t="s">
        <v>570</v>
      </c>
      <c r="N16" s="4" t="s">
        <v>572</v>
      </c>
    </row>
    <row r="17" spans="1:14" ht="15.75" hidden="1" x14ac:dyDescent="0.25">
      <c r="A17" s="10">
        <v>160057</v>
      </c>
      <c r="B17" s="4" t="s">
        <v>645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23</v>
      </c>
      <c r="I17" s="5">
        <v>23</v>
      </c>
      <c r="J17" s="5">
        <v>0</v>
      </c>
      <c r="K17" s="5" t="str">
        <f t="shared" si="0"/>
        <v>10</v>
      </c>
      <c r="L17" s="5" t="str">
        <f t="shared" si="1"/>
        <v>100</v>
      </c>
      <c r="M17" s="9" t="s">
        <v>570</v>
      </c>
      <c r="N17" s="4" t="s">
        <v>572</v>
      </c>
    </row>
    <row r="18" spans="1:14" ht="15.75" hidden="1" x14ac:dyDescent="0.25">
      <c r="A18" s="10">
        <v>160058</v>
      </c>
      <c r="B18" s="4" t="s">
        <v>645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23</v>
      </c>
      <c r="I18" s="5">
        <v>23</v>
      </c>
      <c r="J18" s="5">
        <v>0</v>
      </c>
      <c r="K18" s="5" t="str">
        <f t="shared" si="0"/>
        <v>10</v>
      </c>
      <c r="L18" s="5" t="str">
        <f t="shared" si="1"/>
        <v>100</v>
      </c>
      <c r="M18" s="9" t="s">
        <v>570</v>
      </c>
      <c r="N18" s="4" t="s">
        <v>572</v>
      </c>
    </row>
    <row r="19" spans="1:14" ht="15.75" hidden="1" x14ac:dyDescent="0.25">
      <c r="A19" s="10">
        <v>160061</v>
      </c>
      <c r="B19" s="4" t="s">
        <v>645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23</v>
      </c>
      <c r="I19" s="5">
        <v>23</v>
      </c>
      <c r="J19" s="5">
        <v>0</v>
      </c>
      <c r="K19" s="5" t="str">
        <f t="shared" si="0"/>
        <v>10</v>
      </c>
      <c r="L19" s="5" t="str">
        <f t="shared" si="1"/>
        <v>100</v>
      </c>
      <c r="M19" s="9" t="s">
        <v>570</v>
      </c>
      <c r="N19" s="4" t="s">
        <v>572</v>
      </c>
    </row>
    <row r="20" spans="1:14" ht="15.75" hidden="1" x14ac:dyDescent="0.25">
      <c r="A20" s="10">
        <v>160065</v>
      </c>
      <c r="B20" s="4" t="s">
        <v>645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23</v>
      </c>
      <c r="I20" s="5">
        <v>23</v>
      </c>
      <c r="J20" s="5">
        <v>0</v>
      </c>
      <c r="K20" s="5" t="str">
        <f t="shared" si="0"/>
        <v>10</v>
      </c>
      <c r="L20" s="5" t="str">
        <f t="shared" si="1"/>
        <v>100</v>
      </c>
      <c r="M20" s="9" t="s">
        <v>570</v>
      </c>
      <c r="N20" s="4" t="s">
        <v>572</v>
      </c>
    </row>
    <row r="21" spans="1:14" ht="15.75" hidden="1" x14ac:dyDescent="0.25">
      <c r="A21" s="10">
        <v>160072</v>
      </c>
      <c r="B21" s="4" t="s">
        <v>645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23</v>
      </c>
      <c r="I21" s="5">
        <v>23</v>
      </c>
      <c r="J21" s="5">
        <v>0</v>
      </c>
      <c r="K21" s="5" t="str">
        <f t="shared" si="0"/>
        <v>10</v>
      </c>
      <c r="L21" s="5" t="str">
        <f t="shared" si="1"/>
        <v>100</v>
      </c>
      <c r="M21" s="9" t="s">
        <v>570</v>
      </c>
      <c r="N21" s="4" t="s">
        <v>572</v>
      </c>
    </row>
    <row r="22" spans="1:14" ht="15.75" hidden="1" x14ac:dyDescent="0.25">
      <c r="A22" s="10">
        <v>160073</v>
      </c>
      <c r="B22" s="4" t="s">
        <v>645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23</v>
      </c>
      <c r="I22" s="5">
        <v>23</v>
      </c>
      <c r="J22" s="5">
        <v>0</v>
      </c>
      <c r="K22" s="5" t="str">
        <f t="shared" si="0"/>
        <v>10</v>
      </c>
      <c r="L22" s="5" t="str">
        <f t="shared" si="1"/>
        <v>100</v>
      </c>
      <c r="M22" s="9" t="s">
        <v>571</v>
      </c>
      <c r="N22" s="3" t="s">
        <v>572</v>
      </c>
    </row>
    <row r="23" spans="1:14" ht="15.75" hidden="1" x14ac:dyDescent="0.25">
      <c r="A23" s="10">
        <v>160086</v>
      </c>
      <c r="B23" s="4" t="s">
        <v>645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23</v>
      </c>
      <c r="I23" s="5">
        <v>23</v>
      </c>
      <c r="J23" s="5">
        <v>0</v>
      </c>
      <c r="K23" s="5" t="str">
        <f t="shared" si="0"/>
        <v>10</v>
      </c>
      <c r="L23" s="5" t="str">
        <f t="shared" si="1"/>
        <v>100</v>
      </c>
      <c r="M23" s="9" t="s">
        <v>570</v>
      </c>
      <c r="N23" s="4" t="s">
        <v>572</v>
      </c>
    </row>
    <row r="24" spans="1:14" ht="15.75" hidden="1" x14ac:dyDescent="0.25">
      <c r="A24" s="10">
        <v>160092</v>
      </c>
      <c r="B24" s="4" t="s">
        <v>645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23</v>
      </c>
      <c r="I24" s="5">
        <v>23</v>
      </c>
      <c r="J24" s="5">
        <v>0</v>
      </c>
      <c r="K24" s="5" t="str">
        <f t="shared" si="0"/>
        <v>10</v>
      </c>
      <c r="L24" s="5" t="str">
        <f t="shared" si="1"/>
        <v>100</v>
      </c>
      <c r="M24" s="9" t="s">
        <v>570</v>
      </c>
      <c r="N24" s="4" t="s">
        <v>572</v>
      </c>
    </row>
    <row r="25" spans="1:14" ht="15.75" hidden="1" x14ac:dyDescent="0.25">
      <c r="A25" s="10">
        <v>160097</v>
      </c>
      <c r="B25" s="4" t="s">
        <v>645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17</v>
      </c>
      <c r="I25" s="5">
        <v>17</v>
      </c>
      <c r="J25" s="5">
        <v>0</v>
      </c>
      <c r="K25" s="5" t="str">
        <f t="shared" si="0"/>
        <v>10</v>
      </c>
      <c r="L25" s="5" t="str">
        <f t="shared" si="1"/>
        <v>100</v>
      </c>
      <c r="M25" s="9" t="s">
        <v>570</v>
      </c>
      <c r="N25" s="4" t="s">
        <v>572</v>
      </c>
    </row>
    <row r="26" spans="1:14" ht="15.75" hidden="1" x14ac:dyDescent="0.25">
      <c r="A26" s="10">
        <v>160098</v>
      </c>
      <c r="B26" s="4" t="s">
        <v>645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17</v>
      </c>
      <c r="I26" s="5">
        <v>17</v>
      </c>
      <c r="J26" s="5">
        <v>0</v>
      </c>
      <c r="K26" s="5" t="str">
        <f t="shared" si="0"/>
        <v>10</v>
      </c>
      <c r="L26" s="5" t="str">
        <f t="shared" si="1"/>
        <v>100</v>
      </c>
      <c r="M26" s="9" t="s">
        <v>570</v>
      </c>
      <c r="N26" s="4" t="s">
        <v>572</v>
      </c>
    </row>
    <row r="27" spans="1:14" ht="15.75" hidden="1" x14ac:dyDescent="0.25">
      <c r="A27" s="10">
        <v>160100</v>
      </c>
      <c r="B27" s="4" t="s">
        <v>645</v>
      </c>
      <c r="C27" s="5">
        <v>0</v>
      </c>
      <c r="D27" s="5">
        <v>0</v>
      </c>
      <c r="E27" s="5">
        <v>0</v>
      </c>
      <c r="F27" s="5">
        <v>1</v>
      </c>
      <c r="G27" s="5">
        <v>0</v>
      </c>
      <c r="H27" s="5">
        <v>17</v>
      </c>
      <c r="I27" s="5">
        <v>16</v>
      </c>
      <c r="J27" s="5">
        <v>1</v>
      </c>
      <c r="K27" s="5" t="str">
        <f t="shared" si="0"/>
        <v>10</v>
      </c>
      <c r="L27" s="5" t="str">
        <f t="shared" si="1"/>
        <v>100</v>
      </c>
      <c r="M27" s="9" t="s">
        <v>570</v>
      </c>
      <c r="N27" s="4" t="s">
        <v>572</v>
      </c>
    </row>
    <row r="28" spans="1:14" ht="15.75" hidden="1" x14ac:dyDescent="0.25">
      <c r="A28" s="10">
        <v>160104</v>
      </c>
      <c r="B28" s="4" t="s">
        <v>645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17</v>
      </c>
      <c r="I28" s="5">
        <v>17</v>
      </c>
      <c r="J28" s="5">
        <v>0</v>
      </c>
      <c r="K28" s="5" t="str">
        <f t="shared" si="0"/>
        <v>10</v>
      </c>
      <c r="L28" s="5" t="str">
        <f t="shared" si="1"/>
        <v>100</v>
      </c>
      <c r="M28" s="9" t="s">
        <v>570</v>
      </c>
      <c r="N28" s="4" t="s">
        <v>572</v>
      </c>
    </row>
    <row r="29" spans="1:14" ht="15.75" hidden="1" x14ac:dyDescent="0.25">
      <c r="A29" s="10">
        <v>160107</v>
      </c>
      <c r="B29" s="4" t="s">
        <v>645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 t="str">
        <f t="shared" si="0"/>
        <v>10</v>
      </c>
      <c r="L29" s="5" t="str">
        <f t="shared" si="1"/>
        <v>100</v>
      </c>
      <c r="M29" s="9" t="s">
        <v>570</v>
      </c>
      <c r="N29" s="4" t="s">
        <v>572</v>
      </c>
    </row>
    <row r="30" spans="1:14" ht="15.75" hidden="1" x14ac:dyDescent="0.25">
      <c r="A30" s="10">
        <v>160109</v>
      </c>
      <c r="B30" s="4" t="s">
        <v>645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8</v>
      </c>
      <c r="I30" s="5">
        <v>8</v>
      </c>
      <c r="J30" s="5">
        <v>0</v>
      </c>
      <c r="K30" s="5" t="str">
        <f t="shared" si="0"/>
        <v>10</v>
      </c>
      <c r="L30" s="5" t="str">
        <f t="shared" si="1"/>
        <v>100</v>
      </c>
      <c r="M30" s="9" t="s">
        <v>570</v>
      </c>
      <c r="N30" s="4" t="s">
        <v>572</v>
      </c>
    </row>
    <row r="31" spans="1:14" ht="15.75" hidden="1" x14ac:dyDescent="0.25">
      <c r="A31" s="10">
        <v>160113</v>
      </c>
      <c r="B31" s="4" t="s">
        <v>645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4</v>
      </c>
      <c r="I31" s="5">
        <v>4</v>
      </c>
      <c r="J31" s="5">
        <v>0</v>
      </c>
      <c r="K31" s="5" t="str">
        <f t="shared" si="0"/>
        <v>10</v>
      </c>
      <c r="L31" s="5" t="str">
        <f t="shared" si="1"/>
        <v>100</v>
      </c>
      <c r="M31" s="9" t="s">
        <v>570</v>
      </c>
      <c r="N31" s="4" t="s">
        <v>572</v>
      </c>
    </row>
    <row r="32" spans="1:14" ht="15.75" hidden="1" x14ac:dyDescent="0.25">
      <c r="A32" s="10">
        <v>160114</v>
      </c>
      <c r="B32" s="4" t="s">
        <v>645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2</v>
      </c>
      <c r="I32" s="5">
        <v>2</v>
      </c>
      <c r="J32" s="5">
        <v>0</v>
      </c>
      <c r="K32" s="5" t="str">
        <f t="shared" si="0"/>
        <v>10</v>
      </c>
      <c r="L32" s="5" t="str">
        <f t="shared" si="1"/>
        <v>100</v>
      </c>
      <c r="M32" s="9" t="s">
        <v>570</v>
      </c>
      <c r="N32" s="4" t="s">
        <v>572</v>
      </c>
    </row>
    <row r="33" spans="1:14" ht="15.75" hidden="1" x14ac:dyDescent="0.25">
      <c r="A33" s="10">
        <v>160120</v>
      </c>
      <c r="B33" s="4" t="s">
        <v>645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9" t="s">
        <v>570</v>
      </c>
      <c r="N33" s="4" t="s">
        <v>572</v>
      </c>
    </row>
    <row r="34" spans="1:14" ht="15.75" hidden="1" x14ac:dyDescent="0.25">
      <c r="A34" s="10">
        <v>160122</v>
      </c>
      <c r="B34" s="4" t="s">
        <v>645</v>
      </c>
      <c r="C34" s="5">
        <v>0</v>
      </c>
      <c r="D34" s="5">
        <v>0</v>
      </c>
      <c r="E34" s="5">
        <v>0</v>
      </c>
      <c r="F34" s="5">
        <v>10</v>
      </c>
      <c r="G34" s="5">
        <v>0</v>
      </c>
      <c r="H34" s="5">
        <v>23</v>
      </c>
      <c r="I34" s="5">
        <v>13</v>
      </c>
      <c r="J34" s="5">
        <v>10</v>
      </c>
      <c r="K34" s="5" t="str">
        <f t="shared" ref="K34:K43" si="2">IF(AND(J34&lt;=2),"10",IF(AND(J34&gt;2,J34&lt;=3),"8",IF(AND(J34&gt;3,J34&lt;=4),"5",IF(AND(J34&gt;4,J34&lt;=5),"3",IF(AND(J34&gt;5),"0")))))</f>
        <v>0</v>
      </c>
      <c r="L34" s="5" t="str">
        <f t="shared" ref="L34:L65" si="3">IF(AND(J34&lt;=2),"100",IF(AND(J34&gt;2,J34&lt;=3),"75",IF(AND(J34&gt;3,J34&lt;=4),"50",IF(AND(J34&gt;4,J34&lt;=5),"25",IF(AND(J34&gt;5),"0")))))</f>
        <v>0</v>
      </c>
      <c r="M34" s="9" t="s">
        <v>570</v>
      </c>
      <c r="N34" s="4" t="s">
        <v>572</v>
      </c>
    </row>
    <row r="35" spans="1:14" ht="15.75" hidden="1" x14ac:dyDescent="0.25">
      <c r="A35" s="10">
        <v>160123</v>
      </c>
      <c r="B35" s="4" t="s">
        <v>645</v>
      </c>
      <c r="C35" s="5">
        <v>1</v>
      </c>
      <c r="D35" s="5">
        <v>1</v>
      </c>
      <c r="E35" s="5">
        <v>0</v>
      </c>
      <c r="F35" s="5">
        <v>0</v>
      </c>
      <c r="G35" s="5">
        <v>0</v>
      </c>
      <c r="H35" s="5">
        <v>23</v>
      </c>
      <c r="I35" s="5">
        <v>21</v>
      </c>
      <c r="J35" s="5">
        <v>2</v>
      </c>
      <c r="K35" s="5" t="str">
        <f t="shared" si="2"/>
        <v>10</v>
      </c>
      <c r="L35" s="5" t="str">
        <f t="shared" si="3"/>
        <v>100</v>
      </c>
      <c r="M35" s="9" t="s">
        <v>570</v>
      </c>
      <c r="N35" s="4" t="s">
        <v>572</v>
      </c>
    </row>
    <row r="36" spans="1:14" ht="15.75" hidden="1" x14ac:dyDescent="0.25">
      <c r="A36" s="10">
        <v>160125</v>
      </c>
      <c r="B36" s="4" t="s">
        <v>645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21</v>
      </c>
      <c r="I36" s="5">
        <v>21</v>
      </c>
      <c r="J36" s="5">
        <v>0</v>
      </c>
      <c r="K36" s="5" t="str">
        <f t="shared" si="2"/>
        <v>10</v>
      </c>
      <c r="L36" s="5" t="str">
        <f t="shared" si="3"/>
        <v>100</v>
      </c>
      <c r="M36" s="9" t="s">
        <v>570</v>
      </c>
      <c r="N36" s="4" t="s">
        <v>572</v>
      </c>
    </row>
    <row r="37" spans="1:14" ht="15.75" hidden="1" x14ac:dyDescent="0.25">
      <c r="A37" s="10">
        <v>170007</v>
      </c>
      <c r="B37" s="4" t="s">
        <v>645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22</v>
      </c>
      <c r="I37" s="5">
        <v>22</v>
      </c>
      <c r="J37" s="5">
        <v>0</v>
      </c>
      <c r="K37" s="5" t="str">
        <f t="shared" si="2"/>
        <v>10</v>
      </c>
      <c r="L37" s="5" t="str">
        <f t="shared" si="3"/>
        <v>100</v>
      </c>
      <c r="M37" s="9" t="s">
        <v>570</v>
      </c>
      <c r="N37" s="4" t="s">
        <v>572</v>
      </c>
    </row>
    <row r="38" spans="1:14" ht="15.75" hidden="1" x14ac:dyDescent="0.25">
      <c r="A38" s="10">
        <v>170008</v>
      </c>
      <c r="B38" s="4" t="s">
        <v>645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23</v>
      </c>
      <c r="I38" s="5">
        <v>23</v>
      </c>
      <c r="J38" s="5">
        <v>0</v>
      </c>
      <c r="K38" s="5" t="str">
        <f t="shared" si="2"/>
        <v>10</v>
      </c>
      <c r="L38" s="5" t="str">
        <f t="shared" si="3"/>
        <v>100</v>
      </c>
      <c r="M38" s="9" t="s">
        <v>570</v>
      </c>
      <c r="N38" s="4" t="s">
        <v>572</v>
      </c>
    </row>
    <row r="39" spans="1:14" ht="15.75" hidden="1" x14ac:dyDescent="0.25">
      <c r="A39" s="10">
        <v>170014</v>
      </c>
      <c r="B39" s="4" t="s">
        <v>645</v>
      </c>
      <c r="C39" s="5">
        <v>0</v>
      </c>
      <c r="D39" s="5">
        <v>1</v>
      </c>
      <c r="E39" s="5">
        <v>0</v>
      </c>
      <c r="F39" s="5">
        <v>0</v>
      </c>
      <c r="G39" s="5">
        <v>0</v>
      </c>
      <c r="H39" s="5">
        <v>23</v>
      </c>
      <c r="I39" s="5">
        <v>22</v>
      </c>
      <c r="J39" s="5">
        <v>1</v>
      </c>
      <c r="K39" s="5" t="str">
        <f t="shared" si="2"/>
        <v>10</v>
      </c>
      <c r="L39" s="5" t="str">
        <f t="shared" si="3"/>
        <v>100</v>
      </c>
      <c r="M39" s="9" t="s">
        <v>570</v>
      </c>
      <c r="N39" s="4" t="s">
        <v>572</v>
      </c>
    </row>
    <row r="40" spans="1:14" ht="15.75" hidden="1" x14ac:dyDescent="0.25">
      <c r="A40" s="10">
        <v>170015</v>
      </c>
      <c r="B40" s="4" t="s">
        <v>645</v>
      </c>
      <c r="C40" s="5">
        <v>1</v>
      </c>
      <c r="D40" s="5">
        <v>0</v>
      </c>
      <c r="E40" s="5">
        <v>0</v>
      </c>
      <c r="F40" s="5">
        <v>0</v>
      </c>
      <c r="G40" s="5">
        <v>0</v>
      </c>
      <c r="H40" s="5">
        <v>23</v>
      </c>
      <c r="I40" s="5">
        <v>22</v>
      </c>
      <c r="J40" s="5">
        <v>1</v>
      </c>
      <c r="K40" s="5" t="str">
        <f t="shared" si="2"/>
        <v>10</v>
      </c>
      <c r="L40" s="5" t="str">
        <f t="shared" si="3"/>
        <v>100</v>
      </c>
      <c r="M40" s="9" t="s">
        <v>570</v>
      </c>
      <c r="N40" s="4" t="s">
        <v>572</v>
      </c>
    </row>
    <row r="41" spans="1:14" ht="15.75" hidden="1" x14ac:dyDescent="0.25">
      <c r="A41" s="10">
        <v>170017</v>
      </c>
      <c r="B41" s="4" t="s">
        <v>645</v>
      </c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23</v>
      </c>
      <c r="I41" s="5">
        <v>22</v>
      </c>
      <c r="J41" s="5">
        <v>1</v>
      </c>
      <c r="K41" s="5" t="str">
        <f t="shared" si="2"/>
        <v>10</v>
      </c>
      <c r="L41" s="5" t="str">
        <f t="shared" si="3"/>
        <v>100</v>
      </c>
      <c r="M41" s="9" t="s">
        <v>570</v>
      </c>
      <c r="N41" s="4" t="s">
        <v>572</v>
      </c>
    </row>
    <row r="42" spans="1:14" ht="15.75" hidden="1" x14ac:dyDescent="0.25">
      <c r="A42" s="10">
        <v>170020</v>
      </c>
      <c r="B42" s="4" t="s">
        <v>645</v>
      </c>
      <c r="C42" s="5">
        <v>2</v>
      </c>
      <c r="D42" s="5">
        <v>1</v>
      </c>
      <c r="E42" s="5">
        <v>0</v>
      </c>
      <c r="F42" s="5">
        <v>1</v>
      </c>
      <c r="G42" s="5">
        <v>0</v>
      </c>
      <c r="H42" s="5">
        <v>23</v>
      </c>
      <c r="I42" s="5">
        <v>19</v>
      </c>
      <c r="J42" s="5">
        <v>4</v>
      </c>
      <c r="K42" s="5" t="str">
        <f t="shared" si="2"/>
        <v>5</v>
      </c>
      <c r="L42" s="5" t="str">
        <f t="shared" si="3"/>
        <v>50</v>
      </c>
      <c r="M42" s="9" t="s">
        <v>570</v>
      </c>
      <c r="N42" s="4" t="s">
        <v>572</v>
      </c>
    </row>
    <row r="43" spans="1:14" ht="15.75" hidden="1" x14ac:dyDescent="0.25">
      <c r="A43" s="10">
        <v>170021</v>
      </c>
      <c r="B43" s="4" t="s">
        <v>645</v>
      </c>
      <c r="C43" s="5">
        <v>0</v>
      </c>
      <c r="D43" s="5">
        <v>0</v>
      </c>
      <c r="E43" s="5">
        <v>0</v>
      </c>
      <c r="F43" s="5">
        <v>2</v>
      </c>
      <c r="G43" s="5">
        <v>0</v>
      </c>
      <c r="H43" s="5">
        <v>23</v>
      </c>
      <c r="I43" s="5">
        <v>21</v>
      </c>
      <c r="J43" s="5">
        <v>2</v>
      </c>
      <c r="K43" s="5" t="str">
        <f t="shared" si="2"/>
        <v>10</v>
      </c>
      <c r="L43" s="5" t="str">
        <f t="shared" si="3"/>
        <v>100</v>
      </c>
      <c r="M43" s="9" t="s">
        <v>570</v>
      </c>
      <c r="N43" s="4" t="s">
        <v>572</v>
      </c>
    </row>
    <row r="44" spans="1:14" ht="15.75" hidden="1" x14ac:dyDescent="0.25">
      <c r="A44" s="10">
        <v>170026</v>
      </c>
      <c r="B44" s="4" t="s">
        <v>645</v>
      </c>
      <c r="C44" s="5">
        <v>0</v>
      </c>
      <c r="D44" s="5">
        <v>0</v>
      </c>
      <c r="E44" s="5">
        <v>0</v>
      </c>
      <c r="F44" s="5">
        <v>1</v>
      </c>
      <c r="G44" s="5">
        <v>0</v>
      </c>
      <c r="H44" s="5">
        <v>22</v>
      </c>
      <c r="I44" s="5">
        <v>21</v>
      </c>
      <c r="J44" s="5">
        <v>1</v>
      </c>
      <c r="K44" s="5" t="str">
        <f>IF(AND(J44&lt;=2),"30",IF(AND(J44&gt;2,J44&lt;=3),"24",IF(AND(J44&gt;3,J44&lt;=4),"15",IF(AND(J44&gt;4,J44&lt;=5),"9",IF(AND(J44&gt;5),"0")))))</f>
        <v>30</v>
      </c>
      <c r="L44" s="4" t="str">
        <f t="shared" si="3"/>
        <v>100</v>
      </c>
      <c r="M44" s="9" t="s">
        <v>570</v>
      </c>
      <c r="N44" s="4" t="s">
        <v>572</v>
      </c>
    </row>
    <row r="45" spans="1:14" ht="15.75" hidden="1" x14ac:dyDescent="0.25">
      <c r="A45" s="10">
        <v>170028</v>
      </c>
      <c r="B45" s="4" t="s">
        <v>645</v>
      </c>
      <c r="C45" s="5">
        <v>2</v>
      </c>
      <c r="D45" s="5">
        <v>0</v>
      </c>
      <c r="E45" s="5">
        <v>0</v>
      </c>
      <c r="F45" s="5">
        <v>0</v>
      </c>
      <c r="G45" s="5">
        <v>0</v>
      </c>
      <c r="H45" s="5">
        <v>22</v>
      </c>
      <c r="I45" s="5">
        <v>20</v>
      </c>
      <c r="J45" s="5">
        <v>2</v>
      </c>
      <c r="K45" s="5" t="str">
        <f t="shared" ref="K45:K47" si="4">IF(AND(J45&lt;=2),"10",IF(AND(J45&gt;2,J45&lt;=3),"8",IF(AND(J45&gt;3,J45&lt;=4),"5",IF(AND(J45&gt;4,J45&lt;=5),"3",IF(AND(J45&gt;5),"0")))))</f>
        <v>10</v>
      </c>
      <c r="L45" s="5" t="str">
        <f t="shared" si="3"/>
        <v>100</v>
      </c>
      <c r="M45" s="9" t="s">
        <v>570</v>
      </c>
      <c r="N45" s="4" t="s">
        <v>572</v>
      </c>
    </row>
    <row r="46" spans="1:14" ht="15.75" hidden="1" x14ac:dyDescent="0.25">
      <c r="A46" s="10">
        <v>170032</v>
      </c>
      <c r="B46" s="4" t="s">
        <v>645</v>
      </c>
      <c r="C46" s="5">
        <v>0</v>
      </c>
      <c r="D46" s="5">
        <v>0</v>
      </c>
      <c r="E46" s="5">
        <v>0</v>
      </c>
      <c r="F46" s="5">
        <v>1</v>
      </c>
      <c r="G46" s="5">
        <v>0</v>
      </c>
      <c r="H46" s="5">
        <v>21</v>
      </c>
      <c r="I46" s="5">
        <v>20</v>
      </c>
      <c r="J46" s="5">
        <v>1</v>
      </c>
      <c r="K46" s="5" t="str">
        <f t="shared" si="4"/>
        <v>10</v>
      </c>
      <c r="L46" s="5" t="str">
        <f t="shared" si="3"/>
        <v>100</v>
      </c>
      <c r="M46" s="9" t="s">
        <v>570</v>
      </c>
      <c r="N46" s="4" t="s">
        <v>572</v>
      </c>
    </row>
    <row r="47" spans="1:14" ht="15.75" hidden="1" x14ac:dyDescent="0.25">
      <c r="A47" s="10">
        <v>170034</v>
      </c>
      <c r="B47" s="4" t="s">
        <v>645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23</v>
      </c>
      <c r="I47" s="5">
        <v>23</v>
      </c>
      <c r="J47" s="5">
        <v>0</v>
      </c>
      <c r="K47" s="5" t="str">
        <f t="shared" si="4"/>
        <v>10</v>
      </c>
      <c r="L47" s="5" t="str">
        <f t="shared" si="3"/>
        <v>100</v>
      </c>
      <c r="M47" s="9" t="s">
        <v>570</v>
      </c>
      <c r="N47" s="4" t="s">
        <v>572</v>
      </c>
    </row>
    <row r="48" spans="1:14" ht="15.75" hidden="1" x14ac:dyDescent="0.25">
      <c r="A48" s="10">
        <v>170035</v>
      </c>
      <c r="B48" s="4" t="s">
        <v>645</v>
      </c>
      <c r="C48" s="5">
        <v>2</v>
      </c>
      <c r="D48" s="5">
        <v>0</v>
      </c>
      <c r="E48" s="5">
        <v>0</v>
      </c>
      <c r="F48" s="5">
        <v>0</v>
      </c>
      <c r="G48" s="5">
        <v>0</v>
      </c>
      <c r="H48" s="5">
        <v>23</v>
      </c>
      <c r="I48" s="5">
        <v>21</v>
      </c>
      <c r="J48" s="5">
        <v>2</v>
      </c>
      <c r="K48" s="5" t="str">
        <f t="shared" ref="K48:K98" si="5">IF(AND(J48&lt;=2),"30",IF(AND(J48&gt;2,J48&lt;=3),"24",IF(AND(J48&gt;3,J48&lt;=4),"15",IF(AND(J48&gt;4,J48&lt;=5),"9",IF(AND(J48&gt;5),"0")))))</f>
        <v>30</v>
      </c>
      <c r="L48" s="4" t="str">
        <f t="shared" si="3"/>
        <v>100</v>
      </c>
      <c r="M48" s="9" t="s">
        <v>570</v>
      </c>
      <c r="N48" s="4" t="s">
        <v>572</v>
      </c>
    </row>
    <row r="49" spans="1:14" ht="15.75" hidden="1" x14ac:dyDescent="0.25">
      <c r="A49" s="10">
        <v>170036</v>
      </c>
      <c r="B49" s="4" t="s">
        <v>645</v>
      </c>
      <c r="C49" s="5">
        <v>0</v>
      </c>
      <c r="D49" s="5">
        <v>0</v>
      </c>
      <c r="E49" s="5">
        <v>0</v>
      </c>
      <c r="F49" s="5">
        <v>1</v>
      </c>
      <c r="G49" s="5">
        <v>0</v>
      </c>
      <c r="H49" s="5">
        <v>22</v>
      </c>
      <c r="I49" s="5">
        <v>21</v>
      </c>
      <c r="J49" s="5">
        <v>1</v>
      </c>
      <c r="K49" s="5" t="str">
        <f t="shared" ref="K49:K54" si="6">IF(AND(J49&lt;=2),"10",IF(AND(J49&gt;2,J49&lt;=3),"8",IF(AND(J49&gt;3,J49&lt;=4),"5",IF(AND(J49&gt;4,J49&lt;=5),"3",IF(AND(J49&gt;5),"0")))))</f>
        <v>10</v>
      </c>
      <c r="L49" s="5" t="str">
        <f t="shared" si="3"/>
        <v>100</v>
      </c>
      <c r="M49" s="9" t="s">
        <v>570</v>
      </c>
      <c r="N49" s="4" t="s">
        <v>572</v>
      </c>
    </row>
    <row r="50" spans="1:14" ht="15.75" hidden="1" x14ac:dyDescent="0.25">
      <c r="A50" s="10">
        <v>170037</v>
      </c>
      <c r="B50" s="4" t="s">
        <v>645</v>
      </c>
      <c r="C50" s="5">
        <v>2</v>
      </c>
      <c r="D50" s="5">
        <v>0</v>
      </c>
      <c r="E50" s="5">
        <v>0</v>
      </c>
      <c r="F50" s="5">
        <v>0</v>
      </c>
      <c r="G50" s="5">
        <v>0</v>
      </c>
      <c r="H50" s="5">
        <v>23</v>
      </c>
      <c r="I50" s="5">
        <v>21</v>
      </c>
      <c r="J50" s="5">
        <v>2</v>
      </c>
      <c r="K50" s="5" t="str">
        <f t="shared" si="6"/>
        <v>10</v>
      </c>
      <c r="L50" s="5" t="str">
        <f t="shared" si="3"/>
        <v>100</v>
      </c>
      <c r="M50" s="9" t="s">
        <v>570</v>
      </c>
      <c r="N50" s="4" t="s">
        <v>572</v>
      </c>
    </row>
    <row r="51" spans="1:14" ht="15.75" hidden="1" x14ac:dyDescent="0.25">
      <c r="A51" s="10">
        <v>170039</v>
      </c>
      <c r="B51" s="4" t="s">
        <v>645</v>
      </c>
      <c r="C51" s="5">
        <v>2</v>
      </c>
      <c r="D51" s="5">
        <v>0</v>
      </c>
      <c r="E51" s="5">
        <v>0</v>
      </c>
      <c r="F51" s="5">
        <v>0</v>
      </c>
      <c r="G51" s="5">
        <v>0</v>
      </c>
      <c r="H51" s="5">
        <v>23</v>
      </c>
      <c r="I51" s="5">
        <v>21</v>
      </c>
      <c r="J51" s="5">
        <v>2</v>
      </c>
      <c r="K51" s="5" t="str">
        <f t="shared" si="6"/>
        <v>10</v>
      </c>
      <c r="L51" s="5" t="str">
        <f t="shared" si="3"/>
        <v>100</v>
      </c>
      <c r="M51" s="9" t="s">
        <v>570</v>
      </c>
      <c r="N51" s="4" t="s">
        <v>572</v>
      </c>
    </row>
    <row r="52" spans="1:14" ht="15.75" hidden="1" x14ac:dyDescent="0.25">
      <c r="A52" s="10">
        <v>170044</v>
      </c>
      <c r="B52" s="4" t="s">
        <v>645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20</v>
      </c>
      <c r="I52" s="5">
        <v>20</v>
      </c>
      <c r="J52" s="5">
        <v>0</v>
      </c>
      <c r="K52" s="5" t="str">
        <f t="shared" si="6"/>
        <v>10</v>
      </c>
      <c r="L52" s="5" t="str">
        <f t="shared" si="3"/>
        <v>100</v>
      </c>
      <c r="M52" s="9" t="s">
        <v>570</v>
      </c>
      <c r="N52" s="4" t="s">
        <v>572</v>
      </c>
    </row>
    <row r="53" spans="1:14" ht="15.75" hidden="1" x14ac:dyDescent="0.25">
      <c r="A53" s="11">
        <v>170049</v>
      </c>
      <c r="B53" s="4" t="s">
        <v>645</v>
      </c>
      <c r="C53" s="5">
        <v>2</v>
      </c>
      <c r="D53" s="5">
        <v>1</v>
      </c>
      <c r="E53" s="5">
        <v>0</v>
      </c>
      <c r="F53" s="5">
        <v>0</v>
      </c>
      <c r="G53" s="5">
        <v>0</v>
      </c>
      <c r="H53" s="5">
        <v>23</v>
      </c>
      <c r="I53" s="5">
        <v>20</v>
      </c>
      <c r="J53" s="5">
        <v>3</v>
      </c>
      <c r="K53" s="5" t="str">
        <f t="shared" si="6"/>
        <v>8</v>
      </c>
      <c r="L53" s="5" t="str">
        <f t="shared" si="3"/>
        <v>75</v>
      </c>
      <c r="M53" s="9" t="s">
        <v>570</v>
      </c>
      <c r="N53" s="4" t="s">
        <v>572</v>
      </c>
    </row>
    <row r="54" spans="1:14" ht="15.75" hidden="1" x14ac:dyDescent="0.25">
      <c r="A54" s="11">
        <v>170053</v>
      </c>
      <c r="B54" s="4" t="s">
        <v>645</v>
      </c>
      <c r="C54" s="5">
        <v>2</v>
      </c>
      <c r="D54" s="5">
        <v>1</v>
      </c>
      <c r="E54" s="5">
        <v>0</v>
      </c>
      <c r="F54" s="5">
        <v>1</v>
      </c>
      <c r="G54" s="5">
        <v>0</v>
      </c>
      <c r="H54" s="5">
        <v>23</v>
      </c>
      <c r="I54" s="5">
        <v>19</v>
      </c>
      <c r="J54" s="5">
        <v>4</v>
      </c>
      <c r="K54" s="5" t="str">
        <f t="shared" si="6"/>
        <v>5</v>
      </c>
      <c r="L54" s="5" t="str">
        <f t="shared" si="3"/>
        <v>50</v>
      </c>
      <c r="M54" s="9" t="s">
        <v>570</v>
      </c>
      <c r="N54" s="4" t="s">
        <v>572</v>
      </c>
    </row>
    <row r="55" spans="1:14" ht="15.75" hidden="1" x14ac:dyDescent="0.25">
      <c r="A55" s="11">
        <v>170054</v>
      </c>
      <c r="B55" s="4" t="s">
        <v>645</v>
      </c>
      <c r="C55" s="5">
        <v>2</v>
      </c>
      <c r="D55" s="5">
        <v>0</v>
      </c>
      <c r="E55" s="5">
        <v>0</v>
      </c>
      <c r="F55" s="5">
        <v>0</v>
      </c>
      <c r="G55" s="5">
        <v>0</v>
      </c>
      <c r="H55" s="5">
        <v>23</v>
      </c>
      <c r="I55" s="5">
        <v>21</v>
      </c>
      <c r="J55" s="5">
        <v>2</v>
      </c>
      <c r="K55" s="5" t="str">
        <f t="shared" si="5"/>
        <v>30</v>
      </c>
      <c r="L55" s="4" t="str">
        <f t="shared" si="3"/>
        <v>100</v>
      </c>
      <c r="M55" s="9" t="s">
        <v>570</v>
      </c>
      <c r="N55" s="4" t="s">
        <v>572</v>
      </c>
    </row>
    <row r="56" spans="1:14" ht="15.75" hidden="1" x14ac:dyDescent="0.25">
      <c r="A56" s="10">
        <v>170062</v>
      </c>
      <c r="B56" s="4" t="s">
        <v>645</v>
      </c>
      <c r="C56" s="5">
        <v>0</v>
      </c>
      <c r="D56" s="5">
        <v>0</v>
      </c>
      <c r="E56" s="5">
        <v>0</v>
      </c>
      <c r="F56" s="5">
        <v>1</v>
      </c>
      <c r="G56" s="5">
        <v>0</v>
      </c>
      <c r="H56" s="5">
        <v>23</v>
      </c>
      <c r="I56" s="5">
        <v>22</v>
      </c>
      <c r="J56" s="5">
        <v>1</v>
      </c>
      <c r="K56" s="5" t="str">
        <f t="shared" ref="K56:K57" si="7">IF(AND(J56&lt;=2),"10",IF(AND(J56&gt;2,J56&lt;=3),"8",IF(AND(J56&gt;3,J56&lt;=4),"5",IF(AND(J56&gt;4,J56&lt;=5),"3",IF(AND(J56&gt;5),"0")))))</f>
        <v>10</v>
      </c>
      <c r="L56" s="5" t="str">
        <f t="shared" si="3"/>
        <v>100</v>
      </c>
      <c r="M56" s="9" t="s">
        <v>570</v>
      </c>
      <c r="N56" s="4" t="s">
        <v>572</v>
      </c>
    </row>
    <row r="57" spans="1:14" ht="15.75" hidden="1" x14ac:dyDescent="0.25">
      <c r="A57" s="10">
        <v>170063</v>
      </c>
      <c r="B57" s="4" t="s">
        <v>645</v>
      </c>
      <c r="C57" s="5">
        <v>0</v>
      </c>
      <c r="D57" s="5">
        <v>2</v>
      </c>
      <c r="E57" s="5">
        <v>0</v>
      </c>
      <c r="F57" s="5">
        <v>0</v>
      </c>
      <c r="G57" s="5">
        <v>0</v>
      </c>
      <c r="H57" s="5">
        <v>23</v>
      </c>
      <c r="I57" s="5">
        <v>21</v>
      </c>
      <c r="J57" s="5">
        <v>2</v>
      </c>
      <c r="K57" s="5" t="str">
        <f t="shared" si="7"/>
        <v>10</v>
      </c>
      <c r="L57" s="5" t="str">
        <f t="shared" si="3"/>
        <v>100</v>
      </c>
      <c r="M57" s="9" t="s">
        <v>570</v>
      </c>
      <c r="N57" s="4" t="s">
        <v>572</v>
      </c>
    </row>
    <row r="58" spans="1:14" ht="15.75" hidden="1" x14ac:dyDescent="0.25">
      <c r="A58" s="10">
        <v>170065</v>
      </c>
      <c r="B58" s="4" t="s">
        <v>645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23</v>
      </c>
      <c r="I58" s="5">
        <v>23</v>
      </c>
      <c r="J58" s="5">
        <v>0</v>
      </c>
      <c r="K58" s="5" t="str">
        <f t="shared" si="5"/>
        <v>30</v>
      </c>
      <c r="L58" s="4" t="str">
        <f t="shared" si="3"/>
        <v>100</v>
      </c>
      <c r="M58" s="9" t="s">
        <v>570</v>
      </c>
      <c r="N58" s="4" t="s">
        <v>572</v>
      </c>
    </row>
    <row r="59" spans="1:14" ht="15.75" hidden="1" x14ac:dyDescent="0.25">
      <c r="A59" s="10">
        <v>170068</v>
      </c>
      <c r="B59" s="4" t="s">
        <v>645</v>
      </c>
      <c r="C59" s="5">
        <v>3</v>
      </c>
      <c r="D59" s="5">
        <v>2</v>
      </c>
      <c r="E59" s="5">
        <v>0</v>
      </c>
      <c r="F59" s="5">
        <v>1</v>
      </c>
      <c r="G59" s="5">
        <v>0</v>
      </c>
      <c r="H59" s="5">
        <v>23</v>
      </c>
      <c r="I59" s="5">
        <v>17</v>
      </c>
      <c r="J59" s="5">
        <v>6</v>
      </c>
      <c r="K59" s="5" t="str">
        <f t="shared" si="5"/>
        <v>0</v>
      </c>
      <c r="L59" s="4" t="str">
        <f t="shared" si="3"/>
        <v>0</v>
      </c>
      <c r="M59" s="9" t="s">
        <v>570</v>
      </c>
      <c r="N59" s="4" t="s">
        <v>572</v>
      </c>
    </row>
    <row r="60" spans="1:14" ht="15.75" hidden="1" x14ac:dyDescent="0.25">
      <c r="A60" s="10">
        <v>170077</v>
      </c>
      <c r="B60" s="4" t="s">
        <v>645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23</v>
      </c>
      <c r="I60" s="5">
        <v>23</v>
      </c>
      <c r="J60" s="5">
        <v>0</v>
      </c>
      <c r="K60" s="5" t="str">
        <f t="shared" si="5"/>
        <v>30</v>
      </c>
      <c r="L60" s="4" t="str">
        <f t="shared" si="3"/>
        <v>100</v>
      </c>
      <c r="M60" s="9" t="s">
        <v>570</v>
      </c>
      <c r="N60" s="4" t="s">
        <v>572</v>
      </c>
    </row>
    <row r="61" spans="1:14" ht="15.75" hidden="1" x14ac:dyDescent="0.25">
      <c r="A61" s="10">
        <v>170082</v>
      </c>
      <c r="B61" s="4" t="s">
        <v>645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23</v>
      </c>
      <c r="I61" s="5">
        <v>23</v>
      </c>
      <c r="J61" s="5">
        <v>0</v>
      </c>
      <c r="K61" s="5" t="str">
        <f t="shared" ref="K61" si="8">IF(AND(J61&lt;=2),"10",IF(AND(J61&gt;2,J61&lt;=3),"8",IF(AND(J61&gt;3,J61&lt;=4),"5",IF(AND(J61&gt;4,J61&lt;=5),"3",IF(AND(J61&gt;5),"0")))))</f>
        <v>10</v>
      </c>
      <c r="L61" s="5" t="str">
        <f t="shared" si="3"/>
        <v>100</v>
      </c>
      <c r="M61" s="9" t="s">
        <v>570</v>
      </c>
      <c r="N61" s="4" t="s">
        <v>572</v>
      </c>
    </row>
    <row r="62" spans="1:14" ht="15.75" hidden="1" x14ac:dyDescent="0.25">
      <c r="A62" s="10">
        <v>170088</v>
      </c>
      <c r="B62" s="4" t="s">
        <v>645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23</v>
      </c>
      <c r="I62" s="5">
        <v>23</v>
      </c>
      <c r="J62" s="5">
        <v>0</v>
      </c>
      <c r="K62" s="5" t="str">
        <f t="shared" si="5"/>
        <v>30</v>
      </c>
      <c r="L62" s="4" t="str">
        <f t="shared" si="3"/>
        <v>100</v>
      </c>
      <c r="M62" s="9" t="s">
        <v>570</v>
      </c>
      <c r="N62" s="4" t="s">
        <v>572</v>
      </c>
    </row>
    <row r="63" spans="1:14" ht="15.75" hidden="1" x14ac:dyDescent="0.25">
      <c r="A63" s="10">
        <v>170091</v>
      </c>
      <c r="B63" s="4" t="s">
        <v>645</v>
      </c>
      <c r="C63" s="5">
        <v>1</v>
      </c>
      <c r="D63" s="5">
        <v>0</v>
      </c>
      <c r="E63" s="5">
        <v>0</v>
      </c>
      <c r="F63" s="5">
        <v>0</v>
      </c>
      <c r="G63" s="5">
        <v>0</v>
      </c>
      <c r="H63" s="5">
        <v>23</v>
      </c>
      <c r="I63" s="5">
        <v>22</v>
      </c>
      <c r="J63" s="5">
        <v>1</v>
      </c>
      <c r="K63" s="5" t="str">
        <f t="shared" si="5"/>
        <v>30</v>
      </c>
      <c r="L63" s="4" t="str">
        <f t="shared" si="3"/>
        <v>100</v>
      </c>
      <c r="M63" s="9" t="s">
        <v>570</v>
      </c>
      <c r="N63" s="4" t="s">
        <v>572</v>
      </c>
    </row>
    <row r="64" spans="1:14" ht="15.75" hidden="1" x14ac:dyDescent="0.25">
      <c r="A64" s="10">
        <v>170094</v>
      </c>
      <c r="B64" s="4" t="s">
        <v>645</v>
      </c>
      <c r="C64" s="5">
        <v>3</v>
      </c>
      <c r="D64" s="5">
        <v>5</v>
      </c>
      <c r="E64" s="5">
        <v>0</v>
      </c>
      <c r="F64" s="5">
        <v>3</v>
      </c>
      <c r="G64" s="5">
        <v>0</v>
      </c>
      <c r="H64" s="5">
        <v>23</v>
      </c>
      <c r="I64" s="5">
        <v>12</v>
      </c>
      <c r="J64" s="5">
        <v>11</v>
      </c>
      <c r="K64" s="5" t="str">
        <f t="shared" si="5"/>
        <v>0</v>
      </c>
      <c r="L64" s="4" t="str">
        <f t="shared" si="3"/>
        <v>0</v>
      </c>
      <c r="M64" s="9" t="s">
        <v>570</v>
      </c>
      <c r="N64" s="4" t="s">
        <v>572</v>
      </c>
    </row>
    <row r="65" spans="1:14" ht="15.75" hidden="1" x14ac:dyDescent="0.25">
      <c r="A65" s="10">
        <v>170096</v>
      </c>
      <c r="B65" s="4" t="s">
        <v>645</v>
      </c>
      <c r="C65" s="5">
        <v>0</v>
      </c>
      <c r="D65" s="5">
        <v>0.5</v>
      </c>
      <c r="E65" s="5">
        <v>0</v>
      </c>
      <c r="F65" s="5">
        <v>0.5</v>
      </c>
      <c r="G65" s="5">
        <v>0</v>
      </c>
      <c r="H65" s="5">
        <v>23</v>
      </c>
      <c r="I65" s="5">
        <v>22</v>
      </c>
      <c r="J65" s="5">
        <v>1</v>
      </c>
      <c r="K65" s="5" t="str">
        <f t="shared" si="5"/>
        <v>30</v>
      </c>
      <c r="L65" s="4" t="str">
        <f t="shared" si="3"/>
        <v>100</v>
      </c>
      <c r="M65" s="9" t="s">
        <v>570</v>
      </c>
      <c r="N65" s="4" t="s">
        <v>572</v>
      </c>
    </row>
    <row r="66" spans="1:14" ht="15.75" hidden="1" x14ac:dyDescent="0.25">
      <c r="A66" s="10">
        <v>170100</v>
      </c>
      <c r="B66" s="4" t="s">
        <v>645</v>
      </c>
      <c r="C66" s="5">
        <v>2</v>
      </c>
      <c r="D66" s="5">
        <v>1</v>
      </c>
      <c r="E66" s="5">
        <v>0</v>
      </c>
      <c r="F66" s="5">
        <v>0</v>
      </c>
      <c r="G66" s="5">
        <v>0</v>
      </c>
      <c r="H66" s="5">
        <v>24</v>
      </c>
      <c r="I66" s="5">
        <v>21</v>
      </c>
      <c r="J66" s="5">
        <v>3</v>
      </c>
      <c r="K66" s="5" t="str">
        <f t="shared" ref="K66:K67" si="9">IF(AND(J66&lt;=2),"10",IF(AND(J66&gt;2,J66&lt;=3),"8",IF(AND(J66&gt;3,J66&lt;=4),"5",IF(AND(J66&gt;4,J66&lt;=5),"3",IF(AND(J66&gt;5),"0")))))</f>
        <v>8</v>
      </c>
      <c r="L66" s="5" t="str">
        <f t="shared" ref="L66:L97" si="10">IF(AND(J66&lt;=2),"100",IF(AND(J66&gt;2,J66&lt;=3),"75",IF(AND(J66&gt;3,J66&lt;=4),"50",IF(AND(J66&gt;4,J66&lt;=5),"25",IF(AND(J66&gt;5),"0")))))</f>
        <v>75</v>
      </c>
      <c r="M66" s="9" t="s">
        <v>570</v>
      </c>
      <c r="N66" s="4" t="s">
        <v>572</v>
      </c>
    </row>
    <row r="67" spans="1:14" ht="15.75" hidden="1" x14ac:dyDescent="0.25">
      <c r="A67" s="10">
        <v>170101</v>
      </c>
      <c r="B67" s="4" t="s">
        <v>645</v>
      </c>
      <c r="C67" s="5">
        <v>3</v>
      </c>
      <c r="D67" s="5">
        <v>0</v>
      </c>
      <c r="E67" s="5">
        <v>0</v>
      </c>
      <c r="F67" s="5">
        <v>0</v>
      </c>
      <c r="G67" s="5">
        <v>0</v>
      </c>
      <c r="H67" s="5">
        <v>23</v>
      </c>
      <c r="I67" s="5">
        <v>20</v>
      </c>
      <c r="J67" s="5">
        <v>3</v>
      </c>
      <c r="K67" s="5" t="str">
        <f t="shared" si="9"/>
        <v>8</v>
      </c>
      <c r="L67" s="5" t="str">
        <f t="shared" si="10"/>
        <v>75</v>
      </c>
      <c r="M67" s="9" t="s">
        <v>570</v>
      </c>
      <c r="N67" s="4" t="s">
        <v>572</v>
      </c>
    </row>
    <row r="68" spans="1:14" ht="15.75" hidden="1" x14ac:dyDescent="0.25">
      <c r="A68" s="10">
        <v>170102</v>
      </c>
      <c r="B68" s="4" t="s">
        <v>645</v>
      </c>
      <c r="C68" s="5">
        <v>2</v>
      </c>
      <c r="D68" s="5">
        <v>0</v>
      </c>
      <c r="E68" s="5">
        <v>0</v>
      </c>
      <c r="F68" s="5">
        <v>0</v>
      </c>
      <c r="G68" s="5">
        <v>0</v>
      </c>
      <c r="H68" s="5">
        <v>23</v>
      </c>
      <c r="I68" s="5">
        <v>21</v>
      </c>
      <c r="J68" s="5">
        <v>2</v>
      </c>
      <c r="K68" s="5" t="str">
        <f t="shared" si="5"/>
        <v>30</v>
      </c>
      <c r="L68" s="4" t="str">
        <f t="shared" si="10"/>
        <v>100</v>
      </c>
      <c r="M68" s="9" t="s">
        <v>570</v>
      </c>
      <c r="N68" s="4" t="s">
        <v>572</v>
      </c>
    </row>
    <row r="69" spans="1:14" ht="15.75" hidden="1" x14ac:dyDescent="0.25">
      <c r="A69" s="10">
        <v>170103</v>
      </c>
      <c r="B69" s="4" t="s">
        <v>645</v>
      </c>
      <c r="C69" s="5">
        <v>0</v>
      </c>
      <c r="D69" s="5">
        <v>0</v>
      </c>
      <c r="E69" s="5">
        <v>0</v>
      </c>
      <c r="F69" s="5">
        <v>1</v>
      </c>
      <c r="G69" s="5">
        <v>0</v>
      </c>
      <c r="H69" s="5">
        <v>23</v>
      </c>
      <c r="I69" s="5">
        <v>22</v>
      </c>
      <c r="J69" s="5">
        <v>1</v>
      </c>
      <c r="K69" s="5" t="str">
        <f t="shared" ref="K69:K73" si="11">IF(AND(J69&lt;=2),"10",IF(AND(J69&gt;2,J69&lt;=3),"8",IF(AND(J69&gt;3,J69&lt;=4),"5",IF(AND(J69&gt;4,J69&lt;=5),"3",IF(AND(J69&gt;5),"0")))))</f>
        <v>10</v>
      </c>
      <c r="L69" s="5" t="str">
        <f t="shared" si="10"/>
        <v>100</v>
      </c>
      <c r="M69" s="9" t="s">
        <v>570</v>
      </c>
      <c r="N69" s="4" t="s">
        <v>572</v>
      </c>
    </row>
    <row r="70" spans="1:14" ht="15.75" hidden="1" x14ac:dyDescent="0.25">
      <c r="A70" s="10">
        <v>170104</v>
      </c>
      <c r="B70" s="4" t="s">
        <v>645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22</v>
      </c>
      <c r="I70" s="5">
        <v>22</v>
      </c>
      <c r="J70" s="5">
        <v>0</v>
      </c>
      <c r="K70" s="5" t="str">
        <f t="shared" si="11"/>
        <v>10</v>
      </c>
      <c r="L70" s="5" t="str">
        <f t="shared" si="10"/>
        <v>100</v>
      </c>
      <c r="M70" s="9" t="s">
        <v>570</v>
      </c>
      <c r="N70" s="4" t="s">
        <v>572</v>
      </c>
    </row>
    <row r="71" spans="1:14" ht="15.75" hidden="1" x14ac:dyDescent="0.25">
      <c r="A71" s="10">
        <v>170108</v>
      </c>
      <c r="B71" s="4" t="s">
        <v>645</v>
      </c>
      <c r="C71" s="5">
        <v>2</v>
      </c>
      <c r="D71" s="5">
        <v>1</v>
      </c>
      <c r="E71" s="5">
        <v>0</v>
      </c>
      <c r="F71" s="5">
        <v>0</v>
      </c>
      <c r="G71" s="5">
        <v>0</v>
      </c>
      <c r="H71" s="5">
        <v>23</v>
      </c>
      <c r="I71" s="5">
        <v>20</v>
      </c>
      <c r="J71" s="5">
        <v>3</v>
      </c>
      <c r="K71" s="5" t="str">
        <f t="shared" si="11"/>
        <v>8</v>
      </c>
      <c r="L71" s="5" t="str">
        <f t="shared" si="10"/>
        <v>75</v>
      </c>
      <c r="M71" s="9" t="s">
        <v>570</v>
      </c>
      <c r="N71" s="4" t="s">
        <v>572</v>
      </c>
    </row>
    <row r="72" spans="1:14" ht="15.75" hidden="1" x14ac:dyDescent="0.25">
      <c r="A72" s="10">
        <v>170110</v>
      </c>
      <c r="B72" s="4" t="s">
        <v>645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23</v>
      </c>
      <c r="I72" s="5">
        <v>23</v>
      </c>
      <c r="J72" s="5">
        <v>0</v>
      </c>
      <c r="K72" s="5" t="str">
        <f t="shared" si="11"/>
        <v>10</v>
      </c>
      <c r="L72" s="5" t="str">
        <f t="shared" si="10"/>
        <v>100</v>
      </c>
      <c r="M72" s="9" t="s">
        <v>570</v>
      </c>
      <c r="N72" s="4" t="s">
        <v>572</v>
      </c>
    </row>
    <row r="73" spans="1:14" ht="15.75" hidden="1" x14ac:dyDescent="0.25">
      <c r="A73" s="10">
        <v>170111</v>
      </c>
      <c r="B73" s="4" t="s">
        <v>645</v>
      </c>
      <c r="C73" s="5">
        <v>0</v>
      </c>
      <c r="D73" s="5">
        <v>0</v>
      </c>
      <c r="E73" s="5">
        <v>0</v>
      </c>
      <c r="F73" s="5">
        <v>2</v>
      </c>
      <c r="G73" s="5">
        <v>0</v>
      </c>
      <c r="H73" s="5">
        <v>22</v>
      </c>
      <c r="I73" s="5">
        <v>20</v>
      </c>
      <c r="J73" s="5">
        <v>2</v>
      </c>
      <c r="K73" s="5" t="str">
        <f t="shared" si="11"/>
        <v>10</v>
      </c>
      <c r="L73" s="5" t="str">
        <f t="shared" si="10"/>
        <v>100</v>
      </c>
      <c r="M73" s="9" t="s">
        <v>570</v>
      </c>
      <c r="N73" s="4" t="s">
        <v>572</v>
      </c>
    </row>
    <row r="74" spans="1:14" ht="15.75" hidden="1" x14ac:dyDescent="0.25">
      <c r="A74" s="10">
        <v>170114</v>
      </c>
      <c r="B74" s="4" t="s">
        <v>645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22</v>
      </c>
      <c r="I74" s="5">
        <v>22</v>
      </c>
      <c r="J74" s="5">
        <v>0</v>
      </c>
      <c r="K74" s="5" t="str">
        <f t="shared" si="5"/>
        <v>30</v>
      </c>
      <c r="L74" s="4" t="str">
        <f t="shared" si="10"/>
        <v>100</v>
      </c>
      <c r="M74" s="9" t="s">
        <v>570</v>
      </c>
      <c r="N74" s="4" t="s">
        <v>572</v>
      </c>
    </row>
    <row r="75" spans="1:14" ht="15.75" hidden="1" x14ac:dyDescent="0.25">
      <c r="A75" s="10">
        <v>170115</v>
      </c>
      <c r="B75" s="4" t="s">
        <v>645</v>
      </c>
      <c r="C75" s="5">
        <v>4</v>
      </c>
      <c r="D75" s="5">
        <v>0</v>
      </c>
      <c r="E75" s="5">
        <v>0</v>
      </c>
      <c r="F75" s="5">
        <v>0</v>
      </c>
      <c r="G75" s="5">
        <v>0</v>
      </c>
      <c r="H75" s="5">
        <v>22</v>
      </c>
      <c r="I75" s="5">
        <v>18</v>
      </c>
      <c r="J75" s="5">
        <v>4</v>
      </c>
      <c r="K75" s="5" t="str">
        <f t="shared" si="5"/>
        <v>15</v>
      </c>
      <c r="L75" s="4" t="str">
        <f t="shared" si="10"/>
        <v>50</v>
      </c>
      <c r="M75" s="9" t="s">
        <v>570</v>
      </c>
      <c r="N75" s="4" t="s">
        <v>572</v>
      </c>
    </row>
    <row r="76" spans="1:14" ht="15.75" hidden="1" x14ac:dyDescent="0.25">
      <c r="A76" s="10">
        <v>170117</v>
      </c>
      <c r="B76" s="4" t="s">
        <v>645</v>
      </c>
      <c r="C76" s="5">
        <v>2</v>
      </c>
      <c r="D76" s="5">
        <v>1</v>
      </c>
      <c r="E76" s="5">
        <v>0</v>
      </c>
      <c r="F76" s="5">
        <v>0</v>
      </c>
      <c r="G76" s="5">
        <v>0</v>
      </c>
      <c r="H76" s="5">
        <v>23</v>
      </c>
      <c r="I76" s="5">
        <v>20</v>
      </c>
      <c r="J76" s="5">
        <v>3</v>
      </c>
      <c r="K76" s="5" t="str">
        <f t="shared" ref="K76" si="12">IF(AND(J76&lt;=2),"10",IF(AND(J76&gt;2,J76&lt;=3),"8",IF(AND(J76&gt;3,J76&lt;=4),"5",IF(AND(J76&gt;4,J76&lt;=5),"3",IF(AND(J76&gt;5),"0")))))</f>
        <v>8</v>
      </c>
      <c r="L76" s="5" t="str">
        <f t="shared" si="10"/>
        <v>75</v>
      </c>
      <c r="M76" s="9" t="s">
        <v>570</v>
      </c>
      <c r="N76" s="4" t="s">
        <v>572</v>
      </c>
    </row>
    <row r="77" spans="1:14" ht="15.75" hidden="1" x14ac:dyDescent="0.25">
      <c r="A77" s="10">
        <v>170118</v>
      </c>
      <c r="B77" s="4" t="s">
        <v>645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20</v>
      </c>
      <c r="I77" s="5">
        <v>20</v>
      </c>
      <c r="J77" s="5">
        <v>0</v>
      </c>
      <c r="K77" s="5" t="str">
        <f t="shared" si="5"/>
        <v>30</v>
      </c>
      <c r="L77" s="4" t="str">
        <f t="shared" si="10"/>
        <v>100</v>
      </c>
      <c r="M77" s="9" t="s">
        <v>570</v>
      </c>
      <c r="N77" s="4" t="s">
        <v>572</v>
      </c>
    </row>
    <row r="78" spans="1:14" ht="15.75" hidden="1" x14ac:dyDescent="0.25">
      <c r="A78" s="10">
        <v>170123</v>
      </c>
      <c r="B78" s="4" t="s">
        <v>645</v>
      </c>
      <c r="C78" s="5">
        <v>0</v>
      </c>
      <c r="D78" s="5">
        <v>0</v>
      </c>
      <c r="E78" s="5">
        <v>0</v>
      </c>
      <c r="F78" s="5">
        <v>1</v>
      </c>
      <c r="G78" s="5">
        <v>0</v>
      </c>
      <c r="H78" s="5">
        <v>24</v>
      </c>
      <c r="I78" s="5">
        <v>23</v>
      </c>
      <c r="J78" s="5">
        <v>1</v>
      </c>
      <c r="K78" s="5" t="str">
        <f t="shared" ref="K78" si="13">IF(AND(J78&lt;=2),"10",IF(AND(J78&gt;2,J78&lt;=3),"8",IF(AND(J78&gt;3,J78&lt;=4),"5",IF(AND(J78&gt;4,J78&lt;=5),"3",IF(AND(J78&gt;5),"0")))))</f>
        <v>10</v>
      </c>
      <c r="L78" s="5" t="str">
        <f t="shared" si="10"/>
        <v>100</v>
      </c>
      <c r="M78" s="9" t="s">
        <v>570</v>
      </c>
      <c r="N78" s="4" t="s">
        <v>572</v>
      </c>
    </row>
    <row r="79" spans="1:14" ht="15.75" hidden="1" x14ac:dyDescent="0.25">
      <c r="A79" s="10">
        <v>170126</v>
      </c>
      <c r="B79" s="4" t="s">
        <v>645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23</v>
      </c>
      <c r="I79" s="5">
        <v>23</v>
      </c>
      <c r="J79" s="5">
        <v>0</v>
      </c>
      <c r="K79" s="5" t="str">
        <f t="shared" si="5"/>
        <v>30</v>
      </c>
      <c r="L79" s="4" t="str">
        <f t="shared" si="10"/>
        <v>100</v>
      </c>
      <c r="M79" s="9" t="s">
        <v>570</v>
      </c>
      <c r="N79" s="4" t="s">
        <v>572</v>
      </c>
    </row>
    <row r="80" spans="1:14" ht="15.75" hidden="1" x14ac:dyDescent="0.25">
      <c r="A80" s="10">
        <v>170130</v>
      </c>
      <c r="B80" s="4" t="s">
        <v>645</v>
      </c>
      <c r="C80" s="5">
        <v>0</v>
      </c>
      <c r="D80" s="5">
        <v>0</v>
      </c>
      <c r="E80" s="5">
        <v>0</v>
      </c>
      <c r="F80" s="5">
        <v>2</v>
      </c>
      <c r="G80" s="5">
        <v>0</v>
      </c>
      <c r="H80" s="5">
        <v>22</v>
      </c>
      <c r="I80" s="5">
        <v>20</v>
      </c>
      <c r="J80" s="5">
        <v>2</v>
      </c>
      <c r="K80" s="5" t="str">
        <f t="shared" ref="K80:K81" si="14">IF(AND(J80&lt;=2),"10",IF(AND(J80&gt;2,J80&lt;=3),"8",IF(AND(J80&gt;3,J80&lt;=4),"5",IF(AND(J80&gt;4,J80&lt;=5),"3",IF(AND(J80&gt;5),"0")))))</f>
        <v>10</v>
      </c>
      <c r="L80" s="5" t="str">
        <f t="shared" si="10"/>
        <v>100</v>
      </c>
      <c r="M80" s="9" t="s">
        <v>570</v>
      </c>
      <c r="N80" s="4" t="s">
        <v>572</v>
      </c>
    </row>
    <row r="81" spans="1:14" ht="15.75" hidden="1" x14ac:dyDescent="0.25">
      <c r="A81" s="10">
        <v>170131</v>
      </c>
      <c r="B81" s="4" t="s">
        <v>645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23</v>
      </c>
      <c r="I81" s="5">
        <v>23</v>
      </c>
      <c r="J81" s="5">
        <v>0</v>
      </c>
      <c r="K81" s="5" t="str">
        <f t="shared" si="14"/>
        <v>10</v>
      </c>
      <c r="L81" s="5" t="str">
        <f t="shared" si="10"/>
        <v>100</v>
      </c>
      <c r="M81" s="9" t="s">
        <v>570</v>
      </c>
      <c r="N81" s="4" t="s">
        <v>572</v>
      </c>
    </row>
    <row r="82" spans="1:14" ht="15.75" hidden="1" x14ac:dyDescent="0.25">
      <c r="A82" s="10">
        <v>170133</v>
      </c>
      <c r="B82" s="4" t="s">
        <v>645</v>
      </c>
      <c r="C82" s="5">
        <v>2</v>
      </c>
      <c r="D82" s="5">
        <v>0</v>
      </c>
      <c r="E82" s="5">
        <v>0</v>
      </c>
      <c r="F82" s="5">
        <v>1</v>
      </c>
      <c r="G82" s="5">
        <v>0</v>
      </c>
      <c r="H82" s="5">
        <v>23</v>
      </c>
      <c r="I82" s="5">
        <v>20</v>
      </c>
      <c r="J82" s="5">
        <v>3</v>
      </c>
      <c r="K82" s="5" t="str">
        <f t="shared" ref="K82" si="15">IF(AND(J82&lt;=2),"30",IF(AND(J82&gt;2,J82&lt;=3),"24",IF(AND(J82&gt;3,J82&lt;=4),"15",IF(AND(J82&gt;4,J82&lt;=5),"9",IF(AND(J82&gt;5),"0")))))</f>
        <v>24</v>
      </c>
      <c r="L82" s="4" t="str">
        <f t="shared" si="10"/>
        <v>75</v>
      </c>
      <c r="M82" s="9" t="s">
        <v>570</v>
      </c>
      <c r="N82" s="4" t="s">
        <v>572</v>
      </c>
    </row>
    <row r="83" spans="1:14" ht="15.75" hidden="1" x14ac:dyDescent="0.25">
      <c r="A83" s="10">
        <v>170138</v>
      </c>
      <c r="B83" s="4" t="s">
        <v>645</v>
      </c>
      <c r="C83" s="5">
        <v>1</v>
      </c>
      <c r="D83" s="5">
        <v>0</v>
      </c>
      <c r="E83" s="5">
        <v>0</v>
      </c>
      <c r="F83" s="5">
        <v>0</v>
      </c>
      <c r="G83" s="5">
        <v>0</v>
      </c>
      <c r="H83" s="5">
        <v>23</v>
      </c>
      <c r="I83" s="5">
        <v>22</v>
      </c>
      <c r="J83" s="5">
        <v>1</v>
      </c>
      <c r="K83" s="5" t="str">
        <f t="shared" ref="K83" si="16">IF(AND(J83&lt;=2),"10",IF(AND(J83&gt;2,J83&lt;=3),"8",IF(AND(J83&gt;3,J83&lt;=4),"5",IF(AND(J83&gt;4,J83&lt;=5),"3",IF(AND(J83&gt;5),"0")))))</f>
        <v>10</v>
      </c>
      <c r="L83" s="5" t="str">
        <f t="shared" si="10"/>
        <v>100</v>
      </c>
      <c r="M83" s="9" t="s">
        <v>570</v>
      </c>
      <c r="N83" s="4" t="s">
        <v>572</v>
      </c>
    </row>
    <row r="84" spans="1:14" ht="15.75" hidden="1" x14ac:dyDescent="0.25">
      <c r="A84" s="10">
        <v>170139</v>
      </c>
      <c r="B84" s="4" t="s">
        <v>645</v>
      </c>
      <c r="C84" s="5">
        <v>0</v>
      </c>
      <c r="D84" s="5">
        <v>0</v>
      </c>
      <c r="E84" s="5">
        <v>0</v>
      </c>
      <c r="F84" s="5">
        <v>29</v>
      </c>
      <c r="G84" s="5">
        <v>0</v>
      </c>
      <c r="H84" s="5">
        <v>29</v>
      </c>
      <c r="I84" s="5">
        <v>0</v>
      </c>
      <c r="J84" s="5">
        <v>29</v>
      </c>
      <c r="K84" s="5" t="str">
        <f t="shared" si="5"/>
        <v>0</v>
      </c>
      <c r="L84" s="4" t="str">
        <f t="shared" si="10"/>
        <v>0</v>
      </c>
      <c r="M84" s="9" t="s">
        <v>570</v>
      </c>
      <c r="N84" s="4" t="s">
        <v>572</v>
      </c>
    </row>
    <row r="85" spans="1:14" ht="15.75" hidden="1" x14ac:dyDescent="0.25">
      <c r="A85" s="10">
        <v>170142</v>
      </c>
      <c r="B85" s="4" t="s">
        <v>645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23</v>
      </c>
      <c r="I85" s="5">
        <v>23</v>
      </c>
      <c r="J85" s="5">
        <v>0</v>
      </c>
      <c r="K85" s="5" t="str">
        <f t="shared" ref="K85:K87" si="17">IF(AND(J85&lt;=2),"10",IF(AND(J85&gt;2,J85&lt;=3),"8",IF(AND(J85&gt;3,J85&lt;=4),"5",IF(AND(J85&gt;4,J85&lt;=5),"3",IF(AND(J85&gt;5),"0")))))</f>
        <v>10</v>
      </c>
      <c r="L85" s="5" t="str">
        <f t="shared" si="10"/>
        <v>100</v>
      </c>
      <c r="M85" s="9" t="s">
        <v>570</v>
      </c>
      <c r="N85" s="4" t="s">
        <v>572</v>
      </c>
    </row>
    <row r="86" spans="1:14" ht="15.75" hidden="1" x14ac:dyDescent="0.25">
      <c r="A86" s="10">
        <v>170143</v>
      </c>
      <c r="B86" s="4" t="s">
        <v>645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23</v>
      </c>
      <c r="I86" s="5">
        <v>23</v>
      </c>
      <c r="J86" s="5">
        <v>0</v>
      </c>
      <c r="K86" s="5" t="str">
        <f t="shared" si="17"/>
        <v>10</v>
      </c>
      <c r="L86" s="5" t="str">
        <f t="shared" si="10"/>
        <v>100</v>
      </c>
      <c r="M86" s="9" t="s">
        <v>570</v>
      </c>
      <c r="N86" s="4" t="s">
        <v>572</v>
      </c>
    </row>
    <row r="87" spans="1:14" ht="15.75" hidden="1" x14ac:dyDescent="0.25">
      <c r="A87" s="10">
        <v>170145</v>
      </c>
      <c r="B87" s="4" t="s">
        <v>645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23</v>
      </c>
      <c r="I87" s="5">
        <v>23</v>
      </c>
      <c r="J87" s="5">
        <v>0</v>
      </c>
      <c r="K87" s="5" t="str">
        <f t="shared" si="17"/>
        <v>10</v>
      </c>
      <c r="L87" s="5" t="str">
        <f t="shared" si="10"/>
        <v>100</v>
      </c>
      <c r="M87" s="9" t="s">
        <v>570</v>
      </c>
      <c r="N87" s="4" t="s">
        <v>572</v>
      </c>
    </row>
    <row r="88" spans="1:14" ht="15.75" hidden="1" x14ac:dyDescent="0.25">
      <c r="A88" s="10">
        <v>170146</v>
      </c>
      <c r="B88" s="4" t="s">
        <v>645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20</v>
      </c>
      <c r="I88" s="5">
        <v>20</v>
      </c>
      <c r="J88" s="5">
        <v>0</v>
      </c>
      <c r="K88" s="5" t="str">
        <f t="shared" si="5"/>
        <v>30</v>
      </c>
      <c r="L88" s="4" t="str">
        <f t="shared" si="10"/>
        <v>100</v>
      </c>
      <c r="M88" s="9" t="s">
        <v>570</v>
      </c>
      <c r="N88" s="4" t="s">
        <v>572</v>
      </c>
    </row>
    <row r="89" spans="1:14" ht="15.75" hidden="1" x14ac:dyDescent="0.25">
      <c r="A89" s="10">
        <v>170147</v>
      </c>
      <c r="B89" s="4" t="s">
        <v>645</v>
      </c>
      <c r="C89" s="5">
        <v>0</v>
      </c>
      <c r="D89" s="5">
        <v>0</v>
      </c>
      <c r="E89" s="5">
        <v>0</v>
      </c>
      <c r="F89" s="5">
        <v>2</v>
      </c>
      <c r="G89" s="5">
        <v>0</v>
      </c>
      <c r="H89" s="5">
        <v>24</v>
      </c>
      <c r="I89" s="5">
        <v>22</v>
      </c>
      <c r="J89" s="5">
        <v>2</v>
      </c>
      <c r="K89" s="5" t="str">
        <f t="shared" ref="K89:K93" si="18">IF(AND(J89&lt;=2),"10",IF(AND(J89&gt;2,J89&lt;=3),"8",IF(AND(J89&gt;3,J89&lt;=4),"5",IF(AND(J89&gt;4,J89&lt;=5),"3",IF(AND(J89&gt;5),"0")))))</f>
        <v>10</v>
      </c>
      <c r="L89" s="5" t="str">
        <f t="shared" si="10"/>
        <v>100</v>
      </c>
      <c r="M89" s="9" t="s">
        <v>570</v>
      </c>
      <c r="N89" s="4" t="s">
        <v>572</v>
      </c>
    </row>
    <row r="90" spans="1:14" ht="15.75" hidden="1" x14ac:dyDescent="0.25">
      <c r="A90" s="10">
        <v>170151</v>
      </c>
      <c r="B90" s="4" t="s">
        <v>645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23</v>
      </c>
      <c r="I90" s="5">
        <v>23</v>
      </c>
      <c r="J90" s="5">
        <v>0</v>
      </c>
      <c r="K90" s="5" t="str">
        <f t="shared" si="18"/>
        <v>10</v>
      </c>
      <c r="L90" s="5" t="str">
        <f t="shared" si="10"/>
        <v>100</v>
      </c>
      <c r="M90" s="9" t="s">
        <v>570</v>
      </c>
      <c r="N90" s="4" t="s">
        <v>572</v>
      </c>
    </row>
    <row r="91" spans="1:14" ht="15.75" hidden="1" x14ac:dyDescent="0.25">
      <c r="A91" s="10">
        <v>170153</v>
      </c>
      <c r="B91" s="4" t="s">
        <v>645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23</v>
      </c>
      <c r="I91" s="5">
        <v>23</v>
      </c>
      <c r="J91" s="5">
        <v>0</v>
      </c>
      <c r="K91" s="5" t="str">
        <f t="shared" si="18"/>
        <v>10</v>
      </c>
      <c r="L91" s="5" t="str">
        <f t="shared" si="10"/>
        <v>100</v>
      </c>
      <c r="M91" s="9" t="s">
        <v>570</v>
      </c>
      <c r="N91" s="4" t="s">
        <v>572</v>
      </c>
    </row>
    <row r="92" spans="1:14" ht="15.75" hidden="1" x14ac:dyDescent="0.25">
      <c r="A92" s="10">
        <v>170162</v>
      </c>
      <c r="B92" s="4" t="s">
        <v>645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23</v>
      </c>
      <c r="I92" s="5">
        <v>23</v>
      </c>
      <c r="J92" s="5">
        <v>0</v>
      </c>
      <c r="K92" s="5" t="str">
        <f t="shared" si="18"/>
        <v>10</v>
      </c>
      <c r="L92" s="5" t="str">
        <f t="shared" si="10"/>
        <v>100</v>
      </c>
      <c r="M92" s="9" t="s">
        <v>570</v>
      </c>
      <c r="N92" s="4" t="s">
        <v>572</v>
      </c>
    </row>
    <row r="93" spans="1:14" ht="15.75" hidden="1" x14ac:dyDescent="0.25">
      <c r="A93" s="10">
        <v>170166</v>
      </c>
      <c r="B93" s="4" t="s">
        <v>645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23</v>
      </c>
      <c r="I93" s="5">
        <v>23</v>
      </c>
      <c r="J93" s="5">
        <v>0</v>
      </c>
      <c r="K93" s="5" t="str">
        <f t="shared" si="18"/>
        <v>10</v>
      </c>
      <c r="L93" s="5" t="str">
        <f t="shared" si="10"/>
        <v>100</v>
      </c>
      <c r="M93" s="9" t="s">
        <v>570</v>
      </c>
      <c r="N93" s="4" t="s">
        <v>572</v>
      </c>
    </row>
    <row r="94" spans="1:14" ht="15.75" hidden="1" x14ac:dyDescent="0.25">
      <c r="A94" s="10">
        <v>170173</v>
      </c>
      <c r="B94" s="4" t="s">
        <v>645</v>
      </c>
      <c r="C94" s="5">
        <v>0</v>
      </c>
      <c r="D94" s="5">
        <v>0</v>
      </c>
      <c r="E94" s="5">
        <v>0</v>
      </c>
      <c r="F94" s="5">
        <v>1</v>
      </c>
      <c r="G94" s="5">
        <v>0</v>
      </c>
      <c r="H94" s="5">
        <v>23</v>
      </c>
      <c r="I94" s="5">
        <v>22</v>
      </c>
      <c r="J94" s="5">
        <v>1</v>
      </c>
      <c r="K94" s="5" t="str">
        <f t="shared" si="5"/>
        <v>30</v>
      </c>
      <c r="L94" s="4" t="str">
        <f t="shared" si="10"/>
        <v>100</v>
      </c>
      <c r="M94" s="9" t="s">
        <v>570</v>
      </c>
      <c r="N94" s="4" t="s">
        <v>572</v>
      </c>
    </row>
    <row r="95" spans="1:14" ht="15.75" hidden="1" x14ac:dyDescent="0.25">
      <c r="A95" s="10">
        <v>170178</v>
      </c>
      <c r="B95" s="4" t="s">
        <v>645</v>
      </c>
      <c r="C95" s="5">
        <v>1</v>
      </c>
      <c r="D95" s="5">
        <v>0</v>
      </c>
      <c r="E95" s="5">
        <v>0</v>
      </c>
      <c r="F95" s="5">
        <v>0</v>
      </c>
      <c r="G95" s="5">
        <v>0</v>
      </c>
      <c r="H95" s="5">
        <v>23</v>
      </c>
      <c r="I95" s="5">
        <v>22</v>
      </c>
      <c r="J95" s="5">
        <v>1</v>
      </c>
      <c r="K95" s="5" t="str">
        <f t="shared" ref="K95:K96" si="19">IF(AND(J95&lt;=2),"10",IF(AND(J95&gt;2,J95&lt;=3),"8",IF(AND(J95&gt;3,J95&lt;=4),"5",IF(AND(J95&gt;4,J95&lt;=5),"3",IF(AND(J95&gt;5),"0")))))</f>
        <v>10</v>
      </c>
      <c r="L95" s="5" t="str">
        <f t="shared" si="10"/>
        <v>100</v>
      </c>
      <c r="M95" s="9" t="s">
        <v>570</v>
      </c>
      <c r="N95" s="4" t="s">
        <v>572</v>
      </c>
    </row>
    <row r="96" spans="1:14" ht="15.75" hidden="1" x14ac:dyDescent="0.25">
      <c r="A96" s="10">
        <v>170201</v>
      </c>
      <c r="B96" s="4" t="s">
        <v>645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23</v>
      </c>
      <c r="I96" s="5">
        <v>23</v>
      </c>
      <c r="J96" s="5">
        <v>0</v>
      </c>
      <c r="K96" s="5" t="str">
        <f t="shared" si="19"/>
        <v>10</v>
      </c>
      <c r="L96" s="5" t="str">
        <f t="shared" si="10"/>
        <v>100</v>
      </c>
      <c r="M96" s="9" t="s">
        <v>570</v>
      </c>
      <c r="N96" s="4" t="s">
        <v>572</v>
      </c>
    </row>
    <row r="97" spans="1:14" ht="15.75" hidden="1" x14ac:dyDescent="0.25">
      <c r="A97" s="10">
        <v>170203</v>
      </c>
      <c r="B97" s="4" t="s">
        <v>645</v>
      </c>
      <c r="C97" s="5">
        <v>0</v>
      </c>
      <c r="D97" s="5">
        <v>0</v>
      </c>
      <c r="E97" s="5">
        <v>0</v>
      </c>
      <c r="F97" s="5">
        <v>29</v>
      </c>
      <c r="G97" s="5">
        <v>0</v>
      </c>
      <c r="H97" s="5">
        <v>29</v>
      </c>
      <c r="I97" s="5">
        <v>0</v>
      </c>
      <c r="J97" s="5">
        <v>29</v>
      </c>
      <c r="K97" s="5" t="str">
        <f t="shared" si="5"/>
        <v>0</v>
      </c>
      <c r="L97" s="4" t="str">
        <f t="shared" si="10"/>
        <v>0</v>
      </c>
      <c r="M97" s="9" t="s">
        <v>570</v>
      </c>
      <c r="N97" s="4" t="s">
        <v>572</v>
      </c>
    </row>
    <row r="98" spans="1:14" ht="15.75" hidden="1" x14ac:dyDescent="0.25">
      <c r="A98" s="10">
        <v>170208</v>
      </c>
      <c r="B98" s="4" t="s">
        <v>645</v>
      </c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5">
        <v>23</v>
      </c>
      <c r="I98" s="5">
        <v>22</v>
      </c>
      <c r="J98" s="5">
        <v>1</v>
      </c>
      <c r="K98" s="5" t="str">
        <f t="shared" si="5"/>
        <v>30</v>
      </c>
      <c r="L98" s="4" t="str">
        <f t="shared" ref="L98:L111" si="20">IF(AND(J98&lt;=2),"100",IF(AND(J98&gt;2,J98&lt;=3),"75",IF(AND(J98&gt;3,J98&lt;=4),"50",IF(AND(J98&gt;4,J98&lt;=5),"25",IF(AND(J98&gt;5),"0")))))</f>
        <v>100</v>
      </c>
      <c r="M98" s="9" t="s">
        <v>570</v>
      </c>
      <c r="N98" s="4" t="s">
        <v>572</v>
      </c>
    </row>
    <row r="99" spans="1:14" ht="15.75" hidden="1" x14ac:dyDescent="0.25">
      <c r="A99" s="10">
        <v>170213</v>
      </c>
      <c r="B99" s="4" t="s">
        <v>645</v>
      </c>
      <c r="C99" s="5">
        <v>0</v>
      </c>
      <c r="D99" s="5">
        <v>0</v>
      </c>
      <c r="E99" s="5">
        <v>0</v>
      </c>
      <c r="F99" s="5">
        <v>1</v>
      </c>
      <c r="G99" s="5">
        <v>0</v>
      </c>
      <c r="H99" s="5">
        <v>23</v>
      </c>
      <c r="I99" s="5">
        <v>22</v>
      </c>
      <c r="J99" s="5">
        <v>1</v>
      </c>
      <c r="K99" s="5" t="str">
        <f t="shared" ref="K99" si="21">IF(AND(J99&lt;=2),"10",IF(AND(J99&gt;2,J99&lt;=3),"8",IF(AND(J99&gt;3,J99&lt;=4),"5",IF(AND(J99&gt;4,J99&lt;=5),"3",IF(AND(J99&gt;5),"0")))))</f>
        <v>10</v>
      </c>
      <c r="L99" s="5" t="str">
        <f t="shared" si="20"/>
        <v>100</v>
      </c>
      <c r="M99" s="9" t="s">
        <v>570</v>
      </c>
      <c r="N99" s="4" t="s">
        <v>572</v>
      </c>
    </row>
    <row r="100" spans="1:14" ht="15.75" hidden="1" x14ac:dyDescent="0.25">
      <c r="A100" s="10">
        <v>170214</v>
      </c>
      <c r="B100" s="4" t="s">
        <v>645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23</v>
      </c>
      <c r="I100" s="5">
        <v>23</v>
      </c>
      <c r="J100" s="5">
        <v>0</v>
      </c>
      <c r="K100" s="5" t="str">
        <f t="shared" ref="K100:K101" si="22">IF(AND(J100&lt;=2),"30",IF(AND(J100&gt;2,J100&lt;=3),"24",IF(AND(J100&gt;3,J100&lt;=4),"15",IF(AND(J100&gt;4,J100&lt;=5),"9",IF(AND(J100&gt;5),"0")))))</f>
        <v>30</v>
      </c>
      <c r="L100" s="4" t="str">
        <f t="shared" si="20"/>
        <v>100</v>
      </c>
      <c r="M100" s="9" t="s">
        <v>570</v>
      </c>
      <c r="N100" s="4" t="s">
        <v>572</v>
      </c>
    </row>
    <row r="101" spans="1:14" ht="15.75" hidden="1" x14ac:dyDescent="0.25">
      <c r="A101" s="10">
        <v>170220</v>
      </c>
      <c r="B101" s="4" t="s">
        <v>645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22</v>
      </c>
      <c r="I101" s="5">
        <v>22</v>
      </c>
      <c r="J101" s="5">
        <v>0</v>
      </c>
      <c r="K101" s="5" t="str">
        <f t="shared" si="22"/>
        <v>30</v>
      </c>
      <c r="L101" s="4" t="str">
        <f t="shared" si="20"/>
        <v>100</v>
      </c>
      <c r="M101" s="9" t="s">
        <v>570</v>
      </c>
      <c r="N101" s="4" t="s">
        <v>572</v>
      </c>
    </row>
    <row r="102" spans="1:14" ht="15.75" hidden="1" x14ac:dyDescent="0.25">
      <c r="A102" s="10">
        <v>170227</v>
      </c>
      <c r="B102" s="4" t="s">
        <v>645</v>
      </c>
      <c r="C102" s="5">
        <v>0</v>
      </c>
      <c r="D102" s="5">
        <v>0</v>
      </c>
      <c r="E102" s="5">
        <v>0</v>
      </c>
      <c r="F102" s="5">
        <v>1</v>
      </c>
      <c r="G102" s="5">
        <v>0</v>
      </c>
      <c r="H102" s="5">
        <v>17</v>
      </c>
      <c r="I102" s="5">
        <v>16</v>
      </c>
      <c r="J102" s="5">
        <v>1</v>
      </c>
      <c r="K102" s="5" t="str">
        <f t="shared" ref="K102:K110" si="23">IF(AND(J102&lt;=2),"10",IF(AND(J102&gt;2,J102&lt;=3),"8",IF(AND(J102&gt;3,J102&lt;=4),"5",IF(AND(J102&gt;4,J102&lt;=5),"3",IF(AND(J102&gt;5),"0")))))</f>
        <v>10</v>
      </c>
      <c r="L102" s="5" t="str">
        <f t="shared" si="20"/>
        <v>100</v>
      </c>
      <c r="M102" s="9" t="s">
        <v>570</v>
      </c>
      <c r="N102" s="4" t="s">
        <v>572</v>
      </c>
    </row>
    <row r="103" spans="1:14" ht="15.75" hidden="1" x14ac:dyDescent="0.25">
      <c r="A103" s="10">
        <v>170228</v>
      </c>
      <c r="B103" s="4" t="s">
        <v>645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17</v>
      </c>
      <c r="I103" s="5">
        <v>17</v>
      </c>
      <c r="J103" s="5">
        <v>0</v>
      </c>
      <c r="K103" s="5" t="str">
        <f t="shared" si="23"/>
        <v>10</v>
      </c>
      <c r="L103" s="5" t="str">
        <f t="shared" si="20"/>
        <v>100</v>
      </c>
      <c r="M103" s="9" t="s">
        <v>570</v>
      </c>
      <c r="N103" s="4" t="s">
        <v>572</v>
      </c>
    </row>
    <row r="104" spans="1:14" ht="15.75" hidden="1" x14ac:dyDescent="0.25">
      <c r="A104" s="10">
        <v>170229</v>
      </c>
      <c r="B104" s="4" t="s">
        <v>645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17</v>
      </c>
      <c r="I104" s="5">
        <v>17</v>
      </c>
      <c r="J104" s="5">
        <v>0</v>
      </c>
      <c r="K104" s="5" t="str">
        <f t="shared" si="23"/>
        <v>10</v>
      </c>
      <c r="L104" s="5" t="str">
        <f t="shared" si="20"/>
        <v>100</v>
      </c>
      <c r="M104" s="9" t="s">
        <v>570</v>
      </c>
      <c r="N104" s="4" t="s">
        <v>572</v>
      </c>
    </row>
    <row r="105" spans="1:14" ht="15.75" hidden="1" x14ac:dyDescent="0.25">
      <c r="A105" s="10">
        <v>170230</v>
      </c>
      <c r="B105" s="4" t="s">
        <v>645</v>
      </c>
      <c r="C105" s="5">
        <v>0</v>
      </c>
      <c r="D105" s="5">
        <v>0</v>
      </c>
      <c r="E105" s="5">
        <v>0</v>
      </c>
      <c r="F105" s="5">
        <v>1</v>
      </c>
      <c r="G105" s="5">
        <v>0</v>
      </c>
      <c r="H105" s="5">
        <v>17</v>
      </c>
      <c r="I105" s="5">
        <v>16</v>
      </c>
      <c r="J105" s="5">
        <v>1</v>
      </c>
      <c r="K105" s="5" t="str">
        <f t="shared" si="23"/>
        <v>10</v>
      </c>
      <c r="L105" s="5" t="str">
        <f t="shared" si="20"/>
        <v>100</v>
      </c>
      <c r="M105" s="9" t="s">
        <v>570</v>
      </c>
      <c r="N105" s="4" t="s">
        <v>572</v>
      </c>
    </row>
    <row r="106" spans="1:14" ht="15.75" hidden="1" x14ac:dyDescent="0.25">
      <c r="A106" s="10">
        <v>170237</v>
      </c>
      <c r="B106" s="4" t="s">
        <v>645</v>
      </c>
      <c r="C106" s="5">
        <v>0</v>
      </c>
      <c r="D106" s="5">
        <v>0</v>
      </c>
      <c r="E106" s="5">
        <v>0</v>
      </c>
      <c r="F106" s="5">
        <v>1</v>
      </c>
      <c r="G106" s="5">
        <v>0</v>
      </c>
      <c r="H106" s="5">
        <v>17</v>
      </c>
      <c r="I106" s="5">
        <v>16</v>
      </c>
      <c r="J106" s="5">
        <v>1</v>
      </c>
      <c r="K106" s="5" t="str">
        <f t="shared" ref="K106" si="24">IF(AND(J106&lt;=2),"30",IF(AND(J106&gt;2,J106&lt;=3),"24",IF(AND(J106&gt;3,J106&lt;=4),"15",IF(AND(J106&gt;4,J106&lt;=5),"9",IF(AND(J106&gt;5),"0")))))</f>
        <v>30</v>
      </c>
      <c r="L106" s="4" t="str">
        <f t="shared" si="20"/>
        <v>100</v>
      </c>
      <c r="M106" s="9" t="s">
        <v>570</v>
      </c>
      <c r="N106" s="4" t="s">
        <v>572</v>
      </c>
    </row>
    <row r="107" spans="1:14" ht="15.75" hidden="1" x14ac:dyDescent="0.25">
      <c r="A107" s="10">
        <v>170238</v>
      </c>
      <c r="B107" s="4" t="s">
        <v>645</v>
      </c>
      <c r="C107" s="5">
        <v>0</v>
      </c>
      <c r="D107" s="5">
        <v>0</v>
      </c>
      <c r="E107" s="5">
        <v>0</v>
      </c>
      <c r="F107" s="5">
        <v>1</v>
      </c>
      <c r="G107" s="5">
        <v>0</v>
      </c>
      <c r="H107" s="5">
        <v>17</v>
      </c>
      <c r="I107" s="5">
        <v>16</v>
      </c>
      <c r="J107" s="5">
        <v>1</v>
      </c>
      <c r="K107" s="5" t="str">
        <f t="shared" si="23"/>
        <v>10</v>
      </c>
      <c r="L107" s="5" t="str">
        <f t="shared" si="20"/>
        <v>100</v>
      </c>
      <c r="M107" s="9" t="s">
        <v>570</v>
      </c>
      <c r="N107" s="4" t="s">
        <v>572</v>
      </c>
    </row>
    <row r="108" spans="1:14" ht="15.75" hidden="1" x14ac:dyDescent="0.25">
      <c r="A108" s="10">
        <v>170240</v>
      </c>
      <c r="B108" s="4" t="s">
        <v>645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8</v>
      </c>
      <c r="I108" s="5">
        <v>8</v>
      </c>
      <c r="J108" s="5">
        <v>0</v>
      </c>
      <c r="K108" s="5" t="str">
        <f t="shared" si="23"/>
        <v>10</v>
      </c>
      <c r="L108" s="5" t="str">
        <f t="shared" si="20"/>
        <v>100</v>
      </c>
      <c r="M108" s="9" t="s">
        <v>570</v>
      </c>
      <c r="N108" s="4" t="s">
        <v>572</v>
      </c>
    </row>
    <row r="109" spans="1:14" ht="15.75" hidden="1" x14ac:dyDescent="0.25">
      <c r="A109" s="10">
        <v>170241</v>
      </c>
      <c r="B109" s="4" t="s">
        <v>645</v>
      </c>
      <c r="C109" s="5">
        <v>0</v>
      </c>
      <c r="D109" s="5">
        <v>0</v>
      </c>
      <c r="E109" s="5">
        <v>0</v>
      </c>
      <c r="F109" s="5">
        <v>1</v>
      </c>
      <c r="G109" s="5">
        <v>0</v>
      </c>
      <c r="H109" s="5">
        <v>8</v>
      </c>
      <c r="I109" s="5">
        <v>7</v>
      </c>
      <c r="J109" s="5">
        <v>1</v>
      </c>
      <c r="K109" s="5" t="str">
        <f t="shared" si="23"/>
        <v>10</v>
      </c>
      <c r="L109" s="5" t="str">
        <f t="shared" si="20"/>
        <v>100</v>
      </c>
      <c r="M109" s="9" t="s">
        <v>570</v>
      </c>
      <c r="N109" s="4" t="s">
        <v>572</v>
      </c>
    </row>
    <row r="110" spans="1:14" ht="15.75" hidden="1" x14ac:dyDescent="0.25">
      <c r="A110" s="10">
        <v>170242</v>
      </c>
      <c r="B110" s="4" t="s">
        <v>645</v>
      </c>
      <c r="C110" s="5">
        <v>0</v>
      </c>
      <c r="D110" s="5">
        <v>0</v>
      </c>
      <c r="E110" s="5">
        <v>0</v>
      </c>
      <c r="F110" s="5">
        <v>6</v>
      </c>
      <c r="G110" s="5">
        <v>0</v>
      </c>
      <c r="H110" s="5">
        <v>8</v>
      </c>
      <c r="I110" s="5">
        <v>2</v>
      </c>
      <c r="J110" s="5">
        <v>6</v>
      </c>
      <c r="K110" s="5" t="str">
        <f t="shared" si="23"/>
        <v>0</v>
      </c>
      <c r="L110" s="5" t="str">
        <f t="shared" si="20"/>
        <v>0</v>
      </c>
      <c r="M110" s="9" t="s">
        <v>570</v>
      </c>
      <c r="N110" s="4" t="s">
        <v>572</v>
      </c>
    </row>
    <row r="111" spans="1:14" ht="15.75" hidden="1" x14ac:dyDescent="0.25">
      <c r="A111" s="10">
        <v>170243</v>
      </c>
      <c r="B111" s="4" t="s">
        <v>645</v>
      </c>
      <c r="C111" s="5">
        <v>0</v>
      </c>
      <c r="D111" s="5">
        <v>0</v>
      </c>
      <c r="E111" s="5">
        <v>0</v>
      </c>
      <c r="F111" s="5">
        <v>6</v>
      </c>
      <c r="G111" s="5">
        <v>0</v>
      </c>
      <c r="H111" s="5">
        <v>8</v>
      </c>
      <c r="I111" s="5">
        <v>2</v>
      </c>
      <c r="J111" s="5">
        <v>6</v>
      </c>
      <c r="K111" s="5" t="str">
        <f t="shared" ref="K111" si="25">IF(AND(J111&lt;=2),"10",IF(AND(J111&gt;2,J111&lt;=3),"8",IF(AND(J111&gt;3,J111&lt;=4),"5",IF(AND(J111&gt;4,J111&lt;=5),"3",IF(AND(J111&gt;5),"0")))))</f>
        <v>0</v>
      </c>
      <c r="L111" s="5" t="str">
        <f t="shared" si="20"/>
        <v>0</v>
      </c>
      <c r="M111" s="9" t="s">
        <v>570</v>
      </c>
      <c r="N111" s="4" t="s">
        <v>572</v>
      </c>
    </row>
    <row r="112" spans="1:14" ht="15.75" hidden="1" x14ac:dyDescent="0.25">
      <c r="A112" s="10">
        <v>170247</v>
      </c>
      <c r="B112" s="4" t="s">
        <v>645</v>
      </c>
      <c r="C112" s="3">
        <v>2</v>
      </c>
      <c r="D112" s="3">
        <v>3</v>
      </c>
      <c r="E112" s="3">
        <v>0</v>
      </c>
      <c r="F112" s="3">
        <v>4</v>
      </c>
      <c r="G112" s="3">
        <v>0</v>
      </c>
      <c r="H112" s="3">
        <v>75</v>
      </c>
      <c r="I112" s="3">
        <v>66</v>
      </c>
      <c r="J112" s="3">
        <v>9</v>
      </c>
      <c r="K112" s="3">
        <v>8</v>
      </c>
      <c r="L112" s="5" t="s">
        <v>14</v>
      </c>
      <c r="M112" s="9" t="s">
        <v>570</v>
      </c>
      <c r="N112" s="4" t="s">
        <v>572</v>
      </c>
    </row>
    <row r="113" spans="1:14" ht="15.75" hidden="1" x14ac:dyDescent="0.25">
      <c r="A113" s="10">
        <v>170248</v>
      </c>
      <c r="B113" s="4" t="s">
        <v>645</v>
      </c>
      <c r="C113" s="3">
        <v>1</v>
      </c>
      <c r="D113" s="3">
        <v>1</v>
      </c>
      <c r="E113" s="3">
        <v>0</v>
      </c>
      <c r="F113" s="3">
        <v>0</v>
      </c>
      <c r="G113" s="3">
        <v>0</v>
      </c>
      <c r="H113" s="3">
        <v>76</v>
      </c>
      <c r="I113" s="3">
        <v>74</v>
      </c>
      <c r="J113" s="3">
        <v>2</v>
      </c>
      <c r="K113" s="3">
        <v>10</v>
      </c>
      <c r="L113" s="5" t="s">
        <v>16</v>
      </c>
      <c r="M113" s="9" t="s">
        <v>570</v>
      </c>
      <c r="N113" s="4" t="s">
        <v>572</v>
      </c>
    </row>
    <row r="114" spans="1:14" ht="15.75" hidden="1" x14ac:dyDescent="0.25">
      <c r="A114" s="10">
        <v>170251</v>
      </c>
      <c r="B114" s="4" t="s">
        <v>645</v>
      </c>
      <c r="C114" s="3">
        <v>6</v>
      </c>
      <c r="D114" s="3">
        <v>0</v>
      </c>
      <c r="E114" s="3">
        <v>0</v>
      </c>
      <c r="F114" s="3">
        <v>0</v>
      </c>
      <c r="G114" s="3">
        <v>0</v>
      </c>
      <c r="H114" s="3">
        <v>78</v>
      </c>
      <c r="I114" s="3">
        <v>72</v>
      </c>
      <c r="J114" s="3">
        <v>6</v>
      </c>
      <c r="K114" s="3">
        <v>9</v>
      </c>
      <c r="L114" s="5" t="s">
        <v>14</v>
      </c>
      <c r="M114" s="9" t="s">
        <v>570</v>
      </c>
      <c r="N114" s="4" t="s">
        <v>572</v>
      </c>
    </row>
    <row r="115" spans="1:14" ht="15.75" hidden="1" x14ac:dyDescent="0.25">
      <c r="A115" s="10">
        <v>170253</v>
      </c>
      <c r="B115" s="4" t="s">
        <v>645</v>
      </c>
      <c r="C115" s="3">
        <v>1</v>
      </c>
      <c r="D115" s="3">
        <v>0</v>
      </c>
      <c r="E115" s="3">
        <v>10</v>
      </c>
      <c r="F115" s="3">
        <v>73</v>
      </c>
      <c r="G115" s="3">
        <v>0</v>
      </c>
      <c r="H115" s="3">
        <v>84</v>
      </c>
      <c r="I115" s="3">
        <v>0</v>
      </c>
      <c r="J115" s="3">
        <v>84</v>
      </c>
      <c r="K115" s="3">
        <v>0</v>
      </c>
      <c r="L115" s="5" t="s">
        <v>14</v>
      </c>
      <c r="M115" s="9" t="s">
        <v>570</v>
      </c>
      <c r="N115" s="4" t="s">
        <v>572</v>
      </c>
    </row>
    <row r="116" spans="1:14" ht="15.75" hidden="1" x14ac:dyDescent="0.25">
      <c r="A116" s="10">
        <v>170254</v>
      </c>
      <c r="B116" s="4" t="s">
        <v>645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76</v>
      </c>
      <c r="I116" s="3">
        <v>76</v>
      </c>
      <c r="J116" s="3">
        <v>0</v>
      </c>
      <c r="K116" s="3">
        <v>10</v>
      </c>
      <c r="L116" s="5" t="s">
        <v>16</v>
      </c>
      <c r="M116" s="9" t="s">
        <v>570</v>
      </c>
      <c r="N116" s="4" t="s">
        <v>572</v>
      </c>
    </row>
    <row r="117" spans="1:14" ht="15.75" hidden="1" x14ac:dyDescent="0.25">
      <c r="A117" s="10">
        <v>170257</v>
      </c>
      <c r="B117" s="4" t="s">
        <v>645</v>
      </c>
      <c r="C117" s="3">
        <v>0</v>
      </c>
      <c r="D117" s="3">
        <v>1</v>
      </c>
      <c r="E117" s="3">
        <v>0</v>
      </c>
      <c r="F117" s="3">
        <v>0</v>
      </c>
      <c r="G117" s="3">
        <v>0</v>
      </c>
      <c r="H117" s="3">
        <v>74.5</v>
      </c>
      <c r="I117" s="3">
        <v>73.5</v>
      </c>
      <c r="J117" s="3">
        <v>1</v>
      </c>
      <c r="K117" s="3">
        <v>10</v>
      </c>
      <c r="L117" s="5" t="s">
        <v>16</v>
      </c>
      <c r="M117" s="9" t="s">
        <v>570</v>
      </c>
      <c r="N117" s="4" t="s">
        <v>572</v>
      </c>
    </row>
    <row r="118" spans="1:14" ht="15.75" hidden="1" x14ac:dyDescent="0.25">
      <c r="A118" s="10">
        <v>170264</v>
      </c>
      <c r="B118" s="4" t="s">
        <v>645</v>
      </c>
      <c r="C118" s="3">
        <v>3</v>
      </c>
      <c r="D118" s="3">
        <v>2</v>
      </c>
      <c r="E118" s="3">
        <v>0</v>
      </c>
      <c r="F118" s="3">
        <v>0</v>
      </c>
      <c r="G118" s="3">
        <v>0</v>
      </c>
      <c r="H118" s="3">
        <v>73</v>
      </c>
      <c r="I118" s="3">
        <v>68</v>
      </c>
      <c r="J118" s="3">
        <v>5</v>
      </c>
      <c r="K118" s="3">
        <v>9</v>
      </c>
      <c r="L118" s="5" t="s">
        <v>17</v>
      </c>
      <c r="M118" s="9" t="s">
        <v>570</v>
      </c>
      <c r="N118" s="4" t="s">
        <v>572</v>
      </c>
    </row>
    <row r="119" spans="1:14" ht="15.75" hidden="1" x14ac:dyDescent="0.25">
      <c r="A119" s="10">
        <v>170265</v>
      </c>
      <c r="B119" s="4" t="s">
        <v>645</v>
      </c>
      <c r="C119" s="3">
        <v>3</v>
      </c>
      <c r="D119" s="3">
        <v>0</v>
      </c>
      <c r="E119" s="3">
        <v>0</v>
      </c>
      <c r="F119" s="3">
        <v>0</v>
      </c>
      <c r="G119" s="3">
        <v>5</v>
      </c>
      <c r="H119" s="3">
        <v>74</v>
      </c>
      <c r="I119" s="3">
        <v>66</v>
      </c>
      <c r="J119" s="3">
        <v>8</v>
      </c>
      <c r="K119" s="3">
        <v>7</v>
      </c>
      <c r="L119" s="5" t="s">
        <v>14</v>
      </c>
      <c r="M119" s="9" t="s">
        <v>570</v>
      </c>
      <c r="N119" s="4" t="s">
        <v>572</v>
      </c>
    </row>
    <row r="120" spans="1:14" ht="15.75" hidden="1" x14ac:dyDescent="0.25">
      <c r="A120" s="10">
        <v>170266</v>
      </c>
      <c r="B120" s="4" t="s">
        <v>645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75</v>
      </c>
      <c r="I120" s="3">
        <v>75</v>
      </c>
      <c r="J120" s="3">
        <v>0</v>
      </c>
      <c r="K120" s="3">
        <v>10</v>
      </c>
      <c r="L120" s="5" t="s">
        <v>16</v>
      </c>
      <c r="M120" s="9" t="s">
        <v>570</v>
      </c>
      <c r="N120" s="4" t="s">
        <v>572</v>
      </c>
    </row>
    <row r="121" spans="1:14" ht="15.75" hidden="1" x14ac:dyDescent="0.25">
      <c r="A121" s="10">
        <v>170275</v>
      </c>
      <c r="B121" s="4" t="s">
        <v>645</v>
      </c>
      <c r="C121" s="3">
        <v>4</v>
      </c>
      <c r="D121" s="3">
        <v>1</v>
      </c>
      <c r="E121" s="3">
        <v>0</v>
      </c>
      <c r="F121" s="3">
        <v>1</v>
      </c>
      <c r="G121" s="3">
        <v>5</v>
      </c>
      <c r="H121" s="3">
        <v>75</v>
      </c>
      <c r="I121" s="3">
        <v>64</v>
      </c>
      <c r="J121" s="3">
        <v>11</v>
      </c>
      <c r="K121" s="3">
        <v>7</v>
      </c>
      <c r="L121" s="5" t="s">
        <v>14</v>
      </c>
      <c r="M121" s="9" t="s">
        <v>570</v>
      </c>
      <c r="N121" s="4" t="s">
        <v>572</v>
      </c>
    </row>
    <row r="122" spans="1:14" ht="15.75" hidden="1" x14ac:dyDescent="0.25">
      <c r="A122" s="10">
        <v>170277</v>
      </c>
      <c r="B122" s="4" t="s">
        <v>645</v>
      </c>
      <c r="C122" s="3">
        <v>2</v>
      </c>
      <c r="D122" s="3">
        <v>2</v>
      </c>
      <c r="E122" s="3">
        <v>0</v>
      </c>
      <c r="F122" s="3">
        <v>5</v>
      </c>
      <c r="G122" s="3">
        <v>0</v>
      </c>
      <c r="H122" s="3">
        <v>74</v>
      </c>
      <c r="I122" s="3">
        <v>65</v>
      </c>
      <c r="J122" s="3">
        <v>9</v>
      </c>
      <c r="K122" s="3">
        <v>7</v>
      </c>
      <c r="L122" s="5" t="s">
        <v>14</v>
      </c>
      <c r="M122" s="9" t="s">
        <v>570</v>
      </c>
      <c r="N122" s="4" t="s">
        <v>572</v>
      </c>
    </row>
    <row r="123" spans="1:14" ht="15.75" hidden="1" x14ac:dyDescent="0.25">
      <c r="A123" s="10">
        <v>170282</v>
      </c>
      <c r="B123" s="4" t="s">
        <v>645</v>
      </c>
      <c r="C123" s="3">
        <v>2</v>
      </c>
      <c r="D123" s="3">
        <v>3</v>
      </c>
      <c r="E123" s="3">
        <v>0</v>
      </c>
      <c r="F123" s="3">
        <v>1.5</v>
      </c>
      <c r="G123" s="3">
        <v>0</v>
      </c>
      <c r="H123" s="3">
        <v>76</v>
      </c>
      <c r="I123" s="3">
        <v>69.5</v>
      </c>
      <c r="J123" s="3">
        <v>6.5</v>
      </c>
      <c r="K123" s="3">
        <v>8</v>
      </c>
      <c r="L123" s="5" t="s">
        <v>14</v>
      </c>
      <c r="M123" s="9" t="s">
        <v>570</v>
      </c>
      <c r="N123" s="4" t="s">
        <v>572</v>
      </c>
    </row>
    <row r="124" spans="1:14" ht="15.75" hidden="1" x14ac:dyDescent="0.25">
      <c r="A124" s="10">
        <v>170286</v>
      </c>
      <c r="B124" s="4" t="s">
        <v>645</v>
      </c>
      <c r="C124" s="3">
        <v>3</v>
      </c>
      <c r="D124" s="3">
        <v>1</v>
      </c>
      <c r="E124" s="3">
        <v>0</v>
      </c>
      <c r="F124" s="3">
        <v>0</v>
      </c>
      <c r="G124" s="3">
        <v>0</v>
      </c>
      <c r="H124" s="3">
        <v>75</v>
      </c>
      <c r="I124" s="3">
        <v>71</v>
      </c>
      <c r="J124" s="3">
        <v>4</v>
      </c>
      <c r="K124" s="3">
        <v>10</v>
      </c>
      <c r="L124" s="5" t="s">
        <v>19</v>
      </c>
      <c r="M124" s="9" t="s">
        <v>570</v>
      </c>
      <c r="N124" s="4" t="s">
        <v>572</v>
      </c>
    </row>
    <row r="125" spans="1:14" ht="15.75" hidden="1" x14ac:dyDescent="0.25">
      <c r="A125" s="10">
        <v>170291</v>
      </c>
      <c r="B125" s="4" t="s">
        <v>645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76</v>
      </c>
      <c r="I125" s="3">
        <v>76</v>
      </c>
      <c r="J125" s="3">
        <v>0</v>
      </c>
      <c r="K125" s="3">
        <v>10</v>
      </c>
      <c r="L125" s="5" t="s">
        <v>16</v>
      </c>
      <c r="M125" s="9" t="s">
        <v>570</v>
      </c>
      <c r="N125" s="4" t="s">
        <v>572</v>
      </c>
    </row>
    <row r="126" spans="1:14" ht="15.75" hidden="1" x14ac:dyDescent="0.25">
      <c r="A126" s="10">
        <v>170293</v>
      </c>
      <c r="B126" s="4" t="s">
        <v>645</v>
      </c>
      <c r="C126" s="3">
        <v>3</v>
      </c>
      <c r="D126" s="3">
        <v>0</v>
      </c>
      <c r="E126" s="3">
        <v>0</v>
      </c>
      <c r="F126" s="3">
        <v>1</v>
      </c>
      <c r="G126" s="3">
        <v>0</v>
      </c>
      <c r="H126" s="3">
        <v>76</v>
      </c>
      <c r="I126" s="3">
        <v>72</v>
      </c>
      <c r="J126" s="3">
        <v>4</v>
      </c>
      <c r="K126" s="3">
        <v>9</v>
      </c>
      <c r="L126" s="5" t="s">
        <v>19</v>
      </c>
      <c r="M126" s="9" t="s">
        <v>570</v>
      </c>
      <c r="N126" s="4" t="s">
        <v>572</v>
      </c>
    </row>
    <row r="127" spans="1:14" ht="15.75" hidden="1" x14ac:dyDescent="0.25">
      <c r="A127" s="10">
        <v>170294</v>
      </c>
      <c r="B127" s="4" t="s">
        <v>645</v>
      </c>
      <c r="C127" s="3">
        <v>5</v>
      </c>
      <c r="D127" s="3">
        <v>2</v>
      </c>
      <c r="E127" s="3">
        <v>0</v>
      </c>
      <c r="F127" s="3">
        <v>1</v>
      </c>
      <c r="G127" s="3">
        <v>0</v>
      </c>
      <c r="H127" s="3">
        <v>76</v>
      </c>
      <c r="I127" s="3">
        <v>68</v>
      </c>
      <c r="J127" s="3">
        <v>8</v>
      </c>
      <c r="K127" s="3">
        <v>8</v>
      </c>
      <c r="L127" s="5" t="s">
        <v>14</v>
      </c>
      <c r="M127" s="9" t="s">
        <v>570</v>
      </c>
      <c r="N127" s="4" t="s">
        <v>572</v>
      </c>
    </row>
    <row r="128" spans="1:14" ht="15.75" hidden="1" x14ac:dyDescent="0.25">
      <c r="A128" s="10">
        <v>170298</v>
      </c>
      <c r="B128" s="4" t="s">
        <v>645</v>
      </c>
      <c r="C128" s="3">
        <v>0</v>
      </c>
      <c r="D128" s="3">
        <v>8</v>
      </c>
      <c r="E128" s="3">
        <v>0</v>
      </c>
      <c r="F128" s="3">
        <v>2</v>
      </c>
      <c r="G128" s="3">
        <v>0</v>
      </c>
      <c r="H128" s="3">
        <v>75</v>
      </c>
      <c r="I128" s="3">
        <v>65</v>
      </c>
      <c r="J128" s="3">
        <v>10</v>
      </c>
      <c r="K128" s="3">
        <v>7</v>
      </c>
      <c r="L128" s="5" t="s">
        <v>14</v>
      </c>
      <c r="M128" s="9" t="s">
        <v>570</v>
      </c>
      <c r="N128" s="4" t="s">
        <v>572</v>
      </c>
    </row>
    <row r="129" spans="1:14" ht="15.75" hidden="1" x14ac:dyDescent="0.25">
      <c r="A129" s="10">
        <v>170299</v>
      </c>
      <c r="B129" s="4" t="s">
        <v>645</v>
      </c>
      <c r="C129" s="3">
        <v>3</v>
      </c>
      <c r="D129" s="3">
        <v>0</v>
      </c>
      <c r="E129" s="3">
        <v>0</v>
      </c>
      <c r="F129" s="3">
        <v>1</v>
      </c>
      <c r="G129" s="3">
        <v>0</v>
      </c>
      <c r="H129" s="3">
        <v>76</v>
      </c>
      <c r="I129" s="3">
        <v>72</v>
      </c>
      <c r="J129" s="3">
        <v>4</v>
      </c>
      <c r="K129" s="3">
        <v>10</v>
      </c>
      <c r="L129" s="5" t="s">
        <v>19</v>
      </c>
      <c r="M129" s="9" t="s">
        <v>570</v>
      </c>
      <c r="N129" s="4" t="s">
        <v>572</v>
      </c>
    </row>
    <row r="130" spans="1:14" ht="15.75" hidden="1" x14ac:dyDescent="0.25">
      <c r="A130" s="10">
        <v>170316</v>
      </c>
      <c r="B130" s="4" t="s">
        <v>645</v>
      </c>
      <c r="C130" s="3">
        <v>0</v>
      </c>
      <c r="D130" s="3">
        <v>2</v>
      </c>
      <c r="E130" s="3">
        <v>0</v>
      </c>
      <c r="F130" s="3">
        <v>0</v>
      </c>
      <c r="G130" s="3">
        <v>0</v>
      </c>
      <c r="H130" s="3">
        <v>75</v>
      </c>
      <c r="I130" s="3">
        <v>73</v>
      </c>
      <c r="J130" s="3">
        <v>2</v>
      </c>
      <c r="K130" s="3">
        <v>10</v>
      </c>
      <c r="L130" s="5" t="s">
        <v>16</v>
      </c>
      <c r="M130" s="9" t="s">
        <v>570</v>
      </c>
      <c r="N130" s="4" t="s">
        <v>572</v>
      </c>
    </row>
    <row r="131" spans="1:14" ht="15.75" hidden="1" x14ac:dyDescent="0.25">
      <c r="A131" s="10">
        <v>170319</v>
      </c>
      <c r="B131" s="4" t="s">
        <v>645</v>
      </c>
      <c r="C131" s="3">
        <v>4</v>
      </c>
      <c r="D131" s="3">
        <v>0</v>
      </c>
      <c r="E131" s="3">
        <v>0</v>
      </c>
      <c r="F131" s="3">
        <v>0</v>
      </c>
      <c r="G131" s="3">
        <v>0</v>
      </c>
      <c r="H131" s="3">
        <v>74</v>
      </c>
      <c r="I131" s="3">
        <v>70</v>
      </c>
      <c r="J131" s="3">
        <v>4</v>
      </c>
      <c r="K131" s="3">
        <v>10</v>
      </c>
      <c r="L131" s="5" t="s">
        <v>19</v>
      </c>
      <c r="M131" s="9" t="s">
        <v>570</v>
      </c>
      <c r="N131" s="4" t="s">
        <v>572</v>
      </c>
    </row>
    <row r="132" spans="1:14" ht="15.75" hidden="1" x14ac:dyDescent="0.25">
      <c r="A132" s="10">
        <v>180001</v>
      </c>
      <c r="B132" s="4" t="s">
        <v>645</v>
      </c>
      <c r="C132" s="3">
        <v>4</v>
      </c>
      <c r="D132" s="3">
        <v>1</v>
      </c>
      <c r="E132" s="3">
        <v>0</v>
      </c>
      <c r="F132" s="3">
        <v>2</v>
      </c>
      <c r="G132" s="3">
        <v>0</v>
      </c>
      <c r="H132" s="3">
        <v>74</v>
      </c>
      <c r="I132" s="3">
        <v>67</v>
      </c>
      <c r="J132" s="3">
        <v>7</v>
      </c>
      <c r="K132" s="3">
        <v>9</v>
      </c>
      <c r="L132" s="5" t="s">
        <v>14</v>
      </c>
      <c r="M132" s="9" t="s">
        <v>570</v>
      </c>
      <c r="N132" s="4" t="s">
        <v>572</v>
      </c>
    </row>
    <row r="133" spans="1:14" ht="15.75" hidden="1" x14ac:dyDescent="0.25">
      <c r="A133" s="10">
        <v>180002</v>
      </c>
      <c r="B133" s="4" t="s">
        <v>645</v>
      </c>
      <c r="C133" s="3">
        <v>3</v>
      </c>
      <c r="D133" s="3">
        <v>1</v>
      </c>
      <c r="E133" s="3">
        <v>0</v>
      </c>
      <c r="F133" s="3">
        <v>2</v>
      </c>
      <c r="G133" s="3">
        <v>0</v>
      </c>
      <c r="H133" s="3">
        <v>74</v>
      </c>
      <c r="I133" s="3">
        <v>68</v>
      </c>
      <c r="J133" s="3">
        <v>6</v>
      </c>
      <c r="K133" s="3">
        <v>8</v>
      </c>
      <c r="L133" s="5" t="s">
        <v>14</v>
      </c>
      <c r="M133" s="9" t="s">
        <v>570</v>
      </c>
      <c r="N133" s="4" t="s">
        <v>572</v>
      </c>
    </row>
    <row r="134" spans="1:14" ht="15.75" hidden="1" x14ac:dyDescent="0.25">
      <c r="A134" s="10">
        <v>180011</v>
      </c>
      <c r="B134" s="4" t="s">
        <v>645</v>
      </c>
      <c r="C134" s="3">
        <v>3</v>
      </c>
      <c r="D134" s="3">
        <v>1</v>
      </c>
      <c r="E134" s="3">
        <v>0</v>
      </c>
      <c r="F134" s="3">
        <v>0</v>
      </c>
      <c r="G134" s="3">
        <v>0</v>
      </c>
      <c r="H134" s="3">
        <v>74</v>
      </c>
      <c r="I134" s="3">
        <v>70</v>
      </c>
      <c r="J134" s="3">
        <v>4</v>
      </c>
      <c r="K134" s="3">
        <v>9</v>
      </c>
      <c r="L134" s="5" t="s">
        <v>19</v>
      </c>
      <c r="M134" s="9" t="s">
        <v>570</v>
      </c>
      <c r="N134" s="4" t="s">
        <v>572</v>
      </c>
    </row>
    <row r="135" spans="1:14" ht="15.75" hidden="1" x14ac:dyDescent="0.25">
      <c r="A135" s="10">
        <v>180015</v>
      </c>
      <c r="B135" s="4" t="s">
        <v>645</v>
      </c>
      <c r="C135" s="3">
        <v>0</v>
      </c>
      <c r="D135" s="3">
        <v>0</v>
      </c>
      <c r="E135" s="3">
        <v>0</v>
      </c>
      <c r="F135" s="3">
        <v>8</v>
      </c>
      <c r="G135" s="3">
        <v>0</v>
      </c>
      <c r="H135" s="3">
        <v>76</v>
      </c>
      <c r="I135" s="3">
        <v>68</v>
      </c>
      <c r="J135" s="3">
        <v>8</v>
      </c>
      <c r="K135" s="3">
        <v>7</v>
      </c>
      <c r="L135" s="5" t="s">
        <v>14</v>
      </c>
      <c r="M135" s="9" t="s">
        <v>570</v>
      </c>
      <c r="N135" s="4" t="s">
        <v>572</v>
      </c>
    </row>
    <row r="136" spans="1:14" ht="15.75" hidden="1" x14ac:dyDescent="0.25">
      <c r="A136" s="10">
        <v>180019</v>
      </c>
      <c r="B136" s="4" t="s">
        <v>645</v>
      </c>
      <c r="C136" s="3">
        <v>3</v>
      </c>
      <c r="D136" s="3">
        <v>2</v>
      </c>
      <c r="E136" s="3">
        <v>5</v>
      </c>
      <c r="F136" s="3">
        <v>2</v>
      </c>
      <c r="G136" s="3">
        <v>0</v>
      </c>
      <c r="H136" s="3">
        <v>74</v>
      </c>
      <c r="I136" s="3">
        <v>62</v>
      </c>
      <c r="J136" s="3">
        <v>12</v>
      </c>
      <c r="K136" s="3">
        <v>7</v>
      </c>
      <c r="L136" s="5" t="s">
        <v>14</v>
      </c>
      <c r="M136" s="9" t="s">
        <v>570</v>
      </c>
      <c r="N136" s="4" t="s">
        <v>572</v>
      </c>
    </row>
    <row r="137" spans="1:14" ht="15.75" hidden="1" x14ac:dyDescent="0.25">
      <c r="A137" s="10">
        <v>180020</v>
      </c>
      <c r="B137" s="4" t="s">
        <v>645</v>
      </c>
      <c r="C137" s="3">
        <v>3</v>
      </c>
      <c r="D137" s="3">
        <v>2</v>
      </c>
      <c r="E137" s="3">
        <v>0</v>
      </c>
      <c r="F137" s="3">
        <v>0</v>
      </c>
      <c r="G137" s="3">
        <v>0</v>
      </c>
      <c r="H137" s="3">
        <v>76</v>
      </c>
      <c r="I137" s="3">
        <v>71</v>
      </c>
      <c r="J137" s="3">
        <v>5</v>
      </c>
      <c r="K137" s="3">
        <v>10</v>
      </c>
      <c r="L137" s="5" t="s">
        <v>17</v>
      </c>
      <c r="M137" s="9" t="s">
        <v>570</v>
      </c>
      <c r="N137" s="4" t="s">
        <v>572</v>
      </c>
    </row>
    <row r="138" spans="1:14" ht="15.75" hidden="1" x14ac:dyDescent="0.25">
      <c r="A138" s="10">
        <v>180021</v>
      </c>
      <c r="B138" s="4" t="s">
        <v>645</v>
      </c>
      <c r="C138" s="3">
        <v>2</v>
      </c>
      <c r="D138" s="3">
        <v>4</v>
      </c>
      <c r="E138" s="3">
        <v>0</v>
      </c>
      <c r="F138" s="3">
        <v>0</v>
      </c>
      <c r="G138" s="3">
        <v>0</v>
      </c>
      <c r="H138" s="3">
        <v>75</v>
      </c>
      <c r="I138" s="3">
        <v>69</v>
      </c>
      <c r="J138" s="3">
        <v>6</v>
      </c>
      <c r="K138" s="3">
        <v>9</v>
      </c>
      <c r="L138" s="5" t="s">
        <v>14</v>
      </c>
      <c r="M138" s="9" t="s">
        <v>570</v>
      </c>
      <c r="N138" s="4" t="s">
        <v>572</v>
      </c>
    </row>
    <row r="139" spans="1:14" ht="15.75" hidden="1" x14ac:dyDescent="0.25">
      <c r="A139" s="10">
        <v>180022</v>
      </c>
      <c r="B139" s="4" t="s">
        <v>645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76</v>
      </c>
      <c r="I139" s="3">
        <v>76</v>
      </c>
      <c r="J139" s="3">
        <v>0</v>
      </c>
      <c r="K139" s="3">
        <v>10</v>
      </c>
      <c r="L139" s="5" t="s">
        <v>16</v>
      </c>
      <c r="M139" s="9" t="s">
        <v>570</v>
      </c>
      <c r="N139" s="4" t="s">
        <v>572</v>
      </c>
    </row>
    <row r="140" spans="1:14" ht="15.75" hidden="1" x14ac:dyDescent="0.25">
      <c r="A140" s="10">
        <v>180023</v>
      </c>
      <c r="B140" s="4" t="s">
        <v>645</v>
      </c>
      <c r="C140" s="3">
        <v>1</v>
      </c>
      <c r="D140" s="3">
        <v>3</v>
      </c>
      <c r="E140" s="3">
        <v>6</v>
      </c>
      <c r="F140" s="3">
        <v>0</v>
      </c>
      <c r="G140" s="3">
        <v>0</v>
      </c>
      <c r="H140" s="3">
        <v>75</v>
      </c>
      <c r="I140" s="3">
        <v>65</v>
      </c>
      <c r="J140" s="3">
        <v>10</v>
      </c>
      <c r="K140" s="3">
        <v>7</v>
      </c>
      <c r="L140" s="5" t="s">
        <v>14</v>
      </c>
      <c r="M140" s="9" t="s">
        <v>570</v>
      </c>
      <c r="N140" s="4" t="s">
        <v>572</v>
      </c>
    </row>
    <row r="141" spans="1:14" ht="15.75" hidden="1" x14ac:dyDescent="0.25">
      <c r="A141" s="10">
        <v>180026</v>
      </c>
      <c r="B141" s="4" t="s">
        <v>645</v>
      </c>
      <c r="C141" s="3">
        <v>2</v>
      </c>
      <c r="D141" s="3">
        <v>1</v>
      </c>
      <c r="E141" s="3">
        <v>12</v>
      </c>
      <c r="F141" s="3">
        <v>2</v>
      </c>
      <c r="G141" s="3">
        <v>0</v>
      </c>
      <c r="H141" s="3">
        <v>72</v>
      </c>
      <c r="I141" s="3">
        <v>55</v>
      </c>
      <c r="J141" s="3">
        <v>17</v>
      </c>
      <c r="K141" s="3">
        <v>7</v>
      </c>
      <c r="L141" s="5" t="s">
        <v>14</v>
      </c>
      <c r="M141" s="9" t="s">
        <v>570</v>
      </c>
      <c r="N141" s="4" t="s">
        <v>572</v>
      </c>
    </row>
    <row r="142" spans="1:14" ht="15.75" hidden="1" x14ac:dyDescent="0.25">
      <c r="A142" s="10">
        <v>180033</v>
      </c>
      <c r="B142" s="4" t="s">
        <v>645</v>
      </c>
      <c r="C142" s="3">
        <v>5</v>
      </c>
      <c r="D142" s="3">
        <v>2</v>
      </c>
      <c r="E142" s="3">
        <v>0</v>
      </c>
      <c r="F142" s="3">
        <v>0</v>
      </c>
      <c r="G142" s="3">
        <v>5</v>
      </c>
      <c r="H142" s="3">
        <v>76</v>
      </c>
      <c r="I142" s="3">
        <v>64</v>
      </c>
      <c r="J142" s="3">
        <v>12</v>
      </c>
      <c r="K142" s="3">
        <v>5</v>
      </c>
      <c r="L142" s="5" t="s">
        <v>14</v>
      </c>
      <c r="M142" s="9" t="s">
        <v>570</v>
      </c>
      <c r="N142" s="4" t="s">
        <v>572</v>
      </c>
    </row>
    <row r="143" spans="1:14" ht="15.75" hidden="1" x14ac:dyDescent="0.25">
      <c r="A143" s="10">
        <v>180036</v>
      </c>
      <c r="B143" s="4" t="s">
        <v>645</v>
      </c>
      <c r="C143" s="3">
        <v>0</v>
      </c>
      <c r="D143" s="3">
        <v>4</v>
      </c>
      <c r="E143" s="3">
        <v>0</v>
      </c>
      <c r="F143" s="3">
        <v>0</v>
      </c>
      <c r="G143" s="3">
        <v>0</v>
      </c>
      <c r="H143" s="3">
        <v>71</v>
      </c>
      <c r="I143" s="3">
        <v>67</v>
      </c>
      <c r="J143" s="3">
        <v>4</v>
      </c>
      <c r="K143" s="3">
        <v>9</v>
      </c>
      <c r="L143" s="5" t="s">
        <v>19</v>
      </c>
      <c r="M143" s="9" t="s">
        <v>570</v>
      </c>
      <c r="N143" s="4" t="s">
        <v>572</v>
      </c>
    </row>
    <row r="144" spans="1:14" ht="15.75" hidden="1" x14ac:dyDescent="0.25">
      <c r="A144" s="10">
        <v>180037</v>
      </c>
      <c r="B144" s="4" t="s">
        <v>645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71</v>
      </c>
      <c r="I144" s="3">
        <v>71</v>
      </c>
      <c r="J144" s="3">
        <v>0</v>
      </c>
      <c r="K144" s="3">
        <v>10</v>
      </c>
      <c r="L144" s="5" t="s">
        <v>16</v>
      </c>
      <c r="M144" s="9" t="s">
        <v>570</v>
      </c>
      <c r="N144" s="4" t="s">
        <v>572</v>
      </c>
    </row>
    <row r="145" spans="1:14" ht="15.75" hidden="1" x14ac:dyDescent="0.25">
      <c r="A145" s="10">
        <v>180040</v>
      </c>
      <c r="B145" s="4" t="s">
        <v>645</v>
      </c>
      <c r="C145" s="3">
        <v>1</v>
      </c>
      <c r="D145" s="3">
        <v>1.5</v>
      </c>
      <c r="E145" s="3">
        <v>0</v>
      </c>
      <c r="F145" s="3">
        <v>34.5</v>
      </c>
      <c r="G145" s="3">
        <v>0</v>
      </c>
      <c r="H145" s="3">
        <v>78</v>
      </c>
      <c r="I145" s="3">
        <v>41</v>
      </c>
      <c r="J145" s="3">
        <v>37</v>
      </c>
      <c r="K145" s="3">
        <v>3</v>
      </c>
      <c r="L145" s="5" t="s">
        <v>14</v>
      </c>
      <c r="M145" s="9" t="s">
        <v>570</v>
      </c>
      <c r="N145" s="4" t="s">
        <v>572</v>
      </c>
    </row>
    <row r="146" spans="1:14" ht="15.75" hidden="1" x14ac:dyDescent="0.25">
      <c r="A146" s="10">
        <v>180041</v>
      </c>
      <c r="B146" s="4" t="s">
        <v>645</v>
      </c>
      <c r="C146" s="3">
        <v>0</v>
      </c>
      <c r="D146" s="3">
        <v>3</v>
      </c>
      <c r="E146" s="3">
        <v>0</v>
      </c>
      <c r="F146" s="3">
        <v>0</v>
      </c>
      <c r="G146" s="3">
        <v>0</v>
      </c>
      <c r="H146" s="3">
        <v>73</v>
      </c>
      <c r="I146" s="3">
        <v>70</v>
      </c>
      <c r="J146" s="3">
        <v>3</v>
      </c>
      <c r="K146" s="3">
        <v>10</v>
      </c>
      <c r="L146" s="5" t="s">
        <v>15</v>
      </c>
      <c r="M146" s="9" t="s">
        <v>570</v>
      </c>
      <c r="N146" s="4" t="s">
        <v>572</v>
      </c>
    </row>
    <row r="147" spans="1:14" ht="15.75" hidden="1" x14ac:dyDescent="0.25">
      <c r="A147" s="10">
        <v>180043</v>
      </c>
      <c r="B147" s="4" t="s">
        <v>645</v>
      </c>
      <c r="C147" s="3">
        <v>2</v>
      </c>
      <c r="D147" s="3">
        <v>2</v>
      </c>
      <c r="E147" s="3">
        <v>0</v>
      </c>
      <c r="F147" s="3">
        <v>0</v>
      </c>
      <c r="G147" s="3">
        <v>0</v>
      </c>
      <c r="H147" s="3">
        <v>73</v>
      </c>
      <c r="I147" s="3">
        <v>69</v>
      </c>
      <c r="J147" s="3">
        <v>4</v>
      </c>
      <c r="K147" s="3">
        <v>10</v>
      </c>
      <c r="L147" s="5" t="s">
        <v>19</v>
      </c>
      <c r="M147" s="9" t="s">
        <v>570</v>
      </c>
      <c r="N147" s="4" t="s">
        <v>572</v>
      </c>
    </row>
    <row r="148" spans="1:14" ht="15.75" hidden="1" x14ac:dyDescent="0.25">
      <c r="A148" s="10">
        <v>180044</v>
      </c>
      <c r="B148" s="4" t="s">
        <v>645</v>
      </c>
      <c r="C148" s="3">
        <v>1</v>
      </c>
      <c r="D148" s="3">
        <v>2</v>
      </c>
      <c r="E148" s="3">
        <v>0</v>
      </c>
      <c r="F148" s="3">
        <v>0</v>
      </c>
      <c r="G148" s="3">
        <v>0</v>
      </c>
      <c r="H148" s="3">
        <v>74</v>
      </c>
      <c r="I148" s="3">
        <v>71</v>
      </c>
      <c r="J148" s="3">
        <v>3</v>
      </c>
      <c r="K148" s="3">
        <v>10</v>
      </c>
      <c r="L148" s="5" t="s">
        <v>15</v>
      </c>
      <c r="M148" s="9" t="s">
        <v>570</v>
      </c>
      <c r="N148" s="4" t="s">
        <v>572</v>
      </c>
    </row>
    <row r="149" spans="1:14" ht="15.75" hidden="1" x14ac:dyDescent="0.25">
      <c r="A149" s="10">
        <v>180045</v>
      </c>
      <c r="B149" s="4" t="s">
        <v>645</v>
      </c>
      <c r="C149" s="3">
        <v>3</v>
      </c>
      <c r="D149" s="3">
        <v>2</v>
      </c>
      <c r="E149" s="3">
        <v>4</v>
      </c>
      <c r="F149" s="3">
        <v>0</v>
      </c>
      <c r="G149" s="3">
        <v>0</v>
      </c>
      <c r="H149" s="3">
        <v>74</v>
      </c>
      <c r="I149" s="3">
        <v>65</v>
      </c>
      <c r="J149" s="3">
        <v>9</v>
      </c>
      <c r="K149" s="3">
        <v>7</v>
      </c>
      <c r="L149" s="5" t="s">
        <v>14</v>
      </c>
      <c r="M149" s="9" t="s">
        <v>570</v>
      </c>
      <c r="N149" s="4" t="s">
        <v>572</v>
      </c>
    </row>
    <row r="150" spans="1:14" ht="15.75" hidden="1" x14ac:dyDescent="0.25">
      <c r="A150" s="10">
        <v>180053</v>
      </c>
      <c r="B150" s="4" t="s">
        <v>645</v>
      </c>
      <c r="C150" s="3">
        <v>4</v>
      </c>
      <c r="D150" s="3">
        <v>2</v>
      </c>
      <c r="E150" s="3">
        <v>5</v>
      </c>
      <c r="F150" s="3">
        <v>2</v>
      </c>
      <c r="G150" s="3">
        <v>2</v>
      </c>
      <c r="H150" s="3">
        <v>76</v>
      </c>
      <c r="I150" s="3">
        <v>61</v>
      </c>
      <c r="J150" s="3">
        <v>15</v>
      </c>
      <c r="K150" s="3">
        <v>7</v>
      </c>
      <c r="L150" s="5" t="s">
        <v>14</v>
      </c>
      <c r="M150" s="9" t="s">
        <v>570</v>
      </c>
      <c r="N150" s="4" t="s">
        <v>572</v>
      </c>
    </row>
    <row r="151" spans="1:14" ht="15.75" hidden="1" x14ac:dyDescent="0.25">
      <c r="A151" s="10">
        <v>180056</v>
      </c>
      <c r="B151" s="4" t="s">
        <v>645</v>
      </c>
      <c r="C151" s="3">
        <v>1</v>
      </c>
      <c r="D151" s="3">
        <v>2</v>
      </c>
      <c r="E151" s="3">
        <v>0</v>
      </c>
      <c r="F151" s="3">
        <v>0</v>
      </c>
      <c r="G151" s="3">
        <v>0</v>
      </c>
      <c r="H151" s="3">
        <v>75</v>
      </c>
      <c r="I151" s="3">
        <v>72</v>
      </c>
      <c r="J151" s="3">
        <v>3</v>
      </c>
      <c r="K151" s="3">
        <v>10</v>
      </c>
      <c r="L151" s="5" t="s">
        <v>15</v>
      </c>
      <c r="M151" s="9" t="s">
        <v>570</v>
      </c>
      <c r="N151" s="4" t="s">
        <v>572</v>
      </c>
    </row>
    <row r="152" spans="1:14" ht="15.75" hidden="1" x14ac:dyDescent="0.25">
      <c r="A152" s="10">
        <v>180060</v>
      </c>
      <c r="B152" s="4" t="s">
        <v>645</v>
      </c>
      <c r="C152" s="3">
        <v>3</v>
      </c>
      <c r="D152" s="3">
        <v>4</v>
      </c>
      <c r="E152" s="3">
        <v>0</v>
      </c>
      <c r="F152" s="3">
        <v>1</v>
      </c>
      <c r="G152" s="3">
        <v>3</v>
      </c>
      <c r="H152" s="3">
        <v>75</v>
      </c>
      <c r="I152" s="3">
        <v>64</v>
      </c>
      <c r="J152" s="3">
        <v>11</v>
      </c>
      <c r="K152" s="3">
        <v>7</v>
      </c>
      <c r="L152" s="5" t="s">
        <v>14</v>
      </c>
      <c r="M152" s="9" t="s">
        <v>570</v>
      </c>
      <c r="N152" s="4" t="s">
        <v>572</v>
      </c>
    </row>
    <row r="153" spans="1:14" ht="15.75" hidden="1" x14ac:dyDescent="0.25">
      <c r="A153" s="10">
        <v>180061</v>
      </c>
      <c r="B153" s="4" t="s">
        <v>645</v>
      </c>
      <c r="C153" s="3">
        <v>2.5</v>
      </c>
      <c r="D153" s="3">
        <v>2</v>
      </c>
      <c r="E153" s="3">
        <v>0</v>
      </c>
      <c r="F153" s="3">
        <v>0</v>
      </c>
      <c r="G153" s="3">
        <v>0</v>
      </c>
      <c r="H153" s="3">
        <v>76</v>
      </c>
      <c r="I153" s="3">
        <v>71.5</v>
      </c>
      <c r="J153" s="3">
        <v>4.5</v>
      </c>
      <c r="K153" s="3">
        <v>9</v>
      </c>
      <c r="L153" s="5" t="s">
        <v>17</v>
      </c>
      <c r="M153" s="9" t="s">
        <v>570</v>
      </c>
      <c r="N153" s="4" t="s">
        <v>572</v>
      </c>
    </row>
    <row r="154" spans="1:14" ht="15.75" hidden="1" x14ac:dyDescent="0.25">
      <c r="A154" s="10">
        <v>180069</v>
      </c>
      <c r="B154" s="4" t="s">
        <v>645</v>
      </c>
      <c r="C154" s="3">
        <v>4</v>
      </c>
      <c r="D154" s="3">
        <v>3</v>
      </c>
      <c r="E154" s="3">
        <v>4</v>
      </c>
      <c r="F154" s="3">
        <v>0</v>
      </c>
      <c r="G154" s="3">
        <v>0</v>
      </c>
      <c r="H154" s="3">
        <v>75</v>
      </c>
      <c r="I154" s="3">
        <v>64</v>
      </c>
      <c r="J154" s="3">
        <v>11</v>
      </c>
      <c r="K154" s="3">
        <v>5</v>
      </c>
      <c r="L154" s="5" t="s">
        <v>14</v>
      </c>
      <c r="M154" s="9" t="s">
        <v>570</v>
      </c>
      <c r="N154" s="4" t="s">
        <v>572</v>
      </c>
    </row>
    <row r="155" spans="1:14" ht="15.75" hidden="1" x14ac:dyDescent="0.25">
      <c r="A155" s="10">
        <v>180070</v>
      </c>
      <c r="B155" s="4" t="s">
        <v>645</v>
      </c>
      <c r="C155" s="3">
        <v>3</v>
      </c>
      <c r="D155" s="3">
        <v>1</v>
      </c>
      <c r="E155" s="3">
        <v>0</v>
      </c>
      <c r="F155" s="3">
        <v>0</v>
      </c>
      <c r="G155" s="3">
        <v>0</v>
      </c>
      <c r="H155" s="3">
        <v>75</v>
      </c>
      <c r="I155" s="3">
        <v>71</v>
      </c>
      <c r="J155" s="3">
        <v>4</v>
      </c>
      <c r="K155" s="3">
        <v>10</v>
      </c>
      <c r="L155" s="5" t="s">
        <v>19</v>
      </c>
      <c r="M155" s="9" t="s">
        <v>570</v>
      </c>
      <c r="N155" s="4" t="s">
        <v>572</v>
      </c>
    </row>
    <row r="156" spans="1:14" ht="15.75" hidden="1" x14ac:dyDescent="0.25">
      <c r="A156" s="10">
        <v>180079</v>
      </c>
      <c r="B156" s="4" t="s">
        <v>645</v>
      </c>
      <c r="C156" s="3">
        <v>2</v>
      </c>
      <c r="D156" s="3">
        <v>0</v>
      </c>
      <c r="E156" s="3">
        <v>0</v>
      </c>
      <c r="F156" s="3">
        <v>0</v>
      </c>
      <c r="G156" s="3">
        <v>0</v>
      </c>
      <c r="H156" s="3">
        <v>75</v>
      </c>
      <c r="I156" s="3">
        <v>73</v>
      </c>
      <c r="J156" s="3">
        <v>2</v>
      </c>
      <c r="K156" s="3">
        <v>10</v>
      </c>
      <c r="L156" s="5" t="s">
        <v>16</v>
      </c>
      <c r="M156" s="9" t="s">
        <v>570</v>
      </c>
      <c r="N156" s="4" t="s">
        <v>572</v>
      </c>
    </row>
    <row r="157" spans="1:14" ht="15.75" hidden="1" x14ac:dyDescent="0.25">
      <c r="A157" s="10">
        <v>180080</v>
      </c>
      <c r="B157" s="4" t="s">
        <v>645</v>
      </c>
      <c r="C157" s="3">
        <v>1</v>
      </c>
      <c r="D157" s="3">
        <v>3</v>
      </c>
      <c r="E157" s="3">
        <v>0</v>
      </c>
      <c r="F157" s="3">
        <v>0</v>
      </c>
      <c r="G157" s="3">
        <v>0</v>
      </c>
      <c r="H157" s="3">
        <v>75</v>
      </c>
      <c r="I157" s="3">
        <v>71</v>
      </c>
      <c r="J157" s="3">
        <v>4</v>
      </c>
      <c r="K157" s="3">
        <v>10</v>
      </c>
      <c r="L157" s="5" t="s">
        <v>19</v>
      </c>
      <c r="M157" s="9" t="s">
        <v>570</v>
      </c>
      <c r="N157" s="4" t="s">
        <v>572</v>
      </c>
    </row>
    <row r="158" spans="1:14" ht="15.75" hidden="1" x14ac:dyDescent="0.25">
      <c r="A158" s="10">
        <v>180081</v>
      </c>
      <c r="B158" s="4" t="s">
        <v>645</v>
      </c>
      <c r="C158" s="3">
        <v>2</v>
      </c>
      <c r="D158" s="3">
        <v>1</v>
      </c>
      <c r="E158" s="3">
        <v>0</v>
      </c>
      <c r="F158" s="3">
        <v>0</v>
      </c>
      <c r="G158" s="3">
        <v>0</v>
      </c>
      <c r="H158" s="3">
        <v>75</v>
      </c>
      <c r="I158" s="3">
        <v>72</v>
      </c>
      <c r="J158" s="3">
        <v>3</v>
      </c>
      <c r="K158" s="3">
        <v>10</v>
      </c>
      <c r="L158" s="5" t="s">
        <v>15</v>
      </c>
      <c r="M158" s="9" t="s">
        <v>570</v>
      </c>
      <c r="N158" s="4" t="s">
        <v>572</v>
      </c>
    </row>
    <row r="159" spans="1:14" ht="15.75" hidden="1" x14ac:dyDescent="0.25">
      <c r="A159" s="10">
        <v>180083</v>
      </c>
      <c r="B159" s="4" t="s">
        <v>645</v>
      </c>
      <c r="C159" s="3">
        <v>2</v>
      </c>
      <c r="D159" s="3">
        <v>0</v>
      </c>
      <c r="E159" s="3">
        <v>0</v>
      </c>
      <c r="F159" s="3">
        <v>0</v>
      </c>
      <c r="G159" s="3">
        <v>2</v>
      </c>
      <c r="H159" s="3">
        <v>76</v>
      </c>
      <c r="I159" s="3">
        <v>72</v>
      </c>
      <c r="J159" s="3">
        <v>4</v>
      </c>
      <c r="K159" s="3">
        <v>10</v>
      </c>
      <c r="L159" s="5" t="s">
        <v>19</v>
      </c>
      <c r="M159" s="9" t="s">
        <v>570</v>
      </c>
      <c r="N159" s="4" t="s">
        <v>572</v>
      </c>
    </row>
    <row r="160" spans="1:14" ht="15.75" hidden="1" x14ac:dyDescent="0.25">
      <c r="A160" s="10">
        <v>180084</v>
      </c>
      <c r="B160" s="4" t="s">
        <v>645</v>
      </c>
      <c r="C160" s="3">
        <v>4</v>
      </c>
      <c r="D160" s="3">
        <v>0</v>
      </c>
      <c r="E160" s="3">
        <v>0</v>
      </c>
      <c r="F160" s="3">
        <v>0</v>
      </c>
      <c r="G160" s="3">
        <v>0</v>
      </c>
      <c r="H160" s="3">
        <v>76</v>
      </c>
      <c r="I160" s="3">
        <v>72</v>
      </c>
      <c r="J160" s="3">
        <v>4</v>
      </c>
      <c r="K160" s="3">
        <v>10</v>
      </c>
      <c r="L160" s="5" t="s">
        <v>19</v>
      </c>
      <c r="M160" s="9" t="s">
        <v>570</v>
      </c>
      <c r="N160" s="4" t="s">
        <v>572</v>
      </c>
    </row>
    <row r="161" spans="1:14" ht="15.75" hidden="1" x14ac:dyDescent="0.25">
      <c r="A161" s="10">
        <v>180086</v>
      </c>
      <c r="B161" s="4" t="s">
        <v>645</v>
      </c>
      <c r="C161" s="3">
        <v>3</v>
      </c>
      <c r="D161" s="3">
        <v>3</v>
      </c>
      <c r="E161" s="3">
        <v>0</v>
      </c>
      <c r="F161" s="3">
        <v>0</v>
      </c>
      <c r="G161" s="3">
        <v>0</v>
      </c>
      <c r="H161" s="3">
        <v>76</v>
      </c>
      <c r="I161" s="3">
        <v>70</v>
      </c>
      <c r="J161" s="3">
        <v>6</v>
      </c>
      <c r="K161" s="3">
        <v>8</v>
      </c>
      <c r="L161" s="5" t="s">
        <v>14</v>
      </c>
      <c r="M161" s="9" t="s">
        <v>570</v>
      </c>
      <c r="N161" s="4" t="s">
        <v>572</v>
      </c>
    </row>
    <row r="162" spans="1:14" ht="15.75" hidden="1" x14ac:dyDescent="0.25">
      <c r="A162" s="10">
        <v>180090</v>
      </c>
      <c r="B162" s="4" t="s">
        <v>645</v>
      </c>
      <c r="C162" s="3">
        <v>0</v>
      </c>
      <c r="D162" s="3">
        <v>0</v>
      </c>
      <c r="E162" s="3">
        <v>0</v>
      </c>
      <c r="F162" s="3">
        <v>14</v>
      </c>
      <c r="G162" s="3">
        <v>0</v>
      </c>
      <c r="H162" s="3">
        <v>76</v>
      </c>
      <c r="I162" s="3">
        <v>62</v>
      </c>
      <c r="J162" s="3">
        <v>14</v>
      </c>
      <c r="K162" s="3">
        <v>4</v>
      </c>
      <c r="L162" s="5" t="s">
        <v>14</v>
      </c>
      <c r="M162" s="9" t="s">
        <v>570</v>
      </c>
      <c r="N162" s="4" t="s">
        <v>572</v>
      </c>
    </row>
    <row r="163" spans="1:14" ht="15.75" hidden="1" x14ac:dyDescent="0.25">
      <c r="A163" s="10">
        <v>180091</v>
      </c>
      <c r="B163" s="4" t="s">
        <v>645</v>
      </c>
      <c r="C163" s="3">
        <v>2</v>
      </c>
      <c r="D163" s="3">
        <v>3</v>
      </c>
      <c r="E163" s="3">
        <v>0</v>
      </c>
      <c r="F163" s="3">
        <v>0</v>
      </c>
      <c r="G163" s="3">
        <v>0</v>
      </c>
      <c r="H163" s="3">
        <v>74</v>
      </c>
      <c r="I163" s="3">
        <v>69</v>
      </c>
      <c r="J163" s="3">
        <v>5</v>
      </c>
      <c r="K163" s="3">
        <v>10</v>
      </c>
      <c r="L163" s="5" t="s">
        <v>17</v>
      </c>
      <c r="M163" s="9" t="s">
        <v>570</v>
      </c>
      <c r="N163" s="4" t="s">
        <v>572</v>
      </c>
    </row>
    <row r="164" spans="1:14" ht="15.75" hidden="1" x14ac:dyDescent="0.25">
      <c r="A164" s="10">
        <v>180092</v>
      </c>
      <c r="B164" s="4" t="s">
        <v>645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75</v>
      </c>
      <c r="I164" s="3">
        <v>75</v>
      </c>
      <c r="J164" s="3">
        <v>0</v>
      </c>
      <c r="K164" s="3">
        <v>10</v>
      </c>
      <c r="L164" s="5" t="s">
        <v>16</v>
      </c>
      <c r="M164" s="9" t="s">
        <v>570</v>
      </c>
      <c r="N164" s="4" t="s">
        <v>572</v>
      </c>
    </row>
    <row r="165" spans="1:14" ht="15.75" hidden="1" x14ac:dyDescent="0.25">
      <c r="A165" s="10">
        <v>180096</v>
      </c>
      <c r="B165" s="4" t="s">
        <v>645</v>
      </c>
      <c r="C165" s="3">
        <v>0</v>
      </c>
      <c r="D165" s="3">
        <v>0</v>
      </c>
      <c r="E165" s="3">
        <v>0</v>
      </c>
      <c r="F165" s="3">
        <v>3</v>
      </c>
      <c r="G165" s="3">
        <v>1</v>
      </c>
      <c r="H165" s="3">
        <v>76</v>
      </c>
      <c r="I165" s="3">
        <v>72</v>
      </c>
      <c r="J165" s="3">
        <v>4</v>
      </c>
      <c r="K165" s="3">
        <v>9</v>
      </c>
      <c r="L165" s="5" t="s">
        <v>19</v>
      </c>
      <c r="M165" s="9" t="s">
        <v>570</v>
      </c>
      <c r="N165" s="4" t="s">
        <v>572</v>
      </c>
    </row>
    <row r="166" spans="1:14" ht="15.75" hidden="1" x14ac:dyDescent="0.25">
      <c r="A166" s="10">
        <v>180097</v>
      </c>
      <c r="B166" s="4" t="s">
        <v>645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75</v>
      </c>
      <c r="I166" s="3">
        <v>75</v>
      </c>
      <c r="J166" s="3">
        <v>0</v>
      </c>
      <c r="K166" s="3">
        <v>10</v>
      </c>
      <c r="L166" s="5" t="s">
        <v>16</v>
      </c>
      <c r="M166" s="9" t="s">
        <v>570</v>
      </c>
      <c r="N166" s="4" t="s">
        <v>572</v>
      </c>
    </row>
    <row r="167" spans="1:14" ht="15.75" hidden="1" x14ac:dyDescent="0.25">
      <c r="A167" s="10">
        <v>180098</v>
      </c>
      <c r="B167" s="4" t="s">
        <v>645</v>
      </c>
      <c r="C167" s="3">
        <v>3</v>
      </c>
      <c r="D167" s="3">
        <v>5</v>
      </c>
      <c r="E167" s="3">
        <v>0</v>
      </c>
      <c r="F167" s="3">
        <v>1</v>
      </c>
      <c r="G167" s="3">
        <v>0</v>
      </c>
      <c r="H167" s="3">
        <v>76</v>
      </c>
      <c r="I167" s="3">
        <v>67</v>
      </c>
      <c r="J167" s="3">
        <v>9</v>
      </c>
      <c r="K167" s="3">
        <v>7</v>
      </c>
      <c r="L167" s="5" t="s">
        <v>14</v>
      </c>
      <c r="M167" s="9" t="s">
        <v>570</v>
      </c>
      <c r="N167" s="4" t="s">
        <v>572</v>
      </c>
    </row>
    <row r="168" spans="1:14" ht="15.75" hidden="1" x14ac:dyDescent="0.25">
      <c r="A168" s="10">
        <v>180101</v>
      </c>
      <c r="B168" s="4" t="s">
        <v>645</v>
      </c>
      <c r="C168" s="3">
        <v>6</v>
      </c>
      <c r="D168" s="3">
        <v>1</v>
      </c>
      <c r="E168" s="3">
        <v>0</v>
      </c>
      <c r="F168" s="3">
        <v>0</v>
      </c>
      <c r="G168" s="3">
        <v>0</v>
      </c>
      <c r="H168" s="3">
        <v>74</v>
      </c>
      <c r="I168" s="3">
        <v>67</v>
      </c>
      <c r="J168" s="3">
        <v>7</v>
      </c>
      <c r="K168" s="3">
        <v>8</v>
      </c>
      <c r="L168" s="5" t="s">
        <v>14</v>
      </c>
      <c r="M168" s="9" t="s">
        <v>570</v>
      </c>
      <c r="N168" s="4" t="s">
        <v>572</v>
      </c>
    </row>
    <row r="169" spans="1:14" ht="15.75" hidden="1" x14ac:dyDescent="0.25">
      <c r="A169" s="10">
        <v>180106</v>
      </c>
      <c r="B169" s="4" t="s">
        <v>645</v>
      </c>
      <c r="C169" s="3">
        <v>1</v>
      </c>
      <c r="D169" s="3">
        <v>3</v>
      </c>
      <c r="E169" s="3">
        <v>7</v>
      </c>
      <c r="F169" s="3">
        <v>0</v>
      </c>
      <c r="G169" s="3">
        <v>3</v>
      </c>
      <c r="H169" s="3">
        <v>76</v>
      </c>
      <c r="I169" s="3">
        <v>62</v>
      </c>
      <c r="J169" s="3">
        <v>14</v>
      </c>
      <c r="K169" s="3">
        <v>7</v>
      </c>
      <c r="L169" s="5" t="s">
        <v>14</v>
      </c>
      <c r="M169" s="9" t="s">
        <v>570</v>
      </c>
      <c r="N169" s="4" t="s">
        <v>572</v>
      </c>
    </row>
    <row r="170" spans="1:14" ht="15.75" hidden="1" x14ac:dyDescent="0.25">
      <c r="A170" s="10">
        <v>180109</v>
      </c>
      <c r="B170" s="4" t="s">
        <v>645</v>
      </c>
      <c r="C170" s="3">
        <v>4</v>
      </c>
      <c r="D170" s="3">
        <v>5</v>
      </c>
      <c r="E170" s="3">
        <v>0</v>
      </c>
      <c r="F170" s="3">
        <v>4</v>
      </c>
      <c r="G170" s="3">
        <v>0</v>
      </c>
      <c r="H170" s="3">
        <v>76</v>
      </c>
      <c r="I170" s="3">
        <v>63</v>
      </c>
      <c r="J170" s="3">
        <v>13</v>
      </c>
      <c r="K170" s="3">
        <v>4</v>
      </c>
      <c r="L170" s="5" t="s">
        <v>14</v>
      </c>
      <c r="M170" s="9" t="s">
        <v>570</v>
      </c>
      <c r="N170" s="4" t="s">
        <v>572</v>
      </c>
    </row>
    <row r="171" spans="1:14" ht="15.75" hidden="1" x14ac:dyDescent="0.25">
      <c r="A171" s="10">
        <v>180115</v>
      </c>
      <c r="B171" s="4" t="s">
        <v>645</v>
      </c>
      <c r="C171" s="3">
        <v>2</v>
      </c>
      <c r="D171" s="3">
        <v>3</v>
      </c>
      <c r="E171" s="3">
        <v>0</v>
      </c>
      <c r="F171" s="3">
        <v>0</v>
      </c>
      <c r="G171" s="3">
        <v>0</v>
      </c>
      <c r="H171" s="3">
        <v>75</v>
      </c>
      <c r="I171" s="3">
        <v>70</v>
      </c>
      <c r="J171" s="3">
        <v>5</v>
      </c>
      <c r="K171" s="3">
        <v>10</v>
      </c>
      <c r="L171" s="5" t="s">
        <v>17</v>
      </c>
      <c r="M171" s="9" t="s">
        <v>570</v>
      </c>
      <c r="N171" s="4" t="s">
        <v>572</v>
      </c>
    </row>
    <row r="172" spans="1:14" ht="15.75" hidden="1" x14ac:dyDescent="0.25">
      <c r="A172" s="10">
        <v>180120</v>
      </c>
      <c r="B172" s="4" t="s">
        <v>645</v>
      </c>
      <c r="C172" s="3">
        <v>5</v>
      </c>
      <c r="D172" s="3">
        <v>3</v>
      </c>
      <c r="E172" s="3">
        <v>0</v>
      </c>
      <c r="F172" s="3">
        <v>1</v>
      </c>
      <c r="G172" s="3">
        <v>0</v>
      </c>
      <c r="H172" s="3">
        <v>74</v>
      </c>
      <c r="I172" s="3">
        <v>65</v>
      </c>
      <c r="J172" s="3">
        <v>9</v>
      </c>
      <c r="K172" s="3">
        <v>7</v>
      </c>
      <c r="L172" s="5" t="s">
        <v>14</v>
      </c>
      <c r="M172" s="9" t="s">
        <v>570</v>
      </c>
      <c r="N172" s="4" t="s">
        <v>572</v>
      </c>
    </row>
    <row r="173" spans="1:14" ht="15.75" hidden="1" x14ac:dyDescent="0.25">
      <c r="A173" s="10">
        <v>180123</v>
      </c>
      <c r="B173" s="4" t="s">
        <v>645</v>
      </c>
      <c r="C173" s="3">
        <v>1</v>
      </c>
      <c r="D173" s="3">
        <v>4</v>
      </c>
      <c r="E173" s="3">
        <v>0</v>
      </c>
      <c r="F173" s="3">
        <v>0</v>
      </c>
      <c r="G173" s="3">
        <v>0</v>
      </c>
      <c r="H173" s="3">
        <v>76</v>
      </c>
      <c r="I173" s="3">
        <v>71</v>
      </c>
      <c r="J173" s="3">
        <v>5</v>
      </c>
      <c r="K173" s="3">
        <v>9</v>
      </c>
      <c r="L173" s="5" t="s">
        <v>17</v>
      </c>
      <c r="M173" s="9" t="s">
        <v>570</v>
      </c>
      <c r="N173" s="4" t="s">
        <v>572</v>
      </c>
    </row>
    <row r="174" spans="1:14" ht="15.75" hidden="1" x14ac:dyDescent="0.25">
      <c r="A174" s="10">
        <v>180124</v>
      </c>
      <c r="B174" s="4" t="s">
        <v>645</v>
      </c>
      <c r="C174" s="3">
        <v>0</v>
      </c>
      <c r="D174" s="3">
        <v>0</v>
      </c>
      <c r="E174" s="3">
        <v>6</v>
      </c>
      <c r="F174" s="3">
        <v>0</v>
      </c>
      <c r="G174" s="3">
        <v>0</v>
      </c>
      <c r="H174" s="3">
        <v>74</v>
      </c>
      <c r="I174" s="3">
        <v>68</v>
      </c>
      <c r="J174" s="3">
        <v>6</v>
      </c>
      <c r="K174" s="3">
        <v>7</v>
      </c>
      <c r="L174" s="5" t="s">
        <v>14</v>
      </c>
      <c r="M174" s="9" t="s">
        <v>570</v>
      </c>
      <c r="N174" s="4" t="s">
        <v>572</v>
      </c>
    </row>
    <row r="175" spans="1:14" ht="15.75" hidden="1" x14ac:dyDescent="0.25">
      <c r="A175" s="10">
        <v>180126</v>
      </c>
      <c r="B175" s="4" t="s">
        <v>645</v>
      </c>
      <c r="C175" s="3">
        <v>4</v>
      </c>
      <c r="D175" s="3">
        <v>0</v>
      </c>
      <c r="E175" s="3">
        <v>0</v>
      </c>
      <c r="F175" s="3">
        <v>0</v>
      </c>
      <c r="G175" s="3">
        <v>0</v>
      </c>
      <c r="H175" s="3">
        <v>74</v>
      </c>
      <c r="I175" s="3">
        <v>70</v>
      </c>
      <c r="J175" s="3">
        <v>4</v>
      </c>
      <c r="K175" s="3">
        <v>8</v>
      </c>
      <c r="L175" s="5" t="s">
        <v>19</v>
      </c>
      <c r="M175" s="9" t="s">
        <v>570</v>
      </c>
      <c r="N175" s="4" t="s">
        <v>572</v>
      </c>
    </row>
    <row r="176" spans="1:14" ht="15.75" hidden="1" x14ac:dyDescent="0.25">
      <c r="A176" s="10">
        <v>180128</v>
      </c>
      <c r="B176" s="4" t="s">
        <v>645</v>
      </c>
      <c r="C176" s="3">
        <v>3</v>
      </c>
      <c r="D176" s="3">
        <v>2</v>
      </c>
      <c r="E176" s="3">
        <v>0</v>
      </c>
      <c r="F176" s="3">
        <v>0</v>
      </c>
      <c r="G176" s="3">
        <v>0</v>
      </c>
      <c r="H176" s="3">
        <v>76</v>
      </c>
      <c r="I176" s="3">
        <v>71</v>
      </c>
      <c r="J176" s="3">
        <v>5</v>
      </c>
      <c r="K176" s="3">
        <v>9</v>
      </c>
      <c r="L176" s="5" t="s">
        <v>17</v>
      </c>
      <c r="M176" s="9" t="s">
        <v>570</v>
      </c>
      <c r="N176" s="4" t="s">
        <v>572</v>
      </c>
    </row>
    <row r="177" spans="1:14" ht="15.75" hidden="1" x14ac:dyDescent="0.25">
      <c r="A177" s="10">
        <v>180133</v>
      </c>
      <c r="B177" s="4" t="s">
        <v>645</v>
      </c>
      <c r="C177" s="3">
        <v>0</v>
      </c>
      <c r="D177" s="3">
        <v>2</v>
      </c>
      <c r="E177" s="3">
        <v>0</v>
      </c>
      <c r="F177" s="3">
        <v>0.5</v>
      </c>
      <c r="G177" s="3">
        <v>0</v>
      </c>
      <c r="H177" s="3">
        <v>76</v>
      </c>
      <c r="I177" s="3">
        <v>73.5</v>
      </c>
      <c r="J177" s="3">
        <v>2.5</v>
      </c>
      <c r="K177" s="3">
        <v>10</v>
      </c>
      <c r="L177" s="5" t="s">
        <v>15</v>
      </c>
      <c r="M177" s="9" t="s">
        <v>570</v>
      </c>
      <c r="N177" s="4" t="s">
        <v>572</v>
      </c>
    </row>
    <row r="178" spans="1:14" ht="15.75" hidden="1" x14ac:dyDescent="0.25">
      <c r="A178" s="10">
        <v>180135</v>
      </c>
      <c r="B178" s="4" t="s">
        <v>645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73</v>
      </c>
      <c r="I178" s="3">
        <v>73</v>
      </c>
      <c r="J178" s="3">
        <v>0</v>
      </c>
      <c r="K178" s="3">
        <v>10</v>
      </c>
      <c r="L178" s="5" t="s">
        <v>16</v>
      </c>
      <c r="M178" s="9" t="s">
        <v>570</v>
      </c>
      <c r="N178" s="4" t="s">
        <v>572</v>
      </c>
    </row>
    <row r="179" spans="1:14" ht="15.75" hidden="1" x14ac:dyDescent="0.25">
      <c r="A179" s="10">
        <v>180136</v>
      </c>
      <c r="B179" s="4" t="s">
        <v>645</v>
      </c>
      <c r="C179" s="3">
        <v>6</v>
      </c>
      <c r="D179" s="3">
        <v>3</v>
      </c>
      <c r="E179" s="3">
        <v>0</v>
      </c>
      <c r="F179" s="3">
        <v>1</v>
      </c>
      <c r="G179" s="3">
        <v>3</v>
      </c>
      <c r="H179" s="3">
        <v>76</v>
      </c>
      <c r="I179" s="3">
        <v>63</v>
      </c>
      <c r="J179" s="3">
        <v>13</v>
      </c>
      <c r="K179" s="3">
        <v>3</v>
      </c>
      <c r="L179" s="5" t="s">
        <v>14</v>
      </c>
      <c r="M179" s="9" t="s">
        <v>570</v>
      </c>
      <c r="N179" s="4" t="s">
        <v>572</v>
      </c>
    </row>
    <row r="180" spans="1:14" ht="15.75" hidden="1" x14ac:dyDescent="0.25">
      <c r="A180" s="10">
        <v>180137</v>
      </c>
      <c r="B180" s="4" t="s">
        <v>645</v>
      </c>
      <c r="C180" s="3">
        <v>2</v>
      </c>
      <c r="D180" s="3">
        <v>0</v>
      </c>
      <c r="E180" s="3">
        <v>0</v>
      </c>
      <c r="F180" s="3">
        <v>0</v>
      </c>
      <c r="G180" s="3">
        <v>0</v>
      </c>
      <c r="H180" s="3">
        <v>73</v>
      </c>
      <c r="I180" s="3">
        <v>71</v>
      </c>
      <c r="J180" s="3">
        <v>2</v>
      </c>
      <c r="K180" s="3">
        <v>10</v>
      </c>
      <c r="L180" s="5" t="s">
        <v>16</v>
      </c>
      <c r="M180" s="9" t="s">
        <v>570</v>
      </c>
      <c r="N180" s="4" t="s">
        <v>572</v>
      </c>
    </row>
    <row r="181" spans="1:14" ht="15.75" hidden="1" x14ac:dyDescent="0.25">
      <c r="A181" s="10">
        <v>180139</v>
      </c>
      <c r="B181" s="4" t="s">
        <v>645</v>
      </c>
      <c r="C181" s="3">
        <v>0</v>
      </c>
      <c r="D181" s="3">
        <v>3</v>
      </c>
      <c r="E181" s="3">
        <v>0</v>
      </c>
      <c r="F181" s="3">
        <v>1</v>
      </c>
      <c r="G181" s="3">
        <v>0</v>
      </c>
      <c r="H181" s="3">
        <v>74</v>
      </c>
      <c r="I181" s="3">
        <v>70</v>
      </c>
      <c r="J181" s="3">
        <v>4</v>
      </c>
      <c r="K181" s="3">
        <v>9</v>
      </c>
      <c r="L181" s="5" t="s">
        <v>19</v>
      </c>
      <c r="M181" s="9" t="s">
        <v>570</v>
      </c>
      <c r="N181" s="4" t="s">
        <v>572</v>
      </c>
    </row>
    <row r="182" spans="1:14" ht="15.75" hidden="1" x14ac:dyDescent="0.25">
      <c r="A182" s="10">
        <v>180141</v>
      </c>
      <c r="B182" s="4" t="s">
        <v>645</v>
      </c>
      <c r="C182" s="3">
        <v>3</v>
      </c>
      <c r="D182" s="3">
        <v>3</v>
      </c>
      <c r="E182" s="3">
        <v>0</v>
      </c>
      <c r="F182" s="3">
        <v>1</v>
      </c>
      <c r="G182" s="3">
        <v>0</v>
      </c>
      <c r="H182" s="3">
        <v>75</v>
      </c>
      <c r="I182" s="3">
        <v>68</v>
      </c>
      <c r="J182" s="3">
        <v>7</v>
      </c>
      <c r="K182" s="3">
        <v>8</v>
      </c>
      <c r="L182" s="5" t="s">
        <v>14</v>
      </c>
      <c r="M182" s="9" t="s">
        <v>570</v>
      </c>
      <c r="N182" s="4" t="s">
        <v>572</v>
      </c>
    </row>
    <row r="183" spans="1:14" ht="15.75" hidden="1" x14ac:dyDescent="0.25">
      <c r="A183" s="10">
        <v>180154</v>
      </c>
      <c r="B183" s="4" t="s">
        <v>645</v>
      </c>
      <c r="C183" s="3">
        <v>6</v>
      </c>
      <c r="D183" s="3">
        <v>6</v>
      </c>
      <c r="E183" s="3">
        <v>0</v>
      </c>
      <c r="F183" s="3">
        <v>2</v>
      </c>
      <c r="G183" s="3">
        <v>3</v>
      </c>
      <c r="H183" s="3">
        <v>72</v>
      </c>
      <c r="I183" s="3">
        <v>55</v>
      </c>
      <c r="J183" s="3">
        <v>17</v>
      </c>
      <c r="K183" s="3">
        <v>3</v>
      </c>
      <c r="L183" s="5" t="s">
        <v>14</v>
      </c>
      <c r="M183" s="9" t="s">
        <v>570</v>
      </c>
      <c r="N183" s="4" t="s">
        <v>572</v>
      </c>
    </row>
    <row r="184" spans="1:14" ht="15.75" hidden="1" x14ac:dyDescent="0.25">
      <c r="A184" s="10">
        <v>180161</v>
      </c>
      <c r="B184" s="4" t="s">
        <v>645</v>
      </c>
      <c r="C184" s="3">
        <v>4</v>
      </c>
      <c r="D184" s="3">
        <v>2</v>
      </c>
      <c r="E184" s="3">
        <v>0</v>
      </c>
      <c r="F184" s="3">
        <v>0</v>
      </c>
      <c r="G184" s="3">
        <v>0</v>
      </c>
      <c r="H184" s="3">
        <v>76</v>
      </c>
      <c r="I184" s="3">
        <v>70</v>
      </c>
      <c r="J184" s="3">
        <v>6</v>
      </c>
      <c r="K184" s="3">
        <v>8</v>
      </c>
      <c r="L184" s="5" t="s">
        <v>14</v>
      </c>
      <c r="M184" s="9" t="s">
        <v>570</v>
      </c>
      <c r="N184" s="4" t="s">
        <v>572</v>
      </c>
    </row>
    <row r="185" spans="1:14" ht="15.75" hidden="1" x14ac:dyDescent="0.25">
      <c r="A185" s="10">
        <v>180171</v>
      </c>
      <c r="B185" s="4" t="s">
        <v>645</v>
      </c>
      <c r="C185" s="3">
        <v>4</v>
      </c>
      <c r="D185" s="3">
        <v>4</v>
      </c>
      <c r="E185" s="3">
        <v>0</v>
      </c>
      <c r="F185" s="3">
        <v>0</v>
      </c>
      <c r="G185" s="3">
        <v>0</v>
      </c>
      <c r="H185" s="3">
        <v>76</v>
      </c>
      <c r="I185" s="3">
        <v>68</v>
      </c>
      <c r="J185" s="3">
        <v>8</v>
      </c>
      <c r="K185" s="3">
        <v>8</v>
      </c>
      <c r="L185" s="5" t="s">
        <v>14</v>
      </c>
      <c r="M185" s="9" t="s">
        <v>570</v>
      </c>
      <c r="N185" s="4" t="s">
        <v>572</v>
      </c>
    </row>
    <row r="186" spans="1:14" ht="15.75" hidden="1" x14ac:dyDescent="0.25">
      <c r="A186" s="10">
        <v>180177</v>
      </c>
      <c r="B186" s="4" t="s">
        <v>645</v>
      </c>
      <c r="C186" s="3">
        <v>3</v>
      </c>
      <c r="D186" s="3">
        <v>3</v>
      </c>
      <c r="E186" s="3">
        <v>0</v>
      </c>
      <c r="F186" s="3">
        <v>0</v>
      </c>
      <c r="G186" s="3">
        <v>3</v>
      </c>
      <c r="H186" s="3">
        <v>75</v>
      </c>
      <c r="I186" s="3">
        <v>66</v>
      </c>
      <c r="J186" s="3">
        <v>9</v>
      </c>
      <c r="K186" s="3">
        <v>6</v>
      </c>
      <c r="L186" s="5" t="s">
        <v>14</v>
      </c>
      <c r="M186" s="9" t="s">
        <v>570</v>
      </c>
      <c r="N186" s="4" t="s">
        <v>572</v>
      </c>
    </row>
    <row r="187" spans="1:14" ht="15.75" hidden="1" x14ac:dyDescent="0.25">
      <c r="A187" s="10">
        <v>180181</v>
      </c>
      <c r="B187" s="4" t="s">
        <v>645</v>
      </c>
      <c r="C187" s="3">
        <v>4</v>
      </c>
      <c r="D187" s="3">
        <v>3</v>
      </c>
      <c r="E187" s="3">
        <v>7</v>
      </c>
      <c r="F187" s="3">
        <v>2</v>
      </c>
      <c r="G187" s="3">
        <v>3</v>
      </c>
      <c r="H187" s="3">
        <v>76</v>
      </c>
      <c r="I187" s="3">
        <v>57</v>
      </c>
      <c r="J187" s="3">
        <v>19</v>
      </c>
      <c r="K187" s="3">
        <v>6</v>
      </c>
      <c r="L187" s="5" t="s">
        <v>14</v>
      </c>
      <c r="M187" s="9" t="s">
        <v>570</v>
      </c>
      <c r="N187" s="4" t="s">
        <v>572</v>
      </c>
    </row>
    <row r="188" spans="1:14" ht="15.75" hidden="1" x14ac:dyDescent="0.25">
      <c r="A188" s="10">
        <v>180186</v>
      </c>
      <c r="B188" s="4" t="s">
        <v>645</v>
      </c>
      <c r="C188" s="3">
        <v>6</v>
      </c>
      <c r="D188" s="3">
        <v>2</v>
      </c>
      <c r="E188" s="3">
        <v>0</v>
      </c>
      <c r="F188" s="3">
        <v>0</v>
      </c>
      <c r="G188" s="3">
        <v>0</v>
      </c>
      <c r="H188" s="3">
        <v>74</v>
      </c>
      <c r="I188" s="3">
        <v>66</v>
      </c>
      <c r="J188" s="3">
        <v>8</v>
      </c>
      <c r="K188" s="3">
        <v>8</v>
      </c>
      <c r="L188" s="5" t="s">
        <v>14</v>
      </c>
      <c r="M188" s="9" t="s">
        <v>570</v>
      </c>
      <c r="N188" s="4" t="s">
        <v>572</v>
      </c>
    </row>
    <row r="189" spans="1:14" ht="15.75" hidden="1" x14ac:dyDescent="0.25">
      <c r="A189" s="10">
        <v>180193</v>
      </c>
      <c r="B189" s="4" t="s">
        <v>645</v>
      </c>
      <c r="C189" s="3">
        <v>2</v>
      </c>
      <c r="D189" s="3">
        <v>2</v>
      </c>
      <c r="E189" s="3">
        <v>0</v>
      </c>
      <c r="F189" s="3">
        <v>1</v>
      </c>
      <c r="G189" s="3">
        <v>0</v>
      </c>
      <c r="H189" s="3">
        <v>75</v>
      </c>
      <c r="I189" s="3">
        <v>70</v>
      </c>
      <c r="J189" s="3">
        <v>5</v>
      </c>
      <c r="K189" s="3">
        <v>10</v>
      </c>
      <c r="L189" s="5" t="s">
        <v>17</v>
      </c>
      <c r="M189" s="9" t="s">
        <v>570</v>
      </c>
      <c r="N189" s="4" t="s">
        <v>572</v>
      </c>
    </row>
    <row r="190" spans="1:14" ht="15.75" hidden="1" x14ac:dyDescent="0.25">
      <c r="A190" s="10">
        <v>180199</v>
      </c>
      <c r="B190" s="4" t="s">
        <v>645</v>
      </c>
      <c r="C190" s="3">
        <v>0</v>
      </c>
      <c r="D190" s="3">
        <v>0</v>
      </c>
      <c r="E190" s="3">
        <v>0</v>
      </c>
      <c r="F190" s="3">
        <v>5</v>
      </c>
      <c r="G190" s="3">
        <v>0</v>
      </c>
      <c r="H190" s="3">
        <v>76</v>
      </c>
      <c r="I190" s="3">
        <v>71</v>
      </c>
      <c r="J190" s="3">
        <v>5</v>
      </c>
      <c r="K190" s="3">
        <v>8</v>
      </c>
      <c r="L190" s="5" t="s">
        <v>17</v>
      </c>
      <c r="M190" s="9" t="s">
        <v>570</v>
      </c>
      <c r="N190" s="4" t="s">
        <v>572</v>
      </c>
    </row>
    <row r="191" spans="1:14" ht="15.75" hidden="1" x14ac:dyDescent="0.25">
      <c r="A191" s="10">
        <v>180207</v>
      </c>
      <c r="B191" s="4" t="s">
        <v>645</v>
      </c>
      <c r="C191" s="3">
        <v>3</v>
      </c>
      <c r="D191" s="3">
        <v>3</v>
      </c>
      <c r="E191" s="3">
        <v>0</v>
      </c>
      <c r="F191" s="3">
        <v>0</v>
      </c>
      <c r="G191" s="3">
        <v>0</v>
      </c>
      <c r="H191" s="3">
        <v>72</v>
      </c>
      <c r="I191" s="3">
        <v>66</v>
      </c>
      <c r="J191" s="3">
        <v>6</v>
      </c>
      <c r="K191" s="3">
        <v>8</v>
      </c>
      <c r="L191" s="5" t="s">
        <v>14</v>
      </c>
      <c r="M191" s="9" t="s">
        <v>570</v>
      </c>
      <c r="N191" s="4" t="s">
        <v>572</v>
      </c>
    </row>
    <row r="192" spans="1:14" ht="15.75" hidden="1" x14ac:dyDescent="0.25">
      <c r="A192" s="10">
        <v>180211</v>
      </c>
      <c r="B192" s="4" t="s">
        <v>645</v>
      </c>
      <c r="C192" s="3">
        <v>0</v>
      </c>
      <c r="D192" s="3">
        <v>1</v>
      </c>
      <c r="E192" s="3">
        <v>0</v>
      </c>
      <c r="F192" s="3">
        <v>0</v>
      </c>
      <c r="G192" s="3">
        <v>0</v>
      </c>
      <c r="H192" s="3">
        <v>76</v>
      </c>
      <c r="I192" s="3">
        <v>75</v>
      </c>
      <c r="J192" s="3">
        <v>1</v>
      </c>
      <c r="K192" s="3">
        <v>10</v>
      </c>
      <c r="L192" s="5" t="s">
        <v>16</v>
      </c>
      <c r="M192" s="9" t="s">
        <v>570</v>
      </c>
      <c r="N192" s="4" t="s">
        <v>572</v>
      </c>
    </row>
    <row r="193" spans="1:14" ht="15.75" hidden="1" x14ac:dyDescent="0.25">
      <c r="A193" s="10">
        <v>180217</v>
      </c>
      <c r="B193" s="4" t="s">
        <v>645</v>
      </c>
      <c r="C193" s="3">
        <v>0</v>
      </c>
      <c r="D193" s="3">
        <v>0</v>
      </c>
      <c r="E193" s="3">
        <v>0</v>
      </c>
      <c r="F193" s="3">
        <v>4</v>
      </c>
      <c r="G193" s="3">
        <v>0</v>
      </c>
      <c r="H193" s="3">
        <v>72</v>
      </c>
      <c r="I193" s="3">
        <v>68</v>
      </c>
      <c r="J193" s="3">
        <v>4</v>
      </c>
      <c r="K193" s="3">
        <v>24</v>
      </c>
      <c r="L193" s="5" t="s">
        <v>19</v>
      </c>
      <c r="M193" s="9" t="s">
        <v>570</v>
      </c>
      <c r="N193" s="4" t="s">
        <v>572</v>
      </c>
    </row>
    <row r="194" spans="1:14" ht="15.75" hidden="1" x14ac:dyDescent="0.25">
      <c r="A194" s="10">
        <v>190004</v>
      </c>
      <c r="B194" s="4" t="s">
        <v>645</v>
      </c>
      <c r="C194" s="3">
        <v>2</v>
      </c>
      <c r="D194" s="3">
        <v>3</v>
      </c>
      <c r="E194" s="3">
        <v>0</v>
      </c>
      <c r="F194" s="3">
        <v>20.5</v>
      </c>
      <c r="G194" s="3">
        <v>0</v>
      </c>
      <c r="H194" s="3">
        <v>75</v>
      </c>
      <c r="I194" s="3">
        <v>49.5</v>
      </c>
      <c r="J194" s="3">
        <v>25.5</v>
      </c>
      <c r="K194" s="3">
        <v>3</v>
      </c>
      <c r="L194" s="5" t="s">
        <v>14</v>
      </c>
      <c r="M194" s="9" t="s">
        <v>570</v>
      </c>
      <c r="N194" s="4" t="s">
        <v>572</v>
      </c>
    </row>
    <row r="195" spans="1:14" ht="15.75" hidden="1" x14ac:dyDescent="0.25">
      <c r="A195" s="10">
        <v>190006</v>
      </c>
      <c r="B195" s="4" t="s">
        <v>645</v>
      </c>
      <c r="C195" s="3">
        <v>3</v>
      </c>
      <c r="D195" s="3">
        <v>0</v>
      </c>
      <c r="E195" s="3">
        <v>0</v>
      </c>
      <c r="F195" s="3">
        <v>0</v>
      </c>
      <c r="G195" s="3">
        <v>0</v>
      </c>
      <c r="H195" s="3">
        <v>73</v>
      </c>
      <c r="I195" s="3">
        <v>70</v>
      </c>
      <c r="J195" s="3">
        <v>3</v>
      </c>
      <c r="K195" s="3">
        <v>9</v>
      </c>
      <c r="L195" s="5" t="s">
        <v>15</v>
      </c>
      <c r="M195" s="9" t="s">
        <v>570</v>
      </c>
      <c r="N195" s="4" t="s">
        <v>572</v>
      </c>
    </row>
    <row r="196" spans="1:14" ht="15.75" hidden="1" x14ac:dyDescent="0.25">
      <c r="A196" s="10">
        <v>190010</v>
      </c>
      <c r="B196" s="4" t="s">
        <v>645</v>
      </c>
      <c r="C196" s="3">
        <v>1</v>
      </c>
      <c r="D196" s="3">
        <v>1</v>
      </c>
      <c r="E196" s="3">
        <v>0</v>
      </c>
      <c r="F196" s="3">
        <v>0</v>
      </c>
      <c r="G196" s="3">
        <v>0</v>
      </c>
      <c r="H196" s="3">
        <v>74</v>
      </c>
      <c r="I196" s="3">
        <v>72</v>
      </c>
      <c r="J196" s="3">
        <v>2</v>
      </c>
      <c r="K196" s="3">
        <v>10</v>
      </c>
      <c r="L196" s="5" t="s">
        <v>16</v>
      </c>
      <c r="M196" s="9" t="s">
        <v>570</v>
      </c>
      <c r="N196" s="4" t="s">
        <v>572</v>
      </c>
    </row>
    <row r="197" spans="1:14" ht="15.75" hidden="1" x14ac:dyDescent="0.25">
      <c r="A197" s="10">
        <v>190012</v>
      </c>
      <c r="B197" s="4" t="s">
        <v>645</v>
      </c>
      <c r="C197" s="3">
        <v>0</v>
      </c>
      <c r="D197" s="3">
        <v>0</v>
      </c>
      <c r="E197" s="3">
        <v>0</v>
      </c>
      <c r="F197" s="3">
        <v>4</v>
      </c>
      <c r="G197" s="3">
        <v>0</v>
      </c>
      <c r="H197" s="3">
        <v>74</v>
      </c>
      <c r="I197" s="3">
        <v>70</v>
      </c>
      <c r="J197" s="3">
        <v>4</v>
      </c>
      <c r="K197" s="3">
        <v>24</v>
      </c>
      <c r="L197" s="5" t="s">
        <v>19</v>
      </c>
      <c r="M197" s="9" t="s">
        <v>570</v>
      </c>
      <c r="N197" s="4" t="s">
        <v>572</v>
      </c>
    </row>
    <row r="198" spans="1:14" ht="15.75" hidden="1" x14ac:dyDescent="0.25">
      <c r="A198" s="10">
        <v>190015</v>
      </c>
      <c r="B198" s="4" t="s">
        <v>645</v>
      </c>
      <c r="C198" s="3">
        <v>0</v>
      </c>
      <c r="D198" s="3">
        <v>0</v>
      </c>
      <c r="E198" s="3">
        <v>0</v>
      </c>
      <c r="F198" s="3">
        <v>1</v>
      </c>
      <c r="G198" s="3">
        <v>0</v>
      </c>
      <c r="H198" s="3">
        <v>74</v>
      </c>
      <c r="I198" s="3">
        <v>73</v>
      </c>
      <c r="J198" s="3">
        <v>1</v>
      </c>
      <c r="K198" s="3">
        <v>10</v>
      </c>
      <c r="L198" s="5" t="s">
        <v>16</v>
      </c>
      <c r="M198" s="9" t="s">
        <v>570</v>
      </c>
      <c r="N198" s="4" t="s">
        <v>572</v>
      </c>
    </row>
    <row r="199" spans="1:14" ht="15.75" hidden="1" x14ac:dyDescent="0.25">
      <c r="A199" s="10">
        <v>190016</v>
      </c>
      <c r="B199" s="4" t="s">
        <v>645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75</v>
      </c>
      <c r="I199" s="3">
        <v>75</v>
      </c>
      <c r="J199" s="3">
        <v>0</v>
      </c>
      <c r="K199" s="3">
        <v>10</v>
      </c>
      <c r="L199" s="5" t="s">
        <v>16</v>
      </c>
      <c r="M199" s="9" t="s">
        <v>570</v>
      </c>
      <c r="N199" s="4" t="s">
        <v>572</v>
      </c>
    </row>
    <row r="200" spans="1:14" ht="15.75" hidden="1" x14ac:dyDescent="0.25">
      <c r="A200" s="10">
        <v>190021</v>
      </c>
      <c r="B200" s="4" t="s">
        <v>645</v>
      </c>
      <c r="C200" s="3">
        <v>0</v>
      </c>
      <c r="D200" s="3">
        <v>0</v>
      </c>
      <c r="E200" s="3">
        <v>0</v>
      </c>
      <c r="F200" s="3">
        <v>2</v>
      </c>
      <c r="G200" s="3">
        <v>0</v>
      </c>
      <c r="H200" s="3">
        <v>75</v>
      </c>
      <c r="I200" s="3">
        <v>73</v>
      </c>
      <c r="J200" s="3">
        <v>2</v>
      </c>
      <c r="K200" s="3">
        <v>10</v>
      </c>
      <c r="L200" s="5" t="s">
        <v>16</v>
      </c>
      <c r="M200" s="9" t="s">
        <v>570</v>
      </c>
      <c r="N200" s="4" t="s">
        <v>572</v>
      </c>
    </row>
    <row r="201" spans="1:14" ht="15.75" hidden="1" x14ac:dyDescent="0.25">
      <c r="A201" s="10">
        <v>190023</v>
      </c>
      <c r="B201" s="4" t="s">
        <v>645</v>
      </c>
      <c r="C201" s="3">
        <v>3</v>
      </c>
      <c r="D201" s="3">
        <v>0</v>
      </c>
      <c r="E201" s="3">
        <v>0</v>
      </c>
      <c r="F201" s="3">
        <v>1</v>
      </c>
      <c r="G201" s="3">
        <v>0</v>
      </c>
      <c r="H201" s="3">
        <v>75</v>
      </c>
      <c r="I201" s="3">
        <v>71</v>
      </c>
      <c r="J201" s="3">
        <v>4</v>
      </c>
      <c r="K201" s="3">
        <v>10</v>
      </c>
      <c r="L201" s="5" t="s">
        <v>19</v>
      </c>
      <c r="M201" s="9" t="s">
        <v>570</v>
      </c>
      <c r="N201" s="4" t="s">
        <v>572</v>
      </c>
    </row>
    <row r="202" spans="1:14" ht="15.75" hidden="1" x14ac:dyDescent="0.25">
      <c r="A202" s="10">
        <v>190024</v>
      </c>
      <c r="B202" s="4" t="s">
        <v>645</v>
      </c>
      <c r="C202" s="3">
        <v>2</v>
      </c>
      <c r="D202" s="3">
        <v>0</v>
      </c>
      <c r="E202" s="3">
        <v>0</v>
      </c>
      <c r="F202" s="3">
        <v>0</v>
      </c>
      <c r="G202" s="3">
        <v>0</v>
      </c>
      <c r="H202" s="3">
        <v>75</v>
      </c>
      <c r="I202" s="3">
        <v>73</v>
      </c>
      <c r="J202" s="3">
        <v>2</v>
      </c>
      <c r="K202" s="3">
        <v>10</v>
      </c>
      <c r="L202" s="5" t="s">
        <v>16</v>
      </c>
      <c r="M202" s="9" t="s">
        <v>570</v>
      </c>
      <c r="N202" s="4" t="s">
        <v>572</v>
      </c>
    </row>
    <row r="203" spans="1:14" ht="15.75" hidden="1" x14ac:dyDescent="0.25">
      <c r="A203" s="10">
        <v>190025</v>
      </c>
      <c r="B203" s="4" t="s">
        <v>645</v>
      </c>
      <c r="C203" s="3">
        <v>0</v>
      </c>
      <c r="D203" s="3">
        <v>3</v>
      </c>
      <c r="E203" s="3">
        <v>0</v>
      </c>
      <c r="F203" s="3">
        <v>1</v>
      </c>
      <c r="G203" s="3">
        <v>0</v>
      </c>
      <c r="H203" s="3">
        <v>73</v>
      </c>
      <c r="I203" s="3">
        <v>69</v>
      </c>
      <c r="J203" s="3">
        <v>4</v>
      </c>
      <c r="K203" s="3">
        <v>8</v>
      </c>
      <c r="L203" s="5" t="s">
        <v>19</v>
      </c>
      <c r="M203" s="9" t="s">
        <v>570</v>
      </c>
      <c r="N203" s="4" t="s">
        <v>572</v>
      </c>
    </row>
    <row r="204" spans="1:14" ht="15.75" hidden="1" x14ac:dyDescent="0.25">
      <c r="A204" s="10">
        <v>190027</v>
      </c>
      <c r="B204" s="4" t="s">
        <v>645</v>
      </c>
      <c r="C204" s="3">
        <v>0</v>
      </c>
      <c r="D204" s="3">
        <v>0</v>
      </c>
      <c r="E204" s="3">
        <v>0</v>
      </c>
      <c r="F204" s="3">
        <v>14</v>
      </c>
      <c r="G204" s="3">
        <v>0</v>
      </c>
      <c r="H204" s="3">
        <v>76</v>
      </c>
      <c r="I204" s="3">
        <v>62</v>
      </c>
      <c r="J204" s="3">
        <v>14</v>
      </c>
      <c r="K204" s="3">
        <v>4</v>
      </c>
      <c r="L204" s="5" t="s">
        <v>14</v>
      </c>
      <c r="M204" s="9" t="s">
        <v>570</v>
      </c>
      <c r="N204" s="4" t="s">
        <v>572</v>
      </c>
    </row>
    <row r="205" spans="1:14" ht="15.75" hidden="1" x14ac:dyDescent="0.25">
      <c r="A205" s="10">
        <v>190029</v>
      </c>
      <c r="B205" s="4" t="s">
        <v>645</v>
      </c>
      <c r="C205" s="3">
        <v>6</v>
      </c>
      <c r="D205" s="3">
        <v>0</v>
      </c>
      <c r="E205" s="3">
        <v>0</v>
      </c>
      <c r="F205" s="3">
        <v>0</v>
      </c>
      <c r="G205" s="3">
        <v>2</v>
      </c>
      <c r="H205" s="3">
        <v>74</v>
      </c>
      <c r="I205" s="3">
        <v>66</v>
      </c>
      <c r="J205" s="3">
        <v>8</v>
      </c>
      <c r="K205" s="3">
        <v>7</v>
      </c>
      <c r="L205" s="5" t="s">
        <v>14</v>
      </c>
      <c r="M205" s="9" t="s">
        <v>570</v>
      </c>
      <c r="N205" s="4" t="s">
        <v>572</v>
      </c>
    </row>
    <row r="206" spans="1:14" ht="15.75" hidden="1" x14ac:dyDescent="0.25">
      <c r="A206" s="10">
        <v>190030</v>
      </c>
      <c r="B206" s="4" t="s">
        <v>645</v>
      </c>
      <c r="C206" s="3">
        <v>2</v>
      </c>
      <c r="D206" s="3">
        <v>1</v>
      </c>
      <c r="E206" s="3">
        <v>0</v>
      </c>
      <c r="F206" s="3">
        <v>1</v>
      </c>
      <c r="G206" s="3">
        <v>0</v>
      </c>
      <c r="H206" s="3">
        <v>75</v>
      </c>
      <c r="I206" s="3">
        <v>71</v>
      </c>
      <c r="J206" s="3">
        <v>4</v>
      </c>
      <c r="K206" s="3">
        <v>9</v>
      </c>
      <c r="L206" s="5" t="s">
        <v>19</v>
      </c>
      <c r="M206" s="9" t="s">
        <v>570</v>
      </c>
      <c r="N206" s="4" t="s">
        <v>572</v>
      </c>
    </row>
    <row r="207" spans="1:14" ht="15.75" hidden="1" x14ac:dyDescent="0.25">
      <c r="A207" s="10">
        <v>190033</v>
      </c>
      <c r="B207" s="4" t="s">
        <v>645</v>
      </c>
      <c r="C207" s="3">
        <v>2.5</v>
      </c>
      <c r="D207" s="3">
        <v>1.5</v>
      </c>
      <c r="E207" s="3">
        <v>0</v>
      </c>
      <c r="F207" s="3">
        <v>0</v>
      </c>
      <c r="G207" s="3">
        <v>0</v>
      </c>
      <c r="H207" s="3">
        <v>76</v>
      </c>
      <c r="I207" s="3">
        <v>71</v>
      </c>
      <c r="J207" s="3">
        <v>4</v>
      </c>
      <c r="K207" s="3">
        <v>9</v>
      </c>
      <c r="L207" s="5">
        <v>50</v>
      </c>
      <c r="M207" s="9" t="s">
        <v>570</v>
      </c>
      <c r="N207" s="4" t="s">
        <v>572</v>
      </c>
    </row>
    <row r="208" spans="1:14" ht="15.75" hidden="1" x14ac:dyDescent="0.25">
      <c r="A208" s="10">
        <v>190037</v>
      </c>
      <c r="B208" s="4" t="s">
        <v>645</v>
      </c>
      <c r="C208" s="3">
        <v>2.5</v>
      </c>
      <c r="D208" s="3">
        <v>1.5</v>
      </c>
      <c r="E208" s="3">
        <v>0</v>
      </c>
      <c r="F208" s="3">
        <v>0</v>
      </c>
      <c r="G208" s="3">
        <v>0</v>
      </c>
      <c r="H208" s="3">
        <v>76</v>
      </c>
      <c r="I208" s="3">
        <v>71</v>
      </c>
      <c r="J208" s="3">
        <v>4</v>
      </c>
      <c r="K208" s="3">
        <v>9</v>
      </c>
      <c r="L208" s="5">
        <v>50</v>
      </c>
      <c r="M208" s="9" t="s">
        <v>570</v>
      </c>
      <c r="N208" s="4" t="s">
        <v>572</v>
      </c>
    </row>
    <row r="209" spans="1:14" ht="15.75" hidden="1" x14ac:dyDescent="0.25">
      <c r="A209" s="10">
        <v>190041</v>
      </c>
      <c r="B209" s="4" t="s">
        <v>645</v>
      </c>
      <c r="C209" s="3">
        <v>4</v>
      </c>
      <c r="D209" s="3">
        <v>0</v>
      </c>
      <c r="E209" s="3">
        <v>0</v>
      </c>
      <c r="F209" s="3">
        <v>0</v>
      </c>
      <c r="G209" s="3">
        <v>0</v>
      </c>
      <c r="H209" s="3">
        <v>72</v>
      </c>
      <c r="I209" s="3">
        <v>68</v>
      </c>
      <c r="J209" s="3">
        <v>4</v>
      </c>
      <c r="K209" s="3">
        <v>8</v>
      </c>
      <c r="L209" s="5" t="s">
        <v>19</v>
      </c>
      <c r="M209" s="9" t="s">
        <v>570</v>
      </c>
      <c r="N209" s="4" t="s">
        <v>572</v>
      </c>
    </row>
    <row r="210" spans="1:14" ht="15.75" hidden="1" x14ac:dyDescent="0.25">
      <c r="A210" s="10">
        <v>190043</v>
      </c>
      <c r="B210" s="4" t="s">
        <v>645</v>
      </c>
      <c r="C210" s="3">
        <v>2</v>
      </c>
      <c r="D210" s="3">
        <v>1</v>
      </c>
      <c r="E210" s="3">
        <v>0</v>
      </c>
      <c r="F210" s="3">
        <v>0</v>
      </c>
      <c r="G210" s="3">
        <v>0</v>
      </c>
      <c r="H210" s="3">
        <v>73</v>
      </c>
      <c r="I210" s="3">
        <v>70</v>
      </c>
      <c r="J210" s="3">
        <v>3</v>
      </c>
      <c r="K210" s="3">
        <v>10</v>
      </c>
      <c r="L210" s="5" t="s">
        <v>15</v>
      </c>
      <c r="M210" s="9" t="s">
        <v>570</v>
      </c>
      <c r="N210" s="4" t="s">
        <v>572</v>
      </c>
    </row>
    <row r="211" spans="1:14" ht="15.75" hidden="1" x14ac:dyDescent="0.25">
      <c r="A211" s="10">
        <v>190056</v>
      </c>
      <c r="B211" s="4" t="s">
        <v>645</v>
      </c>
      <c r="C211" s="3">
        <v>3</v>
      </c>
      <c r="D211" s="3">
        <v>1</v>
      </c>
      <c r="E211" s="3">
        <v>0</v>
      </c>
      <c r="F211" s="3">
        <v>2</v>
      </c>
      <c r="G211" s="3">
        <v>0</v>
      </c>
      <c r="H211" s="3">
        <v>76</v>
      </c>
      <c r="I211" s="3">
        <v>70</v>
      </c>
      <c r="J211" s="3">
        <v>6</v>
      </c>
      <c r="K211" s="3">
        <v>7</v>
      </c>
      <c r="L211" s="5" t="s">
        <v>14</v>
      </c>
      <c r="M211" s="9" t="s">
        <v>570</v>
      </c>
      <c r="N211" s="4" t="s">
        <v>572</v>
      </c>
    </row>
    <row r="212" spans="1:14" ht="15.75" hidden="1" x14ac:dyDescent="0.25">
      <c r="A212" s="10">
        <v>190061</v>
      </c>
      <c r="B212" s="4" t="s">
        <v>645</v>
      </c>
      <c r="C212" s="3">
        <v>0</v>
      </c>
      <c r="D212" s="3">
        <v>0</v>
      </c>
      <c r="E212" s="3">
        <v>0</v>
      </c>
      <c r="F212" s="3">
        <v>13</v>
      </c>
      <c r="G212" s="3">
        <v>0</v>
      </c>
      <c r="H212" s="3">
        <v>76</v>
      </c>
      <c r="I212" s="3">
        <v>63</v>
      </c>
      <c r="J212" s="3">
        <v>13</v>
      </c>
      <c r="K212" s="3">
        <v>4</v>
      </c>
      <c r="L212" s="5" t="s">
        <v>14</v>
      </c>
      <c r="M212" s="9" t="s">
        <v>570</v>
      </c>
      <c r="N212" s="4" t="s">
        <v>572</v>
      </c>
    </row>
    <row r="213" spans="1:14" ht="15.75" hidden="1" x14ac:dyDescent="0.25">
      <c r="A213" s="10">
        <v>190062</v>
      </c>
      <c r="B213" s="4" t="s">
        <v>645</v>
      </c>
      <c r="C213" s="3">
        <v>0</v>
      </c>
      <c r="D213" s="3">
        <v>4</v>
      </c>
      <c r="E213" s="3">
        <v>10</v>
      </c>
      <c r="F213" s="3">
        <v>2</v>
      </c>
      <c r="G213" s="3">
        <v>0</v>
      </c>
      <c r="H213" s="3">
        <v>73</v>
      </c>
      <c r="I213" s="3">
        <v>57</v>
      </c>
      <c r="J213" s="3">
        <v>16</v>
      </c>
      <c r="K213" s="3">
        <v>4</v>
      </c>
      <c r="L213" s="5" t="s">
        <v>14</v>
      </c>
      <c r="M213" s="9" t="s">
        <v>570</v>
      </c>
      <c r="N213" s="4" t="s">
        <v>572</v>
      </c>
    </row>
    <row r="214" spans="1:14" ht="15.75" hidden="1" x14ac:dyDescent="0.25">
      <c r="A214" s="10">
        <v>190066</v>
      </c>
      <c r="B214" s="4" t="s">
        <v>645</v>
      </c>
      <c r="C214" s="3">
        <v>2</v>
      </c>
      <c r="D214" s="3">
        <v>1</v>
      </c>
      <c r="E214" s="3">
        <v>0</v>
      </c>
      <c r="F214" s="3">
        <v>3</v>
      </c>
      <c r="G214" s="3">
        <v>0</v>
      </c>
      <c r="H214" s="3">
        <v>73</v>
      </c>
      <c r="I214" s="3">
        <v>67</v>
      </c>
      <c r="J214" s="3">
        <v>6</v>
      </c>
      <c r="K214" s="3">
        <v>8</v>
      </c>
      <c r="L214" s="5" t="s">
        <v>14</v>
      </c>
      <c r="M214" s="9" t="s">
        <v>570</v>
      </c>
      <c r="N214" s="4" t="s">
        <v>572</v>
      </c>
    </row>
    <row r="215" spans="1:14" ht="15.75" hidden="1" x14ac:dyDescent="0.25">
      <c r="A215" s="10">
        <v>190067</v>
      </c>
      <c r="B215" s="4" t="s">
        <v>645</v>
      </c>
      <c r="C215" s="3">
        <v>0</v>
      </c>
      <c r="D215" s="3">
        <v>2</v>
      </c>
      <c r="E215" s="3">
        <v>0</v>
      </c>
      <c r="F215" s="3">
        <v>4</v>
      </c>
      <c r="G215" s="3">
        <v>0</v>
      </c>
      <c r="H215" s="3">
        <v>75</v>
      </c>
      <c r="I215" s="3">
        <v>69</v>
      </c>
      <c r="J215" s="3">
        <v>6</v>
      </c>
      <c r="K215" s="3">
        <v>10</v>
      </c>
      <c r="L215" s="5" t="s">
        <v>14</v>
      </c>
      <c r="M215" s="9" t="s">
        <v>570</v>
      </c>
      <c r="N215" s="4" t="s">
        <v>572</v>
      </c>
    </row>
    <row r="216" spans="1:14" ht="15.75" hidden="1" x14ac:dyDescent="0.25">
      <c r="A216" s="10">
        <v>190069</v>
      </c>
      <c r="B216" s="4" t="s">
        <v>645</v>
      </c>
      <c r="C216" s="3">
        <v>3</v>
      </c>
      <c r="D216" s="3">
        <v>0</v>
      </c>
      <c r="E216" s="3">
        <v>4</v>
      </c>
      <c r="F216" s="3">
        <v>1</v>
      </c>
      <c r="G216" s="3">
        <v>0</v>
      </c>
      <c r="H216" s="3">
        <v>76</v>
      </c>
      <c r="I216" s="3">
        <v>68</v>
      </c>
      <c r="J216" s="3">
        <v>8</v>
      </c>
      <c r="K216" s="3">
        <v>7</v>
      </c>
      <c r="L216" s="5" t="s">
        <v>14</v>
      </c>
      <c r="M216" s="9" t="s">
        <v>570</v>
      </c>
      <c r="N216" s="4" t="s">
        <v>572</v>
      </c>
    </row>
    <row r="217" spans="1:14" ht="15.75" hidden="1" x14ac:dyDescent="0.25">
      <c r="A217" s="10">
        <v>190071</v>
      </c>
      <c r="B217" s="4" t="s">
        <v>645</v>
      </c>
      <c r="C217" s="3">
        <v>0</v>
      </c>
      <c r="D217" s="3">
        <v>0</v>
      </c>
      <c r="E217" s="3">
        <v>0</v>
      </c>
      <c r="F217" s="3">
        <v>1</v>
      </c>
      <c r="G217" s="3">
        <v>0</v>
      </c>
      <c r="H217" s="3">
        <v>76</v>
      </c>
      <c r="I217" s="3">
        <v>75</v>
      </c>
      <c r="J217" s="3">
        <v>1</v>
      </c>
      <c r="K217" s="3">
        <v>10</v>
      </c>
      <c r="L217" s="5" t="s">
        <v>16</v>
      </c>
      <c r="M217" s="9" t="s">
        <v>570</v>
      </c>
      <c r="N217" s="4" t="s">
        <v>572</v>
      </c>
    </row>
    <row r="218" spans="1:14" ht="15.75" hidden="1" x14ac:dyDescent="0.25">
      <c r="A218" s="10">
        <v>190077</v>
      </c>
      <c r="B218" s="4" t="s">
        <v>645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72</v>
      </c>
      <c r="I218" s="3">
        <v>72</v>
      </c>
      <c r="J218" s="3">
        <v>0</v>
      </c>
      <c r="K218" s="3">
        <v>10</v>
      </c>
      <c r="L218" s="5" t="s">
        <v>16</v>
      </c>
      <c r="M218" s="9" t="s">
        <v>570</v>
      </c>
      <c r="N218" s="4" t="s">
        <v>572</v>
      </c>
    </row>
    <row r="219" spans="1:14" ht="15.75" hidden="1" x14ac:dyDescent="0.25">
      <c r="A219" s="10">
        <v>190078</v>
      </c>
      <c r="B219" s="4" t="s">
        <v>645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73</v>
      </c>
      <c r="I219" s="3">
        <v>73</v>
      </c>
      <c r="J219" s="3">
        <v>0</v>
      </c>
      <c r="K219" s="3">
        <v>10</v>
      </c>
      <c r="L219" s="5" t="s">
        <v>16</v>
      </c>
      <c r="M219" s="9" t="s">
        <v>570</v>
      </c>
      <c r="N219" s="4" t="s">
        <v>572</v>
      </c>
    </row>
    <row r="220" spans="1:14" ht="15.75" hidden="1" x14ac:dyDescent="0.25">
      <c r="A220" s="10">
        <v>190079</v>
      </c>
      <c r="B220" s="4" t="s">
        <v>645</v>
      </c>
      <c r="C220" s="3">
        <v>2</v>
      </c>
      <c r="D220" s="3">
        <v>7</v>
      </c>
      <c r="E220" s="3">
        <v>0</v>
      </c>
      <c r="F220" s="3">
        <v>2</v>
      </c>
      <c r="G220" s="3">
        <v>0</v>
      </c>
      <c r="H220" s="3">
        <v>76</v>
      </c>
      <c r="I220" s="3">
        <v>65</v>
      </c>
      <c r="J220" s="3">
        <v>11</v>
      </c>
      <c r="K220" s="3">
        <v>4</v>
      </c>
      <c r="L220" s="5" t="s">
        <v>14</v>
      </c>
      <c r="M220" s="9" t="s">
        <v>570</v>
      </c>
      <c r="N220" s="4" t="s">
        <v>572</v>
      </c>
    </row>
    <row r="221" spans="1:14" ht="15.75" hidden="1" x14ac:dyDescent="0.25">
      <c r="A221" s="10">
        <v>190082</v>
      </c>
      <c r="B221" s="4" t="s">
        <v>645</v>
      </c>
      <c r="C221" s="3">
        <v>3</v>
      </c>
      <c r="D221" s="3">
        <v>2</v>
      </c>
      <c r="E221" s="3">
        <v>0</v>
      </c>
      <c r="F221" s="3">
        <v>0</v>
      </c>
      <c r="G221" s="3">
        <v>0</v>
      </c>
      <c r="H221" s="3">
        <v>73</v>
      </c>
      <c r="I221" s="3">
        <v>68</v>
      </c>
      <c r="J221" s="3">
        <v>5</v>
      </c>
      <c r="K221" s="3">
        <v>8</v>
      </c>
      <c r="L221" s="5" t="s">
        <v>17</v>
      </c>
      <c r="M221" s="9" t="s">
        <v>570</v>
      </c>
      <c r="N221" s="4" t="s">
        <v>572</v>
      </c>
    </row>
    <row r="222" spans="1:14" ht="15.75" hidden="1" x14ac:dyDescent="0.25">
      <c r="A222" s="10">
        <v>190084</v>
      </c>
      <c r="B222" s="4" t="s">
        <v>645</v>
      </c>
      <c r="C222" s="3">
        <v>4</v>
      </c>
      <c r="D222" s="3">
        <v>0</v>
      </c>
      <c r="E222" s="3">
        <v>0</v>
      </c>
      <c r="F222" s="3">
        <v>0</v>
      </c>
      <c r="G222" s="3">
        <v>0</v>
      </c>
      <c r="H222" s="3">
        <v>75</v>
      </c>
      <c r="I222" s="3">
        <v>71</v>
      </c>
      <c r="J222" s="3">
        <v>4</v>
      </c>
      <c r="K222" s="3">
        <v>8</v>
      </c>
      <c r="L222" s="5" t="s">
        <v>19</v>
      </c>
      <c r="M222" s="9" t="s">
        <v>570</v>
      </c>
      <c r="N222" s="4" t="s">
        <v>572</v>
      </c>
    </row>
    <row r="223" spans="1:14" ht="15.75" hidden="1" x14ac:dyDescent="0.25">
      <c r="A223" s="10">
        <v>190085</v>
      </c>
      <c r="B223" s="4" t="s">
        <v>645</v>
      </c>
      <c r="C223" s="3">
        <v>2</v>
      </c>
      <c r="D223" s="3">
        <v>1</v>
      </c>
      <c r="E223" s="3">
        <v>0</v>
      </c>
      <c r="F223" s="3">
        <v>1</v>
      </c>
      <c r="G223" s="3">
        <v>0</v>
      </c>
      <c r="H223" s="3">
        <v>76</v>
      </c>
      <c r="I223" s="3">
        <v>72</v>
      </c>
      <c r="J223" s="3">
        <v>4</v>
      </c>
      <c r="K223" s="3">
        <v>9</v>
      </c>
      <c r="L223" s="5" t="s">
        <v>19</v>
      </c>
      <c r="M223" s="9" t="s">
        <v>570</v>
      </c>
      <c r="N223" s="4" t="s">
        <v>572</v>
      </c>
    </row>
    <row r="224" spans="1:14" ht="15.75" hidden="1" x14ac:dyDescent="0.25">
      <c r="A224" s="10">
        <v>190091</v>
      </c>
      <c r="B224" s="4" t="s">
        <v>645</v>
      </c>
      <c r="C224" s="3">
        <v>4</v>
      </c>
      <c r="D224" s="3">
        <v>2</v>
      </c>
      <c r="E224" s="3">
        <v>0</v>
      </c>
      <c r="F224" s="3">
        <v>0</v>
      </c>
      <c r="G224" s="3">
        <v>0</v>
      </c>
      <c r="H224" s="3">
        <v>71</v>
      </c>
      <c r="I224" s="3">
        <v>65</v>
      </c>
      <c r="J224" s="3">
        <v>6</v>
      </c>
      <c r="K224" s="3">
        <v>8</v>
      </c>
      <c r="L224" s="5" t="s">
        <v>14</v>
      </c>
      <c r="M224" s="9" t="s">
        <v>570</v>
      </c>
      <c r="N224" s="4" t="s">
        <v>572</v>
      </c>
    </row>
    <row r="225" spans="1:14" ht="15.75" hidden="1" x14ac:dyDescent="0.25">
      <c r="A225" s="10">
        <v>190092</v>
      </c>
      <c r="B225" s="4" t="s">
        <v>645</v>
      </c>
      <c r="C225" s="3">
        <v>2</v>
      </c>
      <c r="D225" s="3">
        <v>3</v>
      </c>
      <c r="E225" s="3">
        <v>0</v>
      </c>
      <c r="F225" s="3">
        <v>0</v>
      </c>
      <c r="G225" s="3">
        <v>0</v>
      </c>
      <c r="H225" s="3">
        <v>75</v>
      </c>
      <c r="I225" s="3">
        <v>70</v>
      </c>
      <c r="J225" s="3">
        <v>5</v>
      </c>
      <c r="K225" s="3">
        <v>9</v>
      </c>
      <c r="L225" s="5" t="s">
        <v>17</v>
      </c>
      <c r="M225" s="9" t="s">
        <v>570</v>
      </c>
      <c r="N225" s="4" t="s">
        <v>572</v>
      </c>
    </row>
    <row r="226" spans="1:14" ht="15.75" hidden="1" x14ac:dyDescent="0.25">
      <c r="A226" s="10">
        <v>190094</v>
      </c>
      <c r="B226" s="4" t="s">
        <v>645</v>
      </c>
      <c r="C226" s="3">
        <v>3</v>
      </c>
      <c r="D226" s="3">
        <v>0</v>
      </c>
      <c r="E226" s="3">
        <v>0</v>
      </c>
      <c r="F226" s="3">
        <v>0</v>
      </c>
      <c r="G226" s="3">
        <v>0</v>
      </c>
      <c r="H226" s="3">
        <v>73</v>
      </c>
      <c r="I226" s="3">
        <v>70</v>
      </c>
      <c r="J226" s="3">
        <v>3</v>
      </c>
      <c r="K226" s="3">
        <v>9</v>
      </c>
      <c r="L226" s="5" t="s">
        <v>15</v>
      </c>
      <c r="M226" s="9" t="s">
        <v>570</v>
      </c>
      <c r="N226" s="4" t="s">
        <v>572</v>
      </c>
    </row>
    <row r="227" spans="1:14" ht="15.75" hidden="1" x14ac:dyDescent="0.25">
      <c r="A227" s="10">
        <v>190099</v>
      </c>
      <c r="B227" s="4" t="s">
        <v>645</v>
      </c>
      <c r="C227" s="3">
        <v>0</v>
      </c>
      <c r="D227" s="3">
        <v>3</v>
      </c>
      <c r="E227" s="3">
        <v>0</v>
      </c>
      <c r="F227" s="3">
        <v>0</v>
      </c>
      <c r="G227" s="3">
        <v>0</v>
      </c>
      <c r="H227" s="3">
        <v>75</v>
      </c>
      <c r="I227" s="3">
        <v>72</v>
      </c>
      <c r="J227" s="3">
        <v>3</v>
      </c>
      <c r="K227" s="3">
        <v>10</v>
      </c>
      <c r="L227" s="5" t="s">
        <v>15</v>
      </c>
      <c r="M227" s="9" t="s">
        <v>570</v>
      </c>
      <c r="N227" s="4" t="s">
        <v>572</v>
      </c>
    </row>
    <row r="228" spans="1:14" ht="15.75" hidden="1" x14ac:dyDescent="0.25">
      <c r="A228" s="10">
        <v>190103</v>
      </c>
      <c r="B228" s="4" t="s">
        <v>645</v>
      </c>
      <c r="C228" s="3">
        <v>2</v>
      </c>
      <c r="D228" s="3">
        <v>4</v>
      </c>
      <c r="E228" s="3">
        <v>0</v>
      </c>
      <c r="F228" s="3">
        <v>7</v>
      </c>
      <c r="G228" s="3">
        <v>0</v>
      </c>
      <c r="H228" s="3">
        <v>75</v>
      </c>
      <c r="I228" s="3">
        <v>62</v>
      </c>
      <c r="J228" s="3">
        <v>13</v>
      </c>
      <c r="K228" s="3">
        <v>5</v>
      </c>
      <c r="L228" s="5" t="s">
        <v>14</v>
      </c>
      <c r="M228" s="9" t="s">
        <v>570</v>
      </c>
      <c r="N228" s="4" t="s">
        <v>572</v>
      </c>
    </row>
    <row r="229" spans="1:14" ht="15.75" hidden="1" x14ac:dyDescent="0.25">
      <c r="A229" s="10">
        <v>190114</v>
      </c>
      <c r="B229" s="4" t="s">
        <v>645</v>
      </c>
      <c r="C229" s="3">
        <v>1</v>
      </c>
      <c r="D229" s="3">
        <v>0</v>
      </c>
      <c r="E229" s="3">
        <v>4</v>
      </c>
      <c r="F229" s="3">
        <v>0</v>
      </c>
      <c r="G229" s="3">
        <v>5</v>
      </c>
      <c r="H229" s="3">
        <v>75</v>
      </c>
      <c r="I229" s="3">
        <v>65</v>
      </c>
      <c r="J229" s="3">
        <v>10</v>
      </c>
      <c r="K229" s="3">
        <v>7</v>
      </c>
      <c r="L229" s="5" t="s">
        <v>14</v>
      </c>
      <c r="M229" s="9" t="s">
        <v>570</v>
      </c>
      <c r="N229" s="4" t="s">
        <v>572</v>
      </c>
    </row>
    <row r="230" spans="1:14" ht="15.75" hidden="1" x14ac:dyDescent="0.25">
      <c r="A230" s="10">
        <v>190124</v>
      </c>
      <c r="B230" s="4" t="s">
        <v>645</v>
      </c>
      <c r="C230" s="3">
        <v>4</v>
      </c>
      <c r="D230" s="3">
        <v>0</v>
      </c>
      <c r="E230" s="3">
        <v>0</v>
      </c>
      <c r="F230" s="3">
        <v>3</v>
      </c>
      <c r="G230" s="3">
        <v>0</v>
      </c>
      <c r="H230" s="3">
        <v>76</v>
      </c>
      <c r="I230" s="3">
        <v>69</v>
      </c>
      <c r="J230" s="3">
        <v>7</v>
      </c>
      <c r="K230" s="3">
        <v>8</v>
      </c>
      <c r="L230" s="5" t="s">
        <v>14</v>
      </c>
      <c r="M230" s="9" t="s">
        <v>570</v>
      </c>
      <c r="N230" s="4" t="s">
        <v>572</v>
      </c>
    </row>
    <row r="231" spans="1:14" ht="15.75" hidden="1" x14ac:dyDescent="0.25">
      <c r="A231" s="10">
        <v>190131</v>
      </c>
      <c r="B231" s="4" t="s">
        <v>645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74</v>
      </c>
      <c r="I231" s="3">
        <v>74</v>
      </c>
      <c r="J231" s="3">
        <v>0</v>
      </c>
      <c r="K231" s="3">
        <v>10</v>
      </c>
      <c r="L231" s="5" t="s">
        <v>16</v>
      </c>
      <c r="M231" s="9" t="s">
        <v>570</v>
      </c>
      <c r="N231" s="4" t="s">
        <v>572</v>
      </c>
    </row>
    <row r="232" spans="1:14" ht="15.75" hidden="1" x14ac:dyDescent="0.25">
      <c r="A232" s="10">
        <v>190134</v>
      </c>
      <c r="B232" s="4" t="s">
        <v>645</v>
      </c>
      <c r="C232" s="3">
        <v>2</v>
      </c>
      <c r="D232" s="3">
        <v>0</v>
      </c>
      <c r="E232" s="3">
        <v>0</v>
      </c>
      <c r="F232" s="3">
        <v>1</v>
      </c>
      <c r="G232" s="3">
        <v>0</v>
      </c>
      <c r="H232" s="3">
        <v>74</v>
      </c>
      <c r="I232" s="3">
        <v>71</v>
      </c>
      <c r="J232" s="3">
        <v>3</v>
      </c>
      <c r="K232" s="3">
        <v>10</v>
      </c>
      <c r="L232" s="5" t="s">
        <v>15</v>
      </c>
      <c r="M232" s="9" t="s">
        <v>570</v>
      </c>
      <c r="N232" s="4" t="s">
        <v>572</v>
      </c>
    </row>
    <row r="233" spans="1:14" ht="15.75" hidden="1" x14ac:dyDescent="0.25">
      <c r="A233" s="10">
        <v>190142</v>
      </c>
      <c r="B233" s="4" t="s">
        <v>645</v>
      </c>
      <c r="C233" s="3">
        <v>7</v>
      </c>
      <c r="D233" s="3">
        <v>7</v>
      </c>
      <c r="E233" s="3">
        <v>0</v>
      </c>
      <c r="F233" s="3">
        <v>2</v>
      </c>
      <c r="G233" s="3">
        <v>5</v>
      </c>
      <c r="H233" s="3">
        <v>76</v>
      </c>
      <c r="I233" s="3">
        <v>55</v>
      </c>
      <c r="J233" s="3">
        <v>21</v>
      </c>
      <c r="K233" s="3">
        <v>4</v>
      </c>
      <c r="L233" s="5" t="s">
        <v>14</v>
      </c>
      <c r="M233" s="9" t="s">
        <v>570</v>
      </c>
      <c r="N233" s="4" t="s">
        <v>572</v>
      </c>
    </row>
    <row r="234" spans="1:14" ht="15.75" hidden="1" x14ac:dyDescent="0.25">
      <c r="A234" s="10">
        <v>190146</v>
      </c>
      <c r="B234" s="4" t="s">
        <v>645</v>
      </c>
      <c r="C234" s="3">
        <v>1</v>
      </c>
      <c r="D234" s="3">
        <v>0</v>
      </c>
      <c r="E234" s="3">
        <v>0</v>
      </c>
      <c r="F234" s="3">
        <v>0</v>
      </c>
      <c r="G234" s="3">
        <v>1</v>
      </c>
      <c r="H234" s="3">
        <v>76</v>
      </c>
      <c r="I234" s="3">
        <v>74</v>
      </c>
      <c r="J234" s="3">
        <v>2</v>
      </c>
      <c r="K234" s="3">
        <v>10</v>
      </c>
      <c r="L234" s="5" t="s">
        <v>16</v>
      </c>
      <c r="M234" s="9" t="s">
        <v>570</v>
      </c>
      <c r="N234" s="4" t="s">
        <v>572</v>
      </c>
    </row>
    <row r="235" spans="1:14" ht="15.75" hidden="1" x14ac:dyDescent="0.25">
      <c r="A235" s="10">
        <v>190149</v>
      </c>
      <c r="B235" s="4" t="s">
        <v>645</v>
      </c>
      <c r="C235" s="3">
        <v>3</v>
      </c>
      <c r="D235" s="3">
        <v>4</v>
      </c>
      <c r="E235" s="3">
        <v>5</v>
      </c>
      <c r="F235" s="3">
        <v>0</v>
      </c>
      <c r="G235" s="3">
        <v>3</v>
      </c>
      <c r="H235" s="3">
        <v>76</v>
      </c>
      <c r="I235" s="3">
        <v>61</v>
      </c>
      <c r="J235" s="3">
        <v>15</v>
      </c>
      <c r="K235" s="3">
        <v>3</v>
      </c>
      <c r="L235" s="5" t="s">
        <v>14</v>
      </c>
      <c r="M235" s="9" t="s">
        <v>570</v>
      </c>
      <c r="N235" s="4" t="s">
        <v>572</v>
      </c>
    </row>
    <row r="236" spans="1:14" ht="15.75" hidden="1" x14ac:dyDescent="0.25">
      <c r="A236" s="10">
        <v>190153</v>
      </c>
      <c r="B236" s="4" t="s">
        <v>645</v>
      </c>
      <c r="C236" s="3">
        <v>6</v>
      </c>
      <c r="D236" s="3">
        <v>1</v>
      </c>
      <c r="E236" s="3">
        <v>0</v>
      </c>
      <c r="F236" s="3">
        <v>2.5</v>
      </c>
      <c r="G236" s="3">
        <v>0</v>
      </c>
      <c r="H236" s="3">
        <v>75</v>
      </c>
      <c r="I236" s="3">
        <v>65.5</v>
      </c>
      <c r="J236" s="3">
        <v>9.5</v>
      </c>
      <c r="K236" s="3">
        <v>7</v>
      </c>
      <c r="L236" s="5" t="s">
        <v>14</v>
      </c>
      <c r="M236" s="9" t="s">
        <v>570</v>
      </c>
      <c r="N236" s="4" t="s">
        <v>572</v>
      </c>
    </row>
    <row r="237" spans="1:14" ht="15.75" hidden="1" x14ac:dyDescent="0.25">
      <c r="A237" s="10">
        <v>190158</v>
      </c>
      <c r="B237" s="4" t="s">
        <v>645</v>
      </c>
      <c r="C237" s="3">
        <v>1</v>
      </c>
      <c r="D237" s="3">
        <v>1</v>
      </c>
      <c r="E237" s="3">
        <v>0</v>
      </c>
      <c r="F237" s="3">
        <v>0</v>
      </c>
      <c r="G237" s="3">
        <v>0</v>
      </c>
      <c r="H237" s="3">
        <v>73</v>
      </c>
      <c r="I237" s="3">
        <v>71</v>
      </c>
      <c r="J237" s="3">
        <v>2</v>
      </c>
      <c r="K237" s="3">
        <v>27</v>
      </c>
      <c r="L237" s="5" t="s">
        <v>16</v>
      </c>
      <c r="M237" s="9" t="s">
        <v>570</v>
      </c>
      <c r="N237" s="4" t="s">
        <v>572</v>
      </c>
    </row>
    <row r="238" spans="1:14" ht="15.75" hidden="1" x14ac:dyDescent="0.25">
      <c r="A238" s="10">
        <v>190160</v>
      </c>
      <c r="B238" s="4" t="s">
        <v>645</v>
      </c>
      <c r="C238" s="3">
        <v>0</v>
      </c>
      <c r="D238" s="3">
        <v>1</v>
      </c>
      <c r="E238" s="3">
        <v>0</v>
      </c>
      <c r="F238" s="3">
        <v>0</v>
      </c>
      <c r="G238" s="3">
        <v>0</v>
      </c>
      <c r="H238" s="3">
        <v>69</v>
      </c>
      <c r="I238" s="3">
        <v>63</v>
      </c>
      <c r="J238" s="3">
        <v>6</v>
      </c>
      <c r="K238" s="3">
        <v>29</v>
      </c>
      <c r="L238" s="5" t="s">
        <v>14</v>
      </c>
      <c r="M238" s="9" t="s">
        <v>570</v>
      </c>
      <c r="N238" s="4" t="s">
        <v>572</v>
      </c>
    </row>
    <row r="239" spans="1:14" ht="15.75" hidden="1" x14ac:dyDescent="0.25">
      <c r="A239" s="10">
        <v>190162</v>
      </c>
      <c r="B239" s="4" t="s">
        <v>645</v>
      </c>
      <c r="C239" s="3">
        <v>0</v>
      </c>
      <c r="D239" s="3">
        <v>0</v>
      </c>
      <c r="E239" s="3">
        <v>0</v>
      </c>
      <c r="F239" s="3">
        <v>7</v>
      </c>
      <c r="G239" s="3">
        <v>0</v>
      </c>
      <c r="H239" s="3">
        <v>76</v>
      </c>
      <c r="I239" s="3">
        <v>69</v>
      </c>
      <c r="J239" s="3">
        <v>7</v>
      </c>
      <c r="K239" s="3">
        <v>8</v>
      </c>
      <c r="L239" s="5" t="s">
        <v>14</v>
      </c>
      <c r="M239" s="9" t="s">
        <v>570</v>
      </c>
      <c r="N239" s="4" t="s">
        <v>572</v>
      </c>
    </row>
    <row r="240" spans="1:14" ht="15.75" hidden="1" x14ac:dyDescent="0.25">
      <c r="A240" s="10">
        <v>190163</v>
      </c>
      <c r="B240" s="4" t="s">
        <v>645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74</v>
      </c>
      <c r="I240" s="3">
        <v>74</v>
      </c>
      <c r="J240" s="3">
        <v>0</v>
      </c>
      <c r="K240" s="3">
        <v>10</v>
      </c>
      <c r="L240" s="5" t="s">
        <v>16</v>
      </c>
      <c r="M240" s="9" t="s">
        <v>570</v>
      </c>
      <c r="N240" s="4" t="s">
        <v>572</v>
      </c>
    </row>
    <row r="241" spans="1:14" ht="15.75" hidden="1" x14ac:dyDescent="0.25">
      <c r="A241" s="10">
        <v>200005</v>
      </c>
      <c r="B241" s="4" t="s">
        <v>645</v>
      </c>
      <c r="C241" s="3">
        <v>1</v>
      </c>
      <c r="D241" s="3">
        <v>2</v>
      </c>
      <c r="E241" s="3">
        <v>6</v>
      </c>
      <c r="F241" s="3">
        <v>0</v>
      </c>
      <c r="G241" s="3">
        <v>0</v>
      </c>
      <c r="H241" s="3">
        <v>75</v>
      </c>
      <c r="I241" s="3">
        <v>66</v>
      </c>
      <c r="J241" s="3">
        <v>9</v>
      </c>
      <c r="K241" s="3">
        <v>7</v>
      </c>
      <c r="L241" s="5" t="s">
        <v>14</v>
      </c>
      <c r="M241" s="9" t="s">
        <v>570</v>
      </c>
      <c r="N241" s="4" t="s">
        <v>572</v>
      </c>
    </row>
    <row r="242" spans="1:14" ht="15.75" hidden="1" x14ac:dyDescent="0.25">
      <c r="A242" s="10">
        <v>200009</v>
      </c>
      <c r="B242" s="4" t="s">
        <v>645</v>
      </c>
      <c r="C242" s="3">
        <v>3</v>
      </c>
      <c r="D242" s="3">
        <v>3</v>
      </c>
      <c r="E242" s="3">
        <v>0</v>
      </c>
      <c r="F242" s="3">
        <v>1</v>
      </c>
      <c r="G242" s="3">
        <v>0</v>
      </c>
      <c r="H242" s="3">
        <v>75</v>
      </c>
      <c r="I242" s="3">
        <v>68</v>
      </c>
      <c r="J242" s="3">
        <v>7</v>
      </c>
      <c r="K242" s="3">
        <v>9</v>
      </c>
      <c r="L242" s="5" t="s">
        <v>14</v>
      </c>
      <c r="M242" s="9" t="s">
        <v>570</v>
      </c>
      <c r="N242" s="4" t="s">
        <v>572</v>
      </c>
    </row>
    <row r="243" spans="1:14" ht="15.75" hidden="1" x14ac:dyDescent="0.25">
      <c r="A243" s="10">
        <v>200017</v>
      </c>
      <c r="B243" s="4" t="s">
        <v>645</v>
      </c>
      <c r="C243" s="3">
        <v>1</v>
      </c>
      <c r="D243" s="3">
        <v>4</v>
      </c>
      <c r="E243" s="3">
        <v>0</v>
      </c>
      <c r="F243" s="3">
        <v>2</v>
      </c>
      <c r="G243" s="3">
        <v>0</v>
      </c>
      <c r="H243" s="3">
        <v>74</v>
      </c>
      <c r="I243" s="3">
        <v>67</v>
      </c>
      <c r="J243" s="3">
        <v>7</v>
      </c>
      <c r="K243" s="3">
        <v>8</v>
      </c>
      <c r="L243" s="5" t="s">
        <v>14</v>
      </c>
      <c r="M243" s="9" t="s">
        <v>570</v>
      </c>
      <c r="N243" s="4" t="s">
        <v>572</v>
      </c>
    </row>
    <row r="244" spans="1:14" ht="15.75" hidden="1" x14ac:dyDescent="0.25">
      <c r="A244" s="10">
        <v>200021</v>
      </c>
      <c r="B244" s="4" t="s">
        <v>645</v>
      </c>
      <c r="C244" s="3">
        <v>4</v>
      </c>
      <c r="D244" s="3">
        <v>2</v>
      </c>
      <c r="E244" s="3">
        <v>0</v>
      </c>
      <c r="F244" s="3">
        <v>2</v>
      </c>
      <c r="G244" s="3">
        <v>0</v>
      </c>
      <c r="H244" s="3">
        <v>72</v>
      </c>
      <c r="I244" s="3">
        <v>64</v>
      </c>
      <c r="J244" s="3">
        <v>8</v>
      </c>
      <c r="K244" s="3">
        <v>8</v>
      </c>
      <c r="L244" s="5" t="s">
        <v>14</v>
      </c>
      <c r="M244" s="9" t="s">
        <v>570</v>
      </c>
      <c r="N244" s="4" t="s">
        <v>572</v>
      </c>
    </row>
    <row r="245" spans="1:14" ht="15.75" hidden="1" x14ac:dyDescent="0.25">
      <c r="A245" s="10">
        <v>200037</v>
      </c>
      <c r="B245" s="4" t="s">
        <v>645</v>
      </c>
      <c r="C245" s="3">
        <v>2</v>
      </c>
      <c r="D245" s="3">
        <v>3</v>
      </c>
      <c r="E245" s="3">
        <v>0</v>
      </c>
      <c r="F245" s="3">
        <v>1</v>
      </c>
      <c r="G245" s="3">
        <v>0</v>
      </c>
      <c r="H245" s="3">
        <v>75</v>
      </c>
      <c r="I245" s="3">
        <v>69</v>
      </c>
      <c r="J245" s="3">
        <v>6</v>
      </c>
      <c r="K245" s="3">
        <v>8</v>
      </c>
      <c r="L245" s="5" t="s">
        <v>14</v>
      </c>
      <c r="M245" s="9" t="s">
        <v>570</v>
      </c>
      <c r="N245" s="4" t="s">
        <v>572</v>
      </c>
    </row>
    <row r="246" spans="1:14" ht="15.75" hidden="1" x14ac:dyDescent="0.25">
      <c r="A246" s="10">
        <v>200040</v>
      </c>
      <c r="B246" s="4" t="s">
        <v>645</v>
      </c>
      <c r="C246" s="3">
        <v>0</v>
      </c>
      <c r="D246" s="3">
        <v>1</v>
      </c>
      <c r="E246" s="3">
        <v>0</v>
      </c>
      <c r="F246" s="3">
        <v>0</v>
      </c>
      <c r="G246" s="3">
        <v>0</v>
      </c>
      <c r="H246" s="3">
        <v>72</v>
      </c>
      <c r="I246" s="3">
        <v>71</v>
      </c>
      <c r="J246" s="3">
        <v>1</v>
      </c>
      <c r="K246" s="3">
        <v>10</v>
      </c>
      <c r="L246" s="5" t="s">
        <v>16</v>
      </c>
      <c r="M246" s="9" t="s">
        <v>570</v>
      </c>
      <c r="N246" s="4" t="s">
        <v>572</v>
      </c>
    </row>
    <row r="247" spans="1:14" ht="15.75" hidden="1" x14ac:dyDescent="0.25">
      <c r="A247" s="10">
        <v>200041</v>
      </c>
      <c r="B247" s="4" t="s">
        <v>645</v>
      </c>
      <c r="C247" s="3">
        <v>0</v>
      </c>
      <c r="D247" s="3">
        <v>0</v>
      </c>
      <c r="E247" s="3">
        <v>0</v>
      </c>
      <c r="F247" s="3">
        <v>1</v>
      </c>
      <c r="G247" s="3">
        <v>0</v>
      </c>
      <c r="H247" s="3">
        <v>76</v>
      </c>
      <c r="I247" s="3">
        <v>75</v>
      </c>
      <c r="J247" s="3">
        <v>1</v>
      </c>
      <c r="K247" s="3">
        <v>10</v>
      </c>
      <c r="L247" s="5" t="s">
        <v>16</v>
      </c>
      <c r="M247" s="9" t="s">
        <v>570</v>
      </c>
      <c r="N247" s="4" t="s">
        <v>572</v>
      </c>
    </row>
    <row r="248" spans="1:14" ht="15.75" hidden="1" x14ac:dyDescent="0.25">
      <c r="A248" s="10">
        <v>200042</v>
      </c>
      <c r="B248" s="4" t="s">
        <v>645</v>
      </c>
      <c r="C248" s="3">
        <v>2</v>
      </c>
      <c r="D248" s="3">
        <v>1</v>
      </c>
      <c r="E248" s="3">
        <v>0</v>
      </c>
      <c r="F248" s="3">
        <v>0</v>
      </c>
      <c r="G248" s="3">
        <v>0</v>
      </c>
      <c r="H248" s="3">
        <v>69</v>
      </c>
      <c r="I248" s="3">
        <v>66</v>
      </c>
      <c r="J248" s="3">
        <v>3</v>
      </c>
      <c r="K248" s="3">
        <v>10</v>
      </c>
      <c r="L248" s="5" t="s">
        <v>15</v>
      </c>
      <c r="M248" s="9" t="s">
        <v>570</v>
      </c>
      <c r="N248" s="4" t="s">
        <v>572</v>
      </c>
    </row>
    <row r="249" spans="1:14" ht="15.75" hidden="1" x14ac:dyDescent="0.25">
      <c r="A249" s="10">
        <v>200044</v>
      </c>
      <c r="B249" s="4" t="s">
        <v>645</v>
      </c>
      <c r="C249" s="3">
        <v>0</v>
      </c>
      <c r="D249" s="3">
        <v>7</v>
      </c>
      <c r="E249" s="3">
        <v>0</v>
      </c>
      <c r="F249" s="3">
        <v>3</v>
      </c>
      <c r="G249" s="3">
        <v>0</v>
      </c>
      <c r="H249" s="3">
        <v>75</v>
      </c>
      <c r="I249" s="3">
        <v>65</v>
      </c>
      <c r="J249" s="3">
        <v>10</v>
      </c>
      <c r="K249" s="3">
        <v>6</v>
      </c>
      <c r="L249" s="5" t="s">
        <v>14</v>
      </c>
      <c r="M249" s="9" t="s">
        <v>570</v>
      </c>
      <c r="N249" s="4" t="s">
        <v>572</v>
      </c>
    </row>
    <row r="250" spans="1:14" ht="15.75" hidden="1" x14ac:dyDescent="0.25">
      <c r="A250" s="10">
        <v>200045</v>
      </c>
      <c r="B250" s="4" t="s">
        <v>645</v>
      </c>
      <c r="C250" s="3">
        <v>3</v>
      </c>
      <c r="D250" s="3">
        <v>1</v>
      </c>
      <c r="E250" s="3">
        <v>0</v>
      </c>
      <c r="F250" s="3">
        <v>0</v>
      </c>
      <c r="G250" s="3">
        <v>0</v>
      </c>
      <c r="H250" s="3">
        <v>75</v>
      </c>
      <c r="I250" s="3">
        <v>71</v>
      </c>
      <c r="J250" s="3">
        <v>4</v>
      </c>
      <c r="K250" s="3">
        <v>9</v>
      </c>
      <c r="L250" s="5" t="s">
        <v>19</v>
      </c>
      <c r="M250" s="9" t="s">
        <v>570</v>
      </c>
      <c r="N250" s="4" t="s">
        <v>572</v>
      </c>
    </row>
    <row r="251" spans="1:14" ht="15.75" hidden="1" x14ac:dyDescent="0.25">
      <c r="A251" s="10">
        <v>200048</v>
      </c>
      <c r="B251" s="4" t="s">
        <v>645</v>
      </c>
      <c r="C251" s="3">
        <v>5</v>
      </c>
      <c r="D251" s="3">
        <v>0</v>
      </c>
      <c r="E251" s="3">
        <v>0</v>
      </c>
      <c r="F251" s="3">
        <v>0</v>
      </c>
      <c r="G251" s="3">
        <v>3</v>
      </c>
      <c r="H251" s="3">
        <v>76</v>
      </c>
      <c r="I251" s="3">
        <v>68</v>
      </c>
      <c r="J251" s="3">
        <v>8</v>
      </c>
      <c r="K251" s="3">
        <v>7</v>
      </c>
      <c r="L251" s="5" t="s">
        <v>14</v>
      </c>
      <c r="M251" s="9" t="s">
        <v>570</v>
      </c>
      <c r="N251" s="4" t="s">
        <v>572</v>
      </c>
    </row>
    <row r="252" spans="1:14" ht="15.75" hidden="1" x14ac:dyDescent="0.25">
      <c r="A252" s="10">
        <v>200049</v>
      </c>
      <c r="B252" s="4" t="s">
        <v>645</v>
      </c>
      <c r="C252" s="3">
        <v>0</v>
      </c>
      <c r="D252" s="3">
        <v>0</v>
      </c>
      <c r="E252" s="3">
        <v>0</v>
      </c>
      <c r="F252" s="3">
        <v>2</v>
      </c>
      <c r="G252" s="3">
        <v>0</v>
      </c>
      <c r="H252" s="3">
        <v>73</v>
      </c>
      <c r="I252" s="3">
        <v>71</v>
      </c>
      <c r="J252" s="3">
        <v>2</v>
      </c>
      <c r="K252" s="3">
        <v>10</v>
      </c>
      <c r="L252" s="5" t="s">
        <v>16</v>
      </c>
      <c r="M252" s="9" t="s">
        <v>570</v>
      </c>
      <c r="N252" s="4" t="s">
        <v>572</v>
      </c>
    </row>
    <row r="253" spans="1:14" ht="15.75" hidden="1" x14ac:dyDescent="0.25">
      <c r="A253" s="10">
        <v>200050</v>
      </c>
      <c r="B253" s="4" t="s">
        <v>645</v>
      </c>
      <c r="C253" s="3">
        <v>2</v>
      </c>
      <c r="D253" s="3">
        <v>1</v>
      </c>
      <c r="E253" s="3">
        <v>0</v>
      </c>
      <c r="F253" s="3">
        <v>0</v>
      </c>
      <c r="G253" s="3">
        <v>0</v>
      </c>
      <c r="H253" s="3">
        <v>75</v>
      </c>
      <c r="I253" s="3">
        <v>72</v>
      </c>
      <c r="J253" s="3">
        <v>3</v>
      </c>
      <c r="K253" s="3">
        <v>26</v>
      </c>
      <c r="L253" s="5" t="s">
        <v>15</v>
      </c>
      <c r="M253" s="9" t="s">
        <v>570</v>
      </c>
      <c r="N253" s="4" t="s">
        <v>572</v>
      </c>
    </row>
    <row r="254" spans="1:14" ht="15.75" hidden="1" x14ac:dyDescent="0.25">
      <c r="A254" s="10">
        <v>200051</v>
      </c>
      <c r="B254" s="4" t="s">
        <v>645</v>
      </c>
      <c r="C254" s="3">
        <v>5</v>
      </c>
      <c r="D254" s="3">
        <v>4</v>
      </c>
      <c r="E254" s="3">
        <v>0</v>
      </c>
      <c r="F254" s="3">
        <v>1</v>
      </c>
      <c r="G254" s="3">
        <v>0</v>
      </c>
      <c r="H254" s="3">
        <v>75</v>
      </c>
      <c r="I254" s="3">
        <v>65</v>
      </c>
      <c r="J254" s="3">
        <v>10</v>
      </c>
      <c r="K254" s="3">
        <v>14</v>
      </c>
      <c r="L254" s="5" t="s">
        <v>14</v>
      </c>
      <c r="M254" s="9" t="s">
        <v>570</v>
      </c>
      <c r="N254" s="4" t="s">
        <v>572</v>
      </c>
    </row>
    <row r="255" spans="1:14" ht="15.75" hidden="1" x14ac:dyDescent="0.25">
      <c r="A255" s="10">
        <v>210003</v>
      </c>
      <c r="B255" s="4" t="s">
        <v>645</v>
      </c>
      <c r="C255" s="3">
        <v>1</v>
      </c>
      <c r="D255" s="3">
        <v>2</v>
      </c>
      <c r="E255" s="3">
        <v>0</v>
      </c>
      <c r="F255" s="3">
        <v>1</v>
      </c>
      <c r="G255" s="3">
        <v>0</v>
      </c>
      <c r="H255" s="3">
        <v>75</v>
      </c>
      <c r="I255" s="3">
        <v>71</v>
      </c>
      <c r="J255" s="3">
        <v>4</v>
      </c>
      <c r="K255" s="3">
        <v>9</v>
      </c>
      <c r="L255" s="5" t="s">
        <v>19</v>
      </c>
      <c r="M255" s="9" t="s">
        <v>570</v>
      </c>
      <c r="N255" s="4" t="s">
        <v>572</v>
      </c>
    </row>
    <row r="256" spans="1:14" ht="15.75" hidden="1" x14ac:dyDescent="0.25">
      <c r="A256" s="10">
        <v>210007</v>
      </c>
      <c r="B256" s="4" t="s">
        <v>645</v>
      </c>
      <c r="C256" s="3">
        <v>0</v>
      </c>
      <c r="D256" s="3">
        <v>7</v>
      </c>
      <c r="E256" s="3">
        <v>0</v>
      </c>
      <c r="F256" s="3">
        <v>0</v>
      </c>
      <c r="G256" s="3">
        <v>0</v>
      </c>
      <c r="H256" s="3">
        <v>75</v>
      </c>
      <c r="I256" s="3">
        <v>68</v>
      </c>
      <c r="J256" s="3">
        <v>7</v>
      </c>
      <c r="K256" s="3">
        <v>8</v>
      </c>
      <c r="L256" s="5" t="s">
        <v>14</v>
      </c>
      <c r="M256" s="9" t="s">
        <v>570</v>
      </c>
      <c r="N256" s="4" t="s">
        <v>572</v>
      </c>
    </row>
    <row r="257" spans="1:14" ht="15.75" hidden="1" x14ac:dyDescent="0.25">
      <c r="A257" s="10">
        <v>210008</v>
      </c>
      <c r="B257" s="4" t="s">
        <v>645</v>
      </c>
      <c r="C257" s="3">
        <v>0</v>
      </c>
      <c r="D257" s="3">
        <v>1</v>
      </c>
      <c r="E257" s="3">
        <v>0</v>
      </c>
      <c r="F257" s="3">
        <v>2</v>
      </c>
      <c r="G257" s="3">
        <v>0</v>
      </c>
      <c r="H257" s="3">
        <v>75</v>
      </c>
      <c r="I257" s="3">
        <v>72</v>
      </c>
      <c r="J257" s="3">
        <v>3</v>
      </c>
      <c r="K257" s="3">
        <v>10</v>
      </c>
      <c r="L257" s="5" t="s">
        <v>15</v>
      </c>
      <c r="M257" s="9" t="s">
        <v>570</v>
      </c>
      <c r="N257" s="4" t="s">
        <v>572</v>
      </c>
    </row>
    <row r="258" spans="1:14" ht="15.75" hidden="1" x14ac:dyDescent="0.25">
      <c r="A258" s="10">
        <v>210010</v>
      </c>
      <c r="B258" s="4" t="s">
        <v>645</v>
      </c>
      <c r="C258" s="3">
        <v>2</v>
      </c>
      <c r="D258" s="3">
        <v>6</v>
      </c>
      <c r="E258" s="3">
        <v>6</v>
      </c>
      <c r="F258" s="3">
        <v>1</v>
      </c>
      <c r="G258" s="3">
        <v>0</v>
      </c>
      <c r="H258" s="3">
        <v>75</v>
      </c>
      <c r="I258" s="3">
        <v>60</v>
      </c>
      <c r="J258" s="3">
        <v>15</v>
      </c>
      <c r="K258" s="3">
        <v>6</v>
      </c>
      <c r="L258" s="5" t="s">
        <v>14</v>
      </c>
      <c r="M258" s="9" t="s">
        <v>570</v>
      </c>
      <c r="N258" s="4" t="s">
        <v>572</v>
      </c>
    </row>
    <row r="259" spans="1:14" ht="15.75" hidden="1" x14ac:dyDescent="0.25">
      <c r="A259" s="10">
        <v>210012</v>
      </c>
      <c r="B259" s="4" t="s">
        <v>645</v>
      </c>
      <c r="C259" s="3">
        <v>5</v>
      </c>
      <c r="D259" s="3">
        <v>0</v>
      </c>
      <c r="E259" s="3">
        <v>0</v>
      </c>
      <c r="F259" s="3">
        <v>1</v>
      </c>
      <c r="G259" s="3">
        <v>0</v>
      </c>
      <c r="H259" s="3">
        <v>77</v>
      </c>
      <c r="I259" s="3">
        <v>71</v>
      </c>
      <c r="J259" s="3">
        <v>6</v>
      </c>
      <c r="K259" s="3">
        <v>8</v>
      </c>
      <c r="L259" s="5" t="s">
        <v>14</v>
      </c>
      <c r="M259" s="9" t="s">
        <v>570</v>
      </c>
      <c r="N259" s="4" t="s">
        <v>572</v>
      </c>
    </row>
    <row r="260" spans="1:14" ht="15.75" hidden="1" x14ac:dyDescent="0.25">
      <c r="A260" s="10">
        <v>210013</v>
      </c>
      <c r="B260" s="4" t="s">
        <v>645</v>
      </c>
      <c r="C260" s="3">
        <v>2</v>
      </c>
      <c r="D260" s="3">
        <v>0</v>
      </c>
      <c r="E260" s="3">
        <v>0</v>
      </c>
      <c r="F260" s="3">
        <v>0</v>
      </c>
      <c r="G260" s="3">
        <v>0</v>
      </c>
      <c r="H260" s="3">
        <v>70</v>
      </c>
      <c r="I260" s="3">
        <v>68</v>
      </c>
      <c r="J260" s="3">
        <v>2</v>
      </c>
      <c r="K260" s="3">
        <v>10</v>
      </c>
      <c r="L260" s="5" t="s">
        <v>16</v>
      </c>
      <c r="M260" s="9" t="s">
        <v>570</v>
      </c>
      <c r="N260" s="4" t="s">
        <v>572</v>
      </c>
    </row>
    <row r="261" spans="1:14" ht="15.75" hidden="1" x14ac:dyDescent="0.25">
      <c r="A261" s="10">
        <v>210014</v>
      </c>
      <c r="B261" s="4" t="s">
        <v>645</v>
      </c>
      <c r="C261" s="3">
        <v>0</v>
      </c>
      <c r="D261" s="3">
        <v>0</v>
      </c>
      <c r="E261" s="3">
        <v>0</v>
      </c>
      <c r="F261" s="3">
        <v>10</v>
      </c>
      <c r="G261" s="3">
        <v>0</v>
      </c>
      <c r="H261" s="3">
        <v>76</v>
      </c>
      <c r="I261" s="3">
        <v>66</v>
      </c>
      <c r="J261" s="3">
        <v>10</v>
      </c>
      <c r="K261" s="3">
        <v>5</v>
      </c>
      <c r="L261" s="5" t="s">
        <v>14</v>
      </c>
      <c r="M261" s="9" t="s">
        <v>570</v>
      </c>
      <c r="N261" s="4" t="s">
        <v>572</v>
      </c>
    </row>
    <row r="262" spans="1:14" ht="15.75" hidden="1" x14ac:dyDescent="0.25">
      <c r="A262" s="10">
        <v>210015</v>
      </c>
      <c r="B262" s="4" t="s">
        <v>645</v>
      </c>
      <c r="C262" s="3">
        <v>4</v>
      </c>
      <c r="D262" s="3">
        <v>3</v>
      </c>
      <c r="E262" s="3">
        <v>0</v>
      </c>
      <c r="F262" s="3">
        <v>1.5</v>
      </c>
      <c r="G262" s="3">
        <v>3</v>
      </c>
      <c r="H262" s="3">
        <v>75</v>
      </c>
      <c r="I262" s="3">
        <v>63.5</v>
      </c>
      <c r="J262" s="3">
        <v>11.5</v>
      </c>
      <c r="K262" s="3">
        <v>5</v>
      </c>
      <c r="L262" s="5" t="s">
        <v>14</v>
      </c>
      <c r="M262" s="9" t="s">
        <v>570</v>
      </c>
      <c r="N262" s="4" t="s">
        <v>572</v>
      </c>
    </row>
    <row r="263" spans="1:14" ht="15.75" hidden="1" x14ac:dyDescent="0.25">
      <c r="A263" s="10">
        <v>210017</v>
      </c>
      <c r="B263" s="4" t="s">
        <v>645</v>
      </c>
      <c r="C263" s="3">
        <v>5</v>
      </c>
      <c r="D263" s="3">
        <v>1</v>
      </c>
      <c r="E263" s="3">
        <v>0</v>
      </c>
      <c r="F263" s="3">
        <v>0</v>
      </c>
      <c r="G263" s="3">
        <v>0</v>
      </c>
      <c r="H263" s="3">
        <v>75</v>
      </c>
      <c r="I263" s="3">
        <v>69</v>
      </c>
      <c r="J263" s="3">
        <v>6</v>
      </c>
      <c r="K263" s="3">
        <v>9</v>
      </c>
      <c r="L263" s="5" t="s">
        <v>14</v>
      </c>
      <c r="M263" s="9" t="s">
        <v>570</v>
      </c>
      <c r="N263" s="4" t="s">
        <v>572</v>
      </c>
    </row>
    <row r="264" spans="1:14" ht="15.75" hidden="1" x14ac:dyDescent="0.25">
      <c r="A264" s="10">
        <v>210018</v>
      </c>
      <c r="B264" s="4" t="s">
        <v>645</v>
      </c>
      <c r="C264" s="3">
        <v>4</v>
      </c>
      <c r="D264" s="3">
        <v>3</v>
      </c>
      <c r="E264" s="3">
        <v>0</v>
      </c>
      <c r="F264" s="3">
        <v>1</v>
      </c>
      <c r="G264" s="3">
        <v>0</v>
      </c>
      <c r="H264" s="3">
        <v>75</v>
      </c>
      <c r="I264" s="3">
        <v>67</v>
      </c>
      <c r="J264" s="3">
        <v>8</v>
      </c>
      <c r="K264" s="3">
        <v>7</v>
      </c>
      <c r="L264" s="5" t="s">
        <v>14</v>
      </c>
      <c r="M264" s="9" t="s">
        <v>570</v>
      </c>
      <c r="N264" s="4" t="s">
        <v>572</v>
      </c>
    </row>
    <row r="265" spans="1:14" ht="15.75" hidden="1" x14ac:dyDescent="0.25">
      <c r="A265" s="10">
        <v>210021</v>
      </c>
      <c r="B265" s="4" t="s">
        <v>645</v>
      </c>
      <c r="C265" s="3">
        <v>3</v>
      </c>
      <c r="D265" s="3">
        <v>0</v>
      </c>
      <c r="E265" s="3">
        <v>0</v>
      </c>
      <c r="F265" s="3">
        <v>1</v>
      </c>
      <c r="G265" s="3">
        <v>0</v>
      </c>
      <c r="H265" s="3">
        <v>75</v>
      </c>
      <c r="I265" s="3">
        <v>71</v>
      </c>
      <c r="J265" s="3">
        <v>4</v>
      </c>
      <c r="K265" s="3">
        <v>8</v>
      </c>
      <c r="L265" s="5" t="s">
        <v>19</v>
      </c>
      <c r="M265" s="9" t="s">
        <v>570</v>
      </c>
      <c r="N265" s="4" t="s">
        <v>572</v>
      </c>
    </row>
    <row r="266" spans="1:14" ht="15.75" hidden="1" x14ac:dyDescent="0.25">
      <c r="A266" s="10">
        <v>210022</v>
      </c>
      <c r="B266" s="4" t="s">
        <v>645</v>
      </c>
      <c r="C266" s="3">
        <v>2</v>
      </c>
      <c r="D266" s="3">
        <v>0</v>
      </c>
      <c r="E266" s="3">
        <v>16</v>
      </c>
      <c r="F266" s="3">
        <v>1</v>
      </c>
      <c r="G266" s="3">
        <v>0</v>
      </c>
      <c r="H266" s="3">
        <v>75</v>
      </c>
      <c r="I266" s="3">
        <v>56</v>
      </c>
      <c r="J266" s="3">
        <v>19</v>
      </c>
      <c r="K266" s="3">
        <v>3</v>
      </c>
      <c r="L266" s="5" t="s">
        <v>14</v>
      </c>
      <c r="M266" s="9" t="s">
        <v>570</v>
      </c>
      <c r="N266" s="4" t="s">
        <v>572</v>
      </c>
    </row>
    <row r="267" spans="1:14" ht="15.75" hidden="1" x14ac:dyDescent="0.25">
      <c r="A267" s="10">
        <v>210023</v>
      </c>
      <c r="B267" s="4" t="s">
        <v>645</v>
      </c>
      <c r="C267" s="3">
        <v>4</v>
      </c>
      <c r="D267" s="3">
        <v>3</v>
      </c>
      <c r="E267" s="3">
        <v>4</v>
      </c>
      <c r="F267" s="3">
        <v>0</v>
      </c>
      <c r="G267" s="3">
        <v>0</v>
      </c>
      <c r="H267" s="3">
        <v>71</v>
      </c>
      <c r="I267" s="3">
        <v>60</v>
      </c>
      <c r="J267" s="3">
        <v>11</v>
      </c>
      <c r="K267" s="3">
        <v>6</v>
      </c>
      <c r="L267" s="5" t="s">
        <v>14</v>
      </c>
      <c r="M267" s="9" t="s">
        <v>570</v>
      </c>
      <c r="N267" s="4" t="s">
        <v>572</v>
      </c>
    </row>
    <row r="268" spans="1:14" ht="15.75" hidden="1" x14ac:dyDescent="0.25">
      <c r="A268" s="10">
        <v>210024</v>
      </c>
      <c r="B268" s="4" t="s">
        <v>645</v>
      </c>
      <c r="C268" s="3">
        <v>0</v>
      </c>
      <c r="D268" s="3">
        <v>0</v>
      </c>
      <c r="E268" s="3">
        <v>0</v>
      </c>
      <c r="F268" s="3">
        <v>5</v>
      </c>
      <c r="G268" s="3">
        <v>0</v>
      </c>
      <c r="H268" s="3">
        <v>5</v>
      </c>
      <c r="I268" s="3">
        <v>0</v>
      </c>
      <c r="J268" s="3">
        <v>5</v>
      </c>
      <c r="K268" s="3">
        <v>8</v>
      </c>
      <c r="L268" s="5" t="s">
        <v>17</v>
      </c>
      <c r="M268" s="9" t="s">
        <v>570</v>
      </c>
      <c r="N268" s="4" t="s">
        <v>572</v>
      </c>
    </row>
    <row r="269" spans="1:14" ht="15.75" hidden="1" x14ac:dyDescent="0.25">
      <c r="A269" s="10">
        <v>210025</v>
      </c>
      <c r="B269" s="4" t="s">
        <v>645</v>
      </c>
      <c r="C269" s="3">
        <v>5</v>
      </c>
      <c r="D269" s="3">
        <v>2.5</v>
      </c>
      <c r="E269" s="3">
        <v>0</v>
      </c>
      <c r="F269" s="3">
        <v>0</v>
      </c>
      <c r="G269" s="3">
        <v>5</v>
      </c>
      <c r="H269" s="3">
        <v>75</v>
      </c>
      <c r="I269" s="3">
        <v>62.5</v>
      </c>
      <c r="J269" s="3">
        <v>12.5</v>
      </c>
      <c r="K269" s="3">
        <v>6</v>
      </c>
      <c r="L269" s="5" t="s">
        <v>14</v>
      </c>
      <c r="M269" s="9" t="s">
        <v>570</v>
      </c>
      <c r="N269" s="4" t="s">
        <v>572</v>
      </c>
    </row>
    <row r="270" spans="1:14" ht="15.75" hidden="1" x14ac:dyDescent="0.25">
      <c r="A270" s="10">
        <v>210026</v>
      </c>
      <c r="B270" s="4" t="s">
        <v>645</v>
      </c>
      <c r="C270" s="3">
        <v>3</v>
      </c>
      <c r="D270" s="3">
        <v>1</v>
      </c>
      <c r="E270" s="3">
        <v>0</v>
      </c>
      <c r="F270" s="3">
        <v>0</v>
      </c>
      <c r="G270" s="3">
        <v>0</v>
      </c>
      <c r="H270" s="3">
        <v>75</v>
      </c>
      <c r="I270" s="3">
        <v>71</v>
      </c>
      <c r="J270" s="3">
        <v>4</v>
      </c>
      <c r="K270" s="3">
        <v>10</v>
      </c>
      <c r="L270" s="5" t="s">
        <v>19</v>
      </c>
      <c r="M270" s="9" t="s">
        <v>570</v>
      </c>
      <c r="N270" s="4" t="s">
        <v>572</v>
      </c>
    </row>
    <row r="271" spans="1:14" ht="15.75" hidden="1" x14ac:dyDescent="0.25">
      <c r="A271" s="10">
        <v>210028</v>
      </c>
      <c r="B271" s="4" t="s">
        <v>645</v>
      </c>
      <c r="C271" s="3">
        <v>1</v>
      </c>
      <c r="D271" s="3">
        <v>1</v>
      </c>
      <c r="E271" s="3">
        <v>0</v>
      </c>
      <c r="F271" s="3">
        <v>1</v>
      </c>
      <c r="G271" s="3">
        <v>0</v>
      </c>
      <c r="H271" s="3">
        <v>75</v>
      </c>
      <c r="I271" s="3">
        <v>72</v>
      </c>
      <c r="J271" s="3">
        <v>3</v>
      </c>
      <c r="K271" s="3">
        <v>10</v>
      </c>
      <c r="L271" s="5" t="s">
        <v>15</v>
      </c>
      <c r="M271" s="9" t="s">
        <v>570</v>
      </c>
      <c r="N271" s="4" t="s">
        <v>572</v>
      </c>
    </row>
    <row r="272" spans="1:14" ht="15.75" hidden="1" x14ac:dyDescent="0.25">
      <c r="A272" s="10">
        <v>210033</v>
      </c>
      <c r="B272" s="4" t="s">
        <v>645</v>
      </c>
      <c r="C272" s="3">
        <v>3</v>
      </c>
      <c r="D272" s="3">
        <v>5</v>
      </c>
      <c r="E272" s="3">
        <v>0</v>
      </c>
      <c r="F272" s="3">
        <v>0</v>
      </c>
      <c r="G272" s="3">
        <v>0</v>
      </c>
      <c r="H272" s="3">
        <v>75</v>
      </c>
      <c r="I272" s="3">
        <v>67</v>
      </c>
      <c r="J272" s="3">
        <v>8</v>
      </c>
      <c r="K272" s="3">
        <v>8</v>
      </c>
      <c r="L272" s="5" t="s">
        <v>14</v>
      </c>
      <c r="M272" s="9" t="s">
        <v>570</v>
      </c>
      <c r="N272" s="4" t="s">
        <v>572</v>
      </c>
    </row>
    <row r="273" spans="1:14" ht="15.75" hidden="1" x14ac:dyDescent="0.25">
      <c r="A273" s="10">
        <v>210034</v>
      </c>
      <c r="B273" s="4" t="s">
        <v>645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75</v>
      </c>
      <c r="I273" s="3">
        <v>75</v>
      </c>
      <c r="J273" s="3">
        <v>0</v>
      </c>
      <c r="K273" s="3">
        <v>10</v>
      </c>
      <c r="L273" s="5" t="s">
        <v>16</v>
      </c>
      <c r="M273" s="9" t="s">
        <v>570</v>
      </c>
      <c r="N273" s="4" t="s">
        <v>572</v>
      </c>
    </row>
    <row r="274" spans="1:14" ht="15.75" hidden="1" x14ac:dyDescent="0.25">
      <c r="A274" s="10">
        <v>210035</v>
      </c>
      <c r="B274" s="4" t="s">
        <v>645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74</v>
      </c>
      <c r="I274" s="3">
        <v>74</v>
      </c>
      <c r="J274" s="3">
        <v>0</v>
      </c>
      <c r="K274" s="3">
        <v>10</v>
      </c>
      <c r="L274" s="5" t="s">
        <v>16</v>
      </c>
      <c r="M274" s="9" t="s">
        <v>570</v>
      </c>
      <c r="N274" s="4" t="s">
        <v>572</v>
      </c>
    </row>
    <row r="275" spans="1:14" ht="15.75" hidden="1" x14ac:dyDescent="0.25">
      <c r="A275" s="10">
        <v>210036</v>
      </c>
      <c r="B275" s="4" t="s">
        <v>645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74</v>
      </c>
      <c r="I275" s="3">
        <v>55</v>
      </c>
      <c r="J275" s="3">
        <v>19</v>
      </c>
      <c r="K275" s="3">
        <v>30</v>
      </c>
      <c r="L275" s="5" t="s">
        <v>14</v>
      </c>
      <c r="M275" s="9" t="s">
        <v>570</v>
      </c>
      <c r="N275" s="4" t="s">
        <v>572</v>
      </c>
    </row>
    <row r="276" spans="1:14" ht="15.75" hidden="1" x14ac:dyDescent="0.25">
      <c r="A276" s="10">
        <v>210039</v>
      </c>
      <c r="B276" s="4" t="s">
        <v>645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75</v>
      </c>
      <c r="I276" s="3">
        <v>75</v>
      </c>
      <c r="J276" s="3">
        <v>0</v>
      </c>
      <c r="K276" s="3">
        <v>10</v>
      </c>
      <c r="L276" s="5" t="s">
        <v>16</v>
      </c>
      <c r="M276" s="9" t="s">
        <v>570</v>
      </c>
      <c r="N276" s="4" t="s">
        <v>572</v>
      </c>
    </row>
    <row r="277" spans="1:14" ht="15.75" hidden="1" x14ac:dyDescent="0.25">
      <c r="A277" s="10">
        <v>210041</v>
      </c>
      <c r="B277" s="4" t="s">
        <v>645</v>
      </c>
      <c r="C277" s="3">
        <v>7</v>
      </c>
      <c r="D277" s="3">
        <v>0</v>
      </c>
      <c r="E277" s="3">
        <v>0</v>
      </c>
      <c r="F277" s="3">
        <v>2</v>
      </c>
      <c r="G277" s="3">
        <v>0</v>
      </c>
      <c r="H277" s="3">
        <v>75</v>
      </c>
      <c r="I277" s="3">
        <v>66</v>
      </c>
      <c r="J277" s="3">
        <v>9</v>
      </c>
      <c r="K277" s="3">
        <v>6</v>
      </c>
      <c r="L277" s="5" t="s">
        <v>14</v>
      </c>
      <c r="M277" s="9" t="s">
        <v>570</v>
      </c>
      <c r="N277" s="4" t="s">
        <v>572</v>
      </c>
    </row>
    <row r="278" spans="1:14" ht="15.75" hidden="1" x14ac:dyDescent="0.25">
      <c r="A278" s="10">
        <v>210042</v>
      </c>
      <c r="B278" s="4" t="s">
        <v>645</v>
      </c>
      <c r="C278" s="3">
        <v>3</v>
      </c>
      <c r="D278" s="3">
        <v>0</v>
      </c>
      <c r="E278" s="3">
        <v>0</v>
      </c>
      <c r="F278" s="3">
        <v>1</v>
      </c>
      <c r="G278" s="3">
        <v>0</v>
      </c>
      <c r="H278" s="3">
        <v>74</v>
      </c>
      <c r="I278" s="3">
        <v>70</v>
      </c>
      <c r="J278" s="3">
        <v>4</v>
      </c>
      <c r="K278" s="3">
        <v>8</v>
      </c>
      <c r="L278" s="5" t="s">
        <v>19</v>
      </c>
      <c r="M278" s="9" t="s">
        <v>570</v>
      </c>
      <c r="N278" s="4" t="s">
        <v>572</v>
      </c>
    </row>
    <row r="279" spans="1:14" ht="15.75" hidden="1" x14ac:dyDescent="0.25">
      <c r="A279" s="10">
        <v>210047</v>
      </c>
      <c r="B279" s="4" t="s">
        <v>645</v>
      </c>
      <c r="C279" s="3">
        <v>5</v>
      </c>
      <c r="D279" s="3">
        <v>0</v>
      </c>
      <c r="E279" s="3">
        <v>0</v>
      </c>
      <c r="F279" s="3">
        <v>0</v>
      </c>
      <c r="G279" s="3">
        <v>0</v>
      </c>
      <c r="H279" s="3">
        <v>71</v>
      </c>
      <c r="I279" s="3">
        <v>66</v>
      </c>
      <c r="J279" s="3">
        <v>5</v>
      </c>
      <c r="K279" s="3">
        <v>23</v>
      </c>
      <c r="L279" s="5" t="s">
        <v>17</v>
      </c>
      <c r="M279" s="9" t="s">
        <v>570</v>
      </c>
      <c r="N279" s="4" t="s">
        <v>572</v>
      </c>
    </row>
    <row r="280" spans="1:14" ht="15.75" hidden="1" x14ac:dyDescent="0.25">
      <c r="A280" s="10">
        <v>210048</v>
      </c>
      <c r="B280" s="4" t="s">
        <v>645</v>
      </c>
      <c r="C280" s="3">
        <v>2</v>
      </c>
      <c r="D280" s="3">
        <v>5</v>
      </c>
      <c r="E280" s="3">
        <v>0</v>
      </c>
      <c r="F280" s="3">
        <v>1.5</v>
      </c>
      <c r="G280" s="3">
        <v>0</v>
      </c>
      <c r="H280" s="3">
        <v>75</v>
      </c>
      <c r="I280" s="3">
        <v>66.5</v>
      </c>
      <c r="J280" s="3">
        <v>8.5</v>
      </c>
      <c r="K280" s="3">
        <v>8</v>
      </c>
      <c r="L280" s="5" t="s">
        <v>14</v>
      </c>
      <c r="M280" s="9" t="s">
        <v>570</v>
      </c>
      <c r="N280" s="4" t="s">
        <v>572</v>
      </c>
    </row>
    <row r="281" spans="1:14" ht="15.75" hidden="1" x14ac:dyDescent="0.25">
      <c r="A281" s="10">
        <v>210052</v>
      </c>
      <c r="B281" s="4" t="s">
        <v>645</v>
      </c>
      <c r="C281" s="3">
        <v>3</v>
      </c>
      <c r="D281" s="3">
        <v>0</v>
      </c>
      <c r="E281" s="3">
        <v>0</v>
      </c>
      <c r="F281" s="3">
        <v>2</v>
      </c>
      <c r="G281" s="3">
        <v>0</v>
      </c>
      <c r="H281" s="3">
        <v>75</v>
      </c>
      <c r="I281" s="3">
        <v>70</v>
      </c>
      <c r="J281" s="3">
        <v>5</v>
      </c>
      <c r="K281" s="3">
        <v>8</v>
      </c>
      <c r="L281" s="5" t="s">
        <v>17</v>
      </c>
      <c r="M281" s="9" t="s">
        <v>570</v>
      </c>
      <c r="N281" s="4" t="s">
        <v>572</v>
      </c>
    </row>
    <row r="282" spans="1:14" ht="15.75" hidden="1" x14ac:dyDescent="0.25">
      <c r="A282" s="10">
        <v>210053</v>
      </c>
      <c r="B282" s="4" t="s">
        <v>645</v>
      </c>
      <c r="C282" s="3">
        <v>1</v>
      </c>
      <c r="D282" s="3">
        <v>1</v>
      </c>
      <c r="E282" s="3">
        <v>0</v>
      </c>
      <c r="F282" s="3">
        <v>0</v>
      </c>
      <c r="G282" s="3">
        <v>0</v>
      </c>
      <c r="H282" s="3">
        <v>76</v>
      </c>
      <c r="I282" s="3">
        <v>74</v>
      </c>
      <c r="J282" s="3">
        <v>2</v>
      </c>
      <c r="K282" s="3">
        <v>10</v>
      </c>
      <c r="L282" s="5" t="s">
        <v>16</v>
      </c>
      <c r="M282" s="9" t="s">
        <v>570</v>
      </c>
      <c r="N282" s="4" t="s">
        <v>572</v>
      </c>
    </row>
    <row r="283" spans="1:14" ht="15.75" hidden="1" x14ac:dyDescent="0.25">
      <c r="A283" s="10">
        <v>210055</v>
      </c>
      <c r="B283" s="4" t="s">
        <v>645</v>
      </c>
      <c r="C283" s="3">
        <v>2</v>
      </c>
      <c r="D283" s="3">
        <v>3</v>
      </c>
      <c r="E283" s="3">
        <v>0</v>
      </c>
      <c r="F283" s="3">
        <v>1</v>
      </c>
      <c r="G283" s="3">
        <v>0</v>
      </c>
      <c r="H283" s="3">
        <v>73</v>
      </c>
      <c r="I283" s="3">
        <v>67</v>
      </c>
      <c r="J283" s="3">
        <v>6</v>
      </c>
      <c r="K283" s="3">
        <v>9</v>
      </c>
      <c r="L283" s="5" t="s">
        <v>14</v>
      </c>
      <c r="M283" s="9" t="s">
        <v>570</v>
      </c>
      <c r="N283" s="4" t="s">
        <v>572</v>
      </c>
    </row>
    <row r="284" spans="1:14" ht="15.75" hidden="1" x14ac:dyDescent="0.25">
      <c r="A284" s="10">
        <v>210058</v>
      </c>
      <c r="B284" s="4" t="s">
        <v>645</v>
      </c>
      <c r="C284" s="3">
        <v>0</v>
      </c>
      <c r="D284" s="3">
        <v>0</v>
      </c>
      <c r="E284" s="3">
        <v>0</v>
      </c>
      <c r="F284" s="3">
        <v>1</v>
      </c>
      <c r="G284" s="3">
        <v>0</v>
      </c>
      <c r="H284" s="3">
        <v>75</v>
      </c>
      <c r="I284" s="3">
        <v>74</v>
      </c>
      <c r="J284" s="3">
        <v>1</v>
      </c>
      <c r="K284" s="3">
        <v>10</v>
      </c>
      <c r="L284" s="5" t="s">
        <v>16</v>
      </c>
      <c r="M284" s="9" t="s">
        <v>570</v>
      </c>
      <c r="N284" s="4" t="s">
        <v>572</v>
      </c>
    </row>
    <row r="285" spans="1:14" ht="15.75" hidden="1" x14ac:dyDescent="0.25">
      <c r="A285" s="10">
        <v>210059</v>
      </c>
      <c r="B285" s="4" t="s">
        <v>645</v>
      </c>
      <c r="C285" s="3">
        <v>3</v>
      </c>
      <c r="D285" s="3">
        <v>1</v>
      </c>
      <c r="E285" s="3">
        <v>0</v>
      </c>
      <c r="F285" s="3">
        <v>1</v>
      </c>
      <c r="G285" s="3">
        <v>0</v>
      </c>
      <c r="H285" s="3">
        <v>76</v>
      </c>
      <c r="I285" s="3">
        <v>71</v>
      </c>
      <c r="J285" s="3">
        <v>5</v>
      </c>
      <c r="K285" s="3">
        <v>8</v>
      </c>
      <c r="L285" s="5" t="s">
        <v>17</v>
      </c>
      <c r="M285" s="9" t="s">
        <v>570</v>
      </c>
      <c r="N285" s="4" t="s">
        <v>572</v>
      </c>
    </row>
    <row r="286" spans="1:14" ht="15.75" hidden="1" x14ac:dyDescent="0.25">
      <c r="A286" s="10">
        <v>210061</v>
      </c>
      <c r="B286" s="4" t="s">
        <v>645</v>
      </c>
      <c r="C286" s="3">
        <v>3</v>
      </c>
      <c r="D286" s="3">
        <v>1</v>
      </c>
      <c r="E286" s="3">
        <v>0</v>
      </c>
      <c r="F286" s="3">
        <v>4</v>
      </c>
      <c r="G286" s="3">
        <v>0</v>
      </c>
      <c r="H286" s="3">
        <v>74</v>
      </c>
      <c r="I286" s="3">
        <v>66</v>
      </c>
      <c r="J286" s="3">
        <v>8</v>
      </c>
      <c r="K286" s="3">
        <v>7</v>
      </c>
      <c r="L286" s="5" t="s">
        <v>14</v>
      </c>
      <c r="M286" s="9" t="s">
        <v>570</v>
      </c>
      <c r="N286" s="4" t="s">
        <v>572</v>
      </c>
    </row>
    <row r="287" spans="1:14" ht="15.75" hidden="1" x14ac:dyDescent="0.25">
      <c r="A287" s="10">
        <v>220001</v>
      </c>
      <c r="B287" s="4" t="s">
        <v>645</v>
      </c>
      <c r="C287" s="3">
        <v>2</v>
      </c>
      <c r="D287" s="3">
        <v>2</v>
      </c>
      <c r="E287" s="3">
        <v>0</v>
      </c>
      <c r="F287" s="3">
        <v>3</v>
      </c>
      <c r="G287" s="3">
        <v>0</v>
      </c>
      <c r="H287" s="3">
        <v>76</v>
      </c>
      <c r="I287" s="3">
        <v>69</v>
      </c>
      <c r="J287" s="3">
        <v>7</v>
      </c>
      <c r="K287" s="3">
        <v>8</v>
      </c>
      <c r="L287" s="5" t="s">
        <v>14</v>
      </c>
      <c r="M287" s="3" t="s">
        <v>18</v>
      </c>
      <c r="N287" s="3" t="s">
        <v>640</v>
      </c>
    </row>
    <row r="288" spans="1:14" ht="15.75" hidden="1" x14ac:dyDescent="0.25">
      <c r="A288" s="10">
        <v>220002</v>
      </c>
      <c r="B288" s="4" t="s">
        <v>645</v>
      </c>
      <c r="C288" s="3">
        <v>3</v>
      </c>
      <c r="D288" s="3">
        <v>0</v>
      </c>
      <c r="E288" s="3">
        <v>0</v>
      </c>
      <c r="F288" s="3">
        <v>0</v>
      </c>
      <c r="G288" s="3">
        <v>0</v>
      </c>
      <c r="H288" s="3">
        <v>74</v>
      </c>
      <c r="I288" s="3">
        <v>71</v>
      </c>
      <c r="J288" s="3">
        <v>3</v>
      </c>
      <c r="K288" s="3">
        <v>9</v>
      </c>
      <c r="L288" s="5" t="s">
        <v>15</v>
      </c>
      <c r="M288" s="3" t="s">
        <v>18</v>
      </c>
      <c r="N288" s="3" t="s">
        <v>640</v>
      </c>
    </row>
    <row r="289" spans="1:14" ht="15.75" hidden="1" x14ac:dyDescent="0.25">
      <c r="A289" s="10">
        <v>220003</v>
      </c>
      <c r="B289" s="4" t="s">
        <v>645</v>
      </c>
      <c r="C289" s="3">
        <v>1</v>
      </c>
      <c r="D289" s="3">
        <v>4</v>
      </c>
      <c r="E289" s="3">
        <v>0</v>
      </c>
      <c r="F289" s="3">
        <v>0</v>
      </c>
      <c r="G289" s="3">
        <v>0</v>
      </c>
      <c r="H289" s="3">
        <v>71</v>
      </c>
      <c r="I289" s="3">
        <v>66</v>
      </c>
      <c r="J289" s="3">
        <v>5</v>
      </c>
      <c r="K289" s="3">
        <v>8</v>
      </c>
      <c r="L289" s="5" t="s">
        <v>17</v>
      </c>
      <c r="M289" s="9" t="s">
        <v>570</v>
      </c>
      <c r="N289" s="4" t="s">
        <v>572</v>
      </c>
    </row>
    <row r="290" spans="1:14" ht="15.75" hidden="1" x14ac:dyDescent="0.25">
      <c r="A290" s="10">
        <v>220006</v>
      </c>
      <c r="B290" s="4" t="s">
        <v>645</v>
      </c>
      <c r="C290" s="3">
        <v>3</v>
      </c>
      <c r="D290" s="3">
        <v>0</v>
      </c>
      <c r="E290" s="3">
        <v>0</v>
      </c>
      <c r="F290" s="3">
        <v>0</v>
      </c>
      <c r="G290" s="3">
        <v>0</v>
      </c>
      <c r="H290" s="3">
        <v>75</v>
      </c>
      <c r="I290" s="3">
        <v>72</v>
      </c>
      <c r="J290" s="3">
        <v>3</v>
      </c>
      <c r="K290" s="3">
        <v>9</v>
      </c>
      <c r="L290" s="5" t="s">
        <v>15</v>
      </c>
      <c r="M290" s="3" t="s">
        <v>18</v>
      </c>
      <c r="N290" s="3" t="s">
        <v>640</v>
      </c>
    </row>
    <row r="291" spans="1:14" ht="15.75" hidden="1" x14ac:dyDescent="0.25">
      <c r="A291" s="10">
        <v>220009</v>
      </c>
      <c r="B291" s="4" t="s">
        <v>645</v>
      </c>
      <c r="C291" s="3">
        <v>3</v>
      </c>
      <c r="D291" s="3">
        <v>0</v>
      </c>
      <c r="E291" s="3">
        <v>0</v>
      </c>
      <c r="F291" s="3">
        <v>2</v>
      </c>
      <c r="G291" s="3">
        <v>0</v>
      </c>
      <c r="H291" s="3">
        <v>75</v>
      </c>
      <c r="I291" s="3">
        <v>70</v>
      </c>
      <c r="J291" s="3">
        <v>5</v>
      </c>
      <c r="K291" s="3">
        <v>9</v>
      </c>
      <c r="L291" s="5" t="s">
        <v>17</v>
      </c>
      <c r="M291" s="9" t="s">
        <v>570</v>
      </c>
      <c r="N291" s="4" t="s">
        <v>572</v>
      </c>
    </row>
    <row r="292" spans="1:14" ht="15.75" hidden="1" x14ac:dyDescent="0.25">
      <c r="A292" s="10">
        <v>220010</v>
      </c>
      <c r="B292" s="4" t="s">
        <v>645</v>
      </c>
      <c r="C292" s="3">
        <v>3</v>
      </c>
      <c r="D292" s="3">
        <v>4</v>
      </c>
      <c r="E292" s="3">
        <v>0</v>
      </c>
      <c r="F292" s="3">
        <v>1</v>
      </c>
      <c r="G292" s="3">
        <v>0</v>
      </c>
      <c r="H292" s="3">
        <v>75</v>
      </c>
      <c r="I292" s="3">
        <v>67</v>
      </c>
      <c r="J292" s="3">
        <v>8</v>
      </c>
      <c r="K292" s="3">
        <v>8</v>
      </c>
      <c r="L292" s="5" t="s">
        <v>14</v>
      </c>
      <c r="M292" s="9" t="s">
        <v>570</v>
      </c>
      <c r="N292" s="4" t="s">
        <v>572</v>
      </c>
    </row>
    <row r="293" spans="1:14" ht="15.75" hidden="1" x14ac:dyDescent="0.25">
      <c r="A293" s="10">
        <v>220011</v>
      </c>
      <c r="B293" s="4" t="s">
        <v>645</v>
      </c>
      <c r="C293" s="3">
        <v>4</v>
      </c>
      <c r="D293" s="3">
        <v>2</v>
      </c>
      <c r="E293" s="3">
        <v>0</v>
      </c>
      <c r="F293" s="3">
        <v>0</v>
      </c>
      <c r="G293" s="3">
        <v>0</v>
      </c>
      <c r="H293" s="3">
        <v>75</v>
      </c>
      <c r="I293" s="3">
        <v>69</v>
      </c>
      <c r="J293" s="3">
        <v>6</v>
      </c>
      <c r="K293" s="3">
        <v>9</v>
      </c>
      <c r="L293" s="5" t="s">
        <v>14</v>
      </c>
      <c r="M293" s="9" t="s">
        <v>570</v>
      </c>
      <c r="N293" s="4" t="s">
        <v>572</v>
      </c>
    </row>
    <row r="294" spans="1:14" ht="15.75" hidden="1" x14ac:dyDescent="0.25">
      <c r="A294" s="10">
        <v>220012</v>
      </c>
      <c r="B294" s="4" t="s">
        <v>645</v>
      </c>
      <c r="C294" s="3">
        <v>1</v>
      </c>
      <c r="D294" s="3">
        <v>3</v>
      </c>
      <c r="E294" s="3">
        <v>5</v>
      </c>
      <c r="F294" s="3">
        <v>2</v>
      </c>
      <c r="G294" s="3">
        <v>0</v>
      </c>
      <c r="H294" s="3">
        <v>73</v>
      </c>
      <c r="I294" s="3">
        <v>62</v>
      </c>
      <c r="J294" s="3">
        <v>11</v>
      </c>
      <c r="K294" s="3">
        <v>7</v>
      </c>
      <c r="L294" s="5" t="s">
        <v>14</v>
      </c>
      <c r="M294" s="9" t="s">
        <v>570</v>
      </c>
      <c r="N294" s="4" t="s">
        <v>572</v>
      </c>
    </row>
    <row r="295" spans="1:14" ht="15.75" hidden="1" x14ac:dyDescent="0.25">
      <c r="A295" s="10">
        <v>220013</v>
      </c>
      <c r="B295" s="4" t="s">
        <v>645</v>
      </c>
      <c r="C295" s="3">
        <v>5</v>
      </c>
      <c r="D295" s="3">
        <v>3</v>
      </c>
      <c r="E295" s="3">
        <v>0</v>
      </c>
      <c r="F295" s="3">
        <v>0</v>
      </c>
      <c r="G295" s="3">
        <v>0</v>
      </c>
      <c r="H295" s="3">
        <v>71</v>
      </c>
      <c r="I295" s="3">
        <v>63</v>
      </c>
      <c r="J295" s="3">
        <v>8</v>
      </c>
      <c r="K295" s="3">
        <v>7</v>
      </c>
      <c r="L295" s="5" t="s">
        <v>14</v>
      </c>
      <c r="M295" s="3" t="s">
        <v>18</v>
      </c>
      <c r="N295" s="3" t="s">
        <v>641</v>
      </c>
    </row>
    <row r="296" spans="1:14" ht="15.75" hidden="1" x14ac:dyDescent="0.25">
      <c r="A296" s="10">
        <v>220015</v>
      </c>
      <c r="B296" s="4" t="s">
        <v>645</v>
      </c>
      <c r="C296" s="3">
        <v>3</v>
      </c>
      <c r="D296" s="3">
        <v>1</v>
      </c>
      <c r="E296" s="3">
        <v>0</v>
      </c>
      <c r="F296" s="3">
        <v>0</v>
      </c>
      <c r="G296" s="3">
        <v>0</v>
      </c>
      <c r="H296" s="3">
        <v>75</v>
      </c>
      <c r="I296" s="3">
        <v>71</v>
      </c>
      <c r="J296" s="3">
        <v>4</v>
      </c>
      <c r="K296" s="3">
        <v>10</v>
      </c>
      <c r="L296" s="5" t="s">
        <v>19</v>
      </c>
      <c r="M296" s="3" t="s">
        <v>568</v>
      </c>
      <c r="N296" s="3" t="s">
        <v>635</v>
      </c>
    </row>
    <row r="297" spans="1:14" ht="15.75" hidden="1" x14ac:dyDescent="0.25">
      <c r="A297" s="10">
        <v>220016</v>
      </c>
      <c r="B297" s="4" t="s">
        <v>645</v>
      </c>
      <c r="C297" s="3">
        <v>0</v>
      </c>
      <c r="D297" s="3">
        <v>0</v>
      </c>
      <c r="E297" s="3">
        <v>0</v>
      </c>
      <c r="F297" s="3">
        <v>6</v>
      </c>
      <c r="G297" s="3">
        <v>0</v>
      </c>
      <c r="H297" s="3">
        <v>76</v>
      </c>
      <c r="I297" s="3">
        <v>70</v>
      </c>
      <c r="J297" s="3">
        <v>6</v>
      </c>
      <c r="K297" s="3">
        <v>8</v>
      </c>
      <c r="L297" s="5" t="s">
        <v>14</v>
      </c>
      <c r="M297" s="3" t="s">
        <v>568</v>
      </c>
      <c r="N297" s="3" t="s">
        <v>635</v>
      </c>
    </row>
    <row r="298" spans="1:14" ht="15.75" hidden="1" x14ac:dyDescent="0.25">
      <c r="A298" s="10">
        <v>220017</v>
      </c>
      <c r="B298" s="4" t="s">
        <v>645</v>
      </c>
      <c r="C298" s="3">
        <v>0</v>
      </c>
      <c r="D298" s="3">
        <v>0</v>
      </c>
      <c r="E298" s="3">
        <v>0</v>
      </c>
      <c r="F298" s="3">
        <v>2</v>
      </c>
      <c r="G298" s="3">
        <v>0</v>
      </c>
      <c r="H298" s="3">
        <v>72</v>
      </c>
      <c r="I298" s="3">
        <v>67</v>
      </c>
      <c r="J298" s="3">
        <v>5</v>
      </c>
      <c r="K298" s="3">
        <v>27</v>
      </c>
      <c r="L298" s="5" t="s">
        <v>17</v>
      </c>
      <c r="M298" s="3" t="s">
        <v>568</v>
      </c>
      <c r="N298" s="3" t="s">
        <v>635</v>
      </c>
    </row>
    <row r="299" spans="1:14" ht="15.75" hidden="1" x14ac:dyDescent="0.25">
      <c r="A299" s="10">
        <v>220018</v>
      </c>
      <c r="B299" s="4" t="s">
        <v>645</v>
      </c>
      <c r="C299" s="3">
        <v>0</v>
      </c>
      <c r="D299" s="3">
        <v>0</v>
      </c>
      <c r="E299" s="3">
        <v>0</v>
      </c>
      <c r="F299" s="3">
        <v>1</v>
      </c>
      <c r="G299" s="3">
        <v>0</v>
      </c>
      <c r="H299" s="3">
        <v>75</v>
      </c>
      <c r="I299" s="3">
        <v>74</v>
      </c>
      <c r="J299" s="3">
        <v>1</v>
      </c>
      <c r="K299" s="3">
        <v>10</v>
      </c>
      <c r="L299" s="5" t="s">
        <v>16</v>
      </c>
      <c r="M299" s="3" t="s">
        <v>18</v>
      </c>
      <c r="N299" s="3" t="s">
        <v>642</v>
      </c>
    </row>
    <row r="300" spans="1:14" ht="15.75" hidden="1" x14ac:dyDescent="0.25">
      <c r="A300" s="10">
        <v>220019</v>
      </c>
      <c r="B300" s="4" t="s">
        <v>645</v>
      </c>
      <c r="C300" s="3">
        <v>2</v>
      </c>
      <c r="D300" s="3">
        <v>2</v>
      </c>
      <c r="E300" s="3">
        <v>9</v>
      </c>
      <c r="F300" s="3">
        <v>0</v>
      </c>
      <c r="G300" s="3">
        <v>0</v>
      </c>
      <c r="H300" s="3">
        <v>73</v>
      </c>
      <c r="I300" s="3">
        <v>60</v>
      </c>
      <c r="J300" s="3">
        <v>13</v>
      </c>
      <c r="K300" s="3">
        <v>6</v>
      </c>
      <c r="L300" s="5" t="s">
        <v>14</v>
      </c>
      <c r="M300" s="3" t="s">
        <v>18</v>
      </c>
      <c r="N300" s="3" t="s">
        <v>643</v>
      </c>
    </row>
    <row r="301" spans="1:14" ht="15.75" hidden="1" x14ac:dyDescent="0.25">
      <c r="A301" s="10">
        <v>220020</v>
      </c>
      <c r="B301" s="4" t="s">
        <v>645</v>
      </c>
      <c r="C301" s="3">
        <v>2</v>
      </c>
      <c r="D301" s="3">
        <v>0</v>
      </c>
      <c r="E301" s="3">
        <v>0</v>
      </c>
      <c r="F301" s="3">
        <v>1</v>
      </c>
      <c r="G301" s="3">
        <v>0</v>
      </c>
      <c r="H301" s="3">
        <v>75</v>
      </c>
      <c r="I301" s="3">
        <v>72</v>
      </c>
      <c r="J301" s="3">
        <v>3</v>
      </c>
      <c r="K301" s="3">
        <v>10</v>
      </c>
      <c r="L301" s="5" t="s">
        <v>15</v>
      </c>
      <c r="M301" s="3" t="s">
        <v>568</v>
      </c>
      <c r="N301" s="3" t="s">
        <v>635</v>
      </c>
    </row>
    <row r="302" spans="1:14" ht="15.75" hidden="1" x14ac:dyDescent="0.25">
      <c r="A302" s="10">
        <v>220021</v>
      </c>
      <c r="B302" s="4" t="s">
        <v>645</v>
      </c>
      <c r="C302" s="3">
        <v>5</v>
      </c>
      <c r="D302" s="3">
        <v>2</v>
      </c>
      <c r="E302" s="3">
        <v>0</v>
      </c>
      <c r="F302" s="3">
        <v>3</v>
      </c>
      <c r="G302" s="3">
        <v>0</v>
      </c>
      <c r="H302" s="3">
        <v>75</v>
      </c>
      <c r="I302" s="3">
        <v>65</v>
      </c>
      <c r="J302" s="3">
        <v>10</v>
      </c>
      <c r="K302" s="3">
        <v>7</v>
      </c>
      <c r="L302" s="5" t="s">
        <v>14</v>
      </c>
      <c r="M302" s="3" t="s">
        <v>568</v>
      </c>
      <c r="N302" s="3" t="s">
        <v>636</v>
      </c>
    </row>
    <row r="303" spans="1:14" ht="15.75" hidden="1" x14ac:dyDescent="0.25">
      <c r="A303" s="10">
        <v>220022</v>
      </c>
      <c r="B303" s="4" t="s">
        <v>645</v>
      </c>
      <c r="C303" s="3">
        <v>3</v>
      </c>
      <c r="D303" s="3">
        <v>6</v>
      </c>
      <c r="E303" s="3">
        <v>0</v>
      </c>
      <c r="F303" s="3">
        <v>0</v>
      </c>
      <c r="G303" s="3">
        <v>0</v>
      </c>
      <c r="H303" s="3">
        <v>75</v>
      </c>
      <c r="I303" s="3">
        <v>66</v>
      </c>
      <c r="J303" s="3">
        <v>9</v>
      </c>
      <c r="K303" s="3">
        <v>7</v>
      </c>
      <c r="L303" s="5" t="s">
        <v>14</v>
      </c>
      <c r="M303" s="3" t="s">
        <v>568</v>
      </c>
      <c r="N303" s="3" t="s">
        <v>636</v>
      </c>
    </row>
    <row r="304" spans="1:14" ht="15.75" hidden="1" x14ac:dyDescent="0.25">
      <c r="A304" s="10">
        <v>220023</v>
      </c>
      <c r="B304" s="4" t="s">
        <v>645</v>
      </c>
      <c r="C304" s="3">
        <v>4</v>
      </c>
      <c r="D304" s="3">
        <v>3</v>
      </c>
      <c r="E304" s="3">
        <v>0</v>
      </c>
      <c r="F304" s="3">
        <v>2</v>
      </c>
      <c r="G304" s="3">
        <v>0</v>
      </c>
      <c r="H304" s="3">
        <v>75</v>
      </c>
      <c r="I304" s="3">
        <v>66</v>
      </c>
      <c r="J304" s="3">
        <v>9</v>
      </c>
      <c r="K304" s="3">
        <v>6</v>
      </c>
      <c r="L304" s="5" t="s">
        <v>14</v>
      </c>
      <c r="M304" s="3" t="s">
        <v>568</v>
      </c>
      <c r="N304" s="3" t="s">
        <v>636</v>
      </c>
    </row>
    <row r="305" spans="1:14" ht="15.75" hidden="1" x14ac:dyDescent="0.25">
      <c r="A305" s="10">
        <v>220024</v>
      </c>
      <c r="B305" s="4" t="s">
        <v>645</v>
      </c>
      <c r="C305" s="3">
        <v>7</v>
      </c>
      <c r="D305" s="3">
        <v>1</v>
      </c>
      <c r="E305" s="3">
        <v>0</v>
      </c>
      <c r="F305" s="3">
        <v>2</v>
      </c>
      <c r="G305" s="3">
        <v>0</v>
      </c>
      <c r="H305" s="3">
        <v>73</v>
      </c>
      <c r="I305" s="3">
        <v>61</v>
      </c>
      <c r="J305" s="3">
        <v>12</v>
      </c>
      <c r="K305" s="3">
        <v>15</v>
      </c>
      <c r="L305" s="5" t="s">
        <v>14</v>
      </c>
      <c r="M305" s="3" t="s">
        <v>568</v>
      </c>
      <c r="N305" s="3" t="s">
        <v>636</v>
      </c>
    </row>
    <row r="306" spans="1:14" ht="15.75" hidden="1" x14ac:dyDescent="0.25">
      <c r="A306" s="10">
        <v>220025</v>
      </c>
      <c r="B306" s="4" t="s">
        <v>645</v>
      </c>
      <c r="C306" s="3">
        <v>3</v>
      </c>
      <c r="D306" s="3">
        <v>9.5</v>
      </c>
      <c r="E306" s="3">
        <v>8</v>
      </c>
      <c r="F306" s="3">
        <v>0</v>
      </c>
      <c r="G306" s="3">
        <v>3</v>
      </c>
      <c r="H306" s="3">
        <v>75</v>
      </c>
      <c r="I306" s="3">
        <v>51.5</v>
      </c>
      <c r="J306" s="3">
        <v>23.5</v>
      </c>
      <c r="K306" s="3">
        <v>3</v>
      </c>
      <c r="L306" s="5" t="s">
        <v>14</v>
      </c>
      <c r="M306" s="3" t="s">
        <v>18</v>
      </c>
      <c r="N306" s="3" t="s">
        <v>644</v>
      </c>
    </row>
    <row r="307" spans="1:14" ht="15.75" hidden="1" x14ac:dyDescent="0.25">
      <c r="A307" s="10">
        <v>220026</v>
      </c>
      <c r="B307" s="4" t="s">
        <v>645</v>
      </c>
      <c r="C307" s="3">
        <v>2</v>
      </c>
      <c r="D307" s="3">
        <v>1</v>
      </c>
      <c r="E307" s="3">
        <v>10</v>
      </c>
      <c r="F307" s="3">
        <v>14</v>
      </c>
      <c r="G307" s="3">
        <v>3</v>
      </c>
      <c r="H307" s="3">
        <v>74</v>
      </c>
      <c r="I307" s="3">
        <v>44</v>
      </c>
      <c r="J307" s="3">
        <v>30</v>
      </c>
      <c r="K307" s="3">
        <v>3</v>
      </c>
      <c r="L307" s="5" t="s">
        <v>14</v>
      </c>
      <c r="M307" s="3" t="s">
        <v>18</v>
      </c>
      <c r="N307" s="3" t="s">
        <v>635</v>
      </c>
    </row>
    <row r="308" spans="1:14" ht="15.75" hidden="1" x14ac:dyDescent="0.25">
      <c r="A308" s="10">
        <v>220027</v>
      </c>
      <c r="B308" s="4" t="s">
        <v>645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78</v>
      </c>
      <c r="I308" s="3">
        <v>78</v>
      </c>
      <c r="J308" s="3">
        <v>0</v>
      </c>
      <c r="K308" s="3">
        <v>10</v>
      </c>
      <c r="L308" s="5" t="s">
        <v>16</v>
      </c>
      <c r="M308" s="3" t="s">
        <v>18</v>
      </c>
      <c r="N308" s="3" t="s">
        <v>636</v>
      </c>
    </row>
    <row r="309" spans="1:14" ht="15.75" hidden="1" x14ac:dyDescent="0.25">
      <c r="A309" s="10">
        <v>220028</v>
      </c>
      <c r="B309" s="4" t="s">
        <v>645</v>
      </c>
      <c r="C309" s="3">
        <v>1</v>
      </c>
      <c r="D309" s="3">
        <v>0</v>
      </c>
      <c r="E309" s="3">
        <v>0</v>
      </c>
      <c r="F309" s="3">
        <v>0</v>
      </c>
      <c r="G309" s="3">
        <v>4</v>
      </c>
      <c r="H309" s="3">
        <v>74</v>
      </c>
      <c r="I309" s="3">
        <v>69</v>
      </c>
      <c r="J309" s="3">
        <v>5</v>
      </c>
      <c r="K309" s="3">
        <v>8</v>
      </c>
      <c r="L309" s="5" t="s">
        <v>17</v>
      </c>
      <c r="M309" s="3" t="s">
        <v>568</v>
      </c>
      <c r="N309" s="3" t="s">
        <v>636</v>
      </c>
    </row>
    <row r="310" spans="1:14" ht="15.75" hidden="1" x14ac:dyDescent="0.25">
      <c r="A310" s="10">
        <v>220029</v>
      </c>
      <c r="B310" s="4" t="s">
        <v>645</v>
      </c>
      <c r="C310" s="3">
        <v>5</v>
      </c>
      <c r="D310" s="3">
        <v>4</v>
      </c>
      <c r="E310" s="3">
        <v>0</v>
      </c>
      <c r="F310" s="3">
        <v>3</v>
      </c>
      <c r="G310" s="3">
        <v>0</v>
      </c>
      <c r="H310" s="3">
        <v>75</v>
      </c>
      <c r="I310" s="3">
        <v>63</v>
      </c>
      <c r="J310" s="3">
        <v>12</v>
      </c>
      <c r="K310" s="3">
        <v>5</v>
      </c>
      <c r="L310" s="5" t="s">
        <v>14</v>
      </c>
      <c r="M310" s="3" t="s">
        <v>568</v>
      </c>
      <c r="N310" s="3" t="s">
        <v>637</v>
      </c>
    </row>
    <row r="311" spans="1:14" ht="15.75" hidden="1" x14ac:dyDescent="0.25">
      <c r="A311" s="10">
        <v>220030</v>
      </c>
      <c r="B311" s="4" t="s">
        <v>645</v>
      </c>
      <c r="C311" s="3">
        <v>1</v>
      </c>
      <c r="D311" s="3">
        <v>4</v>
      </c>
      <c r="E311" s="3">
        <v>0</v>
      </c>
      <c r="F311" s="3">
        <v>0</v>
      </c>
      <c r="G311" s="3">
        <v>0</v>
      </c>
      <c r="H311" s="3">
        <v>71</v>
      </c>
      <c r="I311" s="3">
        <v>66</v>
      </c>
      <c r="J311" s="3">
        <v>5</v>
      </c>
      <c r="K311" s="3">
        <v>9</v>
      </c>
      <c r="L311" s="5" t="s">
        <v>17</v>
      </c>
      <c r="M311" s="3" t="s">
        <v>568</v>
      </c>
      <c r="N311" s="3" t="s">
        <v>637</v>
      </c>
    </row>
    <row r="312" spans="1:14" ht="15.75" hidden="1" x14ac:dyDescent="0.25">
      <c r="A312" s="10">
        <v>220031</v>
      </c>
      <c r="B312" s="4" t="s">
        <v>645</v>
      </c>
      <c r="C312" s="3">
        <v>6</v>
      </c>
      <c r="D312" s="3">
        <v>3</v>
      </c>
      <c r="E312" s="3">
        <v>7</v>
      </c>
      <c r="F312" s="3">
        <v>1</v>
      </c>
      <c r="G312" s="3">
        <v>0</v>
      </c>
      <c r="H312" s="3">
        <v>75</v>
      </c>
      <c r="I312" s="3">
        <v>58</v>
      </c>
      <c r="J312" s="3">
        <v>17</v>
      </c>
      <c r="K312" s="3">
        <v>5</v>
      </c>
      <c r="L312" s="5" t="s">
        <v>14</v>
      </c>
      <c r="M312" s="3" t="s">
        <v>18</v>
      </c>
      <c r="N312" s="3" t="s">
        <v>637</v>
      </c>
    </row>
    <row r="313" spans="1:14" ht="15.75" hidden="1" x14ac:dyDescent="0.25">
      <c r="A313" s="10">
        <v>220032</v>
      </c>
      <c r="B313" s="4" t="s">
        <v>645</v>
      </c>
      <c r="C313" s="3">
        <v>10</v>
      </c>
      <c r="D313" s="3">
        <v>0</v>
      </c>
      <c r="E313" s="3">
        <v>0</v>
      </c>
      <c r="F313" s="3">
        <v>0</v>
      </c>
      <c r="G313" s="3">
        <v>3</v>
      </c>
      <c r="H313" s="3">
        <v>70</v>
      </c>
      <c r="I313" s="3">
        <v>57</v>
      </c>
      <c r="J313" s="3">
        <v>13</v>
      </c>
      <c r="K313" s="3">
        <v>6</v>
      </c>
      <c r="L313" s="5" t="s">
        <v>14</v>
      </c>
      <c r="M313" s="3" t="s">
        <v>568</v>
      </c>
      <c r="N313" s="3" t="s">
        <v>637</v>
      </c>
    </row>
    <row r="314" spans="1:14" ht="15.75" hidden="1" x14ac:dyDescent="0.25">
      <c r="A314" s="10">
        <v>220033</v>
      </c>
      <c r="B314" s="4" t="s">
        <v>645</v>
      </c>
      <c r="C314" s="3">
        <v>0</v>
      </c>
      <c r="D314" s="3">
        <v>1</v>
      </c>
      <c r="E314" s="3">
        <v>0</v>
      </c>
      <c r="F314" s="3">
        <v>0</v>
      </c>
      <c r="G314" s="3">
        <v>0</v>
      </c>
      <c r="H314" s="3">
        <v>71</v>
      </c>
      <c r="I314" s="3">
        <v>70</v>
      </c>
      <c r="J314" s="3">
        <v>1</v>
      </c>
      <c r="K314" s="3">
        <v>10</v>
      </c>
      <c r="L314" s="5" t="s">
        <v>16</v>
      </c>
      <c r="M314" s="3" t="s">
        <v>568</v>
      </c>
      <c r="N314" s="3" t="s">
        <v>637</v>
      </c>
    </row>
    <row r="315" spans="1:14" ht="15.75" hidden="1" x14ac:dyDescent="0.25">
      <c r="A315" s="8">
        <v>220034</v>
      </c>
      <c r="B315" s="4" t="s">
        <v>645</v>
      </c>
      <c r="C315" s="3">
        <v>3</v>
      </c>
      <c r="D315" s="3">
        <v>0</v>
      </c>
      <c r="E315" s="3">
        <v>0</v>
      </c>
      <c r="F315" s="3">
        <v>0</v>
      </c>
      <c r="G315" s="3">
        <v>0</v>
      </c>
      <c r="H315" s="3">
        <v>73</v>
      </c>
      <c r="I315" s="3">
        <v>70</v>
      </c>
      <c r="J315" s="3">
        <v>3</v>
      </c>
      <c r="K315" s="3">
        <v>9</v>
      </c>
      <c r="L315" s="5" t="s">
        <v>15</v>
      </c>
      <c r="M315" s="3" t="s">
        <v>568</v>
      </c>
      <c r="N315" s="3" t="s">
        <v>637</v>
      </c>
    </row>
    <row r="316" spans="1:14" ht="15.75" hidden="1" x14ac:dyDescent="0.25">
      <c r="A316" s="8">
        <v>220035</v>
      </c>
      <c r="B316" s="4" t="s">
        <v>645</v>
      </c>
      <c r="C316" s="3">
        <v>0</v>
      </c>
      <c r="D316" s="3">
        <v>1</v>
      </c>
      <c r="E316" s="3">
        <v>0</v>
      </c>
      <c r="F316" s="3">
        <v>0</v>
      </c>
      <c r="G316" s="3">
        <v>0</v>
      </c>
      <c r="H316" s="3">
        <v>73</v>
      </c>
      <c r="I316" s="3">
        <v>72</v>
      </c>
      <c r="J316" s="3">
        <v>1</v>
      </c>
      <c r="K316" s="3">
        <v>10</v>
      </c>
      <c r="L316" s="5" t="s">
        <v>16</v>
      </c>
      <c r="M316" s="3" t="s">
        <v>568</v>
      </c>
      <c r="N316" s="3" t="s">
        <v>638</v>
      </c>
    </row>
    <row r="317" spans="1:14" ht="15.75" hidden="1" x14ac:dyDescent="0.25">
      <c r="A317" s="8">
        <v>220036</v>
      </c>
      <c r="B317" s="4" t="s">
        <v>645</v>
      </c>
      <c r="C317" s="3">
        <v>2</v>
      </c>
      <c r="D317" s="3">
        <v>0</v>
      </c>
      <c r="E317" s="3">
        <v>10</v>
      </c>
      <c r="F317" s="3">
        <v>2</v>
      </c>
      <c r="G317" s="3">
        <v>0</v>
      </c>
      <c r="H317" s="3">
        <v>72</v>
      </c>
      <c r="I317" s="3">
        <v>58</v>
      </c>
      <c r="J317" s="3">
        <v>14</v>
      </c>
      <c r="K317" s="3">
        <v>7</v>
      </c>
      <c r="L317" s="5" t="s">
        <v>14</v>
      </c>
      <c r="M317" s="3" t="s">
        <v>568</v>
      </c>
      <c r="N317" s="3" t="s">
        <v>638</v>
      </c>
    </row>
    <row r="318" spans="1:14" ht="15.75" hidden="1" x14ac:dyDescent="0.25">
      <c r="A318" s="8">
        <v>220037</v>
      </c>
      <c r="B318" s="4" t="s">
        <v>645</v>
      </c>
      <c r="C318" s="3">
        <v>2</v>
      </c>
      <c r="D318" s="3">
        <v>0</v>
      </c>
      <c r="E318" s="3">
        <v>0</v>
      </c>
      <c r="F318" s="3">
        <v>0</v>
      </c>
      <c r="G318" s="3">
        <v>0</v>
      </c>
      <c r="H318" s="3">
        <v>71</v>
      </c>
      <c r="I318" s="3">
        <v>69</v>
      </c>
      <c r="J318" s="3">
        <v>2</v>
      </c>
      <c r="K318" s="3">
        <v>10</v>
      </c>
      <c r="L318" s="5" t="s">
        <v>16</v>
      </c>
      <c r="M318" s="3" t="s">
        <v>568</v>
      </c>
      <c r="N318" s="3" t="s">
        <v>638</v>
      </c>
    </row>
    <row r="319" spans="1:14" ht="15.75" hidden="1" x14ac:dyDescent="0.25">
      <c r="A319" s="8">
        <v>220038</v>
      </c>
      <c r="B319" s="4" t="s">
        <v>645</v>
      </c>
      <c r="C319" s="3">
        <v>6</v>
      </c>
      <c r="D319" s="3">
        <v>0</v>
      </c>
      <c r="E319" s="3">
        <v>11</v>
      </c>
      <c r="F319" s="3">
        <v>5</v>
      </c>
      <c r="G319" s="3">
        <v>3</v>
      </c>
      <c r="H319" s="3">
        <v>76</v>
      </c>
      <c r="I319" s="3">
        <v>51</v>
      </c>
      <c r="J319" s="3">
        <v>25</v>
      </c>
      <c r="K319" s="3">
        <v>3</v>
      </c>
      <c r="L319" s="5" t="s">
        <v>14</v>
      </c>
      <c r="M319" s="3" t="s">
        <v>568</v>
      </c>
      <c r="N319" s="3" t="s">
        <v>638</v>
      </c>
    </row>
    <row r="320" spans="1:14" ht="15.75" hidden="1" x14ac:dyDescent="0.25">
      <c r="A320" s="8">
        <v>220039</v>
      </c>
      <c r="B320" s="4" t="s">
        <v>645</v>
      </c>
      <c r="C320" s="3">
        <v>3</v>
      </c>
      <c r="D320" s="3">
        <v>1</v>
      </c>
      <c r="E320" s="3">
        <v>0</v>
      </c>
      <c r="F320" s="3">
        <v>1</v>
      </c>
      <c r="G320" s="3">
        <v>0</v>
      </c>
      <c r="H320" s="3">
        <v>68</v>
      </c>
      <c r="I320" s="3">
        <v>60</v>
      </c>
      <c r="J320" s="3">
        <v>8</v>
      </c>
      <c r="K320" s="3">
        <v>23</v>
      </c>
      <c r="L320" s="5" t="s">
        <v>14</v>
      </c>
      <c r="M320" s="3" t="s">
        <v>568</v>
      </c>
      <c r="N320" s="3" t="s">
        <v>638</v>
      </c>
    </row>
    <row r="321" spans="1:14" ht="15.75" hidden="1" x14ac:dyDescent="0.25">
      <c r="A321" s="8">
        <v>220041</v>
      </c>
      <c r="B321" s="4" t="s">
        <v>645</v>
      </c>
      <c r="C321" s="3">
        <v>3</v>
      </c>
      <c r="D321" s="3">
        <v>0</v>
      </c>
      <c r="E321" s="3">
        <v>10</v>
      </c>
      <c r="F321" s="3">
        <v>2</v>
      </c>
      <c r="G321" s="3">
        <v>0</v>
      </c>
      <c r="H321" s="3">
        <v>71</v>
      </c>
      <c r="I321" s="3">
        <v>56</v>
      </c>
      <c r="J321" s="3">
        <v>15</v>
      </c>
      <c r="K321" s="3">
        <v>3</v>
      </c>
      <c r="L321" s="5" t="s">
        <v>14</v>
      </c>
      <c r="M321" s="3" t="s">
        <v>568</v>
      </c>
      <c r="N321" s="3" t="s">
        <v>639</v>
      </c>
    </row>
    <row r="322" spans="1:14" ht="15.75" hidden="1" x14ac:dyDescent="0.25">
      <c r="A322" s="8">
        <v>220042</v>
      </c>
      <c r="B322" s="4" t="s">
        <v>645</v>
      </c>
      <c r="C322" s="3">
        <v>0</v>
      </c>
      <c r="D322" s="3">
        <v>0</v>
      </c>
      <c r="E322" s="3">
        <v>0</v>
      </c>
      <c r="F322" s="3">
        <v>1</v>
      </c>
      <c r="G322" s="3">
        <v>0</v>
      </c>
      <c r="H322" s="3">
        <v>73</v>
      </c>
      <c r="I322" s="3">
        <v>72</v>
      </c>
      <c r="J322" s="3">
        <v>1</v>
      </c>
      <c r="K322" s="3">
        <v>10</v>
      </c>
      <c r="L322" s="5" t="s">
        <v>16</v>
      </c>
      <c r="M322" s="3" t="s">
        <v>568</v>
      </c>
      <c r="N322" s="3" t="s">
        <v>639</v>
      </c>
    </row>
    <row r="323" spans="1:14" ht="15.75" hidden="1" x14ac:dyDescent="0.25">
      <c r="A323" s="8">
        <v>220043</v>
      </c>
      <c r="B323" s="4" t="s">
        <v>645</v>
      </c>
      <c r="C323" s="3">
        <v>2</v>
      </c>
      <c r="D323" s="3">
        <v>1</v>
      </c>
      <c r="E323" s="3">
        <v>0</v>
      </c>
      <c r="F323" s="3">
        <v>3</v>
      </c>
      <c r="G323" s="3">
        <v>0</v>
      </c>
      <c r="H323" s="3">
        <v>75</v>
      </c>
      <c r="I323" s="3">
        <v>69</v>
      </c>
      <c r="J323" s="3">
        <v>6</v>
      </c>
      <c r="K323" s="3">
        <v>9</v>
      </c>
      <c r="L323" s="5" t="s">
        <v>14</v>
      </c>
      <c r="M323" s="3" t="s">
        <v>568</v>
      </c>
      <c r="N323" s="3" t="s">
        <v>639</v>
      </c>
    </row>
    <row r="324" spans="1:14" ht="15.75" hidden="1" x14ac:dyDescent="0.25">
      <c r="A324" s="8">
        <v>220044</v>
      </c>
      <c r="B324" s="4" t="s">
        <v>645</v>
      </c>
      <c r="C324" s="3">
        <v>2</v>
      </c>
      <c r="D324" s="3">
        <v>1</v>
      </c>
      <c r="E324" s="3">
        <v>8</v>
      </c>
      <c r="F324" s="3">
        <v>2</v>
      </c>
      <c r="G324" s="3">
        <v>0</v>
      </c>
      <c r="H324" s="3">
        <v>75</v>
      </c>
      <c r="I324" s="3">
        <v>62</v>
      </c>
      <c r="J324" s="3">
        <v>13</v>
      </c>
      <c r="K324" s="3">
        <v>7</v>
      </c>
      <c r="L324" s="5" t="s">
        <v>14</v>
      </c>
      <c r="M324" s="3" t="s">
        <v>568</v>
      </c>
      <c r="N324" s="3" t="s">
        <v>639</v>
      </c>
    </row>
    <row r="325" spans="1:14" ht="15.75" hidden="1" x14ac:dyDescent="0.25">
      <c r="A325" s="8">
        <v>220046</v>
      </c>
      <c r="B325" s="4" t="s">
        <v>645</v>
      </c>
      <c r="C325" s="3">
        <v>0</v>
      </c>
      <c r="D325" s="3">
        <v>0</v>
      </c>
      <c r="E325" s="3">
        <v>0</v>
      </c>
      <c r="F325" s="3">
        <v>10</v>
      </c>
      <c r="G325" s="3">
        <v>0</v>
      </c>
      <c r="H325" s="3">
        <v>76</v>
      </c>
      <c r="I325" s="3">
        <v>66</v>
      </c>
      <c r="J325" s="3">
        <v>10</v>
      </c>
      <c r="K325" s="3">
        <v>7</v>
      </c>
      <c r="L325" s="5" t="s">
        <v>14</v>
      </c>
      <c r="M325" s="3" t="s">
        <v>568</v>
      </c>
      <c r="N325" s="3" t="s">
        <v>639</v>
      </c>
    </row>
    <row r="326" spans="1:14" ht="15.75" hidden="1" x14ac:dyDescent="0.25">
      <c r="A326" s="8">
        <v>220047</v>
      </c>
      <c r="B326" s="4" t="s">
        <v>645</v>
      </c>
      <c r="C326" s="3">
        <v>0</v>
      </c>
      <c r="D326" s="3">
        <v>0</v>
      </c>
      <c r="E326" s="3">
        <v>0</v>
      </c>
      <c r="F326" s="3">
        <v>1</v>
      </c>
      <c r="G326" s="3">
        <v>0</v>
      </c>
      <c r="H326" s="3">
        <v>75</v>
      </c>
      <c r="I326" s="3">
        <v>74</v>
      </c>
      <c r="J326" s="3">
        <v>1</v>
      </c>
      <c r="K326" s="3">
        <v>10</v>
      </c>
      <c r="L326" s="5" t="s">
        <v>16</v>
      </c>
      <c r="M326" s="9" t="s">
        <v>570</v>
      </c>
      <c r="N326" s="4" t="s">
        <v>572</v>
      </c>
    </row>
    <row r="327" spans="1:14" ht="15.75" hidden="1" x14ac:dyDescent="0.25">
      <c r="A327" s="8">
        <v>220049</v>
      </c>
      <c r="B327" s="4" t="s">
        <v>645</v>
      </c>
      <c r="C327" s="3">
        <v>0</v>
      </c>
      <c r="D327" s="3">
        <v>0</v>
      </c>
      <c r="E327" s="3">
        <v>0</v>
      </c>
      <c r="F327" s="3">
        <v>5</v>
      </c>
      <c r="G327" s="3">
        <v>0</v>
      </c>
      <c r="H327" s="3">
        <v>76</v>
      </c>
      <c r="I327" s="3">
        <v>71</v>
      </c>
      <c r="J327" s="3">
        <v>5</v>
      </c>
      <c r="K327" s="3">
        <v>9</v>
      </c>
      <c r="L327" s="5" t="s">
        <v>17</v>
      </c>
      <c r="M327" s="9" t="s">
        <v>570</v>
      </c>
      <c r="N327" s="4" t="s">
        <v>572</v>
      </c>
    </row>
    <row r="328" spans="1:14" ht="15.75" hidden="1" x14ac:dyDescent="0.25">
      <c r="A328" s="8">
        <v>220050</v>
      </c>
      <c r="B328" s="4" t="s">
        <v>645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75</v>
      </c>
      <c r="I328" s="3">
        <v>75</v>
      </c>
      <c r="J328" s="3">
        <v>0</v>
      </c>
      <c r="K328" s="3">
        <v>10</v>
      </c>
      <c r="L328" s="5" t="s">
        <v>16</v>
      </c>
      <c r="M328" s="9" t="s">
        <v>570</v>
      </c>
      <c r="N328" s="4" t="s">
        <v>572</v>
      </c>
    </row>
    <row r="329" spans="1:14" ht="15.75" hidden="1" x14ac:dyDescent="0.25">
      <c r="A329" s="12">
        <v>220051</v>
      </c>
      <c r="B329" s="4" t="s">
        <v>645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75</v>
      </c>
      <c r="I329" s="3">
        <v>75</v>
      </c>
      <c r="J329" s="3">
        <v>0</v>
      </c>
      <c r="K329" s="3">
        <v>10</v>
      </c>
      <c r="L329" s="5">
        <v>100</v>
      </c>
      <c r="M329" s="9" t="s">
        <v>570</v>
      </c>
      <c r="N329" s="4" t="s">
        <v>572</v>
      </c>
    </row>
    <row r="330" spans="1:14" ht="15.75" hidden="1" x14ac:dyDescent="0.25">
      <c r="A330" s="12">
        <v>220052</v>
      </c>
      <c r="B330" s="4" t="s">
        <v>645</v>
      </c>
      <c r="C330" s="3">
        <v>1</v>
      </c>
      <c r="D330" s="3">
        <v>0</v>
      </c>
      <c r="E330" s="3">
        <v>0</v>
      </c>
      <c r="F330" s="3">
        <v>2</v>
      </c>
      <c r="G330" s="3">
        <v>0</v>
      </c>
      <c r="H330" s="3">
        <v>72</v>
      </c>
      <c r="I330" s="3">
        <v>69</v>
      </c>
      <c r="J330" s="3">
        <v>3</v>
      </c>
      <c r="K330" s="3">
        <v>9</v>
      </c>
      <c r="L330" s="5" t="s">
        <v>15</v>
      </c>
      <c r="M330" s="9" t="s">
        <v>570</v>
      </c>
      <c r="N330" s="4" t="s">
        <v>572</v>
      </c>
    </row>
    <row r="331" spans="1:14" ht="15.75" hidden="1" x14ac:dyDescent="0.25">
      <c r="A331" s="12">
        <v>220053</v>
      </c>
      <c r="B331" s="4" t="s">
        <v>645</v>
      </c>
      <c r="C331" s="3">
        <v>1</v>
      </c>
      <c r="D331" s="3">
        <v>0</v>
      </c>
      <c r="E331" s="3">
        <v>0</v>
      </c>
      <c r="F331" s="3">
        <v>0</v>
      </c>
      <c r="G331" s="3">
        <v>0</v>
      </c>
      <c r="H331" s="3">
        <v>72</v>
      </c>
      <c r="I331" s="3">
        <v>71</v>
      </c>
      <c r="J331" s="3">
        <v>1</v>
      </c>
      <c r="K331" s="3">
        <v>10</v>
      </c>
      <c r="L331" s="5" t="s">
        <v>16</v>
      </c>
      <c r="M331" s="9" t="s">
        <v>570</v>
      </c>
      <c r="N331" s="4" t="s">
        <v>572</v>
      </c>
    </row>
    <row r="332" spans="1:14" ht="15.75" hidden="1" x14ac:dyDescent="0.25">
      <c r="A332" s="8">
        <v>220054</v>
      </c>
      <c r="B332" s="4" t="s">
        <v>645</v>
      </c>
      <c r="C332" s="3">
        <v>3</v>
      </c>
      <c r="D332" s="3">
        <v>0</v>
      </c>
      <c r="E332" s="3">
        <v>0</v>
      </c>
      <c r="F332" s="3">
        <v>0</v>
      </c>
      <c r="G332" s="3">
        <v>0</v>
      </c>
      <c r="H332" s="3">
        <v>73</v>
      </c>
      <c r="I332" s="3">
        <v>70</v>
      </c>
      <c r="J332" s="3">
        <v>3</v>
      </c>
      <c r="K332" s="3">
        <v>10</v>
      </c>
      <c r="L332" s="5" t="s">
        <v>19</v>
      </c>
      <c r="M332" s="9" t="s">
        <v>570</v>
      </c>
      <c r="N332" s="4" t="s">
        <v>572</v>
      </c>
    </row>
    <row r="333" spans="1:14" ht="15.75" hidden="1" x14ac:dyDescent="0.25">
      <c r="A333" s="8">
        <v>220055</v>
      </c>
      <c r="B333" s="4" t="s">
        <v>645</v>
      </c>
      <c r="C333" s="3">
        <v>0</v>
      </c>
      <c r="D333" s="3">
        <v>0</v>
      </c>
      <c r="E333" s="3">
        <v>0</v>
      </c>
      <c r="F333" s="3">
        <v>12</v>
      </c>
      <c r="G333" s="3">
        <v>0</v>
      </c>
      <c r="H333" s="3">
        <v>75</v>
      </c>
      <c r="I333" s="3">
        <v>63</v>
      </c>
      <c r="J333" s="3">
        <v>12</v>
      </c>
      <c r="K333" s="3">
        <v>5</v>
      </c>
      <c r="L333" s="5" t="s">
        <v>14</v>
      </c>
      <c r="M333" s="9" t="s">
        <v>570</v>
      </c>
      <c r="N333" s="4" t="s">
        <v>572</v>
      </c>
    </row>
    <row r="334" spans="1:14" ht="15.75" hidden="1" x14ac:dyDescent="0.25">
      <c r="A334" s="8">
        <v>220056</v>
      </c>
      <c r="B334" s="4" t="s">
        <v>645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73</v>
      </c>
      <c r="I334" s="3">
        <v>73</v>
      </c>
      <c r="J334" s="3">
        <v>0</v>
      </c>
      <c r="K334" s="3">
        <v>10</v>
      </c>
      <c r="L334" s="5" t="s">
        <v>16</v>
      </c>
      <c r="M334" s="9" t="s">
        <v>570</v>
      </c>
      <c r="N334" s="4" t="s">
        <v>572</v>
      </c>
    </row>
    <row r="335" spans="1:14" ht="15.75" hidden="1" x14ac:dyDescent="0.25">
      <c r="A335" s="8">
        <v>220057</v>
      </c>
      <c r="B335" s="4" t="s">
        <v>645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73</v>
      </c>
      <c r="I335" s="3">
        <v>73</v>
      </c>
      <c r="J335" s="3">
        <v>0</v>
      </c>
      <c r="K335" s="3">
        <v>10</v>
      </c>
      <c r="L335" s="5" t="s">
        <v>16</v>
      </c>
      <c r="M335" s="9" t="s">
        <v>570</v>
      </c>
      <c r="N335" s="4" t="s">
        <v>572</v>
      </c>
    </row>
    <row r="336" spans="1:14" ht="15.75" hidden="1" x14ac:dyDescent="0.25">
      <c r="A336" s="8">
        <v>220058</v>
      </c>
      <c r="B336" s="4" t="s">
        <v>645</v>
      </c>
      <c r="C336" s="3">
        <v>4</v>
      </c>
      <c r="D336" s="3">
        <v>0</v>
      </c>
      <c r="E336" s="3">
        <v>0</v>
      </c>
      <c r="F336" s="3">
        <v>0</v>
      </c>
      <c r="G336" s="3">
        <v>0</v>
      </c>
      <c r="H336" s="3">
        <v>74</v>
      </c>
      <c r="I336" s="3">
        <v>70</v>
      </c>
      <c r="J336" s="3">
        <v>4</v>
      </c>
      <c r="K336" s="3">
        <v>10</v>
      </c>
      <c r="L336" s="5" t="s">
        <v>19</v>
      </c>
      <c r="M336" s="9" t="s">
        <v>570</v>
      </c>
      <c r="N336" s="4" t="s">
        <v>572</v>
      </c>
    </row>
    <row r="337" spans="1:14" ht="15.75" hidden="1" x14ac:dyDescent="0.25">
      <c r="A337" s="13" t="s">
        <v>39</v>
      </c>
      <c r="B337" s="4" t="s">
        <v>645</v>
      </c>
      <c r="C337" s="3">
        <v>2</v>
      </c>
      <c r="D337" s="3">
        <v>0</v>
      </c>
      <c r="E337" s="3">
        <v>0</v>
      </c>
      <c r="F337" s="3">
        <v>0</v>
      </c>
      <c r="G337" s="3">
        <v>0</v>
      </c>
      <c r="H337" s="3">
        <v>75</v>
      </c>
      <c r="I337" s="3">
        <v>73</v>
      </c>
      <c r="J337" s="3">
        <v>2</v>
      </c>
      <c r="K337" s="3">
        <v>10</v>
      </c>
      <c r="L337" s="5" t="s">
        <v>16</v>
      </c>
      <c r="M337" s="3" t="s">
        <v>570</v>
      </c>
      <c r="N337" s="3" t="s">
        <v>572</v>
      </c>
    </row>
    <row r="338" spans="1:14" ht="15.75" hidden="1" x14ac:dyDescent="0.25">
      <c r="A338" s="10" t="s">
        <v>20</v>
      </c>
      <c r="B338" s="4" t="s">
        <v>645</v>
      </c>
      <c r="C338" s="3">
        <v>5</v>
      </c>
      <c r="D338" s="3">
        <v>1</v>
      </c>
      <c r="E338" s="3">
        <v>0</v>
      </c>
      <c r="F338" s="3">
        <v>0</v>
      </c>
      <c r="G338" s="3">
        <v>0</v>
      </c>
      <c r="H338" s="3">
        <v>76</v>
      </c>
      <c r="I338" s="3">
        <v>70</v>
      </c>
      <c r="J338" s="3">
        <v>6</v>
      </c>
      <c r="K338" s="3">
        <v>9</v>
      </c>
      <c r="L338" s="5" t="s">
        <v>14</v>
      </c>
      <c r="M338" s="3" t="s">
        <v>570</v>
      </c>
      <c r="N338" s="3" t="s">
        <v>572</v>
      </c>
    </row>
    <row r="339" spans="1:14" ht="15.75" hidden="1" x14ac:dyDescent="0.25">
      <c r="A339" s="10" t="s">
        <v>40</v>
      </c>
      <c r="B339" s="4" t="s">
        <v>645</v>
      </c>
      <c r="C339" s="3">
        <v>3</v>
      </c>
      <c r="D339" s="3">
        <v>1</v>
      </c>
      <c r="E339" s="3">
        <v>0</v>
      </c>
      <c r="F339" s="3">
        <v>2</v>
      </c>
      <c r="G339" s="3">
        <v>0</v>
      </c>
      <c r="H339" s="3">
        <v>74</v>
      </c>
      <c r="I339" s="3">
        <v>68</v>
      </c>
      <c r="J339" s="3">
        <v>6</v>
      </c>
      <c r="K339" s="3">
        <v>8</v>
      </c>
      <c r="L339" s="5" t="s">
        <v>14</v>
      </c>
      <c r="M339" s="3" t="s">
        <v>570</v>
      </c>
      <c r="N339" s="3" t="s">
        <v>572</v>
      </c>
    </row>
    <row r="340" spans="1:14" ht="15.75" hidden="1" x14ac:dyDescent="0.25">
      <c r="A340" s="10" t="s">
        <v>41</v>
      </c>
      <c r="B340" s="4" t="s">
        <v>645</v>
      </c>
      <c r="C340" s="3">
        <v>2</v>
      </c>
      <c r="D340" s="3">
        <v>2</v>
      </c>
      <c r="E340" s="3">
        <v>0</v>
      </c>
      <c r="F340" s="3">
        <v>0</v>
      </c>
      <c r="G340" s="3">
        <v>0</v>
      </c>
      <c r="H340" s="3">
        <v>71</v>
      </c>
      <c r="I340" s="3">
        <v>67</v>
      </c>
      <c r="J340" s="3">
        <v>4</v>
      </c>
      <c r="K340" s="3">
        <v>8</v>
      </c>
      <c r="L340" s="5" t="s">
        <v>19</v>
      </c>
      <c r="M340" s="3" t="s">
        <v>570</v>
      </c>
      <c r="N340" s="3" t="s">
        <v>572</v>
      </c>
    </row>
    <row r="341" spans="1:14" ht="15.75" hidden="1" x14ac:dyDescent="0.25">
      <c r="A341" s="10" t="s">
        <v>42</v>
      </c>
      <c r="B341" s="4" t="s">
        <v>645</v>
      </c>
      <c r="C341" s="3">
        <v>4</v>
      </c>
      <c r="D341" s="3">
        <v>3</v>
      </c>
      <c r="E341" s="3">
        <v>0</v>
      </c>
      <c r="F341" s="3">
        <v>3</v>
      </c>
      <c r="G341" s="3">
        <v>0</v>
      </c>
      <c r="H341" s="3">
        <v>73</v>
      </c>
      <c r="I341" s="3">
        <v>63</v>
      </c>
      <c r="J341" s="3">
        <v>10</v>
      </c>
      <c r="K341" s="3">
        <v>7</v>
      </c>
      <c r="L341" s="5" t="s">
        <v>14</v>
      </c>
      <c r="M341" s="3" t="s">
        <v>570</v>
      </c>
      <c r="N341" s="3" t="s">
        <v>572</v>
      </c>
    </row>
    <row r="342" spans="1:14" ht="15.75" hidden="1" x14ac:dyDescent="0.25">
      <c r="A342" s="10" t="s">
        <v>505</v>
      </c>
      <c r="B342" s="4" t="s">
        <v>645</v>
      </c>
      <c r="C342" s="3">
        <v>0</v>
      </c>
      <c r="D342" s="3">
        <v>0</v>
      </c>
      <c r="E342" s="3">
        <v>0</v>
      </c>
      <c r="F342" s="3">
        <v>1</v>
      </c>
      <c r="G342" s="3">
        <v>0</v>
      </c>
      <c r="H342" s="3">
        <v>74</v>
      </c>
      <c r="I342" s="3">
        <v>73</v>
      </c>
      <c r="J342" s="3">
        <v>1</v>
      </c>
      <c r="K342" s="3">
        <v>10</v>
      </c>
      <c r="L342" s="5" t="s">
        <v>16</v>
      </c>
      <c r="M342" s="3" t="s">
        <v>570</v>
      </c>
      <c r="N342" s="3" t="s">
        <v>572</v>
      </c>
    </row>
    <row r="343" spans="1:14" ht="15.75" hidden="1" x14ac:dyDescent="0.25">
      <c r="A343" s="10" t="s">
        <v>43</v>
      </c>
      <c r="B343" s="4" t="s">
        <v>645</v>
      </c>
      <c r="C343" s="3">
        <v>0</v>
      </c>
      <c r="D343" s="3">
        <v>0</v>
      </c>
      <c r="E343" s="3">
        <v>0</v>
      </c>
      <c r="F343" s="3">
        <v>1</v>
      </c>
      <c r="G343" s="3">
        <v>0</v>
      </c>
      <c r="H343" s="3">
        <v>74</v>
      </c>
      <c r="I343" s="3">
        <v>73</v>
      </c>
      <c r="J343" s="3">
        <v>1</v>
      </c>
      <c r="K343" s="3">
        <v>10</v>
      </c>
      <c r="L343" s="5" t="s">
        <v>16</v>
      </c>
      <c r="M343" s="3" t="s">
        <v>570</v>
      </c>
      <c r="N343" s="3" t="s">
        <v>572</v>
      </c>
    </row>
    <row r="344" spans="1:14" ht="15.75" hidden="1" x14ac:dyDescent="0.25">
      <c r="A344" s="10" t="s">
        <v>547</v>
      </c>
      <c r="B344" s="4" t="s">
        <v>645</v>
      </c>
      <c r="C344" s="3">
        <v>4</v>
      </c>
      <c r="D344" s="3">
        <v>2</v>
      </c>
      <c r="E344" s="3">
        <v>0</v>
      </c>
      <c r="F344" s="3">
        <v>3</v>
      </c>
      <c r="G344" s="3">
        <v>0</v>
      </c>
      <c r="H344" s="3">
        <v>74</v>
      </c>
      <c r="I344" s="3">
        <v>65</v>
      </c>
      <c r="J344" s="3">
        <v>9</v>
      </c>
      <c r="K344" s="3">
        <v>6</v>
      </c>
      <c r="L344" s="5" t="s">
        <v>14</v>
      </c>
      <c r="M344" s="3" t="s">
        <v>570</v>
      </c>
      <c r="N344" s="3" t="s">
        <v>572</v>
      </c>
    </row>
    <row r="345" spans="1:14" ht="15.75" hidden="1" x14ac:dyDescent="0.25">
      <c r="A345" s="10" t="s">
        <v>548</v>
      </c>
      <c r="B345" s="4" t="s">
        <v>645</v>
      </c>
      <c r="C345" s="3">
        <v>3</v>
      </c>
      <c r="D345" s="3">
        <v>0</v>
      </c>
      <c r="E345" s="3">
        <v>0</v>
      </c>
      <c r="F345" s="3">
        <v>2</v>
      </c>
      <c r="G345" s="3">
        <v>0</v>
      </c>
      <c r="H345" s="3">
        <v>73</v>
      </c>
      <c r="I345" s="3">
        <v>68</v>
      </c>
      <c r="J345" s="3">
        <v>5</v>
      </c>
      <c r="K345" s="3">
        <v>9</v>
      </c>
      <c r="L345" s="5" t="s">
        <v>17</v>
      </c>
      <c r="M345" s="3" t="s">
        <v>570</v>
      </c>
      <c r="N345" s="3" t="s">
        <v>572</v>
      </c>
    </row>
    <row r="346" spans="1:14" ht="15.75" hidden="1" x14ac:dyDescent="0.25">
      <c r="A346" s="10" t="s">
        <v>549</v>
      </c>
      <c r="B346" s="4" t="s">
        <v>645</v>
      </c>
      <c r="C346" s="3">
        <v>1</v>
      </c>
      <c r="D346" s="3">
        <v>5</v>
      </c>
      <c r="E346" s="3">
        <v>8</v>
      </c>
      <c r="F346" s="3">
        <v>0</v>
      </c>
      <c r="G346" s="3">
        <v>0</v>
      </c>
      <c r="H346" s="3">
        <v>74</v>
      </c>
      <c r="I346" s="3">
        <v>60</v>
      </c>
      <c r="J346" s="3">
        <v>14</v>
      </c>
      <c r="K346" s="3">
        <v>4</v>
      </c>
      <c r="L346" s="5" t="s">
        <v>14</v>
      </c>
      <c r="M346" s="3" t="s">
        <v>570</v>
      </c>
      <c r="N346" s="3" t="s">
        <v>572</v>
      </c>
    </row>
    <row r="347" spans="1:14" ht="15.75" hidden="1" x14ac:dyDescent="0.25">
      <c r="A347" s="10" t="s">
        <v>550</v>
      </c>
      <c r="B347" s="4" t="s">
        <v>645</v>
      </c>
      <c r="C347" s="3">
        <v>4</v>
      </c>
      <c r="D347" s="3">
        <v>1</v>
      </c>
      <c r="E347" s="3">
        <v>0</v>
      </c>
      <c r="F347" s="3">
        <v>0</v>
      </c>
      <c r="G347" s="3">
        <v>0</v>
      </c>
      <c r="H347" s="3">
        <v>73</v>
      </c>
      <c r="I347" s="3">
        <v>68</v>
      </c>
      <c r="J347" s="3">
        <v>5</v>
      </c>
      <c r="K347" s="3">
        <v>8</v>
      </c>
      <c r="L347" s="5" t="s">
        <v>17</v>
      </c>
      <c r="M347" s="3" t="s">
        <v>570</v>
      </c>
      <c r="N347" s="3" t="s">
        <v>572</v>
      </c>
    </row>
    <row r="348" spans="1:14" ht="15.75" hidden="1" x14ac:dyDescent="0.25">
      <c r="A348" s="10" t="s">
        <v>44</v>
      </c>
      <c r="B348" s="4" t="s">
        <v>645</v>
      </c>
      <c r="C348" s="3">
        <v>2</v>
      </c>
      <c r="D348" s="3">
        <v>1</v>
      </c>
      <c r="E348" s="3">
        <v>0</v>
      </c>
      <c r="F348" s="3">
        <v>0</v>
      </c>
      <c r="G348" s="3">
        <v>0</v>
      </c>
      <c r="H348" s="3">
        <v>75</v>
      </c>
      <c r="I348" s="3">
        <v>72</v>
      </c>
      <c r="J348" s="3">
        <v>3</v>
      </c>
      <c r="K348" s="3">
        <v>10</v>
      </c>
      <c r="L348" s="5" t="s">
        <v>15</v>
      </c>
      <c r="M348" s="3" t="s">
        <v>570</v>
      </c>
      <c r="N348" s="3" t="s">
        <v>572</v>
      </c>
    </row>
    <row r="349" spans="1:14" ht="15.75" hidden="1" x14ac:dyDescent="0.25">
      <c r="A349" s="10" t="s">
        <v>506</v>
      </c>
      <c r="B349" s="4" t="s">
        <v>645</v>
      </c>
      <c r="C349" s="3">
        <v>2</v>
      </c>
      <c r="D349" s="3">
        <v>3</v>
      </c>
      <c r="E349" s="3">
        <v>0</v>
      </c>
      <c r="F349" s="3">
        <v>0</v>
      </c>
      <c r="G349" s="3">
        <v>0</v>
      </c>
      <c r="H349" s="3">
        <v>73</v>
      </c>
      <c r="I349" s="3">
        <v>68</v>
      </c>
      <c r="J349" s="3">
        <v>5</v>
      </c>
      <c r="K349" s="3">
        <v>8</v>
      </c>
      <c r="L349" s="5" t="s">
        <v>17</v>
      </c>
      <c r="M349" s="3" t="s">
        <v>570</v>
      </c>
      <c r="N349" s="3" t="s">
        <v>572</v>
      </c>
    </row>
    <row r="350" spans="1:14" ht="15.75" hidden="1" x14ac:dyDescent="0.25">
      <c r="A350" s="10" t="s">
        <v>507</v>
      </c>
      <c r="B350" s="4" t="s">
        <v>645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76</v>
      </c>
      <c r="I350" s="3">
        <v>76</v>
      </c>
      <c r="J350" s="3">
        <v>0</v>
      </c>
      <c r="K350" s="3">
        <v>10</v>
      </c>
      <c r="L350" s="5" t="s">
        <v>16</v>
      </c>
      <c r="M350" s="3" t="s">
        <v>570</v>
      </c>
      <c r="N350" s="3" t="s">
        <v>572</v>
      </c>
    </row>
    <row r="351" spans="1:14" ht="15.75" hidden="1" x14ac:dyDescent="0.25">
      <c r="A351" s="10" t="s">
        <v>45</v>
      </c>
      <c r="B351" s="4" t="s">
        <v>645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75</v>
      </c>
      <c r="I351" s="3">
        <v>75</v>
      </c>
      <c r="J351" s="3">
        <v>0</v>
      </c>
      <c r="K351" s="3">
        <v>10</v>
      </c>
      <c r="L351" s="5" t="s">
        <v>16</v>
      </c>
      <c r="M351" s="3" t="s">
        <v>570</v>
      </c>
      <c r="N351" s="3" t="s">
        <v>572</v>
      </c>
    </row>
    <row r="352" spans="1:14" ht="15.75" hidden="1" x14ac:dyDescent="0.25">
      <c r="A352" s="10" t="s">
        <v>551</v>
      </c>
      <c r="B352" s="4" t="s">
        <v>645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 t="s">
        <v>571</v>
      </c>
      <c r="N352" s="3" t="s">
        <v>572</v>
      </c>
    </row>
    <row r="353" spans="1:14" ht="15.75" hidden="1" x14ac:dyDescent="0.25">
      <c r="A353" s="10" t="s">
        <v>440</v>
      </c>
      <c r="B353" s="4" t="s">
        <v>645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 t="s">
        <v>571</v>
      </c>
      <c r="N353" s="3" t="s">
        <v>572</v>
      </c>
    </row>
    <row r="354" spans="1:14" ht="15.75" hidden="1" x14ac:dyDescent="0.25">
      <c r="A354" s="10" t="s">
        <v>487</v>
      </c>
      <c r="B354" s="4" t="s">
        <v>645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 t="s">
        <v>571</v>
      </c>
      <c r="N354" s="3" t="s">
        <v>572</v>
      </c>
    </row>
    <row r="355" spans="1:14" ht="15.75" hidden="1" x14ac:dyDescent="0.25">
      <c r="A355" s="10" t="s">
        <v>46</v>
      </c>
      <c r="B355" s="4" t="s">
        <v>645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 t="s">
        <v>571</v>
      </c>
      <c r="N355" s="3" t="s">
        <v>572</v>
      </c>
    </row>
    <row r="356" spans="1:14" ht="15.75" hidden="1" x14ac:dyDescent="0.25">
      <c r="A356" s="10" t="s">
        <v>47</v>
      </c>
      <c r="B356" s="4" t="s">
        <v>645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 t="s">
        <v>571</v>
      </c>
      <c r="N356" s="3" t="s">
        <v>572</v>
      </c>
    </row>
    <row r="357" spans="1:14" ht="15.75" hidden="1" x14ac:dyDescent="0.25">
      <c r="A357" s="10" t="s">
        <v>48</v>
      </c>
      <c r="B357" s="4" t="s">
        <v>645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 t="s">
        <v>571</v>
      </c>
      <c r="N357" s="3" t="s">
        <v>572</v>
      </c>
    </row>
    <row r="358" spans="1:14" ht="15.75" hidden="1" x14ac:dyDescent="0.25">
      <c r="A358" s="10" t="s">
        <v>508</v>
      </c>
      <c r="B358" s="4" t="s">
        <v>645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 t="s">
        <v>571</v>
      </c>
      <c r="N358" s="3" t="s">
        <v>572</v>
      </c>
    </row>
    <row r="359" spans="1:14" ht="15.75" hidden="1" x14ac:dyDescent="0.25">
      <c r="A359" s="10" t="s">
        <v>21</v>
      </c>
      <c r="B359" s="4" t="s">
        <v>645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 t="s">
        <v>571</v>
      </c>
      <c r="N359" s="3" t="s">
        <v>572</v>
      </c>
    </row>
    <row r="360" spans="1:14" ht="15.75" hidden="1" x14ac:dyDescent="0.25">
      <c r="A360" s="10" t="s">
        <v>509</v>
      </c>
      <c r="B360" s="4" t="s">
        <v>645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 t="s">
        <v>571</v>
      </c>
      <c r="N360" s="3" t="s">
        <v>572</v>
      </c>
    </row>
    <row r="361" spans="1:14" ht="15.75" hidden="1" x14ac:dyDescent="0.25">
      <c r="A361" s="10" t="s">
        <v>22</v>
      </c>
      <c r="B361" s="4" t="s">
        <v>645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 t="s">
        <v>571</v>
      </c>
      <c r="N361" s="3" t="s">
        <v>572</v>
      </c>
    </row>
    <row r="362" spans="1:14" ht="15.75" hidden="1" x14ac:dyDescent="0.25">
      <c r="A362" s="10" t="s">
        <v>510</v>
      </c>
      <c r="B362" s="4" t="s">
        <v>645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 t="s">
        <v>571</v>
      </c>
      <c r="N362" s="3" t="s">
        <v>572</v>
      </c>
    </row>
    <row r="363" spans="1:14" ht="15.75" hidden="1" x14ac:dyDescent="0.25">
      <c r="A363" s="10" t="s">
        <v>552</v>
      </c>
      <c r="B363" s="4" t="s">
        <v>645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 t="s">
        <v>571</v>
      </c>
      <c r="N363" s="3" t="s">
        <v>572</v>
      </c>
    </row>
    <row r="364" spans="1:14" ht="15.75" hidden="1" x14ac:dyDescent="0.25">
      <c r="A364" s="10" t="s">
        <v>553</v>
      </c>
      <c r="B364" s="4" t="s">
        <v>645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 t="s">
        <v>571</v>
      </c>
      <c r="N364" s="3" t="s">
        <v>572</v>
      </c>
    </row>
    <row r="365" spans="1:14" ht="15.75" hidden="1" x14ac:dyDescent="0.25">
      <c r="A365" s="10" t="s">
        <v>554</v>
      </c>
      <c r="B365" s="4" t="s">
        <v>645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 t="s">
        <v>571</v>
      </c>
      <c r="N365" s="3" t="s">
        <v>572</v>
      </c>
    </row>
    <row r="366" spans="1:14" ht="15.75" hidden="1" x14ac:dyDescent="0.25">
      <c r="A366" s="10" t="s">
        <v>49</v>
      </c>
      <c r="B366" s="4" t="s">
        <v>645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 t="s">
        <v>571</v>
      </c>
      <c r="N366" s="3" t="s">
        <v>572</v>
      </c>
    </row>
    <row r="367" spans="1:14" ht="15.75" hidden="1" x14ac:dyDescent="0.25">
      <c r="A367" s="10" t="s">
        <v>23</v>
      </c>
      <c r="B367" s="4" t="s">
        <v>645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 t="s">
        <v>571</v>
      </c>
      <c r="N367" s="3" t="s">
        <v>572</v>
      </c>
    </row>
    <row r="368" spans="1:14" ht="15.75" hidden="1" x14ac:dyDescent="0.25">
      <c r="A368" s="10" t="s">
        <v>511</v>
      </c>
      <c r="B368" s="4" t="s">
        <v>645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 t="s">
        <v>571</v>
      </c>
      <c r="N368" s="3" t="s">
        <v>572</v>
      </c>
    </row>
    <row r="369" spans="1:14" ht="15.75" hidden="1" x14ac:dyDescent="0.25">
      <c r="A369" s="10" t="s">
        <v>444</v>
      </c>
      <c r="B369" s="4" t="s">
        <v>645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 t="s">
        <v>571</v>
      </c>
      <c r="N369" s="3" t="s">
        <v>572</v>
      </c>
    </row>
    <row r="370" spans="1:14" ht="15.75" hidden="1" x14ac:dyDescent="0.25">
      <c r="A370" s="10" t="s">
        <v>445</v>
      </c>
      <c r="B370" s="4" t="s">
        <v>645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 t="s">
        <v>571</v>
      </c>
      <c r="N370" s="3" t="s">
        <v>572</v>
      </c>
    </row>
    <row r="371" spans="1:14" ht="15.75" hidden="1" x14ac:dyDescent="0.25">
      <c r="A371" s="10" t="s">
        <v>50</v>
      </c>
      <c r="B371" s="4" t="s">
        <v>645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 t="s">
        <v>571</v>
      </c>
      <c r="N371" s="3" t="s">
        <v>572</v>
      </c>
    </row>
    <row r="372" spans="1:14" ht="15.75" hidden="1" x14ac:dyDescent="0.25">
      <c r="A372" s="10" t="s">
        <v>446</v>
      </c>
      <c r="B372" s="4" t="s">
        <v>645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 t="s">
        <v>571</v>
      </c>
      <c r="N372" s="3" t="s">
        <v>572</v>
      </c>
    </row>
    <row r="373" spans="1:14" ht="15.75" hidden="1" x14ac:dyDescent="0.25">
      <c r="A373" s="10" t="s">
        <v>447</v>
      </c>
      <c r="B373" s="4" t="s">
        <v>645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 t="s">
        <v>571</v>
      </c>
      <c r="N373" s="3" t="s">
        <v>572</v>
      </c>
    </row>
    <row r="374" spans="1:14" ht="15.75" hidden="1" x14ac:dyDescent="0.25">
      <c r="A374" s="10" t="s">
        <v>448</v>
      </c>
      <c r="B374" s="4" t="s">
        <v>645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 t="s">
        <v>571</v>
      </c>
      <c r="N374" s="3" t="s">
        <v>572</v>
      </c>
    </row>
    <row r="375" spans="1:14" ht="15.75" hidden="1" x14ac:dyDescent="0.25">
      <c r="A375" s="10" t="s">
        <v>449</v>
      </c>
      <c r="B375" s="4" t="s">
        <v>645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 t="s">
        <v>571</v>
      </c>
      <c r="N375" s="3" t="s">
        <v>572</v>
      </c>
    </row>
    <row r="376" spans="1:14" ht="15.75" hidden="1" x14ac:dyDescent="0.25">
      <c r="A376" s="10" t="s">
        <v>450</v>
      </c>
      <c r="B376" s="4" t="s">
        <v>645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 t="s">
        <v>571</v>
      </c>
      <c r="N376" s="3" t="s">
        <v>572</v>
      </c>
    </row>
    <row r="377" spans="1:14" ht="15.75" hidden="1" x14ac:dyDescent="0.25">
      <c r="A377" s="10" t="s">
        <v>451</v>
      </c>
      <c r="B377" s="4" t="s">
        <v>645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 t="s">
        <v>571</v>
      </c>
      <c r="N377" s="3" t="s">
        <v>572</v>
      </c>
    </row>
    <row r="378" spans="1:14" ht="15.75" hidden="1" x14ac:dyDescent="0.25">
      <c r="A378" s="10" t="s">
        <v>452</v>
      </c>
      <c r="B378" s="4" t="s">
        <v>645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 t="s">
        <v>571</v>
      </c>
      <c r="N378" s="3" t="s">
        <v>572</v>
      </c>
    </row>
    <row r="379" spans="1:14" ht="15.75" hidden="1" x14ac:dyDescent="0.25">
      <c r="A379" s="10" t="s">
        <v>453</v>
      </c>
      <c r="B379" s="4" t="s">
        <v>645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 t="s">
        <v>571</v>
      </c>
      <c r="N379" s="3" t="s">
        <v>572</v>
      </c>
    </row>
    <row r="380" spans="1:14" ht="15.75" hidden="1" x14ac:dyDescent="0.25">
      <c r="A380" s="10" t="s">
        <v>454</v>
      </c>
      <c r="B380" s="4" t="s">
        <v>645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 t="s">
        <v>571</v>
      </c>
      <c r="N380" s="3" t="s">
        <v>572</v>
      </c>
    </row>
    <row r="381" spans="1:14" ht="15.75" hidden="1" x14ac:dyDescent="0.25">
      <c r="A381" s="10" t="s">
        <v>456</v>
      </c>
      <c r="B381" s="4" t="s">
        <v>645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 t="s">
        <v>571</v>
      </c>
      <c r="N381" s="3" t="s">
        <v>572</v>
      </c>
    </row>
    <row r="382" spans="1:14" ht="15.75" hidden="1" x14ac:dyDescent="0.25">
      <c r="A382" s="10" t="s">
        <v>457</v>
      </c>
      <c r="B382" s="4" t="s">
        <v>645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 t="s">
        <v>571</v>
      </c>
      <c r="N382" s="3" t="s">
        <v>572</v>
      </c>
    </row>
    <row r="383" spans="1:14" ht="15.75" x14ac:dyDescent="0.25">
      <c r="A383" s="10" t="s">
        <v>458</v>
      </c>
      <c r="B383" s="4" t="s">
        <v>645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 t="s">
        <v>569</v>
      </c>
      <c r="N383" s="3">
        <v>16</v>
      </c>
    </row>
    <row r="384" spans="1:14" ht="15.75" x14ac:dyDescent="0.25">
      <c r="A384" s="10" t="s">
        <v>459</v>
      </c>
      <c r="B384" s="4" t="s">
        <v>645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 t="s">
        <v>569</v>
      </c>
      <c r="N384" s="3">
        <v>16</v>
      </c>
    </row>
    <row r="385" spans="1:14" ht="15.75" x14ac:dyDescent="0.25">
      <c r="A385" s="10" t="s">
        <v>460</v>
      </c>
      <c r="B385" s="4" t="s">
        <v>645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 t="s">
        <v>569</v>
      </c>
      <c r="N385" s="3">
        <v>16</v>
      </c>
    </row>
    <row r="386" spans="1:14" ht="15.75" x14ac:dyDescent="0.25">
      <c r="A386" s="10" t="s">
        <v>461</v>
      </c>
      <c r="B386" s="4" t="s">
        <v>645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 t="s">
        <v>569</v>
      </c>
      <c r="N386" s="3">
        <v>16</v>
      </c>
    </row>
    <row r="387" spans="1:14" ht="15.75" x14ac:dyDescent="0.25">
      <c r="A387" s="10" t="s">
        <v>462</v>
      </c>
      <c r="B387" s="4" t="s">
        <v>645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 t="s">
        <v>569</v>
      </c>
      <c r="N387" s="3">
        <v>16</v>
      </c>
    </row>
    <row r="388" spans="1:14" ht="15.75" x14ac:dyDescent="0.25">
      <c r="A388" s="10" t="s">
        <v>463</v>
      </c>
      <c r="B388" s="4" t="s">
        <v>645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 t="s">
        <v>569</v>
      </c>
      <c r="N388" s="3">
        <v>16</v>
      </c>
    </row>
    <row r="389" spans="1:14" ht="15.75" x14ac:dyDescent="0.25">
      <c r="A389" s="10" t="s">
        <v>464</v>
      </c>
      <c r="B389" s="4" t="s">
        <v>645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 t="s">
        <v>569</v>
      </c>
      <c r="N389" s="3">
        <v>16</v>
      </c>
    </row>
    <row r="390" spans="1:14" ht="15.75" x14ac:dyDescent="0.25">
      <c r="A390" s="10" t="s">
        <v>512</v>
      </c>
      <c r="B390" s="4" t="s">
        <v>645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 t="s">
        <v>569</v>
      </c>
      <c r="N390" s="3">
        <v>16</v>
      </c>
    </row>
    <row r="391" spans="1:14" ht="15.75" x14ac:dyDescent="0.25">
      <c r="A391" s="10" t="s">
        <v>513</v>
      </c>
      <c r="B391" s="4" t="s">
        <v>645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 t="s">
        <v>569</v>
      </c>
      <c r="N391" s="3">
        <v>16</v>
      </c>
    </row>
    <row r="392" spans="1:14" ht="15.75" x14ac:dyDescent="0.25">
      <c r="A392" s="10" t="s">
        <v>514</v>
      </c>
      <c r="B392" s="4" t="s">
        <v>645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 t="s">
        <v>569</v>
      </c>
      <c r="N392" s="3">
        <v>16</v>
      </c>
    </row>
    <row r="393" spans="1:14" ht="15.75" x14ac:dyDescent="0.25">
      <c r="A393" s="10" t="s">
        <v>515</v>
      </c>
      <c r="B393" s="4" t="s">
        <v>645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 t="s">
        <v>569</v>
      </c>
      <c r="N393" s="3">
        <v>16</v>
      </c>
    </row>
    <row r="394" spans="1:14" ht="15.75" x14ac:dyDescent="0.25">
      <c r="A394" s="10" t="s">
        <v>516</v>
      </c>
      <c r="B394" s="4" t="s">
        <v>645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 t="s">
        <v>569</v>
      </c>
      <c r="N394" s="3">
        <v>16</v>
      </c>
    </row>
    <row r="395" spans="1:14" ht="15.75" x14ac:dyDescent="0.25">
      <c r="A395" s="10" t="s">
        <v>517</v>
      </c>
      <c r="B395" s="4" t="s">
        <v>645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 t="s">
        <v>569</v>
      </c>
      <c r="N395" s="3">
        <v>16</v>
      </c>
    </row>
    <row r="396" spans="1:14" ht="15.75" x14ac:dyDescent="0.25">
      <c r="A396" s="10" t="s">
        <v>465</v>
      </c>
      <c r="B396" s="4" t="s">
        <v>645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 t="s">
        <v>569</v>
      </c>
      <c r="N396" s="3">
        <v>15</v>
      </c>
    </row>
    <row r="397" spans="1:14" ht="15.75" x14ac:dyDescent="0.25">
      <c r="A397" s="10" t="s">
        <v>466</v>
      </c>
      <c r="B397" s="4" t="s">
        <v>645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 t="s">
        <v>569</v>
      </c>
      <c r="N397" s="3">
        <v>15</v>
      </c>
    </row>
    <row r="398" spans="1:14" ht="15.75" x14ac:dyDescent="0.25">
      <c r="A398" s="10" t="s">
        <v>555</v>
      </c>
      <c r="B398" s="4" t="s">
        <v>645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 t="s">
        <v>569</v>
      </c>
      <c r="N398" s="3">
        <v>12</v>
      </c>
    </row>
    <row r="399" spans="1:14" ht="15.75" x14ac:dyDescent="0.25">
      <c r="A399" s="10" t="s">
        <v>51</v>
      </c>
      <c r="B399" s="4" t="s">
        <v>645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 t="s">
        <v>569</v>
      </c>
      <c r="N399" s="3">
        <v>12</v>
      </c>
    </row>
    <row r="400" spans="1:14" ht="15.75" x14ac:dyDescent="0.25">
      <c r="A400" s="12" t="s">
        <v>24</v>
      </c>
      <c r="B400" s="4" t="s">
        <v>645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 t="s">
        <v>569</v>
      </c>
      <c r="N400" s="3">
        <v>12</v>
      </c>
    </row>
    <row r="401" spans="1:14" ht="15.75" x14ac:dyDescent="0.25">
      <c r="A401" s="12" t="s">
        <v>25</v>
      </c>
      <c r="B401" s="4" t="s">
        <v>645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 t="s">
        <v>569</v>
      </c>
      <c r="N401" s="3">
        <v>12</v>
      </c>
    </row>
    <row r="402" spans="1:14" ht="15.75" x14ac:dyDescent="0.25">
      <c r="A402" s="12" t="s">
        <v>518</v>
      </c>
      <c r="B402" s="4" t="s">
        <v>645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 t="s">
        <v>569</v>
      </c>
      <c r="N402" s="3">
        <v>12</v>
      </c>
    </row>
    <row r="403" spans="1:14" ht="15.75" x14ac:dyDescent="0.25">
      <c r="A403" s="12" t="s">
        <v>519</v>
      </c>
      <c r="B403" s="4" t="s">
        <v>645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 t="s">
        <v>569</v>
      </c>
      <c r="N403" s="3">
        <v>12</v>
      </c>
    </row>
    <row r="404" spans="1:14" ht="15.75" x14ac:dyDescent="0.25">
      <c r="A404" s="12" t="s">
        <v>520</v>
      </c>
      <c r="B404" s="4" t="s">
        <v>645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 t="s">
        <v>569</v>
      </c>
      <c r="N404" s="3">
        <v>12</v>
      </c>
    </row>
    <row r="405" spans="1:14" ht="15.75" x14ac:dyDescent="0.25">
      <c r="A405" s="12" t="s">
        <v>521</v>
      </c>
      <c r="B405" s="4" t="s">
        <v>645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 t="s">
        <v>569</v>
      </c>
      <c r="N405" s="3">
        <v>12</v>
      </c>
    </row>
    <row r="406" spans="1:14" ht="15.75" x14ac:dyDescent="0.25">
      <c r="A406" s="12" t="s">
        <v>467</v>
      </c>
      <c r="B406" s="4" t="s">
        <v>645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 t="s">
        <v>569</v>
      </c>
      <c r="N406" s="3">
        <v>12</v>
      </c>
    </row>
    <row r="407" spans="1:14" ht="15.75" x14ac:dyDescent="0.25">
      <c r="A407" s="12" t="s">
        <v>556</v>
      </c>
      <c r="B407" s="4" t="s">
        <v>645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 t="s">
        <v>569</v>
      </c>
      <c r="N407" s="3">
        <v>12</v>
      </c>
    </row>
    <row r="408" spans="1:14" ht="15.75" x14ac:dyDescent="0.25">
      <c r="A408" s="12" t="s">
        <v>557</v>
      </c>
      <c r="B408" s="4" t="s">
        <v>645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 t="s">
        <v>569</v>
      </c>
      <c r="N408" s="3">
        <v>12</v>
      </c>
    </row>
    <row r="409" spans="1:14" ht="15.75" x14ac:dyDescent="0.25">
      <c r="A409" s="12" t="s">
        <v>441</v>
      </c>
      <c r="B409" s="4" t="s">
        <v>645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 t="s">
        <v>569</v>
      </c>
      <c r="N409" s="3">
        <v>12</v>
      </c>
    </row>
    <row r="410" spans="1:14" ht="15.75" x14ac:dyDescent="0.25">
      <c r="A410" s="12" t="s">
        <v>443</v>
      </c>
      <c r="B410" s="4" t="s">
        <v>645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 t="s">
        <v>569</v>
      </c>
      <c r="N410" s="3">
        <v>12</v>
      </c>
    </row>
    <row r="411" spans="1:14" ht="15.75" x14ac:dyDescent="0.25">
      <c r="A411" s="12" t="s">
        <v>442</v>
      </c>
      <c r="B411" s="4" t="s">
        <v>645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 t="s">
        <v>569</v>
      </c>
      <c r="N411" s="3">
        <v>12</v>
      </c>
    </row>
    <row r="412" spans="1:14" ht="15.75" x14ac:dyDescent="0.25">
      <c r="A412" s="12" t="s">
        <v>558</v>
      </c>
      <c r="B412" s="4" t="s">
        <v>645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 t="s">
        <v>569</v>
      </c>
      <c r="N412" s="3">
        <v>12</v>
      </c>
    </row>
    <row r="413" spans="1:14" ht="15.75" x14ac:dyDescent="0.25">
      <c r="A413" s="12" t="s">
        <v>559</v>
      </c>
      <c r="B413" s="4" t="s">
        <v>645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 t="s">
        <v>569</v>
      </c>
      <c r="N413" s="3">
        <v>12</v>
      </c>
    </row>
    <row r="414" spans="1:14" ht="15.75" x14ac:dyDescent="0.25">
      <c r="A414" s="12" t="s">
        <v>468</v>
      </c>
      <c r="B414" s="4" t="s">
        <v>645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 t="s">
        <v>569</v>
      </c>
      <c r="N414" s="3">
        <v>12</v>
      </c>
    </row>
    <row r="415" spans="1:14" ht="15.75" x14ac:dyDescent="0.25">
      <c r="A415" s="12" t="s">
        <v>469</v>
      </c>
      <c r="B415" s="4" t="s">
        <v>645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 t="s">
        <v>569</v>
      </c>
      <c r="N415" s="3">
        <v>12</v>
      </c>
    </row>
    <row r="416" spans="1:14" ht="15.75" x14ac:dyDescent="0.25">
      <c r="A416" s="12" t="s">
        <v>560</v>
      </c>
      <c r="B416" s="4" t="s">
        <v>645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 t="s">
        <v>569</v>
      </c>
      <c r="N416" s="3">
        <v>12</v>
      </c>
    </row>
    <row r="417" spans="1:14" ht="15.75" x14ac:dyDescent="0.25">
      <c r="A417" s="12" t="s">
        <v>26</v>
      </c>
      <c r="B417" s="4" t="s">
        <v>645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 t="s">
        <v>569</v>
      </c>
      <c r="N417" s="3">
        <v>10</v>
      </c>
    </row>
    <row r="418" spans="1:14" ht="15.75" x14ac:dyDescent="0.25">
      <c r="A418" s="12" t="s">
        <v>522</v>
      </c>
      <c r="B418" s="4" t="s">
        <v>645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 t="s">
        <v>569</v>
      </c>
      <c r="N418" s="3">
        <v>10</v>
      </c>
    </row>
    <row r="419" spans="1:14" ht="15.75" x14ac:dyDescent="0.25">
      <c r="A419" s="12" t="s">
        <v>523</v>
      </c>
      <c r="B419" s="4" t="s">
        <v>645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 t="s">
        <v>569</v>
      </c>
      <c r="N419" s="3">
        <v>10</v>
      </c>
    </row>
    <row r="420" spans="1:14" ht="15.75" x14ac:dyDescent="0.25">
      <c r="A420" s="12" t="s">
        <v>470</v>
      </c>
      <c r="B420" s="4" t="s">
        <v>645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 t="s">
        <v>569</v>
      </c>
      <c r="N420" s="3">
        <v>10</v>
      </c>
    </row>
    <row r="421" spans="1:14" ht="15.75" x14ac:dyDescent="0.25">
      <c r="A421" s="12" t="s">
        <v>471</v>
      </c>
      <c r="B421" s="4" t="s">
        <v>645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 t="s">
        <v>569</v>
      </c>
      <c r="N421" s="3">
        <v>10</v>
      </c>
    </row>
    <row r="422" spans="1:14" ht="15.75" x14ac:dyDescent="0.25">
      <c r="A422" s="12" t="s">
        <v>472</v>
      </c>
      <c r="B422" s="4" t="s">
        <v>645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 t="s">
        <v>569</v>
      </c>
      <c r="N422" s="3">
        <v>4</v>
      </c>
    </row>
    <row r="423" spans="1:14" ht="15.75" x14ac:dyDescent="0.25">
      <c r="A423" s="12" t="s">
        <v>27</v>
      </c>
      <c r="B423" s="4" t="s">
        <v>645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 t="s">
        <v>569</v>
      </c>
      <c r="N423" s="3">
        <v>4</v>
      </c>
    </row>
    <row r="424" spans="1:14" ht="15.75" x14ac:dyDescent="0.25">
      <c r="A424" s="12" t="s">
        <v>561</v>
      </c>
      <c r="B424" s="4" t="s">
        <v>645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 t="s">
        <v>569</v>
      </c>
      <c r="N424" s="3">
        <v>4</v>
      </c>
    </row>
    <row r="425" spans="1:14" ht="15.75" x14ac:dyDescent="0.25">
      <c r="A425" s="12" t="s">
        <v>562</v>
      </c>
      <c r="B425" s="4" t="s">
        <v>645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 t="s">
        <v>569</v>
      </c>
      <c r="N425" s="3">
        <v>4</v>
      </c>
    </row>
    <row r="426" spans="1:14" ht="15.75" x14ac:dyDescent="0.25">
      <c r="A426" s="12" t="s">
        <v>563</v>
      </c>
      <c r="B426" s="4" t="s">
        <v>645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 t="s">
        <v>569</v>
      </c>
      <c r="N426" s="3">
        <v>4</v>
      </c>
    </row>
    <row r="427" spans="1:14" ht="15.75" x14ac:dyDescent="0.25">
      <c r="A427" s="12" t="s">
        <v>564</v>
      </c>
      <c r="B427" s="4" t="s">
        <v>645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 t="s">
        <v>569</v>
      </c>
      <c r="N427" s="3">
        <v>4</v>
      </c>
    </row>
    <row r="428" spans="1:14" ht="15.75" x14ac:dyDescent="0.25">
      <c r="A428" s="12" t="s">
        <v>565</v>
      </c>
      <c r="B428" s="4" t="s">
        <v>645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 t="s">
        <v>569</v>
      </c>
      <c r="N428" s="3">
        <v>4</v>
      </c>
    </row>
    <row r="429" spans="1:14" ht="15.75" x14ac:dyDescent="0.25">
      <c r="A429" s="12" t="s">
        <v>28</v>
      </c>
      <c r="B429" s="4" t="s">
        <v>645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 t="s">
        <v>569</v>
      </c>
      <c r="N429" s="3">
        <v>4</v>
      </c>
    </row>
    <row r="430" spans="1:14" ht="15.75" x14ac:dyDescent="0.25">
      <c r="A430" s="12" t="s">
        <v>29</v>
      </c>
      <c r="B430" s="4" t="s">
        <v>645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 t="s">
        <v>569</v>
      </c>
      <c r="N430" s="3">
        <v>8</v>
      </c>
    </row>
    <row r="431" spans="1:14" ht="15.75" x14ac:dyDescent="0.25">
      <c r="A431" s="12" t="s">
        <v>473</v>
      </c>
      <c r="B431" s="4" t="s">
        <v>645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 t="s">
        <v>569</v>
      </c>
      <c r="N431" s="3">
        <v>8</v>
      </c>
    </row>
    <row r="432" spans="1:14" ht="15.75" x14ac:dyDescent="0.25">
      <c r="A432" s="12" t="s">
        <v>474</v>
      </c>
      <c r="B432" s="4" t="s">
        <v>645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 t="s">
        <v>569</v>
      </c>
      <c r="N432" s="3">
        <v>8</v>
      </c>
    </row>
    <row r="433" spans="1:14" ht="15.75" x14ac:dyDescent="0.25">
      <c r="A433" s="12" t="s">
        <v>475</v>
      </c>
      <c r="B433" s="4" t="s">
        <v>645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 t="s">
        <v>569</v>
      </c>
      <c r="N433" s="3">
        <v>8</v>
      </c>
    </row>
    <row r="434" spans="1:14" ht="15.75" x14ac:dyDescent="0.25">
      <c r="A434" s="12" t="s">
        <v>455</v>
      </c>
      <c r="B434" s="4" t="s">
        <v>645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 t="s">
        <v>569</v>
      </c>
      <c r="N434" s="3">
        <v>8</v>
      </c>
    </row>
    <row r="435" spans="1:14" ht="15.75" x14ac:dyDescent="0.25">
      <c r="A435" s="12" t="s">
        <v>524</v>
      </c>
      <c r="B435" s="4" t="s">
        <v>645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 t="s">
        <v>569</v>
      </c>
      <c r="N435" s="3">
        <v>8</v>
      </c>
    </row>
    <row r="436" spans="1:14" ht="15.75" x14ac:dyDescent="0.25">
      <c r="A436" s="12" t="s">
        <v>525</v>
      </c>
      <c r="B436" s="4" t="s">
        <v>645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 t="s">
        <v>569</v>
      </c>
      <c r="N436" s="3">
        <v>8</v>
      </c>
    </row>
    <row r="437" spans="1:14" ht="15.75" x14ac:dyDescent="0.25">
      <c r="A437" s="12" t="s">
        <v>526</v>
      </c>
      <c r="B437" s="4" t="s">
        <v>645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 t="s">
        <v>569</v>
      </c>
      <c r="N437" s="3">
        <v>8</v>
      </c>
    </row>
    <row r="438" spans="1:14" ht="15.75" x14ac:dyDescent="0.25">
      <c r="A438" s="12" t="s">
        <v>52</v>
      </c>
      <c r="B438" s="4" t="s">
        <v>645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 t="s">
        <v>569</v>
      </c>
      <c r="N438" s="3">
        <v>8</v>
      </c>
    </row>
    <row r="439" spans="1:14" ht="15.75" x14ac:dyDescent="0.25">
      <c r="A439" s="12" t="s">
        <v>566</v>
      </c>
      <c r="B439" s="4" t="s">
        <v>645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 t="s">
        <v>569</v>
      </c>
      <c r="N439" s="3">
        <v>8</v>
      </c>
    </row>
    <row r="440" spans="1:14" ht="15.75" x14ac:dyDescent="0.25">
      <c r="A440" s="12" t="s">
        <v>476</v>
      </c>
      <c r="B440" s="4" t="s">
        <v>645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 t="s">
        <v>569</v>
      </c>
      <c r="N440" s="3">
        <v>8</v>
      </c>
    </row>
    <row r="441" spans="1:14" ht="15.75" x14ac:dyDescent="0.25">
      <c r="A441" s="12" t="s">
        <v>477</v>
      </c>
      <c r="B441" s="4" t="s">
        <v>645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 t="s">
        <v>569</v>
      </c>
      <c r="N441" s="3">
        <v>8</v>
      </c>
    </row>
    <row r="442" spans="1:14" ht="15.75" x14ac:dyDescent="0.25">
      <c r="A442" s="12" t="s">
        <v>478</v>
      </c>
      <c r="B442" s="4" t="s">
        <v>645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 t="s">
        <v>569</v>
      </c>
      <c r="N442" s="3">
        <v>7</v>
      </c>
    </row>
    <row r="443" spans="1:14" ht="15.75" x14ac:dyDescent="0.25">
      <c r="A443" s="12" t="s">
        <v>479</v>
      </c>
      <c r="B443" s="4" t="s">
        <v>645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 t="s">
        <v>569</v>
      </c>
      <c r="N443" s="3">
        <v>7</v>
      </c>
    </row>
    <row r="444" spans="1:14" ht="15.75" x14ac:dyDescent="0.25">
      <c r="A444" s="12" t="s">
        <v>480</v>
      </c>
      <c r="B444" s="4" t="s">
        <v>645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 t="s">
        <v>569</v>
      </c>
      <c r="N444" s="3">
        <v>7</v>
      </c>
    </row>
    <row r="445" spans="1:14" ht="15.75" x14ac:dyDescent="0.25">
      <c r="A445" s="12" t="s">
        <v>481</v>
      </c>
      <c r="B445" s="4" t="s">
        <v>645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 t="s">
        <v>569</v>
      </c>
      <c r="N445" s="3">
        <v>7</v>
      </c>
    </row>
    <row r="446" spans="1:14" ht="15.75" x14ac:dyDescent="0.25">
      <c r="A446" s="12" t="s">
        <v>482</v>
      </c>
      <c r="B446" s="4" t="s">
        <v>645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 t="s">
        <v>569</v>
      </c>
      <c r="N446" s="3">
        <v>7</v>
      </c>
    </row>
    <row r="447" spans="1:14" ht="15.75" x14ac:dyDescent="0.25">
      <c r="A447" s="12" t="s">
        <v>483</v>
      </c>
      <c r="B447" s="4" t="s">
        <v>645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 t="s">
        <v>569</v>
      </c>
      <c r="N447" s="3">
        <v>7</v>
      </c>
    </row>
    <row r="448" spans="1:14" ht="15.75" x14ac:dyDescent="0.25">
      <c r="A448" s="12" t="s">
        <v>527</v>
      </c>
      <c r="B448" s="4" t="s">
        <v>645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 t="s">
        <v>569</v>
      </c>
      <c r="N448" s="3">
        <v>7</v>
      </c>
    </row>
    <row r="449" spans="1:14" ht="15.75" x14ac:dyDescent="0.25">
      <c r="A449" s="12" t="s">
        <v>528</v>
      </c>
      <c r="B449" s="4" t="s">
        <v>645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 t="s">
        <v>569</v>
      </c>
      <c r="N449" s="3">
        <v>7</v>
      </c>
    </row>
    <row r="450" spans="1:14" ht="15.75" x14ac:dyDescent="0.25">
      <c r="A450" s="12" t="s">
        <v>529</v>
      </c>
      <c r="B450" s="4" t="s">
        <v>645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 t="s">
        <v>569</v>
      </c>
      <c r="N450" s="3">
        <v>7</v>
      </c>
    </row>
    <row r="451" spans="1:14" ht="15.75" x14ac:dyDescent="0.25">
      <c r="A451" s="12" t="s">
        <v>530</v>
      </c>
      <c r="B451" s="4" t="s">
        <v>645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 t="s">
        <v>569</v>
      </c>
      <c r="N451" s="3">
        <v>7</v>
      </c>
    </row>
    <row r="452" spans="1:14" ht="15.75" x14ac:dyDescent="0.25">
      <c r="A452" s="12" t="s">
        <v>484</v>
      </c>
      <c r="B452" s="4" t="s">
        <v>645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 t="s">
        <v>569</v>
      </c>
      <c r="N452" s="3">
        <v>7</v>
      </c>
    </row>
    <row r="453" spans="1:14" ht="15.75" x14ac:dyDescent="0.25">
      <c r="A453" s="12" t="s">
        <v>485</v>
      </c>
      <c r="B453" s="4" t="s">
        <v>645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 t="s">
        <v>569</v>
      </c>
      <c r="N453" s="3">
        <v>7</v>
      </c>
    </row>
    <row r="454" spans="1:14" ht="15.75" x14ac:dyDescent="0.25">
      <c r="A454" s="12" t="s">
        <v>486</v>
      </c>
      <c r="B454" s="4" t="s">
        <v>645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 t="s">
        <v>569</v>
      </c>
      <c r="N454" s="3">
        <v>7</v>
      </c>
    </row>
    <row r="455" spans="1:14" ht="15.75" x14ac:dyDescent="0.25">
      <c r="A455" s="12" t="s">
        <v>53</v>
      </c>
      <c r="B455" s="4" t="s">
        <v>645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 t="s">
        <v>569</v>
      </c>
      <c r="N455" s="3">
        <v>7</v>
      </c>
    </row>
    <row r="456" spans="1:14" ht="15.75" x14ac:dyDescent="0.25">
      <c r="A456" s="12" t="s">
        <v>531</v>
      </c>
      <c r="B456" s="4" t="s">
        <v>645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 t="s">
        <v>569</v>
      </c>
      <c r="N456" s="3">
        <v>7</v>
      </c>
    </row>
    <row r="457" spans="1:14" ht="15.75" x14ac:dyDescent="0.25">
      <c r="A457" s="12" t="s">
        <v>532</v>
      </c>
      <c r="B457" s="4" t="s">
        <v>645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 t="s">
        <v>569</v>
      </c>
      <c r="N457" s="3">
        <v>6</v>
      </c>
    </row>
    <row r="458" spans="1:14" ht="15.75" x14ac:dyDescent="0.25">
      <c r="A458" s="12" t="s">
        <v>533</v>
      </c>
      <c r="B458" s="4" t="s">
        <v>645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 t="s">
        <v>569</v>
      </c>
      <c r="N458" s="3">
        <v>6</v>
      </c>
    </row>
    <row r="459" spans="1:14" ht="15.75" x14ac:dyDescent="0.25">
      <c r="A459" s="12" t="s">
        <v>534</v>
      </c>
      <c r="B459" s="4" t="s">
        <v>645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 t="s">
        <v>569</v>
      </c>
      <c r="N459" s="3">
        <v>6</v>
      </c>
    </row>
    <row r="460" spans="1:14" ht="15.75" x14ac:dyDescent="0.25">
      <c r="A460" s="12" t="s">
        <v>535</v>
      </c>
      <c r="B460" s="4" t="s">
        <v>645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 t="s">
        <v>569</v>
      </c>
      <c r="N460" s="3">
        <v>6</v>
      </c>
    </row>
    <row r="461" spans="1:14" ht="15.75" x14ac:dyDescent="0.25">
      <c r="A461" s="10" t="s">
        <v>30</v>
      </c>
      <c r="B461" s="4" t="s">
        <v>645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 t="s">
        <v>569</v>
      </c>
      <c r="N461" s="3">
        <v>6</v>
      </c>
    </row>
    <row r="462" spans="1:14" ht="15.75" x14ac:dyDescent="0.25">
      <c r="A462" s="12" t="s">
        <v>536</v>
      </c>
      <c r="B462" s="4" t="s">
        <v>645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 t="s">
        <v>569</v>
      </c>
      <c r="N462" s="3">
        <v>6</v>
      </c>
    </row>
    <row r="463" spans="1:14" ht="15.75" x14ac:dyDescent="0.25">
      <c r="A463" s="12" t="s">
        <v>537</v>
      </c>
      <c r="B463" s="4" t="s">
        <v>645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 t="s">
        <v>569</v>
      </c>
      <c r="N463" s="3">
        <v>6</v>
      </c>
    </row>
    <row r="464" spans="1:14" ht="15.75" x14ac:dyDescent="0.25">
      <c r="A464" s="12" t="s">
        <v>31</v>
      </c>
      <c r="B464" s="4" t="s">
        <v>645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 t="s">
        <v>569</v>
      </c>
      <c r="N464" s="3">
        <v>6</v>
      </c>
    </row>
    <row r="465" spans="1:14" ht="15.75" x14ac:dyDescent="0.25">
      <c r="A465" s="12" t="s">
        <v>538</v>
      </c>
      <c r="B465" s="4" t="s">
        <v>645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 t="s">
        <v>569</v>
      </c>
      <c r="N465" s="3">
        <v>6</v>
      </c>
    </row>
    <row r="466" spans="1:14" ht="15.75" x14ac:dyDescent="0.25">
      <c r="A466" s="10" t="s">
        <v>539</v>
      </c>
      <c r="B466" s="4" t="s">
        <v>645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 t="s">
        <v>569</v>
      </c>
      <c r="N466" s="3">
        <v>6</v>
      </c>
    </row>
    <row r="467" spans="1:14" ht="15.75" x14ac:dyDescent="0.25">
      <c r="A467" s="10" t="s">
        <v>488</v>
      </c>
      <c r="B467" s="4" t="s">
        <v>645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 t="s">
        <v>569</v>
      </c>
      <c r="N467" s="3">
        <v>6</v>
      </c>
    </row>
    <row r="468" spans="1:14" ht="15.75" x14ac:dyDescent="0.25">
      <c r="A468" s="10" t="s">
        <v>54</v>
      </c>
      <c r="B468" s="4" t="s">
        <v>645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 t="s">
        <v>569</v>
      </c>
      <c r="N468" s="3">
        <v>6</v>
      </c>
    </row>
    <row r="469" spans="1:14" ht="15.75" x14ac:dyDescent="0.25">
      <c r="A469" s="10" t="s">
        <v>567</v>
      </c>
      <c r="B469" s="4" t="s">
        <v>645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 t="s">
        <v>569</v>
      </c>
      <c r="N469" s="3">
        <v>6</v>
      </c>
    </row>
    <row r="470" spans="1:14" ht="15.75" x14ac:dyDescent="0.25">
      <c r="A470" s="10" t="s">
        <v>540</v>
      </c>
      <c r="B470" s="4" t="s">
        <v>645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 t="s">
        <v>569</v>
      </c>
      <c r="N470" s="3">
        <v>6</v>
      </c>
    </row>
    <row r="471" spans="1:14" ht="15.75" x14ac:dyDescent="0.25">
      <c r="A471" s="10" t="s">
        <v>541</v>
      </c>
      <c r="B471" s="4" t="s">
        <v>645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 t="s">
        <v>569</v>
      </c>
      <c r="N471" s="3">
        <v>6</v>
      </c>
    </row>
    <row r="472" spans="1:14" ht="15.75" x14ac:dyDescent="0.25">
      <c r="A472" s="10" t="s">
        <v>542</v>
      </c>
      <c r="B472" s="4" t="s">
        <v>645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 t="s">
        <v>569</v>
      </c>
      <c r="N472" s="3">
        <v>6</v>
      </c>
    </row>
    <row r="473" spans="1:14" ht="15.75" x14ac:dyDescent="0.25">
      <c r="A473" s="10" t="s">
        <v>543</v>
      </c>
      <c r="B473" s="4" t="s">
        <v>645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 t="s">
        <v>569</v>
      </c>
      <c r="N473" s="3">
        <v>6</v>
      </c>
    </row>
    <row r="474" spans="1:14" ht="15.75" x14ac:dyDescent="0.25">
      <c r="A474" s="10" t="s">
        <v>544</v>
      </c>
      <c r="B474" s="4" t="s">
        <v>645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 t="s">
        <v>569</v>
      </c>
      <c r="N474" s="3">
        <v>6</v>
      </c>
    </row>
    <row r="475" spans="1:14" ht="15.75" x14ac:dyDescent="0.25">
      <c r="A475" s="10" t="s">
        <v>32</v>
      </c>
      <c r="B475" s="4" t="s">
        <v>645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 t="s">
        <v>569</v>
      </c>
      <c r="N475" s="3">
        <v>6</v>
      </c>
    </row>
    <row r="476" spans="1:14" ht="15.75" x14ac:dyDescent="0.25">
      <c r="A476" s="10" t="s">
        <v>489</v>
      </c>
      <c r="B476" s="4" t="s">
        <v>645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 t="s">
        <v>569</v>
      </c>
      <c r="N476" s="3">
        <v>6</v>
      </c>
    </row>
    <row r="477" spans="1:14" ht="15.75" x14ac:dyDescent="0.25">
      <c r="A477" s="10" t="s">
        <v>490</v>
      </c>
      <c r="B477" s="4" t="s">
        <v>645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 t="s">
        <v>569</v>
      </c>
      <c r="N477" s="3">
        <v>6</v>
      </c>
    </row>
    <row r="478" spans="1:14" ht="15.75" x14ac:dyDescent="0.25">
      <c r="A478" s="10" t="s">
        <v>491</v>
      </c>
      <c r="B478" s="4" t="s">
        <v>645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 t="s">
        <v>569</v>
      </c>
      <c r="N478" s="3">
        <v>6</v>
      </c>
    </row>
    <row r="479" spans="1:14" ht="15.75" x14ac:dyDescent="0.25">
      <c r="A479" s="10" t="s">
        <v>492</v>
      </c>
      <c r="B479" s="4" t="s">
        <v>645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 t="s">
        <v>569</v>
      </c>
      <c r="N479" s="3">
        <v>6</v>
      </c>
    </row>
    <row r="480" spans="1:14" ht="15.75" x14ac:dyDescent="0.25">
      <c r="A480" s="12" t="s">
        <v>493</v>
      </c>
      <c r="B480" s="4" t="s">
        <v>645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 t="s">
        <v>569</v>
      </c>
      <c r="N480" s="3">
        <v>6</v>
      </c>
    </row>
    <row r="481" spans="1:14" ht="15.75" x14ac:dyDescent="0.25">
      <c r="A481" s="12" t="s">
        <v>494</v>
      </c>
      <c r="B481" s="4" t="s">
        <v>645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 t="s">
        <v>569</v>
      </c>
      <c r="N481" s="3">
        <v>6</v>
      </c>
    </row>
    <row r="482" spans="1:14" ht="15.75" x14ac:dyDescent="0.25">
      <c r="A482" s="12" t="s">
        <v>495</v>
      </c>
      <c r="B482" s="4" t="s">
        <v>645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 t="s">
        <v>569</v>
      </c>
      <c r="N482" s="3">
        <v>6</v>
      </c>
    </row>
    <row r="483" spans="1:14" ht="15.75" x14ac:dyDescent="0.25">
      <c r="A483" s="12" t="s">
        <v>496</v>
      </c>
      <c r="B483" s="4" t="s">
        <v>645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 t="s">
        <v>569</v>
      </c>
      <c r="N483" s="3">
        <v>6</v>
      </c>
    </row>
    <row r="484" spans="1:14" ht="15.75" x14ac:dyDescent="0.25">
      <c r="A484" s="12" t="s">
        <v>497</v>
      </c>
      <c r="B484" s="4" t="s">
        <v>645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 t="s">
        <v>569</v>
      </c>
      <c r="N484" s="3">
        <v>6</v>
      </c>
    </row>
    <row r="485" spans="1:14" ht="15.75" x14ac:dyDescent="0.25">
      <c r="A485" s="10" t="s">
        <v>498</v>
      </c>
      <c r="B485" s="4" t="s">
        <v>645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 t="s">
        <v>569</v>
      </c>
      <c r="N485" s="3">
        <v>6</v>
      </c>
    </row>
    <row r="486" spans="1:14" ht="15.75" x14ac:dyDescent="0.25">
      <c r="A486" s="10" t="s">
        <v>499</v>
      </c>
      <c r="B486" s="4" t="s">
        <v>645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 t="s">
        <v>569</v>
      </c>
      <c r="N486" s="3">
        <v>6</v>
      </c>
    </row>
    <row r="487" spans="1:14" ht="15.75" x14ac:dyDescent="0.25">
      <c r="A487" s="10" t="s">
        <v>500</v>
      </c>
      <c r="B487" s="4" t="s">
        <v>645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 t="s">
        <v>569</v>
      </c>
      <c r="N487" s="3">
        <v>6</v>
      </c>
    </row>
    <row r="488" spans="1:14" ht="15.75" x14ac:dyDescent="0.25">
      <c r="A488" s="10" t="s">
        <v>501</v>
      </c>
      <c r="B488" s="4" t="s">
        <v>645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 t="s">
        <v>569</v>
      </c>
      <c r="N488" s="3">
        <v>6</v>
      </c>
    </row>
    <row r="489" spans="1:14" ht="15.75" x14ac:dyDescent="0.25">
      <c r="A489" s="10" t="s">
        <v>502</v>
      </c>
      <c r="B489" s="4" t="s">
        <v>645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 t="s">
        <v>569</v>
      </c>
      <c r="N489" s="3">
        <v>6</v>
      </c>
    </row>
    <row r="490" spans="1:14" ht="15.75" x14ac:dyDescent="0.25">
      <c r="A490" s="10" t="s">
        <v>503</v>
      </c>
      <c r="B490" s="4" t="s">
        <v>645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 t="s">
        <v>569</v>
      </c>
      <c r="N490" s="3">
        <v>6</v>
      </c>
    </row>
    <row r="491" spans="1:14" ht="15.75" x14ac:dyDescent="0.25">
      <c r="A491" s="10" t="s">
        <v>504</v>
      </c>
      <c r="B491" s="4" t="s">
        <v>645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 t="s">
        <v>569</v>
      </c>
      <c r="N491" s="3">
        <v>6</v>
      </c>
    </row>
    <row r="492" spans="1:14" ht="15.75" x14ac:dyDescent="0.25">
      <c r="A492" s="10" t="s">
        <v>33</v>
      </c>
      <c r="B492" s="4" t="s">
        <v>645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 t="s">
        <v>569</v>
      </c>
      <c r="N492" s="3">
        <v>6</v>
      </c>
    </row>
    <row r="493" spans="1:14" ht="15.75" x14ac:dyDescent="0.25">
      <c r="A493" s="10" t="s">
        <v>545</v>
      </c>
      <c r="B493" s="4" t="s">
        <v>645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 t="s">
        <v>569</v>
      </c>
      <c r="N493" s="3">
        <v>6</v>
      </c>
    </row>
    <row r="494" spans="1:14" ht="15.75" x14ac:dyDescent="0.25">
      <c r="A494" s="10" t="s">
        <v>546</v>
      </c>
      <c r="B494" s="4" t="s">
        <v>645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 t="s">
        <v>569</v>
      </c>
      <c r="N494" s="3">
        <v>6</v>
      </c>
    </row>
    <row r="495" spans="1:14" ht="15.75" x14ac:dyDescent="0.25">
      <c r="A495" s="10" t="s">
        <v>34</v>
      </c>
      <c r="B495" s="4" t="s">
        <v>645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 t="s">
        <v>569</v>
      </c>
      <c r="N495" s="3">
        <v>6</v>
      </c>
    </row>
    <row r="496" spans="1:14" ht="15.75" x14ac:dyDescent="0.25">
      <c r="A496" s="10" t="s">
        <v>35</v>
      </c>
      <c r="B496" s="4" t="s">
        <v>645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 t="s">
        <v>569</v>
      </c>
      <c r="N496" s="3">
        <v>6</v>
      </c>
    </row>
    <row r="497" spans="1:14" ht="15.75" x14ac:dyDescent="0.25">
      <c r="A497" s="10" t="s">
        <v>55</v>
      </c>
      <c r="B497" s="4" t="s">
        <v>645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 t="s">
        <v>569</v>
      </c>
      <c r="N497" s="3">
        <v>6</v>
      </c>
    </row>
    <row r="498" spans="1:14" ht="15.75" x14ac:dyDescent="0.25">
      <c r="A498" s="10" t="s">
        <v>56</v>
      </c>
      <c r="B498" s="4" t="s">
        <v>645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 t="s">
        <v>569</v>
      </c>
      <c r="N498" s="3">
        <v>6</v>
      </c>
    </row>
    <row r="499" spans="1:14" ht="15.75" x14ac:dyDescent="0.25">
      <c r="A499" s="10" t="s">
        <v>57</v>
      </c>
      <c r="B499" s="4" t="s">
        <v>645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 t="s">
        <v>569</v>
      </c>
      <c r="N499" s="3">
        <v>6</v>
      </c>
    </row>
    <row r="500" spans="1:14" ht="15.75" x14ac:dyDescent="0.25">
      <c r="A500" s="10" t="s">
        <v>58</v>
      </c>
      <c r="B500" s="4" t="s">
        <v>645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 t="s">
        <v>569</v>
      </c>
      <c r="N500" s="3">
        <v>6</v>
      </c>
    </row>
    <row r="501" spans="1:14" ht="15.75" x14ac:dyDescent="0.25">
      <c r="A501" s="10" t="s">
        <v>59</v>
      </c>
      <c r="B501" s="4" t="s">
        <v>645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 t="s">
        <v>569</v>
      </c>
      <c r="N501" s="3">
        <v>6</v>
      </c>
    </row>
    <row r="502" spans="1:14" ht="15.75" x14ac:dyDescent="0.25">
      <c r="A502" s="10" t="s">
        <v>36</v>
      </c>
      <c r="B502" s="4" t="s">
        <v>645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 t="s">
        <v>569</v>
      </c>
      <c r="N502" s="3">
        <v>6</v>
      </c>
    </row>
    <row r="503" spans="1:14" ht="15.75" x14ac:dyDescent="0.25">
      <c r="A503" s="10" t="s">
        <v>60</v>
      </c>
      <c r="B503" s="4" t="s">
        <v>645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 t="s">
        <v>569</v>
      </c>
      <c r="N503" s="3">
        <v>6</v>
      </c>
    </row>
    <row r="504" spans="1:14" ht="15.75" x14ac:dyDescent="0.25">
      <c r="A504" s="10" t="s">
        <v>37</v>
      </c>
      <c r="B504" s="4" t="s">
        <v>645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 t="s">
        <v>569</v>
      </c>
      <c r="N504" s="3">
        <v>6</v>
      </c>
    </row>
    <row r="505" spans="1:14" ht="15.75" x14ac:dyDescent="0.25">
      <c r="A505" s="10" t="s">
        <v>38</v>
      </c>
      <c r="B505" s="4" t="s">
        <v>645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 t="s">
        <v>569</v>
      </c>
      <c r="N505" s="3">
        <v>6</v>
      </c>
    </row>
    <row r="506" spans="1:14" ht="15.75" x14ac:dyDescent="0.25">
      <c r="A506" s="10" t="s">
        <v>61</v>
      </c>
      <c r="B506" s="4" t="s">
        <v>645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 t="s">
        <v>569</v>
      </c>
      <c r="N506" s="3">
        <v>9</v>
      </c>
    </row>
    <row r="507" spans="1:14" ht="15.75" x14ac:dyDescent="0.25">
      <c r="A507" s="10" t="s">
        <v>62</v>
      </c>
      <c r="B507" s="4" t="s">
        <v>645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 t="s">
        <v>569</v>
      </c>
      <c r="N507" s="3">
        <v>9</v>
      </c>
    </row>
    <row r="508" spans="1:14" ht="15.75" x14ac:dyDescent="0.25">
      <c r="A508" s="10" t="s">
        <v>63</v>
      </c>
      <c r="B508" s="4" t="s">
        <v>645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 t="s">
        <v>569</v>
      </c>
      <c r="N508" s="3">
        <v>9</v>
      </c>
    </row>
    <row r="509" spans="1:14" ht="15.75" x14ac:dyDescent="0.25">
      <c r="A509" s="10" t="s">
        <v>64</v>
      </c>
      <c r="B509" s="4" t="s">
        <v>645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 t="s">
        <v>569</v>
      </c>
      <c r="N509" s="3">
        <v>9</v>
      </c>
    </row>
    <row r="510" spans="1:14" ht="15.75" x14ac:dyDescent="0.25">
      <c r="A510" s="10" t="s">
        <v>65</v>
      </c>
      <c r="B510" s="4" t="s">
        <v>645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 t="s">
        <v>569</v>
      </c>
      <c r="N510" s="3">
        <v>9</v>
      </c>
    </row>
    <row r="511" spans="1:14" ht="15.75" x14ac:dyDescent="0.25">
      <c r="A511" s="10" t="s">
        <v>66</v>
      </c>
      <c r="B511" s="4" t="s">
        <v>645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 t="s">
        <v>569</v>
      </c>
      <c r="N511" s="3">
        <v>9</v>
      </c>
    </row>
    <row r="512" spans="1:14" ht="15.75" x14ac:dyDescent="0.25">
      <c r="A512" s="10" t="s">
        <v>67</v>
      </c>
      <c r="B512" s="4" t="s">
        <v>645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 t="s">
        <v>569</v>
      </c>
      <c r="N512" s="3">
        <v>9</v>
      </c>
    </row>
    <row r="513" spans="1:14" ht="15.75" x14ac:dyDescent="0.25">
      <c r="A513" s="10" t="s">
        <v>68</v>
      </c>
      <c r="B513" s="4" t="s">
        <v>645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 t="s">
        <v>569</v>
      </c>
      <c r="N513" s="3">
        <v>9</v>
      </c>
    </row>
    <row r="514" spans="1:14" ht="15.75" x14ac:dyDescent="0.25">
      <c r="A514" s="10" t="s">
        <v>69</v>
      </c>
      <c r="B514" s="4" t="s">
        <v>645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 t="s">
        <v>569</v>
      </c>
      <c r="N514" s="3">
        <v>9</v>
      </c>
    </row>
    <row r="515" spans="1:14" ht="15.75" x14ac:dyDescent="0.25">
      <c r="A515" s="10" t="s">
        <v>70</v>
      </c>
      <c r="B515" s="4" t="s">
        <v>645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 t="s">
        <v>569</v>
      </c>
      <c r="N515" s="3">
        <v>9</v>
      </c>
    </row>
    <row r="516" spans="1:14" ht="15.75" x14ac:dyDescent="0.25">
      <c r="A516" s="10" t="s">
        <v>71</v>
      </c>
      <c r="B516" s="4" t="s">
        <v>645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 t="s">
        <v>569</v>
      </c>
      <c r="N516" s="3">
        <v>9</v>
      </c>
    </row>
    <row r="517" spans="1:14" ht="15.75" x14ac:dyDescent="0.25">
      <c r="A517" s="10" t="s">
        <v>72</v>
      </c>
      <c r="B517" s="4" t="s">
        <v>645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 t="s">
        <v>569</v>
      </c>
      <c r="N517" s="3">
        <v>9</v>
      </c>
    </row>
    <row r="518" spans="1:14" ht="15.75" x14ac:dyDescent="0.25">
      <c r="A518" s="8" t="s">
        <v>73</v>
      </c>
      <c r="B518" s="4" t="s">
        <v>645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 t="s">
        <v>569</v>
      </c>
      <c r="N518" s="3">
        <v>9</v>
      </c>
    </row>
    <row r="519" spans="1:14" ht="15.75" x14ac:dyDescent="0.25">
      <c r="A519" s="8" t="s">
        <v>85</v>
      </c>
      <c r="B519" s="4" t="s">
        <v>645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 t="s">
        <v>569</v>
      </c>
      <c r="N519" s="3">
        <v>9</v>
      </c>
    </row>
    <row r="520" spans="1:14" ht="15.75" x14ac:dyDescent="0.25">
      <c r="A520" s="8" t="s">
        <v>74</v>
      </c>
      <c r="B520" s="4" t="s">
        <v>645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 t="s">
        <v>569</v>
      </c>
      <c r="N520" s="3">
        <v>9</v>
      </c>
    </row>
    <row r="521" spans="1:14" ht="15.75" x14ac:dyDescent="0.25">
      <c r="A521" s="8" t="s">
        <v>75</v>
      </c>
      <c r="B521" s="4" t="s">
        <v>645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 t="s">
        <v>569</v>
      </c>
      <c r="N521" s="3">
        <v>9</v>
      </c>
    </row>
    <row r="522" spans="1:14" ht="15.75" x14ac:dyDescent="0.25">
      <c r="A522" s="8" t="s">
        <v>76</v>
      </c>
      <c r="B522" s="4" t="s">
        <v>645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 t="s">
        <v>569</v>
      </c>
      <c r="N522" s="3">
        <v>9</v>
      </c>
    </row>
    <row r="523" spans="1:14" ht="15.75" x14ac:dyDescent="0.25">
      <c r="A523" s="8" t="s">
        <v>77</v>
      </c>
      <c r="B523" s="4" t="s">
        <v>645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 t="s">
        <v>569</v>
      </c>
      <c r="N523" s="3">
        <v>9</v>
      </c>
    </row>
    <row r="524" spans="1:14" ht="15.75" x14ac:dyDescent="0.25">
      <c r="A524" s="8" t="s">
        <v>78</v>
      </c>
      <c r="B524" s="4" t="s">
        <v>645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 t="s">
        <v>569</v>
      </c>
      <c r="N524" s="3">
        <v>9</v>
      </c>
    </row>
    <row r="525" spans="1:14" ht="15.75" x14ac:dyDescent="0.25">
      <c r="A525" s="8" t="s">
        <v>79</v>
      </c>
      <c r="B525" s="4" t="s">
        <v>645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 t="s">
        <v>569</v>
      </c>
      <c r="N525" s="3">
        <v>9</v>
      </c>
    </row>
    <row r="526" spans="1:14" ht="15.75" x14ac:dyDescent="0.25">
      <c r="A526" s="8" t="s">
        <v>80</v>
      </c>
      <c r="B526" s="4" t="s">
        <v>645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 t="s">
        <v>569</v>
      </c>
      <c r="N526" s="3">
        <v>9</v>
      </c>
    </row>
    <row r="527" spans="1:14" ht="15.75" x14ac:dyDescent="0.25">
      <c r="A527" s="8" t="s">
        <v>81</v>
      </c>
      <c r="B527" s="4" t="s">
        <v>645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 t="s">
        <v>569</v>
      </c>
      <c r="N527" s="3">
        <v>9</v>
      </c>
    </row>
    <row r="528" spans="1:14" ht="15.75" x14ac:dyDescent="0.25">
      <c r="A528" s="8" t="s">
        <v>82</v>
      </c>
      <c r="B528" s="4" t="s">
        <v>645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 t="s">
        <v>569</v>
      </c>
      <c r="N528" s="3">
        <v>9</v>
      </c>
    </row>
    <row r="529" spans="1:14" ht="15.75" x14ac:dyDescent="0.25">
      <c r="A529" s="8" t="s">
        <v>83</v>
      </c>
      <c r="B529" s="4" t="s">
        <v>645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 t="s">
        <v>569</v>
      </c>
      <c r="N529" s="3">
        <v>9</v>
      </c>
    </row>
    <row r="530" spans="1:14" ht="15.75" x14ac:dyDescent="0.25">
      <c r="A530" s="8" t="s">
        <v>84</v>
      </c>
      <c r="B530" s="4" t="s">
        <v>645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 t="s">
        <v>569</v>
      </c>
      <c r="N530" s="3">
        <v>9</v>
      </c>
    </row>
    <row r="531" spans="1:14" ht="15.75" x14ac:dyDescent="0.25">
      <c r="A531" s="8" t="s">
        <v>574</v>
      </c>
      <c r="B531" s="4" t="s">
        <v>645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 t="s">
        <v>569</v>
      </c>
      <c r="N531" s="3">
        <v>15</v>
      </c>
    </row>
    <row r="532" spans="1:14" ht="15.75" x14ac:dyDescent="0.25">
      <c r="A532" s="8" t="s">
        <v>575</v>
      </c>
      <c r="B532" s="4" t="s">
        <v>645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 t="s">
        <v>569</v>
      </c>
      <c r="N532" s="3">
        <v>15</v>
      </c>
    </row>
    <row r="533" spans="1:14" ht="15.75" x14ac:dyDescent="0.25">
      <c r="A533" s="8" t="s">
        <v>576</v>
      </c>
      <c r="B533" s="4" t="s">
        <v>645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 t="s">
        <v>569</v>
      </c>
      <c r="N533" s="3">
        <v>15</v>
      </c>
    </row>
    <row r="534" spans="1:14" ht="15.75" x14ac:dyDescent="0.25">
      <c r="A534" s="12" t="s">
        <v>577</v>
      </c>
      <c r="B534" s="4" t="s">
        <v>645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 t="s">
        <v>569</v>
      </c>
      <c r="N534" s="3">
        <v>15</v>
      </c>
    </row>
    <row r="535" spans="1:14" ht="15.75" x14ac:dyDescent="0.25">
      <c r="A535" s="12" t="s">
        <v>578</v>
      </c>
      <c r="B535" s="4" t="s">
        <v>645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 t="s">
        <v>569</v>
      </c>
      <c r="N535" s="3">
        <v>15</v>
      </c>
    </row>
    <row r="536" spans="1:14" ht="15.75" x14ac:dyDescent="0.25">
      <c r="A536" s="12" t="s">
        <v>579</v>
      </c>
      <c r="B536" s="4" t="s">
        <v>645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 t="s">
        <v>569</v>
      </c>
      <c r="N536" s="3">
        <v>15</v>
      </c>
    </row>
    <row r="537" spans="1:14" ht="15.75" x14ac:dyDescent="0.25">
      <c r="A537" s="12" t="s">
        <v>580</v>
      </c>
      <c r="B537" s="4" t="s">
        <v>645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 t="s">
        <v>569</v>
      </c>
      <c r="N537" s="3">
        <v>15</v>
      </c>
    </row>
    <row r="538" spans="1:14" ht="15.75" x14ac:dyDescent="0.25">
      <c r="A538" s="14" t="s">
        <v>86</v>
      </c>
      <c r="B538" s="4" t="s">
        <v>645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 t="s">
        <v>569</v>
      </c>
      <c r="N538" s="3">
        <v>15</v>
      </c>
    </row>
    <row r="539" spans="1:14" ht="15.75" x14ac:dyDescent="0.25">
      <c r="A539" s="14" t="s">
        <v>87</v>
      </c>
      <c r="B539" s="4" t="s">
        <v>645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 t="s">
        <v>569</v>
      </c>
      <c r="N539" s="3">
        <v>15</v>
      </c>
    </row>
    <row r="540" spans="1:14" ht="15.75" x14ac:dyDescent="0.25">
      <c r="A540" s="14" t="s">
        <v>88</v>
      </c>
      <c r="B540" s="4" t="s">
        <v>645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 t="s">
        <v>569</v>
      </c>
      <c r="N540" s="3">
        <v>15</v>
      </c>
    </row>
    <row r="541" spans="1:14" ht="15.75" x14ac:dyDescent="0.25">
      <c r="A541" s="14" t="s">
        <v>89</v>
      </c>
      <c r="B541" s="4" t="s">
        <v>645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 t="s">
        <v>569</v>
      </c>
      <c r="N541" s="3">
        <v>15</v>
      </c>
    </row>
    <row r="542" spans="1:14" ht="15.75" x14ac:dyDescent="0.25">
      <c r="A542" s="14" t="s">
        <v>90</v>
      </c>
      <c r="B542" s="4" t="s">
        <v>645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 t="s">
        <v>569</v>
      </c>
      <c r="N542" s="3">
        <v>15</v>
      </c>
    </row>
    <row r="543" spans="1:14" ht="15.75" x14ac:dyDescent="0.25">
      <c r="A543" s="14" t="s">
        <v>91</v>
      </c>
      <c r="B543" s="4" t="s">
        <v>645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 t="s">
        <v>569</v>
      </c>
      <c r="N543" s="3">
        <v>15</v>
      </c>
    </row>
    <row r="544" spans="1:14" ht="15.75" x14ac:dyDescent="0.25">
      <c r="A544" s="14" t="s">
        <v>92</v>
      </c>
      <c r="B544" s="4" t="s">
        <v>645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 t="s">
        <v>569</v>
      </c>
      <c r="N544" s="3">
        <v>15</v>
      </c>
    </row>
    <row r="545" spans="1:14" ht="15.75" x14ac:dyDescent="0.25">
      <c r="A545" s="14" t="s">
        <v>93</v>
      </c>
      <c r="B545" s="4" t="s">
        <v>645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 t="s">
        <v>569</v>
      </c>
      <c r="N545" s="3">
        <v>15</v>
      </c>
    </row>
    <row r="546" spans="1:14" ht="15.75" x14ac:dyDescent="0.25">
      <c r="A546" s="14" t="s">
        <v>94</v>
      </c>
      <c r="B546" s="4" t="s">
        <v>645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 t="s">
        <v>569</v>
      </c>
      <c r="N546" s="3">
        <v>15</v>
      </c>
    </row>
    <row r="547" spans="1:14" ht="15.75" x14ac:dyDescent="0.25">
      <c r="A547" s="14" t="s">
        <v>95</v>
      </c>
      <c r="B547" s="4" t="s">
        <v>645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 t="s">
        <v>569</v>
      </c>
      <c r="N547" s="3">
        <v>15</v>
      </c>
    </row>
    <row r="548" spans="1:14" ht="15.75" x14ac:dyDescent="0.25">
      <c r="A548" s="14" t="s">
        <v>96</v>
      </c>
      <c r="B548" s="4" t="s">
        <v>645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 t="s">
        <v>569</v>
      </c>
      <c r="N548" s="3">
        <v>15</v>
      </c>
    </row>
    <row r="549" spans="1:14" ht="15.75" x14ac:dyDescent="0.25">
      <c r="A549" s="14" t="s">
        <v>98</v>
      </c>
      <c r="B549" s="4" t="s">
        <v>645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 t="s">
        <v>569</v>
      </c>
      <c r="N549" s="3">
        <v>15</v>
      </c>
    </row>
    <row r="550" spans="1:14" ht="15.75" x14ac:dyDescent="0.25">
      <c r="A550" s="14" t="s">
        <v>99</v>
      </c>
      <c r="B550" s="4" t="s">
        <v>645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 t="s">
        <v>569</v>
      </c>
      <c r="N550" s="3">
        <v>15</v>
      </c>
    </row>
    <row r="551" spans="1:14" ht="15.75" x14ac:dyDescent="0.25">
      <c r="A551" s="14" t="s">
        <v>100</v>
      </c>
      <c r="B551" s="4" t="s">
        <v>645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 t="s">
        <v>569</v>
      </c>
      <c r="N551" s="3">
        <v>15</v>
      </c>
    </row>
    <row r="552" spans="1:14" ht="15.75" x14ac:dyDescent="0.25">
      <c r="A552" s="14" t="s">
        <v>101</v>
      </c>
      <c r="B552" s="4" t="s">
        <v>645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 t="s">
        <v>569</v>
      </c>
      <c r="N552" s="3">
        <v>15</v>
      </c>
    </row>
    <row r="553" spans="1:14" ht="15.75" x14ac:dyDescent="0.25">
      <c r="A553" s="14" t="s">
        <v>102</v>
      </c>
      <c r="B553" s="4" t="s">
        <v>645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 t="s">
        <v>569</v>
      </c>
      <c r="N553" s="3">
        <v>15</v>
      </c>
    </row>
    <row r="554" spans="1:14" ht="15.75" x14ac:dyDescent="0.25">
      <c r="A554" s="14" t="s">
        <v>103</v>
      </c>
      <c r="B554" s="4" t="s">
        <v>645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 t="s">
        <v>569</v>
      </c>
      <c r="N554" s="3">
        <v>15</v>
      </c>
    </row>
    <row r="555" spans="1:14" ht="15.75" x14ac:dyDescent="0.25">
      <c r="A555" s="14" t="s">
        <v>104</v>
      </c>
      <c r="B555" s="4" t="s">
        <v>645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 t="s">
        <v>569</v>
      </c>
      <c r="N555" s="3">
        <v>12</v>
      </c>
    </row>
    <row r="556" spans="1:14" ht="15.75" x14ac:dyDescent="0.25">
      <c r="A556" s="14" t="s">
        <v>105</v>
      </c>
      <c r="B556" s="4" t="s">
        <v>645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 t="s">
        <v>569</v>
      </c>
      <c r="N556" s="3">
        <v>11</v>
      </c>
    </row>
    <row r="557" spans="1:14" ht="15.75" x14ac:dyDescent="0.25">
      <c r="A557" s="14" t="s">
        <v>106</v>
      </c>
      <c r="B557" s="4" t="s">
        <v>645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 t="s">
        <v>569</v>
      </c>
      <c r="N557" s="3">
        <v>11</v>
      </c>
    </row>
    <row r="558" spans="1:14" ht="15.75" x14ac:dyDescent="0.25">
      <c r="A558" s="14" t="s">
        <v>107</v>
      </c>
      <c r="B558" s="4" t="s">
        <v>645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 t="s">
        <v>569</v>
      </c>
      <c r="N558" s="3">
        <v>11</v>
      </c>
    </row>
    <row r="559" spans="1:14" ht="15.75" x14ac:dyDescent="0.25">
      <c r="A559" s="14" t="s">
        <v>108</v>
      </c>
      <c r="B559" s="4" t="s">
        <v>645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 t="s">
        <v>569</v>
      </c>
      <c r="N559" s="3">
        <v>11</v>
      </c>
    </row>
    <row r="560" spans="1:14" ht="15.75" x14ac:dyDescent="0.25">
      <c r="A560" s="14" t="s">
        <v>97</v>
      </c>
      <c r="B560" s="4" t="s">
        <v>645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 t="s">
        <v>569</v>
      </c>
      <c r="N560" s="3">
        <v>11</v>
      </c>
    </row>
    <row r="561" spans="1:14" ht="15.75" x14ac:dyDescent="0.25">
      <c r="A561" s="14" t="s">
        <v>109</v>
      </c>
      <c r="B561" s="4" t="s">
        <v>645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 t="s">
        <v>569</v>
      </c>
      <c r="N561" s="3">
        <v>11</v>
      </c>
    </row>
    <row r="562" spans="1:14" ht="15.75" x14ac:dyDescent="0.25">
      <c r="A562" s="14" t="s">
        <v>110</v>
      </c>
      <c r="B562" s="4" t="s">
        <v>645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 t="s">
        <v>569</v>
      </c>
      <c r="N562" s="3">
        <v>11</v>
      </c>
    </row>
    <row r="563" spans="1:14" ht="15.75" x14ac:dyDescent="0.25">
      <c r="A563" s="14" t="s">
        <v>111</v>
      </c>
      <c r="B563" s="4" t="s">
        <v>645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 t="s">
        <v>569</v>
      </c>
      <c r="N563" s="3">
        <v>11</v>
      </c>
    </row>
    <row r="564" spans="1:14" ht="15.75" x14ac:dyDescent="0.25">
      <c r="A564" s="14" t="s">
        <v>112</v>
      </c>
      <c r="B564" s="4" t="s">
        <v>645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 t="s">
        <v>569</v>
      </c>
      <c r="N564" s="3">
        <v>11</v>
      </c>
    </row>
    <row r="565" spans="1:14" ht="15.75" x14ac:dyDescent="0.25">
      <c r="A565" s="14" t="s">
        <v>113</v>
      </c>
      <c r="B565" s="4" t="s">
        <v>645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 t="s">
        <v>569</v>
      </c>
      <c r="N565" s="3">
        <v>11</v>
      </c>
    </row>
    <row r="566" spans="1:14" ht="15.75" x14ac:dyDescent="0.25">
      <c r="A566" s="14" t="s">
        <v>114</v>
      </c>
      <c r="B566" s="4" t="s">
        <v>645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 t="s">
        <v>569</v>
      </c>
      <c r="N566" s="3">
        <v>11</v>
      </c>
    </row>
    <row r="567" spans="1:14" ht="15.75" x14ac:dyDescent="0.25">
      <c r="A567" s="14" t="s">
        <v>115</v>
      </c>
      <c r="B567" s="4" t="s">
        <v>645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 t="s">
        <v>569</v>
      </c>
      <c r="N567" s="3">
        <v>11</v>
      </c>
    </row>
    <row r="568" spans="1:14" ht="15.75" x14ac:dyDescent="0.25">
      <c r="A568" s="14" t="s">
        <v>116</v>
      </c>
      <c r="B568" s="4" t="s">
        <v>645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 t="s">
        <v>569</v>
      </c>
      <c r="N568" s="3">
        <v>11</v>
      </c>
    </row>
    <row r="569" spans="1:14" ht="15.75" x14ac:dyDescent="0.25">
      <c r="A569" s="14" t="s">
        <v>117</v>
      </c>
      <c r="B569" s="4" t="s">
        <v>645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 t="s">
        <v>569</v>
      </c>
      <c r="N569" s="3">
        <v>11</v>
      </c>
    </row>
    <row r="570" spans="1:14" ht="15.75" x14ac:dyDescent="0.25">
      <c r="A570" s="14" t="s">
        <v>118</v>
      </c>
      <c r="B570" s="4" t="s">
        <v>645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 t="s">
        <v>569</v>
      </c>
      <c r="N570" s="3">
        <v>11</v>
      </c>
    </row>
    <row r="571" spans="1:14" ht="15.75" x14ac:dyDescent="0.25">
      <c r="A571" s="14" t="s">
        <v>119</v>
      </c>
      <c r="B571" s="4" t="s">
        <v>645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 t="s">
        <v>569</v>
      </c>
      <c r="N571" s="3">
        <v>11</v>
      </c>
    </row>
    <row r="572" spans="1:14" ht="15.75" x14ac:dyDescent="0.25">
      <c r="A572" s="14" t="s">
        <v>120</v>
      </c>
      <c r="B572" s="4" t="s">
        <v>645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 t="s">
        <v>569</v>
      </c>
      <c r="N572" s="3">
        <v>11</v>
      </c>
    </row>
    <row r="573" spans="1:14" ht="15.75" x14ac:dyDescent="0.25">
      <c r="A573" s="14" t="s">
        <v>121</v>
      </c>
      <c r="B573" s="4" t="s">
        <v>645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 t="s">
        <v>569</v>
      </c>
      <c r="N573" s="3">
        <v>11</v>
      </c>
    </row>
    <row r="574" spans="1:14" ht="15.75" x14ac:dyDescent="0.25">
      <c r="A574" s="14" t="s">
        <v>122</v>
      </c>
      <c r="B574" s="4" t="s">
        <v>645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 t="s">
        <v>569</v>
      </c>
      <c r="N574" s="3">
        <v>11</v>
      </c>
    </row>
    <row r="575" spans="1:14" ht="15.75" x14ac:dyDescent="0.25">
      <c r="A575" s="14" t="s">
        <v>123</v>
      </c>
      <c r="B575" s="4" t="s">
        <v>645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 t="s">
        <v>569</v>
      </c>
      <c r="N575" s="3">
        <v>11</v>
      </c>
    </row>
    <row r="576" spans="1:14" ht="15.75" x14ac:dyDescent="0.25">
      <c r="A576" s="14" t="s">
        <v>124</v>
      </c>
      <c r="B576" s="4" t="s">
        <v>645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 t="s">
        <v>569</v>
      </c>
      <c r="N576" s="3">
        <v>11</v>
      </c>
    </row>
    <row r="577" spans="1:14" ht="15.75" x14ac:dyDescent="0.25">
      <c r="A577" s="14" t="s">
        <v>125</v>
      </c>
      <c r="B577" s="4" t="s">
        <v>645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 t="s">
        <v>569</v>
      </c>
      <c r="N577" s="3">
        <v>11</v>
      </c>
    </row>
    <row r="578" spans="1:14" ht="15.75" x14ac:dyDescent="0.25">
      <c r="A578" s="14" t="s">
        <v>221</v>
      </c>
      <c r="B578" s="4" t="s">
        <v>645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 t="s">
        <v>569</v>
      </c>
      <c r="N578" s="3">
        <v>11</v>
      </c>
    </row>
    <row r="579" spans="1:14" ht="15.75" x14ac:dyDescent="0.25">
      <c r="A579" s="14" t="s">
        <v>222</v>
      </c>
      <c r="B579" s="4" t="s">
        <v>645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 t="s">
        <v>569</v>
      </c>
      <c r="N579" s="3">
        <v>11</v>
      </c>
    </row>
    <row r="580" spans="1:14" ht="15.75" x14ac:dyDescent="0.25">
      <c r="A580" s="14" t="s">
        <v>223</v>
      </c>
      <c r="B580" s="4" t="s">
        <v>645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 t="s">
        <v>569</v>
      </c>
      <c r="N580" s="3">
        <v>11</v>
      </c>
    </row>
    <row r="581" spans="1:14" ht="15.75" x14ac:dyDescent="0.25">
      <c r="A581" s="14" t="s">
        <v>224</v>
      </c>
      <c r="B581" s="4" t="s">
        <v>645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 t="s">
        <v>569</v>
      </c>
      <c r="N581" s="3">
        <v>11</v>
      </c>
    </row>
    <row r="582" spans="1:14" ht="15.75" x14ac:dyDescent="0.25">
      <c r="A582" s="14" t="s">
        <v>225</v>
      </c>
      <c r="B582" s="4" t="s">
        <v>645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 t="s">
        <v>569</v>
      </c>
      <c r="N582" s="3">
        <v>11</v>
      </c>
    </row>
    <row r="583" spans="1:14" ht="15.75" x14ac:dyDescent="0.25">
      <c r="A583" s="14" t="s">
        <v>226</v>
      </c>
      <c r="B583" s="4" t="s">
        <v>645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 t="s">
        <v>569</v>
      </c>
      <c r="N583" s="3">
        <v>11</v>
      </c>
    </row>
    <row r="584" spans="1:14" ht="15.75" x14ac:dyDescent="0.25">
      <c r="A584" s="14" t="s">
        <v>227</v>
      </c>
      <c r="B584" s="4" t="s">
        <v>645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 t="s">
        <v>569</v>
      </c>
      <c r="N584" s="3">
        <v>11</v>
      </c>
    </row>
    <row r="585" spans="1:14" ht="15.75" x14ac:dyDescent="0.25">
      <c r="A585" s="14" t="s">
        <v>228</v>
      </c>
      <c r="B585" s="4" t="s">
        <v>645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 t="s">
        <v>569</v>
      </c>
      <c r="N585" s="3">
        <v>11</v>
      </c>
    </row>
    <row r="586" spans="1:14" ht="15.75" x14ac:dyDescent="0.25">
      <c r="A586" s="14" t="s">
        <v>229</v>
      </c>
      <c r="B586" s="4" t="s">
        <v>645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 t="s">
        <v>569</v>
      </c>
      <c r="N586" s="3">
        <v>11</v>
      </c>
    </row>
    <row r="587" spans="1:14" ht="15.75" x14ac:dyDescent="0.25">
      <c r="A587" s="14" t="s">
        <v>230</v>
      </c>
      <c r="B587" s="4" t="s">
        <v>645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 t="s">
        <v>569</v>
      </c>
      <c r="N587" s="3">
        <v>11</v>
      </c>
    </row>
    <row r="588" spans="1:14" ht="15.75" x14ac:dyDescent="0.25">
      <c r="A588" s="14" t="s">
        <v>231</v>
      </c>
      <c r="B588" s="4" t="s">
        <v>645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 t="s">
        <v>569</v>
      </c>
      <c r="N588" s="3">
        <v>11</v>
      </c>
    </row>
    <row r="589" spans="1:14" ht="15.75" x14ac:dyDescent="0.25">
      <c r="A589" s="14" t="s">
        <v>232</v>
      </c>
      <c r="B589" s="4" t="s">
        <v>645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 t="s">
        <v>569</v>
      </c>
      <c r="N589" s="3">
        <v>11</v>
      </c>
    </row>
    <row r="590" spans="1:14" ht="15.75" x14ac:dyDescent="0.25">
      <c r="A590" s="14" t="s">
        <v>233</v>
      </c>
      <c r="B590" s="4" t="s">
        <v>645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 t="s">
        <v>569</v>
      </c>
      <c r="N590" s="3">
        <v>11</v>
      </c>
    </row>
    <row r="591" spans="1:14" ht="15.75" x14ac:dyDescent="0.25">
      <c r="A591" s="14" t="s">
        <v>234</v>
      </c>
      <c r="B591" s="4" t="s">
        <v>645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 t="s">
        <v>569</v>
      </c>
      <c r="N591" s="3">
        <v>11</v>
      </c>
    </row>
    <row r="592" spans="1:14" ht="15.75" x14ac:dyDescent="0.25">
      <c r="A592" s="14" t="s">
        <v>235</v>
      </c>
      <c r="B592" s="4" t="s">
        <v>645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 t="s">
        <v>569</v>
      </c>
      <c r="N592" s="3">
        <v>11</v>
      </c>
    </row>
    <row r="593" spans="1:14" ht="15.75" x14ac:dyDescent="0.25">
      <c r="A593" s="14" t="s">
        <v>236</v>
      </c>
      <c r="B593" s="4" t="s">
        <v>645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 t="s">
        <v>569</v>
      </c>
      <c r="N593" s="3">
        <v>11</v>
      </c>
    </row>
    <row r="594" spans="1:14" ht="15.75" x14ac:dyDescent="0.25">
      <c r="A594" s="14" t="s">
        <v>237</v>
      </c>
      <c r="B594" s="4" t="s">
        <v>645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 t="s">
        <v>569</v>
      </c>
      <c r="N594" s="3">
        <v>11</v>
      </c>
    </row>
    <row r="595" spans="1:14" ht="15.75" x14ac:dyDescent="0.25">
      <c r="A595" s="14" t="s">
        <v>238</v>
      </c>
      <c r="B595" s="4" t="s">
        <v>645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 t="s">
        <v>569</v>
      </c>
      <c r="N595" s="3">
        <v>11</v>
      </c>
    </row>
    <row r="596" spans="1:14" ht="15.75" x14ac:dyDescent="0.25">
      <c r="A596" s="14" t="s">
        <v>239</v>
      </c>
      <c r="B596" s="4" t="s">
        <v>645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 t="s">
        <v>569</v>
      </c>
      <c r="N596" s="3">
        <v>11</v>
      </c>
    </row>
    <row r="597" spans="1:14" ht="15.75" x14ac:dyDescent="0.25">
      <c r="A597" s="14" t="s">
        <v>240</v>
      </c>
      <c r="B597" s="4" t="s">
        <v>645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 t="s">
        <v>569</v>
      </c>
      <c r="N597" s="3">
        <v>11</v>
      </c>
    </row>
    <row r="598" spans="1:14" ht="15.75" x14ac:dyDescent="0.25">
      <c r="A598" s="14" t="s">
        <v>241</v>
      </c>
      <c r="B598" s="4" t="s">
        <v>645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 t="s">
        <v>569</v>
      </c>
      <c r="N598" s="3">
        <v>11</v>
      </c>
    </row>
    <row r="599" spans="1:14" ht="15.75" x14ac:dyDescent="0.25">
      <c r="A599" s="14" t="s">
        <v>242</v>
      </c>
      <c r="B599" s="4" t="s">
        <v>645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 t="s">
        <v>569</v>
      </c>
      <c r="N599" s="3">
        <v>11</v>
      </c>
    </row>
    <row r="600" spans="1:14" ht="15.75" x14ac:dyDescent="0.25">
      <c r="A600" s="14" t="s">
        <v>243</v>
      </c>
      <c r="B600" s="4" t="s">
        <v>645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 t="s">
        <v>569</v>
      </c>
      <c r="N600" s="3">
        <v>11</v>
      </c>
    </row>
    <row r="601" spans="1:14" ht="15.75" x14ac:dyDescent="0.25">
      <c r="A601" s="14" t="s">
        <v>244</v>
      </c>
      <c r="B601" s="4" t="s">
        <v>645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 t="s">
        <v>569</v>
      </c>
      <c r="N601" s="3">
        <v>11</v>
      </c>
    </row>
    <row r="602" spans="1:14" ht="15.75" x14ac:dyDescent="0.25">
      <c r="A602" s="14" t="s">
        <v>245</v>
      </c>
      <c r="B602" s="4" t="s">
        <v>645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 t="s">
        <v>569</v>
      </c>
      <c r="N602" s="3">
        <v>11</v>
      </c>
    </row>
    <row r="603" spans="1:14" ht="15.75" x14ac:dyDescent="0.25">
      <c r="A603" s="14" t="s">
        <v>246</v>
      </c>
      <c r="B603" s="4" t="s">
        <v>645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 t="s">
        <v>569</v>
      </c>
      <c r="N603" s="3">
        <v>11</v>
      </c>
    </row>
    <row r="604" spans="1:14" ht="15.75" x14ac:dyDescent="0.25">
      <c r="A604" s="14" t="s">
        <v>247</v>
      </c>
      <c r="B604" s="4" t="s">
        <v>645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 t="s">
        <v>569</v>
      </c>
      <c r="N604" s="3">
        <v>11</v>
      </c>
    </row>
    <row r="605" spans="1:14" ht="15.75" x14ac:dyDescent="0.25">
      <c r="A605" s="14" t="s">
        <v>248</v>
      </c>
      <c r="B605" s="4" t="s">
        <v>645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 t="s">
        <v>569</v>
      </c>
      <c r="N605" s="3">
        <v>11</v>
      </c>
    </row>
    <row r="606" spans="1:14" ht="15.75" x14ac:dyDescent="0.25">
      <c r="A606" s="14" t="s">
        <v>249</v>
      </c>
      <c r="B606" s="4" t="s">
        <v>645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 t="s">
        <v>569</v>
      </c>
      <c r="N606" s="3">
        <v>11</v>
      </c>
    </row>
    <row r="607" spans="1:14" ht="15.75" x14ac:dyDescent="0.25">
      <c r="A607" s="14" t="s">
        <v>250</v>
      </c>
      <c r="B607" s="4" t="s">
        <v>645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 t="s">
        <v>569</v>
      </c>
      <c r="N607" s="3">
        <v>11</v>
      </c>
    </row>
    <row r="608" spans="1:14" ht="15.75" x14ac:dyDescent="0.25">
      <c r="A608" s="14" t="s">
        <v>251</v>
      </c>
      <c r="B608" s="4" t="s">
        <v>645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 t="s">
        <v>569</v>
      </c>
      <c r="N608" s="3">
        <v>11</v>
      </c>
    </row>
    <row r="609" spans="1:14" ht="15.75" x14ac:dyDescent="0.25">
      <c r="A609" s="14" t="s">
        <v>252</v>
      </c>
      <c r="B609" s="4" t="s">
        <v>645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 t="s">
        <v>569</v>
      </c>
      <c r="N609" s="3">
        <v>11</v>
      </c>
    </row>
    <row r="610" spans="1:14" ht="15.75" x14ac:dyDescent="0.25">
      <c r="A610" s="14" t="s">
        <v>253</v>
      </c>
      <c r="B610" s="4" t="s">
        <v>645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 t="s">
        <v>569</v>
      </c>
      <c r="N610" s="3">
        <v>11</v>
      </c>
    </row>
    <row r="611" spans="1:14" ht="15.75" x14ac:dyDescent="0.25">
      <c r="A611" s="14" t="s">
        <v>254</v>
      </c>
      <c r="B611" s="4" t="s">
        <v>645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 t="s">
        <v>569</v>
      </c>
      <c r="N611" s="3">
        <v>11</v>
      </c>
    </row>
    <row r="612" spans="1:14" ht="15.75" x14ac:dyDescent="0.25">
      <c r="A612" s="14" t="s">
        <v>255</v>
      </c>
      <c r="B612" s="4" t="s">
        <v>645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 t="s">
        <v>569</v>
      </c>
      <c r="N612" s="3">
        <v>11</v>
      </c>
    </row>
    <row r="613" spans="1:14" ht="15.75" x14ac:dyDescent="0.25">
      <c r="A613" s="14" t="s">
        <v>256</v>
      </c>
      <c r="B613" s="4" t="s">
        <v>645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 t="s">
        <v>569</v>
      </c>
      <c r="N613" s="3">
        <v>11</v>
      </c>
    </row>
    <row r="614" spans="1:14" ht="15.75" x14ac:dyDescent="0.25">
      <c r="A614" s="14" t="s">
        <v>257</v>
      </c>
      <c r="B614" s="4" t="s">
        <v>645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 t="s">
        <v>569</v>
      </c>
      <c r="N614" s="3">
        <v>11</v>
      </c>
    </row>
    <row r="615" spans="1:14" ht="15.75" x14ac:dyDescent="0.25">
      <c r="A615" s="14" t="s">
        <v>258</v>
      </c>
      <c r="B615" s="4" t="s">
        <v>645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 t="s">
        <v>569</v>
      </c>
      <c r="N615" s="3">
        <v>11</v>
      </c>
    </row>
    <row r="616" spans="1:14" ht="15.75" x14ac:dyDescent="0.25">
      <c r="A616" s="14" t="s">
        <v>259</v>
      </c>
      <c r="B616" s="4" t="s">
        <v>645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 t="s">
        <v>569</v>
      </c>
      <c r="N616" s="3">
        <v>11</v>
      </c>
    </row>
    <row r="617" spans="1:14" ht="15.75" x14ac:dyDescent="0.25">
      <c r="A617" s="14" t="s">
        <v>260</v>
      </c>
      <c r="B617" s="4" t="s">
        <v>645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 t="s">
        <v>569</v>
      </c>
      <c r="N617" s="3">
        <v>11</v>
      </c>
    </row>
    <row r="618" spans="1:14" ht="15.75" x14ac:dyDescent="0.25">
      <c r="A618" s="14" t="s">
        <v>261</v>
      </c>
      <c r="B618" s="4" t="s">
        <v>645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 t="s">
        <v>569</v>
      </c>
      <c r="N618" s="3">
        <v>11</v>
      </c>
    </row>
    <row r="619" spans="1:14" ht="15.75" x14ac:dyDescent="0.25">
      <c r="A619" s="14" t="s">
        <v>262</v>
      </c>
      <c r="B619" s="4" t="s">
        <v>645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 t="s">
        <v>569</v>
      </c>
      <c r="N619" s="3">
        <v>11</v>
      </c>
    </row>
    <row r="620" spans="1:14" ht="15.75" x14ac:dyDescent="0.25">
      <c r="A620" s="14" t="s">
        <v>263</v>
      </c>
      <c r="B620" s="4" t="s">
        <v>645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 t="s">
        <v>569</v>
      </c>
      <c r="N620" s="3">
        <v>11</v>
      </c>
    </row>
    <row r="621" spans="1:14" ht="15.75" x14ac:dyDescent="0.25">
      <c r="A621" s="14" t="s">
        <v>264</v>
      </c>
      <c r="B621" s="4" t="s">
        <v>645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 t="s">
        <v>569</v>
      </c>
      <c r="N621" s="3">
        <v>11</v>
      </c>
    </row>
    <row r="622" spans="1:14" ht="15.75" x14ac:dyDescent="0.25">
      <c r="A622" s="14" t="s">
        <v>265</v>
      </c>
      <c r="B622" s="4" t="s">
        <v>645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 t="s">
        <v>569</v>
      </c>
      <c r="N622" s="3">
        <v>11</v>
      </c>
    </row>
    <row r="623" spans="1:14" ht="15.75" x14ac:dyDescent="0.25">
      <c r="A623" s="14" t="s">
        <v>266</v>
      </c>
      <c r="B623" s="4" t="s">
        <v>645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 t="s">
        <v>569</v>
      </c>
      <c r="N623" s="3">
        <v>11</v>
      </c>
    </row>
    <row r="624" spans="1:14" ht="15.75" x14ac:dyDescent="0.25">
      <c r="A624" s="14" t="s">
        <v>267</v>
      </c>
      <c r="B624" s="4" t="s">
        <v>645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 t="s">
        <v>569</v>
      </c>
      <c r="N624" s="3">
        <v>11</v>
      </c>
    </row>
    <row r="625" spans="1:14" ht="15.75" x14ac:dyDescent="0.25">
      <c r="A625" s="14" t="s">
        <v>268</v>
      </c>
      <c r="B625" s="4" t="s">
        <v>645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 t="s">
        <v>569</v>
      </c>
      <c r="N625" s="3">
        <v>11</v>
      </c>
    </row>
    <row r="626" spans="1:14" ht="15.75" x14ac:dyDescent="0.25">
      <c r="A626" s="14" t="s">
        <v>269</v>
      </c>
      <c r="B626" s="4" t="s">
        <v>645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 t="s">
        <v>569</v>
      </c>
      <c r="N626" s="3">
        <v>11</v>
      </c>
    </row>
    <row r="627" spans="1:14" ht="15.75" x14ac:dyDescent="0.25">
      <c r="A627" s="14" t="s">
        <v>270</v>
      </c>
      <c r="B627" s="4" t="s">
        <v>645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 t="s">
        <v>569</v>
      </c>
      <c r="N627" s="3">
        <v>11</v>
      </c>
    </row>
    <row r="628" spans="1:14" ht="15.75" x14ac:dyDescent="0.25">
      <c r="A628" s="14" t="s">
        <v>271</v>
      </c>
      <c r="B628" s="4" t="s">
        <v>645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 t="s">
        <v>569</v>
      </c>
      <c r="N628" s="3">
        <v>11</v>
      </c>
    </row>
    <row r="629" spans="1:14" ht="15.75" x14ac:dyDescent="0.25">
      <c r="A629" s="14" t="s">
        <v>272</v>
      </c>
      <c r="B629" s="4" t="s">
        <v>645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 t="s">
        <v>569</v>
      </c>
      <c r="N629" s="3">
        <v>11</v>
      </c>
    </row>
    <row r="630" spans="1:14" ht="15.75" x14ac:dyDescent="0.25">
      <c r="A630" s="14" t="s">
        <v>273</v>
      </c>
      <c r="B630" s="4" t="s">
        <v>645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 t="s">
        <v>569</v>
      </c>
      <c r="N630" s="3">
        <v>11</v>
      </c>
    </row>
    <row r="631" spans="1:14" ht="15.75" x14ac:dyDescent="0.25">
      <c r="A631" s="14" t="s">
        <v>274</v>
      </c>
      <c r="B631" s="4" t="s">
        <v>645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 t="s">
        <v>569</v>
      </c>
      <c r="N631" s="3">
        <v>11</v>
      </c>
    </row>
    <row r="632" spans="1:14" ht="15.75" x14ac:dyDescent="0.25">
      <c r="A632" s="14" t="s">
        <v>275</v>
      </c>
      <c r="B632" s="4" t="s">
        <v>645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 t="s">
        <v>569</v>
      </c>
      <c r="N632" s="3">
        <v>11</v>
      </c>
    </row>
    <row r="633" spans="1:14" ht="15.75" x14ac:dyDescent="0.25">
      <c r="A633" s="14" t="s">
        <v>276</v>
      </c>
      <c r="B633" s="4" t="s">
        <v>645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 t="s">
        <v>569</v>
      </c>
      <c r="N633" s="3">
        <v>11</v>
      </c>
    </row>
    <row r="634" spans="1:14" ht="15.75" x14ac:dyDescent="0.25">
      <c r="A634" s="14" t="s">
        <v>277</v>
      </c>
      <c r="B634" s="4" t="s">
        <v>645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 t="s">
        <v>569</v>
      </c>
      <c r="N634" s="3">
        <v>11</v>
      </c>
    </row>
    <row r="635" spans="1:14" ht="15.75" x14ac:dyDescent="0.25">
      <c r="A635" s="14" t="s">
        <v>278</v>
      </c>
      <c r="B635" s="4" t="s">
        <v>645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 t="s">
        <v>569</v>
      </c>
      <c r="N635" s="3">
        <v>11</v>
      </c>
    </row>
    <row r="636" spans="1:14" ht="15.75" x14ac:dyDescent="0.25">
      <c r="A636" s="14" t="s">
        <v>279</v>
      </c>
      <c r="B636" s="4" t="s">
        <v>645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 t="s">
        <v>569</v>
      </c>
      <c r="N636" s="3">
        <v>11</v>
      </c>
    </row>
    <row r="637" spans="1:14" ht="15.75" x14ac:dyDescent="0.25">
      <c r="A637" s="14" t="s">
        <v>280</v>
      </c>
      <c r="B637" s="4" t="s">
        <v>645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 t="s">
        <v>569</v>
      </c>
      <c r="N637" s="3">
        <v>11</v>
      </c>
    </row>
    <row r="638" spans="1:14" ht="15.75" x14ac:dyDescent="0.25">
      <c r="A638" s="14" t="s">
        <v>281</v>
      </c>
      <c r="B638" s="4" t="s">
        <v>645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 t="s">
        <v>569</v>
      </c>
      <c r="N638" s="3">
        <v>11</v>
      </c>
    </row>
    <row r="639" spans="1:14" ht="15.75" x14ac:dyDescent="0.25">
      <c r="A639" s="14" t="s">
        <v>282</v>
      </c>
      <c r="B639" s="4" t="s">
        <v>645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 t="s">
        <v>569</v>
      </c>
      <c r="N639" s="3">
        <v>11</v>
      </c>
    </row>
    <row r="640" spans="1:14" ht="15.75" x14ac:dyDescent="0.25">
      <c r="A640" s="14" t="s">
        <v>283</v>
      </c>
      <c r="B640" s="4" t="s">
        <v>645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 t="s">
        <v>569</v>
      </c>
      <c r="N640" s="3">
        <v>11</v>
      </c>
    </row>
    <row r="641" spans="1:14" ht="15.75" x14ac:dyDescent="0.25">
      <c r="A641" s="14" t="s">
        <v>284</v>
      </c>
      <c r="B641" s="4" t="s">
        <v>645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 t="s">
        <v>569</v>
      </c>
      <c r="N641" s="3">
        <v>11</v>
      </c>
    </row>
    <row r="642" spans="1:14" ht="15.75" x14ac:dyDescent="0.25">
      <c r="A642" s="14" t="s">
        <v>285</v>
      </c>
      <c r="B642" s="4" t="s">
        <v>645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 t="s">
        <v>569</v>
      </c>
      <c r="N642" s="3">
        <v>11</v>
      </c>
    </row>
    <row r="643" spans="1:14" ht="15.75" x14ac:dyDescent="0.25">
      <c r="A643" s="14" t="s">
        <v>286</v>
      </c>
      <c r="B643" s="4" t="s">
        <v>645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 t="s">
        <v>569</v>
      </c>
      <c r="N643" s="3">
        <v>11</v>
      </c>
    </row>
    <row r="644" spans="1:14" ht="15.75" x14ac:dyDescent="0.25">
      <c r="A644" s="14" t="s">
        <v>287</v>
      </c>
      <c r="B644" s="4" t="s">
        <v>645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 t="s">
        <v>569</v>
      </c>
      <c r="N644" s="3">
        <v>11</v>
      </c>
    </row>
    <row r="645" spans="1:14" ht="15.75" x14ac:dyDescent="0.25">
      <c r="A645" s="14" t="s">
        <v>288</v>
      </c>
      <c r="B645" s="4" t="s">
        <v>645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 t="s">
        <v>569</v>
      </c>
      <c r="N645" s="3">
        <v>11</v>
      </c>
    </row>
    <row r="646" spans="1:14" ht="15.75" x14ac:dyDescent="0.25">
      <c r="A646" s="14" t="s">
        <v>289</v>
      </c>
      <c r="B646" s="4" t="s">
        <v>645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 t="s">
        <v>569</v>
      </c>
      <c r="N646" s="3">
        <v>11</v>
      </c>
    </row>
    <row r="647" spans="1:14" ht="15.75" x14ac:dyDescent="0.25">
      <c r="A647" s="14" t="s">
        <v>290</v>
      </c>
      <c r="B647" s="4" t="s">
        <v>645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 t="s">
        <v>569</v>
      </c>
      <c r="N647" s="3">
        <v>11</v>
      </c>
    </row>
    <row r="648" spans="1:14" ht="15.75" x14ac:dyDescent="0.25">
      <c r="A648" s="14" t="s">
        <v>291</v>
      </c>
      <c r="B648" s="4" t="s">
        <v>645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 t="s">
        <v>569</v>
      </c>
      <c r="N648" s="3">
        <v>11</v>
      </c>
    </row>
    <row r="649" spans="1:14" ht="15.75" x14ac:dyDescent="0.25">
      <c r="A649" s="14" t="s">
        <v>292</v>
      </c>
      <c r="B649" s="4" t="s">
        <v>645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 t="s">
        <v>569</v>
      </c>
      <c r="N649" s="3">
        <v>11</v>
      </c>
    </row>
    <row r="650" spans="1:14" ht="15.75" x14ac:dyDescent="0.25">
      <c r="A650" s="14" t="s">
        <v>293</v>
      </c>
      <c r="B650" s="4" t="s">
        <v>645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 t="s">
        <v>569</v>
      </c>
      <c r="N650" s="3">
        <v>11</v>
      </c>
    </row>
    <row r="651" spans="1:14" ht="15.75" x14ac:dyDescent="0.25">
      <c r="A651" s="14" t="s">
        <v>294</v>
      </c>
      <c r="B651" s="4" t="s">
        <v>645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 t="s">
        <v>569</v>
      </c>
      <c r="N651" s="3">
        <v>11</v>
      </c>
    </row>
    <row r="652" spans="1:14" ht="15.75" x14ac:dyDescent="0.25">
      <c r="A652" s="14" t="s">
        <v>295</v>
      </c>
      <c r="B652" s="4" t="s">
        <v>645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 t="s">
        <v>569</v>
      </c>
      <c r="N652" s="3">
        <v>11</v>
      </c>
    </row>
    <row r="653" spans="1:14" ht="15.75" x14ac:dyDescent="0.25">
      <c r="A653" s="14" t="s">
        <v>296</v>
      </c>
      <c r="B653" s="4" t="s">
        <v>645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 t="s">
        <v>569</v>
      </c>
      <c r="N653" s="3">
        <v>11</v>
      </c>
    </row>
    <row r="654" spans="1:14" ht="15.75" x14ac:dyDescent="0.25">
      <c r="A654" s="14" t="s">
        <v>297</v>
      </c>
      <c r="B654" s="4" t="s">
        <v>645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 t="s">
        <v>569</v>
      </c>
      <c r="N654" s="3">
        <v>11</v>
      </c>
    </row>
    <row r="655" spans="1:14" ht="15.75" x14ac:dyDescent="0.25">
      <c r="A655" s="14" t="s">
        <v>298</v>
      </c>
      <c r="B655" s="4" t="s">
        <v>645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 t="s">
        <v>569</v>
      </c>
      <c r="N655" s="3">
        <v>11</v>
      </c>
    </row>
    <row r="656" spans="1:14" ht="15.75" x14ac:dyDescent="0.25">
      <c r="A656" s="14" t="s">
        <v>299</v>
      </c>
      <c r="B656" s="4" t="s">
        <v>645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 t="s">
        <v>569</v>
      </c>
      <c r="N656" s="3">
        <v>11</v>
      </c>
    </row>
    <row r="657" spans="1:14" ht="15.75" x14ac:dyDescent="0.25">
      <c r="A657" s="14" t="s">
        <v>300</v>
      </c>
      <c r="B657" s="4" t="s">
        <v>645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 t="s">
        <v>569</v>
      </c>
      <c r="N657" s="3">
        <v>11</v>
      </c>
    </row>
    <row r="658" spans="1:14" ht="15.75" x14ac:dyDescent="0.25">
      <c r="A658" s="14" t="s">
        <v>301</v>
      </c>
      <c r="B658" s="4" t="s">
        <v>645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 t="s">
        <v>569</v>
      </c>
      <c r="N658" s="3">
        <v>11</v>
      </c>
    </row>
    <row r="659" spans="1:14" ht="15.75" x14ac:dyDescent="0.25">
      <c r="A659" s="14" t="s">
        <v>302</v>
      </c>
      <c r="B659" s="4" t="s">
        <v>645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 t="s">
        <v>569</v>
      </c>
      <c r="N659" s="3">
        <v>11</v>
      </c>
    </row>
    <row r="660" spans="1:14" ht="15.75" x14ac:dyDescent="0.25">
      <c r="A660" s="14" t="s">
        <v>303</v>
      </c>
      <c r="B660" s="4" t="s">
        <v>645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 t="s">
        <v>569</v>
      </c>
      <c r="N660" s="3">
        <v>11</v>
      </c>
    </row>
    <row r="661" spans="1:14" ht="15.75" x14ac:dyDescent="0.25">
      <c r="A661" s="14" t="s">
        <v>304</v>
      </c>
      <c r="B661" s="4" t="s">
        <v>645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 t="s">
        <v>569</v>
      </c>
      <c r="N661" s="3">
        <v>11</v>
      </c>
    </row>
    <row r="662" spans="1:14" ht="15.75" x14ac:dyDescent="0.25">
      <c r="A662" s="14" t="s">
        <v>305</v>
      </c>
      <c r="B662" s="4" t="s">
        <v>645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 t="s">
        <v>569</v>
      </c>
      <c r="N662" s="3">
        <v>11</v>
      </c>
    </row>
    <row r="663" spans="1:14" ht="15.75" x14ac:dyDescent="0.25">
      <c r="A663" s="14" t="s">
        <v>306</v>
      </c>
      <c r="B663" s="4" t="s">
        <v>645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 t="s">
        <v>569</v>
      </c>
      <c r="N663" s="3">
        <v>11</v>
      </c>
    </row>
    <row r="664" spans="1:14" ht="15.75" x14ac:dyDescent="0.25">
      <c r="A664" s="14" t="s">
        <v>127</v>
      </c>
      <c r="B664" s="4" t="s">
        <v>645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 t="s">
        <v>569</v>
      </c>
      <c r="N664" s="3">
        <v>11</v>
      </c>
    </row>
    <row r="665" spans="1:14" ht="15.75" x14ac:dyDescent="0.25">
      <c r="A665" s="14" t="s">
        <v>128</v>
      </c>
      <c r="B665" s="4" t="s">
        <v>645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 t="s">
        <v>569</v>
      </c>
      <c r="N665" s="3">
        <v>11</v>
      </c>
    </row>
    <row r="666" spans="1:14" ht="15.75" x14ac:dyDescent="0.25">
      <c r="A666" s="14" t="s">
        <v>129</v>
      </c>
      <c r="B666" s="4" t="s">
        <v>645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 t="s">
        <v>569</v>
      </c>
      <c r="N666" s="3">
        <v>11</v>
      </c>
    </row>
    <row r="667" spans="1:14" ht="15.75" x14ac:dyDescent="0.25">
      <c r="A667" s="14" t="s">
        <v>130</v>
      </c>
      <c r="B667" s="4" t="s">
        <v>645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 t="s">
        <v>569</v>
      </c>
      <c r="N667" s="3">
        <v>11</v>
      </c>
    </row>
    <row r="668" spans="1:14" ht="15.75" x14ac:dyDescent="0.25">
      <c r="A668" s="14" t="s">
        <v>131</v>
      </c>
      <c r="B668" s="4" t="s">
        <v>645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 t="s">
        <v>569</v>
      </c>
      <c r="N668" s="3">
        <v>11</v>
      </c>
    </row>
    <row r="669" spans="1:14" ht="15.75" x14ac:dyDescent="0.25">
      <c r="A669" s="14" t="s">
        <v>132</v>
      </c>
      <c r="B669" s="4" t="s">
        <v>645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 t="s">
        <v>569</v>
      </c>
      <c r="N669" s="3">
        <v>11</v>
      </c>
    </row>
    <row r="670" spans="1:14" ht="15.75" x14ac:dyDescent="0.25">
      <c r="A670" s="14" t="s">
        <v>133</v>
      </c>
      <c r="B670" s="4" t="s">
        <v>645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 t="s">
        <v>569</v>
      </c>
      <c r="N670" s="3">
        <v>11</v>
      </c>
    </row>
    <row r="671" spans="1:14" ht="15.75" x14ac:dyDescent="0.25">
      <c r="A671" s="14" t="s">
        <v>134</v>
      </c>
      <c r="B671" s="4" t="s">
        <v>645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 t="s">
        <v>569</v>
      </c>
      <c r="N671" s="3">
        <v>11</v>
      </c>
    </row>
    <row r="672" spans="1:14" ht="15.75" x14ac:dyDescent="0.25">
      <c r="A672" s="14" t="s">
        <v>136</v>
      </c>
      <c r="B672" s="4" t="s">
        <v>645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 t="s">
        <v>569</v>
      </c>
      <c r="N672" s="3">
        <v>11</v>
      </c>
    </row>
    <row r="673" spans="1:14" ht="15.75" x14ac:dyDescent="0.25">
      <c r="A673" s="14" t="s">
        <v>137</v>
      </c>
      <c r="B673" s="4" t="s">
        <v>645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 t="s">
        <v>569</v>
      </c>
      <c r="N673" s="3">
        <v>11</v>
      </c>
    </row>
    <row r="674" spans="1:14" ht="15.75" x14ac:dyDescent="0.25">
      <c r="A674" s="14" t="s">
        <v>138</v>
      </c>
      <c r="B674" s="4" t="s">
        <v>645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 t="s">
        <v>569</v>
      </c>
      <c r="N674" s="3">
        <v>11</v>
      </c>
    </row>
    <row r="675" spans="1:14" ht="15.75" x14ac:dyDescent="0.25">
      <c r="A675" s="14" t="s">
        <v>139</v>
      </c>
      <c r="B675" s="4" t="s">
        <v>645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 t="s">
        <v>569</v>
      </c>
      <c r="N675" s="3">
        <v>11</v>
      </c>
    </row>
    <row r="676" spans="1:14" ht="15.75" x14ac:dyDescent="0.25">
      <c r="A676" s="14" t="s">
        <v>140</v>
      </c>
      <c r="B676" s="4" t="s">
        <v>645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 t="s">
        <v>569</v>
      </c>
      <c r="N676" s="3">
        <v>11</v>
      </c>
    </row>
    <row r="677" spans="1:14" ht="15.75" x14ac:dyDescent="0.25">
      <c r="A677" s="14" t="s">
        <v>141</v>
      </c>
      <c r="B677" s="4" t="s">
        <v>645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 t="s">
        <v>569</v>
      </c>
      <c r="N677" s="3">
        <v>11</v>
      </c>
    </row>
    <row r="678" spans="1:14" ht="15.75" x14ac:dyDescent="0.25">
      <c r="A678" s="14" t="s">
        <v>142</v>
      </c>
      <c r="B678" s="4" t="s">
        <v>645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 t="s">
        <v>569</v>
      </c>
      <c r="N678" s="3">
        <v>11</v>
      </c>
    </row>
    <row r="679" spans="1:14" ht="15.75" x14ac:dyDescent="0.25">
      <c r="A679" s="14" t="s">
        <v>143</v>
      </c>
      <c r="B679" s="4" t="s">
        <v>645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 t="s">
        <v>569</v>
      </c>
      <c r="N679" s="3">
        <v>11</v>
      </c>
    </row>
    <row r="680" spans="1:14" ht="15.75" x14ac:dyDescent="0.25">
      <c r="A680" s="14" t="s">
        <v>144</v>
      </c>
      <c r="B680" s="4" t="s">
        <v>645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 t="s">
        <v>569</v>
      </c>
      <c r="N680" s="3">
        <v>11</v>
      </c>
    </row>
    <row r="681" spans="1:14" ht="15.75" x14ac:dyDescent="0.25">
      <c r="A681" s="14" t="s">
        <v>145</v>
      </c>
      <c r="B681" s="4" t="s">
        <v>645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 t="s">
        <v>569</v>
      </c>
      <c r="N681" s="3">
        <v>11</v>
      </c>
    </row>
    <row r="682" spans="1:14" ht="15.75" x14ac:dyDescent="0.25">
      <c r="A682" s="14" t="s">
        <v>146</v>
      </c>
      <c r="B682" s="4" t="s">
        <v>645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 t="s">
        <v>569</v>
      </c>
      <c r="N682" s="3">
        <v>11</v>
      </c>
    </row>
    <row r="683" spans="1:14" ht="15.75" x14ac:dyDescent="0.25">
      <c r="A683" s="14" t="s">
        <v>147</v>
      </c>
      <c r="B683" s="4" t="s">
        <v>645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 t="s">
        <v>569</v>
      </c>
      <c r="N683" s="3">
        <v>11</v>
      </c>
    </row>
    <row r="684" spans="1:14" ht="15.75" x14ac:dyDescent="0.25">
      <c r="A684" s="14" t="s">
        <v>148</v>
      </c>
      <c r="B684" s="4" t="s">
        <v>645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 t="s">
        <v>569</v>
      </c>
      <c r="N684" s="3">
        <v>11</v>
      </c>
    </row>
    <row r="685" spans="1:14" ht="15.75" x14ac:dyDescent="0.25">
      <c r="A685" s="14" t="s">
        <v>149</v>
      </c>
      <c r="B685" s="4" t="s">
        <v>645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 t="s">
        <v>569</v>
      </c>
      <c r="N685" s="3">
        <v>11</v>
      </c>
    </row>
    <row r="686" spans="1:14" ht="15.75" x14ac:dyDescent="0.25">
      <c r="A686" s="14" t="s">
        <v>150</v>
      </c>
      <c r="B686" s="4" t="s">
        <v>645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 t="s">
        <v>569</v>
      </c>
      <c r="N686" s="3">
        <v>11</v>
      </c>
    </row>
    <row r="687" spans="1:14" ht="15.75" x14ac:dyDescent="0.25">
      <c r="A687" s="14" t="s">
        <v>151</v>
      </c>
      <c r="B687" s="4" t="s">
        <v>645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 t="s">
        <v>569</v>
      </c>
      <c r="N687" s="3">
        <v>11</v>
      </c>
    </row>
    <row r="688" spans="1:14" ht="15.75" x14ac:dyDescent="0.25">
      <c r="A688" s="14" t="s">
        <v>152</v>
      </c>
      <c r="B688" s="4" t="s">
        <v>645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 t="s">
        <v>569</v>
      </c>
      <c r="N688" s="3">
        <v>11</v>
      </c>
    </row>
    <row r="689" spans="1:14" ht="15.75" x14ac:dyDescent="0.25">
      <c r="A689" s="14" t="s">
        <v>153</v>
      </c>
      <c r="B689" s="4" t="s">
        <v>645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 t="s">
        <v>569</v>
      </c>
      <c r="N689" s="3">
        <v>11</v>
      </c>
    </row>
    <row r="690" spans="1:14" ht="15.75" x14ac:dyDescent="0.25">
      <c r="A690" s="14" t="s">
        <v>154</v>
      </c>
      <c r="B690" s="4" t="s">
        <v>645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 t="s">
        <v>569</v>
      </c>
      <c r="N690" s="3">
        <v>11</v>
      </c>
    </row>
    <row r="691" spans="1:14" ht="15.75" x14ac:dyDescent="0.25">
      <c r="A691" s="14" t="s">
        <v>155</v>
      </c>
      <c r="B691" s="4" t="s">
        <v>645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 t="s">
        <v>569</v>
      </c>
      <c r="N691" s="3">
        <v>11</v>
      </c>
    </row>
    <row r="692" spans="1:14" ht="15.75" x14ac:dyDescent="0.25">
      <c r="A692" s="14" t="s">
        <v>156</v>
      </c>
      <c r="B692" s="4" t="s">
        <v>645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 t="s">
        <v>569</v>
      </c>
      <c r="N692" s="3">
        <v>11</v>
      </c>
    </row>
    <row r="693" spans="1:14" ht="15.75" x14ac:dyDescent="0.25">
      <c r="A693" s="14" t="s">
        <v>157</v>
      </c>
      <c r="B693" s="4" t="s">
        <v>645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 t="s">
        <v>569</v>
      </c>
      <c r="N693" s="3">
        <v>11</v>
      </c>
    </row>
    <row r="694" spans="1:14" ht="15.75" x14ac:dyDescent="0.25">
      <c r="A694" s="14" t="s">
        <v>158</v>
      </c>
      <c r="B694" s="4" t="s">
        <v>645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 t="s">
        <v>569</v>
      </c>
      <c r="N694" s="3">
        <v>11</v>
      </c>
    </row>
    <row r="695" spans="1:14" ht="15.75" x14ac:dyDescent="0.25">
      <c r="A695" s="14" t="s">
        <v>159</v>
      </c>
      <c r="B695" s="4" t="s">
        <v>645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 t="s">
        <v>569</v>
      </c>
      <c r="N695" s="3">
        <v>11</v>
      </c>
    </row>
    <row r="696" spans="1:14" ht="15.75" x14ac:dyDescent="0.25">
      <c r="A696" s="14" t="s">
        <v>160</v>
      </c>
      <c r="B696" s="4" t="s">
        <v>645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 t="s">
        <v>569</v>
      </c>
      <c r="N696" s="3">
        <v>11</v>
      </c>
    </row>
    <row r="697" spans="1:14" ht="15.75" x14ac:dyDescent="0.25">
      <c r="A697" s="14" t="s">
        <v>161</v>
      </c>
      <c r="B697" s="4" t="s">
        <v>645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 t="s">
        <v>569</v>
      </c>
      <c r="N697" s="3">
        <v>11</v>
      </c>
    </row>
    <row r="698" spans="1:14" ht="15.75" x14ac:dyDescent="0.25">
      <c r="A698" s="14" t="s">
        <v>162</v>
      </c>
      <c r="B698" s="4" t="s">
        <v>645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 t="s">
        <v>569</v>
      </c>
      <c r="N698" s="3">
        <v>11</v>
      </c>
    </row>
    <row r="699" spans="1:14" ht="15.75" x14ac:dyDescent="0.25">
      <c r="A699" s="14" t="s">
        <v>163</v>
      </c>
      <c r="B699" s="4" t="s">
        <v>645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 t="s">
        <v>569</v>
      </c>
      <c r="N699" s="3">
        <v>11</v>
      </c>
    </row>
    <row r="700" spans="1:14" ht="15.75" x14ac:dyDescent="0.25">
      <c r="A700" s="14" t="s">
        <v>164</v>
      </c>
      <c r="B700" s="4" t="s">
        <v>645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 t="s">
        <v>569</v>
      </c>
      <c r="N700" s="3">
        <v>11</v>
      </c>
    </row>
    <row r="701" spans="1:14" ht="15.75" x14ac:dyDescent="0.25">
      <c r="A701" s="14" t="s">
        <v>165</v>
      </c>
      <c r="B701" s="4" t="s">
        <v>645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 t="s">
        <v>569</v>
      </c>
      <c r="N701" s="3">
        <v>11</v>
      </c>
    </row>
    <row r="702" spans="1:14" ht="15.75" x14ac:dyDescent="0.25">
      <c r="A702" s="14" t="s">
        <v>166</v>
      </c>
      <c r="B702" s="4" t="s">
        <v>645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 t="s">
        <v>569</v>
      </c>
      <c r="N702" s="3">
        <v>11</v>
      </c>
    </row>
    <row r="703" spans="1:14" ht="15.75" x14ac:dyDescent="0.25">
      <c r="A703" s="14" t="s">
        <v>167</v>
      </c>
      <c r="B703" s="4" t="s">
        <v>645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 t="s">
        <v>569</v>
      </c>
      <c r="N703" s="3">
        <v>11</v>
      </c>
    </row>
    <row r="704" spans="1:14" ht="15.75" x14ac:dyDescent="0.25">
      <c r="A704" s="14" t="s">
        <v>168</v>
      </c>
      <c r="B704" s="4" t="s">
        <v>645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 t="s">
        <v>569</v>
      </c>
      <c r="N704" s="3">
        <v>11</v>
      </c>
    </row>
    <row r="705" spans="1:14" ht="15.75" x14ac:dyDescent="0.25">
      <c r="A705" s="14" t="s">
        <v>169</v>
      </c>
      <c r="B705" s="4" t="s">
        <v>645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 t="s">
        <v>569</v>
      </c>
      <c r="N705" s="3">
        <v>11</v>
      </c>
    </row>
    <row r="706" spans="1:14" ht="15.75" x14ac:dyDescent="0.25">
      <c r="A706" s="14" t="s">
        <v>170</v>
      </c>
      <c r="B706" s="4" t="s">
        <v>645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 t="s">
        <v>569</v>
      </c>
      <c r="N706" s="3">
        <v>11</v>
      </c>
    </row>
    <row r="707" spans="1:14" ht="15.75" x14ac:dyDescent="0.25">
      <c r="A707" s="14" t="s">
        <v>171</v>
      </c>
      <c r="B707" s="4" t="s">
        <v>645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 t="s">
        <v>569</v>
      </c>
      <c r="N707" s="3">
        <v>11</v>
      </c>
    </row>
    <row r="708" spans="1:14" ht="15.75" x14ac:dyDescent="0.25">
      <c r="A708" s="14" t="s">
        <v>172</v>
      </c>
      <c r="B708" s="4" t="s">
        <v>645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 t="s">
        <v>569</v>
      </c>
      <c r="N708" s="3">
        <v>11</v>
      </c>
    </row>
    <row r="709" spans="1:14" ht="15.75" x14ac:dyDescent="0.25">
      <c r="A709" s="14" t="s">
        <v>173</v>
      </c>
      <c r="B709" s="4" t="s">
        <v>645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 t="s">
        <v>569</v>
      </c>
      <c r="N709" s="3">
        <v>11</v>
      </c>
    </row>
    <row r="710" spans="1:14" ht="15.75" x14ac:dyDescent="0.25">
      <c r="A710" s="14" t="s">
        <v>174</v>
      </c>
      <c r="B710" s="4" t="s">
        <v>645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 t="s">
        <v>569</v>
      </c>
      <c r="N710" s="3">
        <v>11</v>
      </c>
    </row>
    <row r="711" spans="1:14" ht="15.75" x14ac:dyDescent="0.25">
      <c r="A711" s="14" t="s">
        <v>175</v>
      </c>
      <c r="B711" s="4" t="s">
        <v>645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 t="s">
        <v>569</v>
      </c>
      <c r="N711" s="3">
        <v>11</v>
      </c>
    </row>
    <row r="712" spans="1:14" ht="15.75" x14ac:dyDescent="0.25">
      <c r="A712" s="14" t="s">
        <v>177</v>
      </c>
      <c r="B712" s="4" t="s">
        <v>645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 t="s">
        <v>569</v>
      </c>
      <c r="N712" s="3">
        <v>11</v>
      </c>
    </row>
    <row r="713" spans="1:14" ht="15.75" x14ac:dyDescent="0.25">
      <c r="A713" s="14" t="s">
        <v>178</v>
      </c>
      <c r="B713" s="4" t="s">
        <v>645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 t="s">
        <v>569</v>
      </c>
      <c r="N713" s="3">
        <v>11</v>
      </c>
    </row>
    <row r="714" spans="1:14" ht="15.75" x14ac:dyDescent="0.25">
      <c r="A714" s="14" t="s">
        <v>179</v>
      </c>
      <c r="B714" s="4" t="s">
        <v>645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 t="s">
        <v>569</v>
      </c>
      <c r="N714" s="3">
        <v>11</v>
      </c>
    </row>
    <row r="715" spans="1:14" ht="15.75" x14ac:dyDescent="0.25">
      <c r="A715" s="14" t="s">
        <v>180</v>
      </c>
      <c r="B715" s="4" t="s">
        <v>645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 t="s">
        <v>569</v>
      </c>
      <c r="N715" s="3">
        <v>11</v>
      </c>
    </row>
    <row r="716" spans="1:14" ht="15.75" x14ac:dyDescent="0.25">
      <c r="A716" s="14" t="s">
        <v>181</v>
      </c>
      <c r="B716" s="4" t="s">
        <v>645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 t="s">
        <v>569</v>
      </c>
      <c r="N716" s="3">
        <v>11</v>
      </c>
    </row>
    <row r="717" spans="1:14" ht="15.75" x14ac:dyDescent="0.25">
      <c r="A717" s="14" t="s">
        <v>182</v>
      </c>
      <c r="B717" s="4" t="s">
        <v>645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 t="s">
        <v>569</v>
      </c>
      <c r="N717" s="3">
        <v>11</v>
      </c>
    </row>
    <row r="718" spans="1:14" ht="15.75" x14ac:dyDescent="0.25">
      <c r="A718" s="14" t="s">
        <v>183</v>
      </c>
      <c r="B718" s="4" t="s">
        <v>645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 t="s">
        <v>569</v>
      </c>
      <c r="N718" s="3">
        <v>11</v>
      </c>
    </row>
    <row r="719" spans="1:14" ht="15.75" x14ac:dyDescent="0.25">
      <c r="A719" s="14" t="s">
        <v>184</v>
      </c>
      <c r="B719" s="4" t="s">
        <v>645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 t="s">
        <v>569</v>
      </c>
      <c r="N719" s="3">
        <v>11</v>
      </c>
    </row>
    <row r="720" spans="1:14" ht="15.75" x14ac:dyDescent="0.25">
      <c r="A720" s="14" t="s">
        <v>185</v>
      </c>
      <c r="B720" s="4" t="s">
        <v>645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 t="s">
        <v>569</v>
      </c>
      <c r="N720" s="3">
        <v>11</v>
      </c>
    </row>
    <row r="721" spans="1:14" ht="15.75" x14ac:dyDescent="0.25">
      <c r="A721" s="14" t="s">
        <v>186</v>
      </c>
      <c r="B721" s="4" t="s">
        <v>645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 t="s">
        <v>569</v>
      </c>
      <c r="N721" s="3">
        <v>11</v>
      </c>
    </row>
    <row r="722" spans="1:14" ht="15.75" x14ac:dyDescent="0.25">
      <c r="A722" s="14" t="s">
        <v>187</v>
      </c>
      <c r="B722" s="4" t="s">
        <v>645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 t="s">
        <v>569</v>
      </c>
      <c r="N722" s="3">
        <v>11</v>
      </c>
    </row>
    <row r="723" spans="1:14" ht="15.75" x14ac:dyDescent="0.25">
      <c r="A723" s="14" t="s">
        <v>188</v>
      </c>
      <c r="B723" s="4" t="s">
        <v>645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 t="s">
        <v>569</v>
      </c>
      <c r="N723" s="3">
        <v>11</v>
      </c>
    </row>
    <row r="724" spans="1:14" ht="15.75" x14ac:dyDescent="0.25">
      <c r="A724" s="14" t="s">
        <v>189</v>
      </c>
      <c r="B724" s="4" t="s">
        <v>645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 t="s">
        <v>569</v>
      </c>
      <c r="N724" s="3">
        <v>11</v>
      </c>
    </row>
    <row r="725" spans="1:14" ht="15.75" x14ac:dyDescent="0.25">
      <c r="A725" s="14" t="s">
        <v>190</v>
      </c>
      <c r="B725" s="4" t="s">
        <v>645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 t="s">
        <v>569</v>
      </c>
      <c r="N725" s="3">
        <v>11</v>
      </c>
    </row>
    <row r="726" spans="1:14" ht="15.75" x14ac:dyDescent="0.25">
      <c r="A726" s="14" t="s">
        <v>191</v>
      </c>
      <c r="B726" s="4" t="s">
        <v>645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 t="s">
        <v>569</v>
      </c>
      <c r="N726" s="3">
        <v>11</v>
      </c>
    </row>
    <row r="727" spans="1:14" ht="15.75" x14ac:dyDescent="0.25">
      <c r="A727" s="14" t="s">
        <v>192</v>
      </c>
      <c r="B727" s="4" t="s">
        <v>645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 t="s">
        <v>569</v>
      </c>
      <c r="N727" s="3">
        <v>11</v>
      </c>
    </row>
    <row r="728" spans="1:14" ht="15.75" x14ac:dyDescent="0.25">
      <c r="A728" s="14" t="s">
        <v>193</v>
      </c>
      <c r="B728" s="4" t="s">
        <v>645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 t="s">
        <v>569</v>
      </c>
      <c r="N728" s="3">
        <v>11</v>
      </c>
    </row>
    <row r="729" spans="1:14" ht="15.75" x14ac:dyDescent="0.25">
      <c r="A729" s="14" t="s">
        <v>194</v>
      </c>
      <c r="B729" s="4" t="s">
        <v>645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 t="s">
        <v>569</v>
      </c>
      <c r="N729" s="3">
        <v>11</v>
      </c>
    </row>
    <row r="730" spans="1:14" ht="15.75" x14ac:dyDescent="0.25">
      <c r="A730" s="14" t="s">
        <v>195</v>
      </c>
      <c r="B730" s="4" t="s">
        <v>645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 t="s">
        <v>569</v>
      </c>
      <c r="N730" s="3">
        <v>11</v>
      </c>
    </row>
    <row r="731" spans="1:14" ht="15.75" x14ac:dyDescent="0.25">
      <c r="A731" s="14" t="s">
        <v>196</v>
      </c>
      <c r="B731" s="4" t="s">
        <v>645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 t="s">
        <v>569</v>
      </c>
      <c r="N731" s="3">
        <v>11</v>
      </c>
    </row>
    <row r="732" spans="1:14" ht="15.75" x14ac:dyDescent="0.25">
      <c r="A732" s="14" t="s">
        <v>197</v>
      </c>
      <c r="B732" s="4" t="s">
        <v>645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 t="s">
        <v>569</v>
      </c>
      <c r="N732" s="3">
        <v>11</v>
      </c>
    </row>
    <row r="733" spans="1:14" ht="15.75" x14ac:dyDescent="0.25">
      <c r="A733" s="14" t="s">
        <v>198</v>
      </c>
      <c r="B733" s="4" t="s">
        <v>645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 t="s">
        <v>569</v>
      </c>
      <c r="N733" s="3">
        <v>11</v>
      </c>
    </row>
    <row r="734" spans="1:14" ht="15.75" x14ac:dyDescent="0.25">
      <c r="A734" s="14" t="s">
        <v>199</v>
      </c>
      <c r="B734" s="4" t="s">
        <v>645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 t="s">
        <v>569</v>
      </c>
      <c r="N734" s="3">
        <v>11</v>
      </c>
    </row>
    <row r="735" spans="1:14" ht="15.75" x14ac:dyDescent="0.25">
      <c r="A735" s="14" t="s">
        <v>200</v>
      </c>
      <c r="B735" s="4" t="s">
        <v>645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 t="s">
        <v>569</v>
      </c>
      <c r="N735" s="3">
        <v>11</v>
      </c>
    </row>
    <row r="736" spans="1:14" ht="15.75" x14ac:dyDescent="0.25">
      <c r="A736" s="14" t="s">
        <v>201</v>
      </c>
      <c r="B736" s="4" t="s">
        <v>645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 t="s">
        <v>569</v>
      </c>
      <c r="N736" s="3">
        <v>11</v>
      </c>
    </row>
    <row r="737" spans="1:14" ht="15.75" x14ac:dyDescent="0.25">
      <c r="A737" s="14" t="s">
        <v>202</v>
      </c>
      <c r="B737" s="4" t="s">
        <v>645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 t="s">
        <v>569</v>
      </c>
      <c r="N737" s="3">
        <v>11</v>
      </c>
    </row>
    <row r="738" spans="1:14" ht="15.75" x14ac:dyDescent="0.25">
      <c r="A738" s="14" t="s">
        <v>203</v>
      </c>
      <c r="B738" s="4" t="s">
        <v>645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 t="s">
        <v>569</v>
      </c>
      <c r="N738" s="3">
        <v>11</v>
      </c>
    </row>
    <row r="739" spans="1:14" ht="15.75" x14ac:dyDescent="0.25">
      <c r="A739" s="14" t="s">
        <v>204</v>
      </c>
      <c r="B739" s="4" t="s">
        <v>645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 t="s">
        <v>569</v>
      </c>
      <c r="N739" s="3">
        <v>11</v>
      </c>
    </row>
    <row r="740" spans="1:14" ht="15.75" x14ac:dyDescent="0.25">
      <c r="A740" s="14" t="s">
        <v>205</v>
      </c>
      <c r="B740" s="4" t="s">
        <v>645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 t="s">
        <v>569</v>
      </c>
      <c r="N740" s="3">
        <v>11</v>
      </c>
    </row>
    <row r="741" spans="1:14" ht="15.75" x14ac:dyDescent="0.25">
      <c r="A741" s="14" t="s">
        <v>206</v>
      </c>
      <c r="B741" s="4" t="s">
        <v>645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 t="s">
        <v>569</v>
      </c>
      <c r="N741" s="3">
        <v>11</v>
      </c>
    </row>
    <row r="742" spans="1:14" ht="15.75" x14ac:dyDescent="0.25">
      <c r="A742" s="14" t="s">
        <v>207</v>
      </c>
      <c r="B742" s="4" t="s">
        <v>645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 t="s">
        <v>569</v>
      </c>
      <c r="N742" s="3">
        <v>11</v>
      </c>
    </row>
    <row r="743" spans="1:14" ht="15.75" x14ac:dyDescent="0.25">
      <c r="A743" s="14" t="s">
        <v>208</v>
      </c>
      <c r="B743" s="4" t="s">
        <v>645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 t="s">
        <v>569</v>
      </c>
      <c r="N743" s="3">
        <v>11</v>
      </c>
    </row>
    <row r="744" spans="1:14" ht="15.75" x14ac:dyDescent="0.25">
      <c r="A744" s="14" t="s">
        <v>209</v>
      </c>
      <c r="B744" s="4" t="s">
        <v>645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 t="s">
        <v>569</v>
      </c>
      <c r="N744" s="3">
        <v>11</v>
      </c>
    </row>
    <row r="745" spans="1:14" ht="15.75" x14ac:dyDescent="0.25">
      <c r="A745" s="14" t="s">
        <v>210</v>
      </c>
      <c r="B745" s="4" t="s">
        <v>645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 t="s">
        <v>569</v>
      </c>
      <c r="N745" s="3">
        <v>11</v>
      </c>
    </row>
    <row r="746" spans="1:14" ht="15.75" x14ac:dyDescent="0.25">
      <c r="A746" s="14" t="s">
        <v>211</v>
      </c>
      <c r="B746" s="4" t="s">
        <v>645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 t="s">
        <v>569</v>
      </c>
      <c r="N746" s="3">
        <v>11</v>
      </c>
    </row>
    <row r="747" spans="1:14" ht="15.75" x14ac:dyDescent="0.25">
      <c r="A747" s="14" t="s">
        <v>212</v>
      </c>
      <c r="B747" s="4" t="s">
        <v>645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 t="s">
        <v>569</v>
      </c>
      <c r="N747" s="3">
        <v>11</v>
      </c>
    </row>
    <row r="748" spans="1:14" ht="15.75" x14ac:dyDescent="0.25">
      <c r="A748" s="14" t="s">
        <v>213</v>
      </c>
      <c r="B748" s="4" t="s">
        <v>645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 t="s">
        <v>569</v>
      </c>
      <c r="N748" s="3">
        <v>11</v>
      </c>
    </row>
    <row r="749" spans="1:14" ht="15.75" x14ac:dyDescent="0.25">
      <c r="A749" s="14" t="s">
        <v>214</v>
      </c>
      <c r="B749" s="4" t="s">
        <v>645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 t="s">
        <v>569</v>
      </c>
      <c r="N749" s="3">
        <v>11</v>
      </c>
    </row>
    <row r="750" spans="1:14" ht="15.75" x14ac:dyDescent="0.25">
      <c r="A750" s="14" t="s">
        <v>215</v>
      </c>
      <c r="B750" s="4" t="s">
        <v>645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 t="s">
        <v>569</v>
      </c>
      <c r="N750" s="3">
        <v>11</v>
      </c>
    </row>
    <row r="751" spans="1:14" ht="15.75" x14ac:dyDescent="0.25">
      <c r="A751" s="14" t="s">
        <v>216</v>
      </c>
      <c r="B751" s="4" t="s">
        <v>645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 t="s">
        <v>569</v>
      </c>
      <c r="N751" s="3">
        <v>11</v>
      </c>
    </row>
    <row r="752" spans="1:14" ht="15.75" x14ac:dyDescent="0.25">
      <c r="A752" s="14" t="s">
        <v>217</v>
      </c>
      <c r="B752" s="4" t="s">
        <v>645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 t="s">
        <v>569</v>
      </c>
      <c r="N752" s="3">
        <v>11</v>
      </c>
    </row>
    <row r="753" spans="1:14" ht="15.75" x14ac:dyDescent="0.25">
      <c r="A753" s="14" t="s">
        <v>218</v>
      </c>
      <c r="B753" s="4" t="s">
        <v>645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 t="s">
        <v>569</v>
      </c>
      <c r="N753" s="3">
        <v>11</v>
      </c>
    </row>
    <row r="754" spans="1:14" ht="15.75" x14ac:dyDescent="0.25">
      <c r="A754" s="14" t="s">
        <v>219</v>
      </c>
      <c r="B754" s="4" t="s">
        <v>645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 t="s">
        <v>569</v>
      </c>
      <c r="N754" s="3">
        <v>11</v>
      </c>
    </row>
    <row r="755" spans="1:14" ht="15.75" x14ac:dyDescent="0.25">
      <c r="A755" s="14" t="s">
        <v>220</v>
      </c>
      <c r="B755" s="4" t="s">
        <v>645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 t="s">
        <v>569</v>
      </c>
      <c r="N755" s="3">
        <v>11</v>
      </c>
    </row>
    <row r="756" spans="1:14" ht="15.75" x14ac:dyDescent="0.25">
      <c r="A756" s="14" t="s">
        <v>316</v>
      </c>
      <c r="B756" s="4" t="s">
        <v>645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 t="s">
        <v>569</v>
      </c>
      <c r="N756" s="3">
        <v>11</v>
      </c>
    </row>
    <row r="757" spans="1:14" ht="15.75" x14ac:dyDescent="0.25">
      <c r="A757" s="14" t="s">
        <v>317</v>
      </c>
      <c r="B757" s="4" t="s">
        <v>645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 t="s">
        <v>569</v>
      </c>
      <c r="N757" s="3">
        <v>11</v>
      </c>
    </row>
    <row r="758" spans="1:14" ht="15.75" x14ac:dyDescent="0.25">
      <c r="A758" s="14" t="s">
        <v>318</v>
      </c>
      <c r="B758" s="4" t="s">
        <v>645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 t="s">
        <v>569</v>
      </c>
      <c r="N758" s="3">
        <v>11</v>
      </c>
    </row>
    <row r="759" spans="1:14" ht="15.75" x14ac:dyDescent="0.25">
      <c r="A759" s="14" t="s">
        <v>319</v>
      </c>
      <c r="B759" s="4" t="s">
        <v>645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 t="s">
        <v>569</v>
      </c>
      <c r="N759" s="3">
        <v>11</v>
      </c>
    </row>
    <row r="760" spans="1:14" ht="15.75" x14ac:dyDescent="0.25">
      <c r="A760" s="14" t="s">
        <v>320</v>
      </c>
      <c r="B760" s="4" t="s">
        <v>645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 t="s">
        <v>569</v>
      </c>
      <c r="N760" s="3">
        <v>11</v>
      </c>
    </row>
    <row r="761" spans="1:14" ht="15.75" x14ac:dyDescent="0.25">
      <c r="A761" s="14" t="s">
        <v>321</v>
      </c>
      <c r="B761" s="4" t="s">
        <v>645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 t="s">
        <v>569</v>
      </c>
      <c r="N761" s="3">
        <v>11</v>
      </c>
    </row>
    <row r="762" spans="1:14" ht="15.75" x14ac:dyDescent="0.25">
      <c r="A762" s="14" t="s">
        <v>322</v>
      </c>
      <c r="B762" s="4" t="s">
        <v>645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 t="s">
        <v>569</v>
      </c>
      <c r="N762" s="3">
        <v>11</v>
      </c>
    </row>
    <row r="763" spans="1:14" ht="15.75" x14ac:dyDescent="0.25">
      <c r="A763" s="14" t="s">
        <v>323</v>
      </c>
      <c r="B763" s="4" t="s">
        <v>645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 t="s">
        <v>569</v>
      </c>
      <c r="N763" s="3">
        <v>11</v>
      </c>
    </row>
    <row r="764" spans="1:14" ht="15.75" x14ac:dyDescent="0.25">
      <c r="A764" s="14" t="s">
        <v>324</v>
      </c>
      <c r="B764" s="4" t="s">
        <v>645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 t="s">
        <v>569</v>
      </c>
      <c r="N764" s="3">
        <v>11</v>
      </c>
    </row>
    <row r="765" spans="1:14" ht="15.75" x14ac:dyDescent="0.25">
      <c r="A765" s="14" t="s">
        <v>325</v>
      </c>
      <c r="B765" s="4" t="s">
        <v>645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 t="s">
        <v>569</v>
      </c>
      <c r="N765" s="3">
        <v>11</v>
      </c>
    </row>
    <row r="766" spans="1:14" ht="15.75" x14ac:dyDescent="0.25">
      <c r="A766" s="14" t="s">
        <v>326</v>
      </c>
      <c r="B766" s="4" t="s">
        <v>645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 t="s">
        <v>569</v>
      </c>
      <c r="N766" s="3">
        <v>11</v>
      </c>
    </row>
    <row r="767" spans="1:14" ht="15.75" x14ac:dyDescent="0.25">
      <c r="A767" s="14" t="s">
        <v>327</v>
      </c>
      <c r="B767" s="4" t="s">
        <v>645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 t="s">
        <v>569</v>
      </c>
      <c r="N767" s="3">
        <v>11</v>
      </c>
    </row>
    <row r="768" spans="1:14" ht="15.75" x14ac:dyDescent="0.25">
      <c r="A768" s="14" t="s">
        <v>328</v>
      </c>
      <c r="B768" s="4" t="s">
        <v>645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 t="s">
        <v>569</v>
      </c>
      <c r="N768" s="3">
        <v>11</v>
      </c>
    </row>
    <row r="769" spans="1:14" ht="15.75" x14ac:dyDescent="0.25">
      <c r="A769" s="14" t="s">
        <v>329</v>
      </c>
      <c r="B769" s="4" t="s">
        <v>645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 t="s">
        <v>569</v>
      </c>
      <c r="N769" s="3">
        <v>11</v>
      </c>
    </row>
    <row r="770" spans="1:14" ht="15.75" x14ac:dyDescent="0.25">
      <c r="A770" s="14" t="s">
        <v>330</v>
      </c>
      <c r="B770" s="4" t="s">
        <v>645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 t="s">
        <v>569</v>
      </c>
      <c r="N770" s="3">
        <v>11</v>
      </c>
    </row>
    <row r="771" spans="1:14" ht="15.75" x14ac:dyDescent="0.25">
      <c r="A771" s="14" t="s">
        <v>331</v>
      </c>
      <c r="B771" s="4" t="s">
        <v>645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 t="s">
        <v>569</v>
      </c>
      <c r="N771" s="3">
        <v>11</v>
      </c>
    </row>
    <row r="772" spans="1:14" ht="15.75" x14ac:dyDescent="0.25">
      <c r="A772" s="14" t="s">
        <v>332</v>
      </c>
      <c r="B772" s="4" t="s">
        <v>645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 t="s">
        <v>569</v>
      </c>
      <c r="N772" s="3">
        <v>11</v>
      </c>
    </row>
    <row r="773" spans="1:14" ht="15.75" x14ac:dyDescent="0.25">
      <c r="A773" s="14" t="s">
        <v>333</v>
      </c>
      <c r="B773" s="4" t="s">
        <v>645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 t="s">
        <v>569</v>
      </c>
      <c r="N773" s="3">
        <v>11</v>
      </c>
    </row>
    <row r="774" spans="1:14" ht="15.75" x14ac:dyDescent="0.25">
      <c r="A774" s="14" t="s">
        <v>334</v>
      </c>
      <c r="B774" s="4" t="s">
        <v>645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 t="s">
        <v>569</v>
      </c>
      <c r="N774" s="3">
        <v>11</v>
      </c>
    </row>
    <row r="775" spans="1:14" ht="15.75" x14ac:dyDescent="0.25">
      <c r="A775" s="10" t="s">
        <v>335</v>
      </c>
      <c r="B775" s="4" t="s">
        <v>645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 t="s">
        <v>569</v>
      </c>
      <c r="N775" s="3">
        <v>11</v>
      </c>
    </row>
    <row r="776" spans="1:14" ht="15.75" x14ac:dyDescent="0.25">
      <c r="A776" s="10" t="s">
        <v>336</v>
      </c>
      <c r="B776" s="4" t="s">
        <v>645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 t="s">
        <v>569</v>
      </c>
      <c r="N776" s="3">
        <v>11</v>
      </c>
    </row>
    <row r="777" spans="1:14" ht="15.75" x14ac:dyDescent="0.25">
      <c r="A777" s="10" t="s">
        <v>337</v>
      </c>
      <c r="B777" s="4" t="s">
        <v>645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 t="s">
        <v>569</v>
      </c>
      <c r="N777" s="3">
        <v>11</v>
      </c>
    </row>
    <row r="778" spans="1:14" ht="15.75" x14ac:dyDescent="0.25">
      <c r="A778" s="14" t="s">
        <v>360</v>
      </c>
      <c r="B778" s="4" t="s">
        <v>645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 t="s">
        <v>569</v>
      </c>
      <c r="N778" s="3">
        <v>11</v>
      </c>
    </row>
    <row r="779" spans="1:14" ht="15.75" x14ac:dyDescent="0.25">
      <c r="A779" s="14" t="s">
        <v>361</v>
      </c>
      <c r="B779" s="4" t="s">
        <v>645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 t="s">
        <v>569</v>
      </c>
      <c r="N779" s="3">
        <v>11</v>
      </c>
    </row>
    <row r="780" spans="1:14" ht="15.75" x14ac:dyDescent="0.25">
      <c r="A780" s="14" t="s">
        <v>362</v>
      </c>
      <c r="B780" s="4" t="s">
        <v>645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 t="s">
        <v>569</v>
      </c>
      <c r="N780" s="3">
        <v>11</v>
      </c>
    </row>
    <row r="781" spans="1:14" ht="15.75" x14ac:dyDescent="0.25">
      <c r="A781" s="14" t="s">
        <v>363</v>
      </c>
      <c r="B781" s="4" t="s">
        <v>645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 t="s">
        <v>569</v>
      </c>
      <c r="N781" s="3">
        <v>11</v>
      </c>
    </row>
    <row r="782" spans="1:14" ht="15.75" x14ac:dyDescent="0.25">
      <c r="A782" s="14" t="s">
        <v>364</v>
      </c>
      <c r="B782" s="4" t="s">
        <v>645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 t="s">
        <v>569</v>
      </c>
      <c r="N782" s="3">
        <v>11</v>
      </c>
    </row>
    <row r="783" spans="1:14" ht="15.75" x14ac:dyDescent="0.25">
      <c r="A783" s="14" t="s">
        <v>365</v>
      </c>
      <c r="B783" s="4" t="s">
        <v>645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 t="s">
        <v>569</v>
      </c>
      <c r="N783" s="3">
        <v>11</v>
      </c>
    </row>
    <row r="784" spans="1:14" ht="15.75" x14ac:dyDescent="0.25">
      <c r="A784" s="14" t="s">
        <v>366</v>
      </c>
      <c r="B784" s="4" t="s">
        <v>645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 t="s">
        <v>569</v>
      </c>
      <c r="N784" s="3">
        <v>11</v>
      </c>
    </row>
    <row r="785" spans="1:14" ht="15.75" x14ac:dyDescent="0.25">
      <c r="A785" s="14" t="s">
        <v>367</v>
      </c>
      <c r="B785" s="4" t="s">
        <v>645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 t="s">
        <v>569</v>
      </c>
      <c r="N785" s="3">
        <v>11</v>
      </c>
    </row>
    <row r="786" spans="1:14" ht="15.75" x14ac:dyDescent="0.25">
      <c r="A786" s="14" t="s">
        <v>368</v>
      </c>
      <c r="B786" s="4" t="s">
        <v>645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 t="s">
        <v>569</v>
      </c>
      <c r="N786" s="3">
        <v>11</v>
      </c>
    </row>
    <row r="787" spans="1:14" ht="15.75" x14ac:dyDescent="0.25">
      <c r="A787" s="14" t="s">
        <v>369</v>
      </c>
      <c r="B787" s="4" t="s">
        <v>645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 t="s">
        <v>569</v>
      </c>
      <c r="N787" s="3">
        <v>11</v>
      </c>
    </row>
    <row r="788" spans="1:14" ht="15.75" x14ac:dyDescent="0.25">
      <c r="A788" s="14" t="s">
        <v>370</v>
      </c>
      <c r="B788" s="4" t="s">
        <v>645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 t="s">
        <v>569</v>
      </c>
      <c r="N788" s="3">
        <v>11</v>
      </c>
    </row>
    <row r="789" spans="1:14" ht="15.75" x14ac:dyDescent="0.25">
      <c r="A789" s="14" t="s">
        <v>371</v>
      </c>
      <c r="B789" s="4" t="s">
        <v>645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 t="s">
        <v>569</v>
      </c>
      <c r="N789" s="3">
        <v>11</v>
      </c>
    </row>
    <row r="790" spans="1:14" ht="15.75" x14ac:dyDescent="0.25">
      <c r="A790" s="14" t="s">
        <v>372</v>
      </c>
      <c r="B790" s="4" t="s">
        <v>645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 t="s">
        <v>569</v>
      </c>
      <c r="N790" s="3">
        <v>11</v>
      </c>
    </row>
    <row r="791" spans="1:14" ht="15.75" x14ac:dyDescent="0.25">
      <c r="A791" s="14" t="s">
        <v>373</v>
      </c>
      <c r="B791" s="4" t="s">
        <v>645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 t="s">
        <v>569</v>
      </c>
      <c r="N791" s="3">
        <v>11</v>
      </c>
    </row>
    <row r="792" spans="1:14" ht="15.75" x14ac:dyDescent="0.25">
      <c r="A792" s="14" t="s">
        <v>374</v>
      </c>
      <c r="B792" s="4" t="s">
        <v>645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 t="s">
        <v>569</v>
      </c>
      <c r="N792" s="3">
        <v>11</v>
      </c>
    </row>
    <row r="793" spans="1:14" ht="15.75" x14ac:dyDescent="0.25">
      <c r="A793" s="14" t="s">
        <v>375</v>
      </c>
      <c r="B793" s="4" t="s">
        <v>645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 t="s">
        <v>569</v>
      </c>
      <c r="N793" s="3">
        <v>11</v>
      </c>
    </row>
    <row r="794" spans="1:14" ht="15.75" x14ac:dyDescent="0.25">
      <c r="A794" s="14" t="s">
        <v>376</v>
      </c>
      <c r="B794" s="4" t="s">
        <v>645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 t="s">
        <v>569</v>
      </c>
      <c r="N794" s="3">
        <v>11</v>
      </c>
    </row>
    <row r="795" spans="1:14" ht="15.75" x14ac:dyDescent="0.25">
      <c r="A795" s="14" t="s">
        <v>377</v>
      </c>
      <c r="B795" s="4" t="s">
        <v>645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 t="s">
        <v>569</v>
      </c>
      <c r="N795" s="3">
        <v>11</v>
      </c>
    </row>
    <row r="796" spans="1:14" ht="15.75" x14ac:dyDescent="0.25">
      <c r="A796" s="14" t="s">
        <v>378</v>
      </c>
      <c r="B796" s="4" t="s">
        <v>645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 t="s">
        <v>569</v>
      </c>
      <c r="N796" s="3">
        <v>11</v>
      </c>
    </row>
    <row r="797" spans="1:14" ht="15.75" x14ac:dyDescent="0.25">
      <c r="A797" s="14" t="s">
        <v>379</v>
      </c>
      <c r="B797" s="4" t="s">
        <v>645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 t="s">
        <v>569</v>
      </c>
      <c r="N797" s="3">
        <v>11</v>
      </c>
    </row>
    <row r="798" spans="1:14" ht="15.75" x14ac:dyDescent="0.25">
      <c r="A798" s="14" t="s">
        <v>380</v>
      </c>
      <c r="B798" s="4" t="s">
        <v>645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 t="s">
        <v>569</v>
      </c>
      <c r="N798" s="3">
        <v>11</v>
      </c>
    </row>
    <row r="799" spans="1:14" ht="15.75" x14ac:dyDescent="0.25">
      <c r="A799" s="14" t="s">
        <v>381</v>
      </c>
      <c r="B799" s="4" t="s">
        <v>645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 t="s">
        <v>569</v>
      </c>
      <c r="N799" s="3">
        <v>11</v>
      </c>
    </row>
    <row r="800" spans="1:14" ht="15.75" x14ac:dyDescent="0.25">
      <c r="A800" s="14" t="s">
        <v>382</v>
      </c>
      <c r="B800" s="4" t="s">
        <v>645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 t="s">
        <v>569</v>
      </c>
      <c r="N800" s="3">
        <v>11</v>
      </c>
    </row>
    <row r="801" spans="1:14" ht="15.75" x14ac:dyDescent="0.25">
      <c r="A801" s="14" t="s">
        <v>383</v>
      </c>
      <c r="B801" s="4" t="s">
        <v>645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 t="s">
        <v>569</v>
      </c>
      <c r="N801" s="3">
        <v>11</v>
      </c>
    </row>
    <row r="802" spans="1:14" ht="15.75" x14ac:dyDescent="0.25">
      <c r="A802" s="10" t="s">
        <v>384</v>
      </c>
      <c r="B802" s="4" t="s">
        <v>645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 t="s">
        <v>569</v>
      </c>
      <c r="N802" s="3">
        <v>11</v>
      </c>
    </row>
    <row r="803" spans="1:14" ht="15.75" x14ac:dyDescent="0.25">
      <c r="A803" s="10" t="s">
        <v>385</v>
      </c>
      <c r="B803" s="4" t="s">
        <v>645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 t="s">
        <v>569</v>
      </c>
      <c r="N803" s="3">
        <v>11</v>
      </c>
    </row>
    <row r="804" spans="1:14" ht="15.75" x14ac:dyDescent="0.25">
      <c r="A804" s="10" t="s">
        <v>386</v>
      </c>
      <c r="B804" s="4" t="s">
        <v>645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 t="s">
        <v>569</v>
      </c>
      <c r="N804" s="3">
        <v>11</v>
      </c>
    </row>
    <row r="805" spans="1:14" ht="15.75" x14ac:dyDescent="0.25">
      <c r="A805" s="14" t="s">
        <v>389</v>
      </c>
      <c r="B805" s="4" t="s">
        <v>645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 t="s">
        <v>569</v>
      </c>
      <c r="N805" s="3">
        <v>11</v>
      </c>
    </row>
    <row r="806" spans="1:14" ht="15.75" x14ac:dyDescent="0.25">
      <c r="A806" s="14" t="s">
        <v>390</v>
      </c>
      <c r="B806" s="4" t="s">
        <v>645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 t="s">
        <v>569</v>
      </c>
      <c r="N806" s="3">
        <v>11</v>
      </c>
    </row>
    <row r="807" spans="1:14" ht="15.75" x14ac:dyDescent="0.25">
      <c r="A807" s="14" t="s">
        <v>391</v>
      </c>
      <c r="B807" s="4" t="s">
        <v>645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 t="s">
        <v>569</v>
      </c>
      <c r="N807" s="3">
        <v>11</v>
      </c>
    </row>
    <row r="808" spans="1:14" ht="15.75" x14ac:dyDescent="0.25">
      <c r="A808" s="14" t="s">
        <v>392</v>
      </c>
      <c r="B808" s="4" t="s">
        <v>645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 t="s">
        <v>569</v>
      </c>
      <c r="N808" s="3">
        <v>11</v>
      </c>
    </row>
    <row r="809" spans="1:14" ht="15.75" x14ac:dyDescent="0.25">
      <c r="A809" s="14" t="s">
        <v>393</v>
      </c>
      <c r="B809" s="4" t="s">
        <v>645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 t="s">
        <v>569</v>
      </c>
      <c r="N809" s="3">
        <v>11</v>
      </c>
    </row>
    <row r="810" spans="1:14" ht="15.75" x14ac:dyDescent="0.25">
      <c r="A810" s="14" t="s">
        <v>394</v>
      </c>
      <c r="B810" s="4" t="s">
        <v>645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 t="s">
        <v>569</v>
      </c>
      <c r="N810" s="3">
        <v>11</v>
      </c>
    </row>
    <row r="811" spans="1:14" ht="15.75" x14ac:dyDescent="0.25">
      <c r="A811" s="14" t="s">
        <v>395</v>
      </c>
      <c r="B811" s="4" t="s">
        <v>645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 t="s">
        <v>569</v>
      </c>
      <c r="N811" s="3">
        <v>11</v>
      </c>
    </row>
    <row r="812" spans="1:14" ht="15.75" x14ac:dyDescent="0.25">
      <c r="A812" s="14" t="s">
        <v>396</v>
      </c>
      <c r="B812" s="4" t="s">
        <v>645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 t="s">
        <v>569</v>
      </c>
      <c r="N812" s="3">
        <v>11</v>
      </c>
    </row>
    <row r="813" spans="1:14" ht="15.75" x14ac:dyDescent="0.25">
      <c r="A813" s="14" t="s">
        <v>397</v>
      </c>
      <c r="B813" s="4" t="s">
        <v>645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 t="s">
        <v>569</v>
      </c>
      <c r="N813" s="3">
        <v>11</v>
      </c>
    </row>
    <row r="814" spans="1:14" ht="15.75" x14ac:dyDescent="0.25">
      <c r="A814" s="14" t="s">
        <v>398</v>
      </c>
      <c r="B814" s="4" t="s">
        <v>645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 t="s">
        <v>569</v>
      </c>
      <c r="N814" s="3">
        <v>11</v>
      </c>
    </row>
    <row r="815" spans="1:14" ht="15.75" x14ac:dyDescent="0.25">
      <c r="A815" s="14" t="s">
        <v>399</v>
      </c>
      <c r="B815" s="4" t="s">
        <v>645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 t="s">
        <v>569</v>
      </c>
      <c r="N815" s="3">
        <v>11</v>
      </c>
    </row>
    <row r="816" spans="1:14" ht="15.75" x14ac:dyDescent="0.25">
      <c r="A816" s="14" t="s">
        <v>400</v>
      </c>
      <c r="B816" s="4" t="s">
        <v>645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 t="s">
        <v>569</v>
      </c>
      <c r="N816" s="3">
        <v>11</v>
      </c>
    </row>
    <row r="817" spans="1:14" ht="15.75" x14ac:dyDescent="0.25">
      <c r="A817" s="14" t="s">
        <v>401</v>
      </c>
      <c r="B817" s="4" t="s">
        <v>645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 t="s">
        <v>569</v>
      </c>
      <c r="N817" s="3">
        <v>11</v>
      </c>
    </row>
    <row r="818" spans="1:14" ht="15.75" x14ac:dyDescent="0.25">
      <c r="A818" s="14" t="s">
        <v>402</v>
      </c>
      <c r="B818" s="4" t="s">
        <v>645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 t="s">
        <v>569</v>
      </c>
      <c r="N818" s="3">
        <v>11</v>
      </c>
    </row>
    <row r="819" spans="1:14" ht="15.75" x14ac:dyDescent="0.25">
      <c r="A819" s="14" t="s">
        <v>403</v>
      </c>
      <c r="B819" s="4" t="s">
        <v>645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 t="s">
        <v>569</v>
      </c>
      <c r="N819" s="3">
        <v>11</v>
      </c>
    </row>
    <row r="820" spans="1:14" ht="15.75" x14ac:dyDescent="0.25">
      <c r="A820" s="14" t="s">
        <v>404</v>
      </c>
      <c r="B820" s="4" t="s">
        <v>645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 t="s">
        <v>569</v>
      </c>
      <c r="N820" s="3">
        <v>11</v>
      </c>
    </row>
    <row r="821" spans="1:14" ht="15.75" x14ac:dyDescent="0.25">
      <c r="A821" s="14" t="s">
        <v>405</v>
      </c>
      <c r="B821" s="4" t="s">
        <v>645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 t="s">
        <v>569</v>
      </c>
      <c r="N821" s="3">
        <v>11</v>
      </c>
    </row>
    <row r="822" spans="1:14" ht="15.75" x14ac:dyDescent="0.25">
      <c r="A822" s="14" t="s">
        <v>406</v>
      </c>
      <c r="B822" s="4" t="s">
        <v>645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 t="s">
        <v>569</v>
      </c>
      <c r="N822" s="3">
        <v>11</v>
      </c>
    </row>
    <row r="823" spans="1:14" ht="15.75" x14ac:dyDescent="0.25">
      <c r="A823" s="14" t="s">
        <v>407</v>
      </c>
      <c r="B823" s="4" t="s">
        <v>645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 t="s">
        <v>569</v>
      </c>
      <c r="N823" s="3">
        <v>11</v>
      </c>
    </row>
    <row r="824" spans="1:14" ht="15.75" x14ac:dyDescent="0.25">
      <c r="A824" s="14" t="s">
        <v>408</v>
      </c>
      <c r="B824" s="4" t="s">
        <v>645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 t="s">
        <v>569</v>
      </c>
      <c r="N824" s="3">
        <v>11</v>
      </c>
    </row>
    <row r="825" spans="1:14" ht="15.75" x14ac:dyDescent="0.25">
      <c r="A825" s="14" t="s">
        <v>409</v>
      </c>
      <c r="B825" s="4" t="s">
        <v>645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 t="s">
        <v>569</v>
      </c>
      <c r="N825" s="3">
        <v>11</v>
      </c>
    </row>
    <row r="826" spans="1:14" ht="15.75" x14ac:dyDescent="0.25">
      <c r="A826" s="14" t="s">
        <v>410</v>
      </c>
      <c r="B826" s="4" t="s">
        <v>645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 t="s">
        <v>569</v>
      </c>
      <c r="N826" s="3">
        <v>11</v>
      </c>
    </row>
    <row r="827" spans="1:14" ht="15.75" x14ac:dyDescent="0.25">
      <c r="A827" s="14" t="s">
        <v>411</v>
      </c>
      <c r="B827" s="4" t="s">
        <v>645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 t="s">
        <v>569</v>
      </c>
      <c r="N827" s="3">
        <v>11</v>
      </c>
    </row>
    <row r="828" spans="1:14" ht="15.75" x14ac:dyDescent="0.25">
      <c r="A828" s="10" t="s">
        <v>412</v>
      </c>
      <c r="B828" s="4" t="s">
        <v>645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 t="s">
        <v>569</v>
      </c>
      <c r="N828" s="3">
        <v>11</v>
      </c>
    </row>
    <row r="829" spans="1:14" ht="15.75" x14ac:dyDescent="0.25">
      <c r="A829" s="10" t="s">
        <v>413</v>
      </c>
      <c r="B829" s="4" t="s">
        <v>645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 t="s">
        <v>569</v>
      </c>
      <c r="N829" s="3">
        <v>11</v>
      </c>
    </row>
    <row r="830" spans="1:14" ht="15.75" x14ac:dyDescent="0.25">
      <c r="A830" s="14" t="s">
        <v>135</v>
      </c>
      <c r="B830" s="4" t="s">
        <v>645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 t="s">
        <v>569</v>
      </c>
      <c r="N830" s="3">
        <v>11</v>
      </c>
    </row>
    <row r="831" spans="1:14" ht="15.75" x14ac:dyDescent="0.25">
      <c r="A831" s="10" t="s">
        <v>338</v>
      </c>
      <c r="B831" s="4" t="s">
        <v>645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 t="s">
        <v>569</v>
      </c>
      <c r="N831" s="3">
        <v>11</v>
      </c>
    </row>
    <row r="832" spans="1:14" ht="15.75" x14ac:dyDescent="0.25">
      <c r="A832" s="10" t="s">
        <v>339</v>
      </c>
      <c r="B832" s="4" t="s">
        <v>645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 t="s">
        <v>569</v>
      </c>
      <c r="N832" s="3">
        <v>11</v>
      </c>
    </row>
    <row r="833" spans="1:14" ht="15.75" x14ac:dyDescent="0.25">
      <c r="A833" s="10" t="s">
        <v>340</v>
      </c>
      <c r="B833" s="4" t="s">
        <v>645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 t="s">
        <v>569</v>
      </c>
      <c r="N833" s="3">
        <v>11</v>
      </c>
    </row>
    <row r="834" spans="1:14" ht="15.75" x14ac:dyDescent="0.25">
      <c r="A834" s="10" t="s">
        <v>341</v>
      </c>
      <c r="B834" s="4" t="s">
        <v>645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 t="s">
        <v>569</v>
      </c>
      <c r="N834" s="3">
        <v>11</v>
      </c>
    </row>
    <row r="835" spans="1:14" ht="15.75" x14ac:dyDescent="0.25">
      <c r="A835" s="10" t="s">
        <v>342</v>
      </c>
      <c r="B835" s="4" t="s">
        <v>645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 t="s">
        <v>569</v>
      </c>
      <c r="N835" s="3">
        <v>11</v>
      </c>
    </row>
    <row r="836" spans="1:14" ht="15.75" x14ac:dyDescent="0.25">
      <c r="A836" s="10" t="s">
        <v>343</v>
      </c>
      <c r="B836" s="4" t="s">
        <v>645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 t="s">
        <v>569</v>
      </c>
      <c r="N836" s="3">
        <v>11</v>
      </c>
    </row>
    <row r="837" spans="1:14" ht="15.75" x14ac:dyDescent="0.25">
      <c r="A837" s="10" t="s">
        <v>344</v>
      </c>
      <c r="B837" s="4" t="s">
        <v>645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 t="s">
        <v>569</v>
      </c>
      <c r="N837" s="3">
        <v>11</v>
      </c>
    </row>
    <row r="838" spans="1:14" ht="15.75" x14ac:dyDescent="0.25">
      <c r="A838" s="10" t="s">
        <v>345</v>
      </c>
      <c r="B838" s="4" t="s">
        <v>645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 t="s">
        <v>569</v>
      </c>
      <c r="N838" s="3">
        <v>11</v>
      </c>
    </row>
    <row r="839" spans="1:14" ht="15.75" x14ac:dyDescent="0.25">
      <c r="A839" s="10" t="s">
        <v>346</v>
      </c>
      <c r="B839" s="4" t="s">
        <v>645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 t="s">
        <v>569</v>
      </c>
      <c r="N839" s="3">
        <v>11</v>
      </c>
    </row>
    <row r="840" spans="1:14" ht="15.75" x14ac:dyDescent="0.25">
      <c r="A840" s="10" t="s">
        <v>347</v>
      </c>
      <c r="B840" s="4" t="s">
        <v>645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 t="s">
        <v>569</v>
      </c>
      <c r="N840" s="3">
        <v>11</v>
      </c>
    </row>
    <row r="841" spans="1:14" ht="15.75" x14ac:dyDescent="0.25">
      <c r="A841" s="10" t="s">
        <v>387</v>
      </c>
      <c r="B841" s="4" t="s">
        <v>645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 t="s">
        <v>569</v>
      </c>
      <c r="N841" s="3">
        <v>11</v>
      </c>
    </row>
    <row r="842" spans="1:14" ht="15.75" x14ac:dyDescent="0.25">
      <c r="A842" s="10" t="s">
        <v>388</v>
      </c>
      <c r="B842" s="4" t="s">
        <v>645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 t="s">
        <v>569</v>
      </c>
      <c r="N842" s="3">
        <v>11</v>
      </c>
    </row>
    <row r="843" spans="1:14" ht="15.75" x14ac:dyDescent="0.25">
      <c r="A843" s="15" t="s">
        <v>176</v>
      </c>
      <c r="B843" s="4" t="s">
        <v>645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 t="s">
        <v>569</v>
      </c>
      <c r="N843" s="3">
        <v>11</v>
      </c>
    </row>
    <row r="844" spans="1:14" ht="15.75" x14ac:dyDescent="0.25">
      <c r="A844" s="10" t="s">
        <v>307</v>
      </c>
      <c r="B844" s="4" t="s">
        <v>645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 t="s">
        <v>569</v>
      </c>
      <c r="N844" s="3">
        <v>11</v>
      </c>
    </row>
    <row r="845" spans="1:14" ht="15.75" x14ac:dyDescent="0.25">
      <c r="A845" s="10" t="s">
        <v>308</v>
      </c>
      <c r="B845" s="4" t="s">
        <v>645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 t="s">
        <v>569</v>
      </c>
      <c r="N845" s="3">
        <v>11</v>
      </c>
    </row>
    <row r="846" spans="1:14" ht="15.75" x14ac:dyDescent="0.25">
      <c r="A846" s="10" t="s">
        <v>309</v>
      </c>
      <c r="B846" s="4" t="s">
        <v>645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 t="s">
        <v>569</v>
      </c>
      <c r="N846" s="3">
        <v>11</v>
      </c>
    </row>
    <row r="847" spans="1:14" ht="15.75" x14ac:dyDescent="0.25">
      <c r="A847" s="10" t="s">
        <v>310</v>
      </c>
      <c r="B847" s="4" t="s">
        <v>645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 t="s">
        <v>569</v>
      </c>
      <c r="N847" s="3">
        <v>11</v>
      </c>
    </row>
    <row r="848" spans="1:14" ht="15.75" x14ac:dyDescent="0.25">
      <c r="A848" s="10" t="s">
        <v>311</v>
      </c>
      <c r="B848" s="4" t="s">
        <v>645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 t="s">
        <v>569</v>
      </c>
      <c r="N848" s="3">
        <v>11</v>
      </c>
    </row>
    <row r="849" spans="1:14" ht="15.75" x14ac:dyDescent="0.25">
      <c r="A849" s="10" t="s">
        <v>312</v>
      </c>
      <c r="B849" s="4" t="s">
        <v>645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 t="s">
        <v>569</v>
      </c>
      <c r="N849" s="3">
        <v>11</v>
      </c>
    </row>
    <row r="850" spans="1:14" ht="15.75" x14ac:dyDescent="0.25">
      <c r="A850" s="10" t="s">
        <v>313</v>
      </c>
      <c r="B850" s="4" t="s">
        <v>645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 t="s">
        <v>569</v>
      </c>
      <c r="N850" s="3">
        <v>11</v>
      </c>
    </row>
    <row r="851" spans="1:14" ht="15.75" x14ac:dyDescent="0.25">
      <c r="A851" s="10" t="s">
        <v>314</v>
      </c>
      <c r="B851" s="4" t="s">
        <v>645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 t="s">
        <v>569</v>
      </c>
      <c r="N851" s="3">
        <v>11</v>
      </c>
    </row>
    <row r="852" spans="1:14" ht="15.75" x14ac:dyDescent="0.25">
      <c r="A852" s="10" t="s">
        <v>348</v>
      </c>
      <c r="B852" s="4" t="s">
        <v>645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 t="s">
        <v>569</v>
      </c>
      <c r="N852" s="3">
        <v>11</v>
      </c>
    </row>
    <row r="853" spans="1:14" ht="15.75" x14ac:dyDescent="0.25">
      <c r="A853" s="10" t="s">
        <v>349</v>
      </c>
      <c r="B853" s="4" t="s">
        <v>645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 t="s">
        <v>569</v>
      </c>
      <c r="N853" s="3">
        <v>11</v>
      </c>
    </row>
    <row r="854" spans="1:14" ht="15.75" x14ac:dyDescent="0.25">
      <c r="A854" s="10" t="s">
        <v>350</v>
      </c>
      <c r="B854" s="4" t="s">
        <v>645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 t="s">
        <v>569</v>
      </c>
      <c r="N854" s="3">
        <v>11</v>
      </c>
    </row>
    <row r="855" spans="1:14" ht="15.75" x14ac:dyDescent="0.25">
      <c r="A855" s="8" t="s">
        <v>126</v>
      </c>
      <c r="B855" s="4" t="s">
        <v>645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 t="s">
        <v>569</v>
      </c>
      <c r="N855" s="3">
        <v>11</v>
      </c>
    </row>
    <row r="856" spans="1:14" ht="15.75" x14ac:dyDescent="0.25">
      <c r="A856" s="8" t="s">
        <v>315</v>
      </c>
      <c r="B856" s="4" t="s">
        <v>645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 t="s">
        <v>569</v>
      </c>
      <c r="N856" s="3">
        <v>11</v>
      </c>
    </row>
    <row r="857" spans="1:14" ht="15.75" x14ac:dyDescent="0.25">
      <c r="A857" s="8" t="s">
        <v>351</v>
      </c>
      <c r="B857" s="4" t="s">
        <v>645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 t="s">
        <v>569</v>
      </c>
      <c r="N857" s="3">
        <v>11</v>
      </c>
    </row>
    <row r="858" spans="1:14" ht="15.75" x14ac:dyDescent="0.25">
      <c r="A858" s="8" t="s">
        <v>352</v>
      </c>
      <c r="B858" s="4" t="s">
        <v>645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 t="s">
        <v>569</v>
      </c>
      <c r="N858" s="3">
        <v>11</v>
      </c>
    </row>
    <row r="859" spans="1:14" ht="15.75" x14ac:dyDescent="0.25">
      <c r="A859" s="8" t="s">
        <v>353</v>
      </c>
      <c r="B859" s="4" t="s">
        <v>645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 t="s">
        <v>569</v>
      </c>
      <c r="N859" s="3">
        <v>11</v>
      </c>
    </row>
    <row r="860" spans="1:14" ht="15.75" x14ac:dyDescent="0.25">
      <c r="A860" s="8" t="s">
        <v>354</v>
      </c>
      <c r="B860" s="4" t="s">
        <v>645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 t="s">
        <v>569</v>
      </c>
      <c r="N860" s="3">
        <v>11</v>
      </c>
    </row>
    <row r="861" spans="1:14" ht="15.75" x14ac:dyDescent="0.25">
      <c r="A861" s="8" t="s">
        <v>355</v>
      </c>
      <c r="B861" s="4" t="s">
        <v>645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 t="s">
        <v>569</v>
      </c>
      <c r="N861" s="3">
        <v>11</v>
      </c>
    </row>
    <row r="862" spans="1:14" ht="15.75" x14ac:dyDescent="0.25">
      <c r="A862" s="8" t="s">
        <v>356</v>
      </c>
      <c r="B862" s="4" t="s">
        <v>645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 t="s">
        <v>569</v>
      </c>
      <c r="N862" s="3">
        <v>11</v>
      </c>
    </row>
    <row r="863" spans="1:14" ht="15.75" x14ac:dyDescent="0.25">
      <c r="A863" s="8" t="s">
        <v>357</v>
      </c>
      <c r="B863" s="4" t="s">
        <v>645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 t="s">
        <v>569</v>
      </c>
      <c r="N863" s="3">
        <v>11</v>
      </c>
    </row>
    <row r="864" spans="1:14" ht="15.75" x14ac:dyDescent="0.25">
      <c r="A864" s="8" t="s">
        <v>358</v>
      </c>
      <c r="B864" s="4" t="s">
        <v>645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 t="s">
        <v>569</v>
      </c>
      <c r="N864" s="3">
        <v>11</v>
      </c>
    </row>
    <row r="865" spans="1:14" ht="15.75" x14ac:dyDescent="0.25">
      <c r="A865" s="8" t="s">
        <v>359</v>
      </c>
      <c r="B865" s="4" t="s">
        <v>645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 t="s">
        <v>569</v>
      </c>
      <c r="N865" s="3">
        <v>11</v>
      </c>
    </row>
    <row r="866" spans="1:14" ht="15.75" x14ac:dyDescent="0.25">
      <c r="A866" s="12" t="s">
        <v>414</v>
      </c>
      <c r="B866" s="4" t="s">
        <v>645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 t="s">
        <v>569</v>
      </c>
      <c r="N866" s="3">
        <v>11</v>
      </c>
    </row>
    <row r="867" spans="1:14" ht="15.75" x14ac:dyDescent="0.25">
      <c r="A867" s="12" t="s">
        <v>415</v>
      </c>
      <c r="B867" s="4" t="s">
        <v>645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 t="s">
        <v>569</v>
      </c>
      <c r="N867" s="3">
        <v>11</v>
      </c>
    </row>
    <row r="868" spans="1:14" ht="15.75" x14ac:dyDescent="0.25">
      <c r="A868" s="12" t="s">
        <v>416</v>
      </c>
      <c r="B868" s="4" t="s">
        <v>645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 t="s">
        <v>569</v>
      </c>
      <c r="N868" s="3">
        <v>11</v>
      </c>
    </row>
    <row r="869" spans="1:14" ht="15.75" x14ac:dyDescent="0.25">
      <c r="A869" s="12" t="s">
        <v>417</v>
      </c>
      <c r="B869" s="4" t="s">
        <v>645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 t="s">
        <v>569</v>
      </c>
      <c r="N869" s="3">
        <v>11</v>
      </c>
    </row>
    <row r="870" spans="1:14" ht="15.75" x14ac:dyDescent="0.25">
      <c r="A870" s="12" t="s">
        <v>418</v>
      </c>
      <c r="B870" s="4" t="s">
        <v>645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 t="s">
        <v>569</v>
      </c>
      <c r="N870" s="3">
        <v>11</v>
      </c>
    </row>
    <row r="871" spans="1:14" ht="15.75" x14ac:dyDescent="0.25">
      <c r="A871" s="12" t="s">
        <v>419</v>
      </c>
      <c r="B871" s="4" t="s">
        <v>645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 t="s">
        <v>569</v>
      </c>
      <c r="N871" s="3">
        <v>11</v>
      </c>
    </row>
    <row r="872" spans="1:14" ht="15.75" x14ac:dyDescent="0.25">
      <c r="A872" s="12" t="s">
        <v>420</v>
      </c>
      <c r="B872" s="4" t="s">
        <v>645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 t="s">
        <v>569</v>
      </c>
      <c r="N872" s="3">
        <v>11</v>
      </c>
    </row>
    <row r="873" spans="1:14" ht="15.75" x14ac:dyDescent="0.25">
      <c r="A873" s="12" t="s">
        <v>421</v>
      </c>
      <c r="B873" s="4" t="s">
        <v>645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 t="s">
        <v>569</v>
      </c>
      <c r="N873" s="3">
        <v>11</v>
      </c>
    </row>
    <row r="874" spans="1:14" ht="15.75" x14ac:dyDescent="0.25">
      <c r="A874" s="12" t="s">
        <v>422</v>
      </c>
      <c r="B874" s="4" t="s">
        <v>645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 t="s">
        <v>569</v>
      </c>
      <c r="N874" s="3">
        <v>11</v>
      </c>
    </row>
    <row r="875" spans="1:14" ht="15.75" x14ac:dyDescent="0.25">
      <c r="A875" s="12" t="s">
        <v>424</v>
      </c>
      <c r="B875" s="4" t="s">
        <v>645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 t="s">
        <v>569</v>
      </c>
      <c r="N875" s="3">
        <v>11</v>
      </c>
    </row>
    <row r="876" spans="1:14" ht="15.75" x14ac:dyDescent="0.25">
      <c r="A876" s="16" t="s">
        <v>581</v>
      </c>
      <c r="B876" s="4" t="s">
        <v>645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 t="s">
        <v>569</v>
      </c>
      <c r="N876" s="3">
        <v>11</v>
      </c>
    </row>
    <row r="877" spans="1:14" ht="15.75" x14ac:dyDescent="0.25">
      <c r="A877" s="12" t="s">
        <v>423</v>
      </c>
      <c r="B877" s="4" t="s">
        <v>645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 t="s">
        <v>569</v>
      </c>
      <c r="N877" s="3">
        <v>11</v>
      </c>
    </row>
    <row r="878" spans="1:14" ht="15.75" x14ac:dyDescent="0.25">
      <c r="A878" s="12" t="s">
        <v>425</v>
      </c>
      <c r="B878" s="4" t="s">
        <v>645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 t="s">
        <v>569</v>
      </c>
      <c r="N878" s="3">
        <v>11</v>
      </c>
    </row>
    <row r="879" spans="1:14" ht="15.75" x14ac:dyDescent="0.25">
      <c r="A879" s="10" t="s">
        <v>426</v>
      </c>
      <c r="B879" s="4" t="s">
        <v>645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 t="s">
        <v>569</v>
      </c>
      <c r="N879" s="3">
        <v>11</v>
      </c>
    </row>
    <row r="880" spans="1:14" ht="15.75" x14ac:dyDescent="0.25">
      <c r="A880" s="10" t="s">
        <v>427</v>
      </c>
      <c r="B880" s="4" t="s">
        <v>645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 t="s">
        <v>569</v>
      </c>
      <c r="N880" s="3">
        <v>11</v>
      </c>
    </row>
    <row r="881" spans="1:14" ht="15.75" x14ac:dyDescent="0.25">
      <c r="A881" s="10" t="s">
        <v>428</v>
      </c>
      <c r="B881" s="4" t="s">
        <v>645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 t="s">
        <v>569</v>
      </c>
      <c r="N881" s="3">
        <v>11</v>
      </c>
    </row>
    <row r="882" spans="1:14" ht="15.75" x14ac:dyDescent="0.25">
      <c r="A882" s="10" t="s">
        <v>429</v>
      </c>
      <c r="B882" s="4" t="s">
        <v>645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 t="s">
        <v>569</v>
      </c>
      <c r="N882" s="3">
        <v>11</v>
      </c>
    </row>
    <row r="883" spans="1:14" ht="15.75" x14ac:dyDescent="0.25">
      <c r="A883" s="10" t="s">
        <v>430</v>
      </c>
      <c r="B883" s="4" t="s">
        <v>645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 t="s">
        <v>569</v>
      </c>
      <c r="N883" s="3">
        <v>11</v>
      </c>
    </row>
    <row r="884" spans="1:14" ht="15.75" x14ac:dyDescent="0.25">
      <c r="A884" s="10" t="s">
        <v>431</v>
      </c>
      <c r="B884" s="4" t="s">
        <v>645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 t="s">
        <v>569</v>
      </c>
      <c r="N884" s="3">
        <v>11</v>
      </c>
    </row>
    <row r="885" spans="1:14" ht="15.75" x14ac:dyDescent="0.25">
      <c r="A885" s="10" t="s">
        <v>432</v>
      </c>
      <c r="B885" s="4" t="s">
        <v>645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 t="s">
        <v>569</v>
      </c>
      <c r="N885" s="3">
        <v>11</v>
      </c>
    </row>
    <row r="886" spans="1:14" ht="15.75" x14ac:dyDescent="0.25">
      <c r="A886" s="10" t="s">
        <v>433</v>
      </c>
      <c r="B886" s="4" t="s">
        <v>645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 t="s">
        <v>569</v>
      </c>
      <c r="N886" s="3">
        <v>11</v>
      </c>
    </row>
    <row r="887" spans="1:14" ht="15.75" x14ac:dyDescent="0.25">
      <c r="A887" s="17" t="s">
        <v>434</v>
      </c>
      <c r="B887" s="4" t="s">
        <v>645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 t="s">
        <v>569</v>
      </c>
      <c r="N887" s="3">
        <v>11</v>
      </c>
    </row>
    <row r="888" spans="1:14" ht="15.75" x14ac:dyDescent="0.25">
      <c r="A888" s="17" t="s">
        <v>435</v>
      </c>
      <c r="B888" s="4" t="s">
        <v>645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 t="s">
        <v>569</v>
      </c>
      <c r="N888" s="3">
        <v>11</v>
      </c>
    </row>
    <row r="889" spans="1:14" ht="15.75" x14ac:dyDescent="0.25">
      <c r="A889" s="10" t="s">
        <v>436</v>
      </c>
      <c r="B889" s="4" t="s">
        <v>645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 t="s">
        <v>569</v>
      </c>
      <c r="N889" s="3">
        <v>11</v>
      </c>
    </row>
    <row r="890" spans="1:14" ht="15.75" x14ac:dyDescent="0.25">
      <c r="A890" s="10" t="s">
        <v>437</v>
      </c>
      <c r="B890" s="4" t="s">
        <v>645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 t="s">
        <v>569</v>
      </c>
      <c r="N890" s="3">
        <v>11</v>
      </c>
    </row>
    <row r="891" spans="1:14" ht="15.75" x14ac:dyDescent="0.25">
      <c r="A891" s="10" t="s">
        <v>438</v>
      </c>
      <c r="B891" s="4" t="s">
        <v>645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 t="s">
        <v>569</v>
      </c>
      <c r="N891" s="3">
        <v>11</v>
      </c>
    </row>
    <row r="892" spans="1:14" ht="15.75" x14ac:dyDescent="0.25">
      <c r="A892" s="10" t="s">
        <v>439</v>
      </c>
      <c r="B892" s="4" t="s">
        <v>645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 t="s">
        <v>569</v>
      </c>
      <c r="N892" s="3">
        <v>11</v>
      </c>
    </row>
    <row r="893" spans="1:14" ht="15.75" x14ac:dyDescent="0.25">
      <c r="A893" s="10" t="s">
        <v>582</v>
      </c>
      <c r="B893" s="4" t="s">
        <v>645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 t="s">
        <v>569</v>
      </c>
      <c r="N893" s="3">
        <v>11</v>
      </c>
    </row>
    <row r="894" spans="1:14" ht="15.75" x14ac:dyDescent="0.25">
      <c r="A894" s="10" t="s">
        <v>583</v>
      </c>
      <c r="B894" s="4" t="s">
        <v>645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 t="s">
        <v>569</v>
      </c>
      <c r="N894" s="3">
        <v>11</v>
      </c>
    </row>
    <row r="895" spans="1:14" ht="15.75" x14ac:dyDescent="0.25">
      <c r="A895" s="10" t="s">
        <v>584</v>
      </c>
      <c r="B895" s="4" t="s">
        <v>645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 t="s">
        <v>569</v>
      </c>
      <c r="N895" s="3">
        <v>11</v>
      </c>
    </row>
    <row r="896" spans="1:14" ht="15.75" x14ac:dyDescent="0.25">
      <c r="A896" s="10" t="s">
        <v>585</v>
      </c>
      <c r="B896" s="4" t="s">
        <v>645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 t="s">
        <v>569</v>
      </c>
      <c r="N896" s="3">
        <v>11</v>
      </c>
    </row>
    <row r="897" spans="1:14" ht="15.75" x14ac:dyDescent="0.25">
      <c r="A897" s="18" t="s">
        <v>586</v>
      </c>
      <c r="B897" s="4" t="s">
        <v>645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 t="s">
        <v>569</v>
      </c>
      <c r="N897" s="3">
        <v>11</v>
      </c>
    </row>
    <row r="898" spans="1:14" ht="15.75" x14ac:dyDescent="0.25">
      <c r="A898" s="18" t="s">
        <v>587</v>
      </c>
      <c r="B898" s="4" t="s">
        <v>645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 t="s">
        <v>569</v>
      </c>
      <c r="N898" s="3">
        <v>11</v>
      </c>
    </row>
    <row r="899" spans="1:14" ht="15.75" x14ac:dyDescent="0.25">
      <c r="A899" s="18" t="s">
        <v>588</v>
      </c>
      <c r="B899" s="4" t="s">
        <v>645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 t="s">
        <v>569</v>
      </c>
      <c r="N899" s="3">
        <v>11</v>
      </c>
    </row>
    <row r="900" spans="1:14" ht="15.75" x14ac:dyDescent="0.25">
      <c r="A900" s="18" t="s">
        <v>589</v>
      </c>
      <c r="B900" s="4" t="s">
        <v>645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 t="s">
        <v>569</v>
      </c>
      <c r="N900" s="3">
        <v>11</v>
      </c>
    </row>
    <row r="901" spans="1:14" ht="15.75" x14ac:dyDescent="0.25">
      <c r="A901" s="18" t="s">
        <v>590</v>
      </c>
      <c r="B901" s="4" t="s">
        <v>645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 t="s">
        <v>569</v>
      </c>
      <c r="N901" s="3">
        <v>11</v>
      </c>
    </row>
    <row r="902" spans="1:14" ht="15.75" x14ac:dyDescent="0.25">
      <c r="A902" s="18" t="s">
        <v>591</v>
      </c>
      <c r="B902" s="4" t="s">
        <v>645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 t="s">
        <v>569</v>
      </c>
      <c r="N902" s="3">
        <v>11</v>
      </c>
    </row>
    <row r="903" spans="1:14" ht="15.75" x14ac:dyDescent="0.25">
      <c r="A903" s="19" t="s">
        <v>592</v>
      </c>
      <c r="B903" s="4" t="s">
        <v>645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 t="s">
        <v>569</v>
      </c>
      <c r="N903" s="3">
        <v>11</v>
      </c>
    </row>
    <row r="904" spans="1:14" ht="15.75" x14ac:dyDescent="0.25">
      <c r="A904" s="19" t="s">
        <v>593</v>
      </c>
      <c r="B904" s="4" t="s">
        <v>645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 t="s">
        <v>569</v>
      </c>
      <c r="N904" s="3">
        <v>11</v>
      </c>
    </row>
    <row r="905" spans="1:14" ht="15.75" x14ac:dyDescent="0.25">
      <c r="A905" s="19" t="s">
        <v>594</v>
      </c>
      <c r="B905" s="4" t="s">
        <v>645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 t="s">
        <v>569</v>
      </c>
      <c r="N905" s="3">
        <v>11</v>
      </c>
    </row>
    <row r="906" spans="1:14" ht="15.75" x14ac:dyDescent="0.25">
      <c r="A906" s="19" t="s">
        <v>595</v>
      </c>
      <c r="B906" s="4" t="s">
        <v>645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 t="s">
        <v>569</v>
      </c>
      <c r="N906" s="3">
        <v>11</v>
      </c>
    </row>
    <row r="907" spans="1:14" ht="15.75" x14ac:dyDescent="0.25">
      <c r="A907" s="19" t="s">
        <v>596</v>
      </c>
      <c r="B907" s="4" t="s">
        <v>645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 t="s">
        <v>569</v>
      </c>
      <c r="N907" s="3">
        <v>11</v>
      </c>
    </row>
    <row r="908" spans="1:14" ht="15.75" x14ac:dyDescent="0.25">
      <c r="A908" s="19" t="s">
        <v>597</v>
      </c>
      <c r="B908" s="4" t="s">
        <v>645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 t="s">
        <v>569</v>
      </c>
      <c r="N908" s="3">
        <v>11</v>
      </c>
    </row>
    <row r="909" spans="1:14" ht="15.75" x14ac:dyDescent="0.25">
      <c r="A909" s="19" t="s">
        <v>598</v>
      </c>
      <c r="B909" s="4" t="s">
        <v>645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 t="s">
        <v>569</v>
      </c>
      <c r="N909" s="3">
        <v>11</v>
      </c>
    </row>
    <row r="910" spans="1:14" ht="15.75" x14ac:dyDescent="0.25">
      <c r="A910" s="19" t="s">
        <v>599</v>
      </c>
      <c r="B910" s="4" t="s">
        <v>645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 t="s">
        <v>569</v>
      </c>
      <c r="N910" s="3">
        <v>11</v>
      </c>
    </row>
    <row r="911" spans="1:14" ht="15.75" x14ac:dyDescent="0.25">
      <c r="A911" s="19" t="s">
        <v>600</v>
      </c>
      <c r="B911" s="4" t="s">
        <v>645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 t="s">
        <v>569</v>
      </c>
      <c r="N911" s="3">
        <v>11</v>
      </c>
    </row>
    <row r="912" spans="1:14" ht="15.75" x14ac:dyDescent="0.25">
      <c r="A912" s="19" t="s">
        <v>601</v>
      </c>
      <c r="B912" s="4" t="s">
        <v>645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 t="s">
        <v>569</v>
      </c>
      <c r="N912" s="3">
        <v>11</v>
      </c>
    </row>
    <row r="913" spans="1:14" ht="15.75" x14ac:dyDescent="0.25">
      <c r="A913" s="19" t="s">
        <v>602</v>
      </c>
      <c r="B913" s="4" t="s">
        <v>645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 t="s">
        <v>569</v>
      </c>
      <c r="N913" s="3">
        <v>11</v>
      </c>
    </row>
    <row r="914" spans="1:14" ht="15.75" x14ac:dyDescent="0.25">
      <c r="A914" s="19" t="s">
        <v>603</v>
      </c>
      <c r="B914" s="4" t="s">
        <v>645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 t="s">
        <v>569</v>
      </c>
      <c r="N914" s="3">
        <v>11</v>
      </c>
    </row>
    <row r="915" spans="1:14" ht="15.75" x14ac:dyDescent="0.25">
      <c r="A915" s="19" t="s">
        <v>604</v>
      </c>
      <c r="B915" s="4" t="s">
        <v>645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 t="s">
        <v>569</v>
      </c>
      <c r="N915" s="3">
        <v>11</v>
      </c>
    </row>
    <row r="916" spans="1:14" ht="15.75" x14ac:dyDescent="0.25">
      <c r="A916" s="19" t="s">
        <v>605</v>
      </c>
      <c r="B916" s="4" t="s">
        <v>645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 t="s">
        <v>569</v>
      </c>
      <c r="N916" s="3">
        <v>11</v>
      </c>
    </row>
    <row r="917" spans="1:14" ht="15.75" x14ac:dyDescent="0.25">
      <c r="A917" s="19" t="s">
        <v>606</v>
      </c>
      <c r="B917" s="4" t="s">
        <v>645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 t="s">
        <v>569</v>
      </c>
      <c r="N917" s="3">
        <v>11</v>
      </c>
    </row>
    <row r="918" spans="1:14" ht="15.75" x14ac:dyDescent="0.25">
      <c r="A918" s="19" t="s">
        <v>607</v>
      </c>
      <c r="B918" s="4" t="s">
        <v>645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 t="s">
        <v>569</v>
      </c>
      <c r="N918" s="3">
        <v>11</v>
      </c>
    </row>
    <row r="919" spans="1:14" ht="15.75" x14ac:dyDescent="0.25">
      <c r="A919" s="19" t="s">
        <v>608</v>
      </c>
      <c r="B919" s="4" t="s">
        <v>645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 t="s">
        <v>569</v>
      </c>
      <c r="N919" s="3">
        <v>11</v>
      </c>
    </row>
    <row r="920" spans="1:14" ht="15.75" x14ac:dyDescent="0.25">
      <c r="A920" s="19" t="s">
        <v>609</v>
      </c>
      <c r="B920" s="4" t="s">
        <v>645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 t="s">
        <v>569</v>
      </c>
      <c r="N920" s="3">
        <v>11</v>
      </c>
    </row>
    <row r="921" spans="1:14" ht="15.75" x14ac:dyDescent="0.25">
      <c r="A921" s="19" t="s">
        <v>610</v>
      </c>
      <c r="B921" s="4" t="s">
        <v>645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 t="s">
        <v>569</v>
      </c>
      <c r="N921" s="3">
        <v>11</v>
      </c>
    </row>
    <row r="922" spans="1:14" ht="15.75" x14ac:dyDescent="0.25">
      <c r="A922" s="10" t="s">
        <v>611</v>
      </c>
      <c r="B922" s="4" t="s">
        <v>645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 t="s">
        <v>569</v>
      </c>
      <c r="N922" s="3">
        <v>11</v>
      </c>
    </row>
    <row r="923" spans="1:14" ht="15.75" x14ac:dyDescent="0.25">
      <c r="A923" s="10" t="s">
        <v>612</v>
      </c>
      <c r="B923" s="4" t="s">
        <v>645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 t="s">
        <v>569</v>
      </c>
      <c r="N923" s="3">
        <v>11</v>
      </c>
    </row>
    <row r="924" spans="1:14" ht="15.75" x14ac:dyDescent="0.25">
      <c r="A924" s="10" t="s">
        <v>613</v>
      </c>
      <c r="B924" s="4" t="s">
        <v>645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 t="s">
        <v>569</v>
      </c>
      <c r="N924" s="3">
        <v>11</v>
      </c>
    </row>
    <row r="925" spans="1:14" ht="15.75" x14ac:dyDescent="0.25">
      <c r="A925" s="10" t="s">
        <v>614</v>
      </c>
      <c r="B925" s="4" t="s">
        <v>645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 t="s">
        <v>569</v>
      </c>
      <c r="N925" s="3">
        <v>11</v>
      </c>
    </row>
    <row r="926" spans="1:14" ht="15.75" x14ac:dyDescent="0.25">
      <c r="A926" s="10" t="s">
        <v>615</v>
      </c>
      <c r="B926" s="4" t="s">
        <v>645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 t="s">
        <v>569</v>
      </c>
      <c r="N926" s="3">
        <v>11</v>
      </c>
    </row>
    <row r="927" spans="1:14" ht="15.75" x14ac:dyDescent="0.25">
      <c r="A927" s="10" t="s">
        <v>616</v>
      </c>
      <c r="B927" s="4" t="s">
        <v>645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 t="s">
        <v>569</v>
      </c>
      <c r="N927" s="3">
        <v>11</v>
      </c>
    </row>
    <row r="928" spans="1:14" ht="15.75" x14ac:dyDescent="0.25">
      <c r="A928" s="10" t="s">
        <v>617</v>
      </c>
      <c r="B928" s="4" t="s">
        <v>645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 t="s">
        <v>569</v>
      </c>
      <c r="N928" s="3">
        <v>11</v>
      </c>
    </row>
    <row r="929" spans="1:14" ht="15.75" x14ac:dyDescent="0.25">
      <c r="A929" s="10" t="s">
        <v>618</v>
      </c>
      <c r="B929" s="4" t="s">
        <v>645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 t="s">
        <v>569</v>
      </c>
      <c r="N929" s="3">
        <v>11</v>
      </c>
    </row>
    <row r="930" spans="1:14" ht="15.75" x14ac:dyDescent="0.25">
      <c r="A930" s="10" t="s">
        <v>619</v>
      </c>
      <c r="B930" s="4" t="s">
        <v>645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 t="s">
        <v>569</v>
      </c>
      <c r="N930" s="3">
        <v>11</v>
      </c>
    </row>
    <row r="931" spans="1:14" ht="15.75" x14ac:dyDescent="0.25">
      <c r="A931" s="10" t="s">
        <v>620</v>
      </c>
      <c r="B931" s="4" t="s">
        <v>645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 t="s">
        <v>569</v>
      </c>
      <c r="N931" s="3">
        <v>11</v>
      </c>
    </row>
    <row r="932" spans="1:14" ht="15.75" x14ac:dyDescent="0.25">
      <c r="A932" s="10" t="s">
        <v>621</v>
      </c>
      <c r="B932" s="4" t="s">
        <v>645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 t="s">
        <v>569</v>
      </c>
      <c r="N932" s="3">
        <v>11</v>
      </c>
    </row>
    <row r="933" spans="1:14" ht="15.75" x14ac:dyDescent="0.25">
      <c r="A933" s="10" t="s">
        <v>622</v>
      </c>
      <c r="B933" s="4" t="s">
        <v>645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 t="s">
        <v>569</v>
      </c>
      <c r="N933" s="3">
        <v>11</v>
      </c>
    </row>
    <row r="934" spans="1:14" ht="15.75" x14ac:dyDescent="0.25">
      <c r="A934" s="10" t="s">
        <v>623</v>
      </c>
      <c r="B934" s="4" t="s">
        <v>645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 t="s">
        <v>569</v>
      </c>
      <c r="N934" s="3">
        <v>11</v>
      </c>
    </row>
    <row r="935" spans="1:14" ht="15.75" x14ac:dyDescent="0.25">
      <c r="A935" s="10" t="s">
        <v>624</v>
      </c>
      <c r="B935" s="4" t="s">
        <v>645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 t="s">
        <v>569</v>
      </c>
      <c r="N935" s="3">
        <v>11</v>
      </c>
    </row>
    <row r="936" spans="1:14" ht="15.75" x14ac:dyDescent="0.25">
      <c r="A936" s="10" t="s">
        <v>625</v>
      </c>
      <c r="B936" s="4" t="s">
        <v>645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 t="s">
        <v>569</v>
      </c>
      <c r="N936" s="3">
        <v>11</v>
      </c>
    </row>
    <row r="937" spans="1:14" ht="15.75" x14ac:dyDescent="0.25">
      <c r="A937" s="10" t="s">
        <v>626</v>
      </c>
      <c r="B937" s="4" t="s">
        <v>645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 t="s">
        <v>569</v>
      </c>
      <c r="N937" s="3">
        <v>11</v>
      </c>
    </row>
    <row r="938" spans="1:14" ht="15.75" x14ac:dyDescent="0.25">
      <c r="A938" s="10" t="s">
        <v>627</v>
      </c>
      <c r="B938" s="4" t="s">
        <v>645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 t="s">
        <v>569</v>
      </c>
      <c r="N938" s="3">
        <v>11</v>
      </c>
    </row>
    <row r="939" spans="1:14" ht="15.75" x14ac:dyDescent="0.25">
      <c r="A939" s="10" t="s">
        <v>628</v>
      </c>
      <c r="B939" s="4" t="s">
        <v>645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 t="s">
        <v>569</v>
      </c>
      <c r="N939" s="3">
        <v>11</v>
      </c>
    </row>
    <row r="940" spans="1:14" ht="15.75" x14ac:dyDescent="0.25">
      <c r="A940" s="10" t="s">
        <v>629</v>
      </c>
      <c r="B940" s="4" t="s">
        <v>645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 t="s">
        <v>569</v>
      </c>
      <c r="N940" s="3">
        <v>11</v>
      </c>
    </row>
    <row r="941" spans="1:14" ht="15.75" x14ac:dyDescent="0.25">
      <c r="A941" s="10" t="s">
        <v>630</v>
      </c>
      <c r="B941" s="4" t="s">
        <v>645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 t="s">
        <v>569</v>
      </c>
      <c r="N941" s="3">
        <v>11</v>
      </c>
    </row>
    <row r="942" spans="1:14" ht="15.75" x14ac:dyDescent="0.25">
      <c r="A942" s="16" t="s">
        <v>631</v>
      </c>
      <c r="B942" s="4" t="s">
        <v>645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 t="s">
        <v>569</v>
      </c>
      <c r="N942" s="3">
        <v>11</v>
      </c>
    </row>
    <row r="943" spans="1:14" ht="15.75" x14ac:dyDescent="0.25">
      <c r="A943" s="16" t="s">
        <v>632</v>
      </c>
      <c r="B943" s="4" t="s">
        <v>645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 t="s">
        <v>569</v>
      </c>
      <c r="N943" s="3">
        <v>11</v>
      </c>
    </row>
    <row r="944" spans="1:14" ht="15.75" x14ac:dyDescent="0.25">
      <c r="A944" s="16" t="s">
        <v>633</v>
      </c>
      <c r="B944" s="4" t="s">
        <v>645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 t="s">
        <v>569</v>
      </c>
      <c r="N944" s="3">
        <v>3</v>
      </c>
    </row>
    <row r="945" spans="1:14" ht="15.75" x14ac:dyDescent="0.25">
      <c r="A945" s="16" t="s">
        <v>634</v>
      </c>
      <c r="B945" s="4" t="s">
        <v>645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 t="s">
        <v>569</v>
      </c>
      <c r="N945" s="3">
        <v>3</v>
      </c>
    </row>
  </sheetData>
  <autoFilter ref="A1:O945" xr:uid="{00000000-0001-0000-0000-000000000000}">
    <filterColumn colId="12">
      <filters>
        <filter val="During"/>
      </filters>
    </filterColumn>
  </autoFilter>
  <phoneticPr fontId="4" type="noConversion"/>
  <conditionalFormatting sqref="K2:L32 K34:L43 K85:L87 K45:L47 K95:L96 K89:L93 K83:L83 K80:L81 K78:L78 K76:L76 K69:L73 K66:L67 K61:L61 K56:L57 K49:L54 K99:L99 K102:L105 K107:L111">
    <cfRule type="cellIs" dxfId="609" priority="849" operator="equal">
      <formula>0</formula>
    </cfRule>
    <cfRule type="cellIs" dxfId="608" priority="850" operator="equal">
      <formula>3</formula>
    </cfRule>
    <cfRule type="cellIs" dxfId="607" priority="851" operator="equal">
      <formula>25</formula>
    </cfRule>
    <cfRule type="cellIs" dxfId="606" priority="852" operator="equal">
      <formula>5</formula>
    </cfRule>
    <cfRule type="cellIs" dxfId="605" priority="853" operator="equal">
      <formula>50</formula>
    </cfRule>
    <cfRule type="cellIs" dxfId="604" priority="854" operator="equal">
      <formula>8</formula>
    </cfRule>
    <cfRule type="cellIs" dxfId="603" priority="855" operator="equal">
      <formula>75</formula>
    </cfRule>
    <cfRule type="cellIs" dxfId="602" priority="856" operator="equal">
      <formula>10</formula>
    </cfRule>
    <cfRule type="cellIs" dxfId="601" priority="857" operator="equal">
      <formula>100</formula>
    </cfRule>
  </conditionalFormatting>
  <conditionalFormatting sqref="L3:L5">
    <cfRule type="cellIs" dxfId="600" priority="844" operator="equal">
      <formula>0</formula>
    </cfRule>
    <cfRule type="cellIs" dxfId="599" priority="845" operator="equal">
      <formula>25</formula>
    </cfRule>
    <cfRule type="cellIs" dxfId="598" priority="846" operator="equal">
      <formula>50</formula>
    </cfRule>
    <cfRule type="cellIs" dxfId="597" priority="847" operator="equal">
      <formula>75</formula>
    </cfRule>
    <cfRule type="cellIs" dxfId="596" priority="848" operator="equal">
      <formula>100</formula>
    </cfRule>
  </conditionalFormatting>
  <conditionalFormatting sqref="K2:L32 K45:L47 K85:L87 K95:L96 K89:L93 K83:L83 K80:L81 K78:L78 K76:L76 K69:L73 K66:L67 K61:L61 K56:L57 K49:L54 K99:L99 K102:L105 K107:L111">
    <cfRule type="cellIs" dxfId="595" priority="838" operator="equal">
      <formula>0</formula>
    </cfRule>
    <cfRule type="cellIs" dxfId="594" priority="839" operator="equal">
      <formula>3</formula>
    </cfRule>
    <cfRule type="cellIs" dxfId="593" priority="840" operator="equal">
      <formula>5</formula>
    </cfRule>
    <cfRule type="cellIs" dxfId="592" priority="841" operator="equal">
      <formula>8</formula>
    </cfRule>
    <cfRule type="cellIs" dxfId="591" priority="842" operator="equal">
      <formula>10</formula>
    </cfRule>
  </conditionalFormatting>
  <conditionalFormatting sqref="K2:L32 K45:L47 K85:L87 K95:L96 K89:L93 K83:L83 K80:L81 K78:L78 K76:L76 K69:L73 K66:L67 K61:L61 K56:L57 K49:L54 K99:L99 K102:L105 K107:L111">
    <cfRule type="cellIs" dxfId="590" priority="843" operator="between">
      <formula>100</formula>
      <formula>10</formula>
    </cfRule>
  </conditionalFormatting>
  <conditionalFormatting sqref="L2">
    <cfRule type="cellIs" dxfId="589" priority="824" operator="equal">
      <formula>0</formula>
    </cfRule>
    <cfRule type="cellIs" dxfId="588" priority="825" operator="equal">
      <formula>25</formula>
    </cfRule>
    <cfRule type="cellIs" dxfId="587" priority="826" operator="equal">
      <formula>50</formula>
    </cfRule>
    <cfRule type="cellIs" dxfId="586" priority="827" operator="equal">
      <formula>75</formula>
    </cfRule>
    <cfRule type="cellIs" dxfId="585" priority="828" operator="equal">
      <formula>100</formula>
    </cfRule>
  </conditionalFormatting>
  <conditionalFormatting sqref="L6:L32">
    <cfRule type="cellIs" dxfId="584" priority="804" operator="equal">
      <formula>0</formula>
    </cfRule>
    <cfRule type="cellIs" dxfId="583" priority="805" operator="equal">
      <formula>25</formula>
    </cfRule>
    <cfRule type="cellIs" dxfId="582" priority="806" operator="equal">
      <formula>50</formula>
    </cfRule>
    <cfRule type="cellIs" dxfId="581" priority="807" operator="equal">
      <formula>75</formula>
    </cfRule>
    <cfRule type="cellIs" dxfId="580" priority="808" operator="equal">
      <formula>100</formula>
    </cfRule>
  </conditionalFormatting>
  <conditionalFormatting sqref="K34:L43">
    <cfRule type="cellIs" dxfId="579" priority="758" operator="equal">
      <formula>0</formula>
    </cfRule>
    <cfRule type="cellIs" dxfId="578" priority="759" operator="equal">
      <formula>3</formula>
    </cfRule>
    <cfRule type="cellIs" dxfId="577" priority="760" operator="equal">
      <formula>5</formula>
    </cfRule>
    <cfRule type="cellIs" dxfId="576" priority="761" operator="equal">
      <formula>8</formula>
    </cfRule>
    <cfRule type="cellIs" dxfId="575" priority="762" operator="equal">
      <formula>10</formula>
    </cfRule>
  </conditionalFormatting>
  <conditionalFormatting sqref="K34:L43">
    <cfRule type="cellIs" dxfId="574" priority="768" operator="between">
      <formula>100</formula>
      <formula>10</formula>
    </cfRule>
  </conditionalFormatting>
  <conditionalFormatting sqref="L34:L43">
    <cfRule type="cellIs" dxfId="573" priority="763" operator="equal">
      <formula>0</formula>
    </cfRule>
    <cfRule type="cellIs" dxfId="572" priority="764" operator="equal">
      <formula>25</formula>
    </cfRule>
    <cfRule type="cellIs" dxfId="571" priority="765" operator="equal">
      <formula>50</formula>
    </cfRule>
    <cfRule type="cellIs" dxfId="570" priority="766" operator="equal">
      <formula>75</formula>
    </cfRule>
    <cfRule type="cellIs" dxfId="569" priority="767" operator="equal">
      <formula>100</formula>
    </cfRule>
  </conditionalFormatting>
  <conditionalFormatting sqref="L45:L47 L85:L87">
    <cfRule type="cellIs" dxfId="568" priority="735" operator="equal">
      <formula>0</formula>
    </cfRule>
    <cfRule type="cellIs" dxfId="567" priority="736" operator="equal">
      <formula>25</formula>
    </cfRule>
    <cfRule type="cellIs" dxfId="566" priority="737" operator="equal">
      <formula>50</formula>
    </cfRule>
    <cfRule type="cellIs" dxfId="565" priority="738" operator="equal">
      <formula>75</formula>
    </cfRule>
    <cfRule type="cellIs" dxfId="564" priority="739" operator="equal">
      <formula>100</formula>
    </cfRule>
  </conditionalFormatting>
  <conditionalFormatting sqref="L95:L96 L89:L93 L83 L80:L81 L78 L76 L69:L73 L66:L67 L61 L56:L57 L49:L54">
    <cfRule type="cellIs" dxfId="563" priority="715" operator="equal">
      <formula>0</formula>
    </cfRule>
    <cfRule type="cellIs" dxfId="562" priority="716" operator="equal">
      <formula>25</formula>
    </cfRule>
    <cfRule type="cellIs" dxfId="561" priority="717" operator="equal">
      <formula>50</formula>
    </cfRule>
    <cfRule type="cellIs" dxfId="560" priority="718" operator="equal">
      <formula>75</formula>
    </cfRule>
    <cfRule type="cellIs" dxfId="559" priority="719" operator="equal">
      <formula>100</formula>
    </cfRule>
  </conditionalFormatting>
  <conditionalFormatting sqref="L99">
    <cfRule type="cellIs" dxfId="558" priority="695" operator="equal">
      <formula>0</formula>
    </cfRule>
    <cfRule type="cellIs" dxfId="557" priority="696" operator="equal">
      <formula>25</formula>
    </cfRule>
    <cfRule type="cellIs" dxfId="556" priority="697" operator="equal">
      <formula>50</formula>
    </cfRule>
    <cfRule type="cellIs" dxfId="555" priority="698" operator="equal">
      <formula>75</formula>
    </cfRule>
    <cfRule type="cellIs" dxfId="554" priority="699" operator="equal">
      <formula>100</formula>
    </cfRule>
  </conditionalFormatting>
  <conditionalFormatting sqref="L102:L105 L107:L111">
    <cfRule type="cellIs" dxfId="553" priority="675" operator="equal">
      <formula>0</formula>
    </cfRule>
    <cfRule type="cellIs" dxfId="552" priority="676" operator="equal">
      <formula>25</formula>
    </cfRule>
    <cfRule type="cellIs" dxfId="551" priority="677" operator="equal">
      <formula>50</formula>
    </cfRule>
    <cfRule type="cellIs" dxfId="550" priority="678" operator="equal">
      <formula>75</formula>
    </cfRule>
    <cfRule type="cellIs" dxfId="549" priority="679" operator="equal">
      <formula>100</formula>
    </cfRule>
  </conditionalFormatting>
  <conditionalFormatting sqref="A576">
    <cfRule type="duplicateValues" dxfId="548" priority="490"/>
  </conditionalFormatting>
  <conditionalFormatting sqref="A576">
    <cfRule type="duplicateValues" dxfId="547" priority="491"/>
  </conditionalFormatting>
  <conditionalFormatting sqref="A576">
    <cfRule type="duplicateValues" dxfId="546" priority="492"/>
    <cfRule type="duplicateValues" dxfId="545" priority="493"/>
  </conditionalFormatting>
  <conditionalFormatting sqref="A663">
    <cfRule type="duplicateValues" dxfId="544" priority="494"/>
  </conditionalFormatting>
  <conditionalFormatting sqref="A663">
    <cfRule type="duplicateValues" dxfId="543" priority="495"/>
  </conditionalFormatting>
  <conditionalFormatting sqref="A663">
    <cfRule type="duplicateValues" dxfId="542" priority="496"/>
    <cfRule type="duplicateValues" dxfId="541" priority="497"/>
  </conditionalFormatting>
  <conditionalFormatting sqref="A577">
    <cfRule type="duplicateValues" dxfId="540" priority="498"/>
  </conditionalFormatting>
  <conditionalFormatting sqref="A597:A599">
    <cfRule type="duplicateValues" dxfId="539" priority="499"/>
  </conditionalFormatting>
  <conditionalFormatting sqref="A597:A599">
    <cfRule type="duplicateValues" dxfId="538" priority="500"/>
  </conditionalFormatting>
  <conditionalFormatting sqref="A597:A599">
    <cfRule type="duplicateValues" dxfId="537" priority="501"/>
    <cfRule type="duplicateValues" dxfId="536" priority="502"/>
  </conditionalFormatting>
  <conditionalFormatting sqref="A753">
    <cfRule type="duplicateValues" dxfId="535" priority="465"/>
  </conditionalFormatting>
  <conditionalFormatting sqref="A754">
    <cfRule type="duplicateValues" dxfId="534" priority="466"/>
  </conditionalFormatting>
  <conditionalFormatting sqref="A754">
    <cfRule type="duplicateValues" dxfId="533" priority="467"/>
  </conditionalFormatting>
  <conditionalFormatting sqref="A754">
    <cfRule type="duplicateValues" dxfId="532" priority="468"/>
    <cfRule type="duplicateValues" dxfId="531" priority="469"/>
  </conditionalFormatting>
  <conditionalFormatting sqref="A752:A754">
    <cfRule type="duplicateValues" dxfId="530" priority="470"/>
  </conditionalFormatting>
  <conditionalFormatting sqref="A752:A754">
    <cfRule type="duplicateValues" dxfId="529" priority="471"/>
  </conditionalFormatting>
  <conditionalFormatting sqref="A752:A754">
    <cfRule type="duplicateValues" dxfId="528" priority="472"/>
    <cfRule type="duplicateValues" dxfId="527" priority="473"/>
  </conditionalFormatting>
  <conditionalFormatting sqref="A778">
    <cfRule type="duplicateValues" dxfId="526" priority="474"/>
  </conditionalFormatting>
  <conditionalFormatting sqref="A778">
    <cfRule type="duplicateValues" dxfId="525" priority="475"/>
  </conditionalFormatting>
  <conditionalFormatting sqref="A778">
    <cfRule type="duplicateValues" dxfId="524" priority="476"/>
    <cfRule type="duplicateValues" dxfId="523" priority="477"/>
  </conditionalFormatting>
  <conditionalFormatting sqref="A755">
    <cfRule type="duplicateValues" dxfId="522" priority="478"/>
  </conditionalFormatting>
  <conditionalFormatting sqref="A755">
    <cfRule type="duplicateValues" dxfId="521" priority="479"/>
  </conditionalFormatting>
  <conditionalFormatting sqref="A755">
    <cfRule type="duplicateValues" dxfId="520" priority="480"/>
    <cfRule type="duplicateValues" dxfId="519" priority="481"/>
  </conditionalFormatting>
  <conditionalFormatting sqref="A773:A774">
    <cfRule type="duplicateValues" dxfId="518" priority="482"/>
  </conditionalFormatting>
  <conditionalFormatting sqref="A773:A774">
    <cfRule type="duplicateValues" dxfId="517" priority="483"/>
  </conditionalFormatting>
  <conditionalFormatting sqref="A773:A774">
    <cfRule type="duplicateValues" dxfId="516" priority="484"/>
    <cfRule type="duplicateValues" dxfId="515" priority="485"/>
  </conditionalFormatting>
  <conditionalFormatting sqref="A772:A774">
    <cfRule type="duplicateValues" dxfId="514" priority="486"/>
  </conditionalFormatting>
  <conditionalFormatting sqref="A772:A774">
    <cfRule type="duplicateValues" dxfId="513" priority="487"/>
  </conditionalFormatting>
  <conditionalFormatting sqref="A772:A774">
    <cfRule type="duplicateValues" dxfId="512" priority="488"/>
    <cfRule type="duplicateValues" dxfId="511" priority="489"/>
  </conditionalFormatting>
  <conditionalFormatting sqref="A775:A777">
    <cfRule type="duplicateValues" dxfId="510" priority="464"/>
  </conditionalFormatting>
  <conditionalFormatting sqref="A775:A777">
    <cfRule type="duplicateValues" dxfId="509" priority="461"/>
  </conditionalFormatting>
  <conditionalFormatting sqref="A775:A777">
    <cfRule type="duplicateValues" dxfId="508" priority="462"/>
    <cfRule type="duplicateValues" dxfId="507" priority="463"/>
  </conditionalFormatting>
  <conditionalFormatting sqref="A825">
    <cfRule type="duplicateValues" dxfId="506" priority="456"/>
  </conditionalFormatting>
  <conditionalFormatting sqref="A826">
    <cfRule type="duplicateValues" dxfId="505" priority="455"/>
  </conditionalFormatting>
  <conditionalFormatting sqref="A827">
    <cfRule type="duplicateValues" dxfId="504" priority="454"/>
  </conditionalFormatting>
  <conditionalFormatting sqref="A805:A808">
    <cfRule type="duplicateValues" dxfId="503" priority="457"/>
  </conditionalFormatting>
  <conditionalFormatting sqref="A805:A808">
    <cfRule type="duplicateValues" dxfId="502" priority="458"/>
  </conditionalFormatting>
  <conditionalFormatting sqref="A805:A808">
    <cfRule type="duplicateValues" dxfId="501" priority="459"/>
    <cfRule type="duplicateValues" dxfId="500" priority="460"/>
  </conditionalFormatting>
  <conditionalFormatting sqref="A802:A804">
    <cfRule type="duplicateValues" dxfId="499" priority="453"/>
  </conditionalFormatting>
  <conditionalFormatting sqref="A802:A804">
    <cfRule type="duplicateValues" dxfId="498" priority="450"/>
  </conditionalFormatting>
  <conditionalFormatting sqref="A802:A804">
    <cfRule type="duplicateValues" dxfId="497" priority="451"/>
    <cfRule type="duplicateValues" dxfId="496" priority="452"/>
  </conditionalFormatting>
  <conditionalFormatting sqref="A828:A829">
    <cfRule type="duplicateValues" dxfId="495" priority="449"/>
  </conditionalFormatting>
  <conditionalFormatting sqref="A828:A829">
    <cfRule type="duplicateValues" dxfId="494" priority="446"/>
  </conditionalFormatting>
  <conditionalFormatting sqref="A828:A829">
    <cfRule type="duplicateValues" dxfId="493" priority="447"/>
    <cfRule type="duplicateValues" dxfId="492" priority="448"/>
  </conditionalFormatting>
  <conditionalFormatting sqref="A831:A840">
    <cfRule type="duplicateValues" dxfId="491" priority="442"/>
  </conditionalFormatting>
  <conditionalFormatting sqref="A831:A840">
    <cfRule type="duplicateValues" dxfId="490" priority="443"/>
  </conditionalFormatting>
  <conditionalFormatting sqref="A831:A840">
    <cfRule type="duplicateValues" dxfId="489" priority="444"/>
    <cfRule type="duplicateValues" dxfId="488" priority="445"/>
  </conditionalFormatting>
  <conditionalFormatting sqref="A841:A842">
    <cfRule type="duplicateValues" dxfId="487" priority="441"/>
  </conditionalFormatting>
  <conditionalFormatting sqref="A841:A842">
    <cfRule type="duplicateValues" dxfId="486" priority="438"/>
  </conditionalFormatting>
  <conditionalFormatting sqref="A841:A842">
    <cfRule type="duplicateValues" dxfId="485" priority="439"/>
    <cfRule type="duplicateValues" dxfId="484" priority="440"/>
  </conditionalFormatting>
  <conditionalFormatting sqref="A843">
    <cfRule type="duplicateValues" dxfId="483" priority="435"/>
    <cfRule type="duplicateValues" dxfId="482" priority="436"/>
  </conditionalFormatting>
  <conditionalFormatting sqref="A843">
    <cfRule type="duplicateValues" dxfId="481" priority="437"/>
  </conditionalFormatting>
  <conditionalFormatting sqref="A844:A851">
    <cfRule type="duplicateValues" dxfId="480" priority="431"/>
  </conditionalFormatting>
  <conditionalFormatting sqref="A844:A851">
    <cfRule type="duplicateValues" dxfId="479" priority="432"/>
  </conditionalFormatting>
  <conditionalFormatting sqref="A844:A851">
    <cfRule type="duplicateValues" dxfId="478" priority="433"/>
    <cfRule type="duplicateValues" dxfId="477" priority="434"/>
  </conditionalFormatting>
  <conditionalFormatting sqref="A852:A854">
    <cfRule type="duplicateValues" dxfId="476" priority="427"/>
  </conditionalFormatting>
  <conditionalFormatting sqref="A852:A854">
    <cfRule type="duplicateValues" dxfId="475" priority="428"/>
  </conditionalFormatting>
  <conditionalFormatting sqref="A852:A854">
    <cfRule type="duplicateValues" dxfId="474" priority="429"/>
    <cfRule type="duplicateValues" dxfId="473" priority="430"/>
  </conditionalFormatting>
  <conditionalFormatting sqref="A855">
    <cfRule type="duplicateValues" dxfId="472" priority="426"/>
  </conditionalFormatting>
  <conditionalFormatting sqref="A856">
    <cfRule type="duplicateValues" dxfId="471" priority="422"/>
  </conditionalFormatting>
  <conditionalFormatting sqref="A856">
    <cfRule type="duplicateValues" dxfId="470" priority="423"/>
  </conditionalFormatting>
  <conditionalFormatting sqref="A856">
    <cfRule type="duplicateValues" dxfId="469" priority="424"/>
    <cfRule type="duplicateValues" dxfId="468" priority="425"/>
  </conditionalFormatting>
  <conditionalFormatting sqref="A857:A865">
    <cfRule type="duplicateValues" dxfId="467" priority="418"/>
  </conditionalFormatting>
  <conditionalFormatting sqref="A857:A865">
    <cfRule type="duplicateValues" dxfId="466" priority="419"/>
  </conditionalFormatting>
  <conditionalFormatting sqref="A857:A865">
    <cfRule type="duplicateValues" dxfId="465" priority="420"/>
    <cfRule type="duplicateValues" dxfId="464" priority="421"/>
  </conditionalFormatting>
  <conditionalFormatting sqref="A315">
    <cfRule type="duplicateValues" dxfId="463" priority="396"/>
    <cfRule type="duplicateValues" dxfId="462" priority="397"/>
    <cfRule type="duplicateValues" dxfId="461" priority="398"/>
    <cfRule type="duplicateValues" dxfId="460" priority="399"/>
    <cfRule type="duplicateValues" dxfId="459" priority="400"/>
    <cfRule type="duplicateValues" dxfId="458" priority="401"/>
    <cfRule type="duplicateValues" dxfId="457" priority="402"/>
    <cfRule type="duplicateValues" dxfId="456" priority="403"/>
    <cfRule type="duplicateValues" dxfId="455" priority="404"/>
    <cfRule type="duplicateValues" dxfId="454" priority="405"/>
    <cfRule type="duplicateValues" dxfId="453" priority="406"/>
    <cfRule type="duplicateValues" dxfId="452" priority="407"/>
    <cfRule type="duplicateValues" dxfId="451" priority="408"/>
    <cfRule type="duplicateValues" dxfId="450" priority="409"/>
    <cfRule type="duplicateValues" dxfId="449" priority="410"/>
    <cfRule type="duplicateValues" dxfId="448" priority="411"/>
    <cfRule type="duplicateValues" dxfId="447" priority="412"/>
    <cfRule type="duplicateValues" dxfId="446" priority="413"/>
    <cfRule type="duplicateValues" dxfId="445" priority="414"/>
    <cfRule type="duplicateValues" dxfId="444" priority="415"/>
    <cfRule type="duplicateValues" dxfId="443" priority="416"/>
    <cfRule type="duplicateValues" dxfId="442" priority="417"/>
  </conditionalFormatting>
  <conditionalFormatting sqref="A313:A314">
    <cfRule type="duplicateValues" dxfId="441" priority="503"/>
  </conditionalFormatting>
  <conditionalFormatting sqref="A518">
    <cfRule type="duplicateValues" dxfId="440" priority="374"/>
    <cfRule type="duplicateValues" dxfId="439" priority="375"/>
    <cfRule type="duplicateValues" dxfId="438" priority="376"/>
    <cfRule type="duplicateValues" dxfId="437" priority="377"/>
    <cfRule type="duplicateValues" dxfId="436" priority="378"/>
    <cfRule type="duplicateValues" dxfId="435" priority="379"/>
    <cfRule type="duplicateValues" dxfId="434" priority="380"/>
    <cfRule type="duplicateValues" dxfId="433" priority="381"/>
    <cfRule type="duplicateValues" dxfId="432" priority="382"/>
    <cfRule type="duplicateValues" dxfId="431" priority="383"/>
    <cfRule type="duplicateValues" dxfId="430" priority="384"/>
    <cfRule type="duplicateValues" dxfId="429" priority="385"/>
    <cfRule type="duplicateValues" dxfId="428" priority="386"/>
    <cfRule type="duplicateValues" dxfId="427" priority="387"/>
    <cfRule type="duplicateValues" dxfId="426" priority="388"/>
    <cfRule type="duplicateValues" dxfId="425" priority="389"/>
    <cfRule type="duplicateValues" dxfId="424" priority="390"/>
    <cfRule type="duplicateValues" dxfId="423" priority="391"/>
    <cfRule type="duplicateValues" dxfId="422" priority="392"/>
    <cfRule type="duplicateValues" dxfId="421" priority="393"/>
    <cfRule type="duplicateValues" dxfId="420" priority="394"/>
    <cfRule type="duplicateValues" dxfId="419" priority="395"/>
  </conditionalFormatting>
  <conditionalFormatting sqref="A506:A517">
    <cfRule type="duplicateValues" dxfId="418" priority="504"/>
  </conditionalFormatting>
  <conditionalFormatting sqref="A866:A875">
    <cfRule type="duplicateValues" dxfId="417" priority="373"/>
  </conditionalFormatting>
  <conditionalFormatting sqref="A870:A873">
    <cfRule type="duplicateValues" dxfId="416" priority="369"/>
  </conditionalFormatting>
  <conditionalFormatting sqref="A870:A873">
    <cfRule type="duplicateValues" dxfId="415" priority="370"/>
  </conditionalFormatting>
  <conditionalFormatting sqref="A870:A873">
    <cfRule type="duplicateValues" dxfId="414" priority="371"/>
    <cfRule type="duplicateValues" dxfId="413" priority="372"/>
  </conditionalFormatting>
  <conditionalFormatting sqref="A874">
    <cfRule type="duplicateValues" dxfId="412" priority="365"/>
  </conditionalFormatting>
  <conditionalFormatting sqref="A874">
    <cfRule type="duplicateValues" dxfId="411" priority="366"/>
  </conditionalFormatting>
  <conditionalFormatting sqref="A874">
    <cfRule type="duplicateValues" dxfId="410" priority="367"/>
    <cfRule type="duplicateValues" dxfId="409" priority="368"/>
  </conditionalFormatting>
  <conditionalFormatting sqref="A320">
    <cfRule type="duplicateValues" dxfId="408" priority="321"/>
    <cfRule type="duplicateValues" dxfId="407" priority="322"/>
    <cfRule type="duplicateValues" dxfId="406" priority="323"/>
    <cfRule type="duplicateValues" dxfId="405" priority="324"/>
    <cfRule type="duplicateValues" dxfId="404" priority="325"/>
    <cfRule type="duplicateValues" dxfId="403" priority="326"/>
    <cfRule type="duplicateValues" dxfId="402" priority="327"/>
    <cfRule type="duplicateValues" dxfId="401" priority="328"/>
    <cfRule type="duplicateValues" dxfId="400" priority="329"/>
    <cfRule type="duplicateValues" dxfId="399" priority="330"/>
    <cfRule type="duplicateValues" dxfId="398" priority="331"/>
    <cfRule type="duplicateValues" dxfId="397" priority="332"/>
    <cfRule type="duplicateValues" dxfId="396" priority="333"/>
    <cfRule type="duplicateValues" dxfId="395" priority="334"/>
    <cfRule type="duplicateValues" dxfId="394" priority="335"/>
    <cfRule type="duplicateValues" dxfId="393" priority="336"/>
    <cfRule type="duplicateValues" dxfId="392" priority="337"/>
    <cfRule type="duplicateValues" dxfId="391" priority="338"/>
    <cfRule type="duplicateValues" dxfId="390" priority="339"/>
    <cfRule type="duplicateValues" dxfId="389" priority="340"/>
    <cfRule type="duplicateValues" dxfId="388" priority="341"/>
    <cfRule type="duplicateValues" dxfId="387" priority="342"/>
  </conditionalFormatting>
  <conditionalFormatting sqref="A321:A322">
    <cfRule type="duplicateValues" dxfId="386" priority="343"/>
    <cfRule type="duplicateValues" dxfId="385" priority="344"/>
    <cfRule type="duplicateValues" dxfId="384" priority="345"/>
    <cfRule type="duplicateValues" dxfId="383" priority="346"/>
    <cfRule type="duplicateValues" dxfId="382" priority="347"/>
    <cfRule type="duplicateValues" dxfId="381" priority="348"/>
    <cfRule type="duplicateValues" dxfId="380" priority="349"/>
    <cfRule type="duplicateValues" dxfId="379" priority="350"/>
    <cfRule type="duplicateValues" dxfId="378" priority="351"/>
    <cfRule type="duplicateValues" dxfId="377" priority="352"/>
    <cfRule type="duplicateValues" dxfId="376" priority="353"/>
    <cfRule type="duplicateValues" dxfId="375" priority="354"/>
    <cfRule type="duplicateValues" dxfId="374" priority="355"/>
    <cfRule type="duplicateValues" dxfId="373" priority="356"/>
    <cfRule type="duplicateValues" dxfId="372" priority="357"/>
    <cfRule type="duplicateValues" dxfId="371" priority="358"/>
    <cfRule type="duplicateValues" dxfId="370" priority="359"/>
    <cfRule type="duplicateValues" dxfId="369" priority="360"/>
    <cfRule type="duplicateValues" dxfId="368" priority="361"/>
    <cfRule type="duplicateValues" dxfId="367" priority="362"/>
    <cfRule type="duplicateValues" dxfId="366" priority="363"/>
    <cfRule type="duplicateValues" dxfId="365" priority="364"/>
  </conditionalFormatting>
  <conditionalFormatting sqref="A316:A319">
    <cfRule type="duplicateValues" dxfId="364" priority="505"/>
    <cfRule type="duplicateValues" dxfId="363" priority="506"/>
    <cfRule type="duplicateValues" dxfId="362" priority="507"/>
    <cfRule type="duplicateValues" dxfId="361" priority="508"/>
    <cfRule type="duplicateValues" dxfId="360" priority="509"/>
    <cfRule type="duplicateValues" dxfId="359" priority="510"/>
    <cfRule type="duplicateValues" dxfId="358" priority="511"/>
    <cfRule type="duplicateValues" dxfId="357" priority="512"/>
    <cfRule type="duplicateValues" dxfId="356" priority="513"/>
    <cfRule type="duplicateValues" dxfId="355" priority="514"/>
    <cfRule type="duplicateValues" dxfId="354" priority="515"/>
    <cfRule type="duplicateValues" dxfId="353" priority="516"/>
    <cfRule type="duplicateValues" dxfId="352" priority="517"/>
    <cfRule type="duplicateValues" dxfId="351" priority="518"/>
    <cfRule type="duplicateValues" dxfId="350" priority="519"/>
    <cfRule type="duplicateValues" dxfId="349" priority="520"/>
    <cfRule type="duplicateValues" dxfId="348" priority="521"/>
    <cfRule type="duplicateValues" dxfId="347" priority="522"/>
    <cfRule type="duplicateValues" dxfId="346" priority="523"/>
    <cfRule type="duplicateValues" dxfId="345" priority="524"/>
    <cfRule type="duplicateValues" dxfId="344" priority="525"/>
    <cfRule type="duplicateValues" dxfId="343" priority="526"/>
  </conditionalFormatting>
  <conditionalFormatting sqref="A523">
    <cfRule type="duplicateValues" dxfId="342" priority="299"/>
    <cfRule type="duplicateValues" dxfId="341" priority="300"/>
    <cfRule type="duplicateValues" dxfId="340" priority="301"/>
    <cfRule type="duplicateValues" dxfId="339" priority="302"/>
    <cfRule type="duplicateValues" dxfId="338" priority="303"/>
    <cfRule type="duplicateValues" dxfId="337" priority="304"/>
    <cfRule type="duplicateValues" dxfId="336" priority="305"/>
    <cfRule type="duplicateValues" dxfId="335" priority="306"/>
    <cfRule type="duplicateValues" dxfId="334" priority="307"/>
    <cfRule type="duplicateValues" dxfId="333" priority="308"/>
    <cfRule type="duplicateValues" dxfId="332" priority="309"/>
    <cfRule type="duplicateValues" dxfId="331" priority="310"/>
    <cfRule type="duplicateValues" dxfId="330" priority="311"/>
    <cfRule type="duplicateValues" dxfId="329" priority="312"/>
    <cfRule type="duplicateValues" dxfId="328" priority="313"/>
    <cfRule type="duplicateValues" dxfId="327" priority="314"/>
    <cfRule type="duplicateValues" dxfId="326" priority="315"/>
    <cfRule type="duplicateValues" dxfId="325" priority="316"/>
    <cfRule type="duplicateValues" dxfId="324" priority="317"/>
    <cfRule type="duplicateValues" dxfId="323" priority="318"/>
    <cfRule type="duplicateValues" dxfId="322" priority="319"/>
    <cfRule type="duplicateValues" dxfId="321" priority="320"/>
  </conditionalFormatting>
  <conditionalFormatting sqref="A524:A526">
    <cfRule type="duplicateValues" dxfId="320" priority="277"/>
    <cfRule type="duplicateValues" dxfId="319" priority="278"/>
    <cfRule type="duplicateValues" dxfId="318" priority="279"/>
    <cfRule type="duplicateValues" dxfId="317" priority="280"/>
    <cfRule type="duplicateValues" dxfId="316" priority="281"/>
    <cfRule type="duplicateValues" dxfId="315" priority="282"/>
    <cfRule type="duplicateValues" dxfId="314" priority="283"/>
    <cfRule type="duplicateValues" dxfId="313" priority="284"/>
    <cfRule type="duplicateValues" dxfId="312" priority="285"/>
    <cfRule type="duplicateValues" dxfId="311" priority="286"/>
    <cfRule type="duplicateValues" dxfId="310" priority="287"/>
    <cfRule type="duplicateValues" dxfId="309" priority="288"/>
    <cfRule type="duplicateValues" dxfId="308" priority="289"/>
    <cfRule type="duplicateValues" dxfId="307" priority="290"/>
    <cfRule type="duplicateValues" dxfId="306" priority="291"/>
    <cfRule type="duplicateValues" dxfId="305" priority="292"/>
    <cfRule type="duplicateValues" dxfId="304" priority="293"/>
    <cfRule type="duplicateValues" dxfId="303" priority="294"/>
    <cfRule type="duplicateValues" dxfId="302" priority="295"/>
    <cfRule type="duplicateValues" dxfId="301" priority="296"/>
    <cfRule type="duplicateValues" dxfId="300" priority="297"/>
    <cfRule type="duplicateValues" dxfId="299" priority="298"/>
  </conditionalFormatting>
  <conditionalFormatting sqref="A527">
    <cfRule type="duplicateValues" dxfId="298" priority="255"/>
    <cfRule type="duplicateValues" dxfId="297" priority="256"/>
    <cfRule type="duplicateValues" dxfId="296" priority="257"/>
    <cfRule type="duplicateValues" dxfId="295" priority="258"/>
    <cfRule type="duplicateValues" dxfId="294" priority="259"/>
    <cfRule type="duplicateValues" dxfId="293" priority="260"/>
    <cfRule type="duplicateValues" dxfId="292" priority="261"/>
    <cfRule type="duplicateValues" dxfId="291" priority="262"/>
    <cfRule type="duplicateValues" dxfId="290" priority="263"/>
    <cfRule type="duplicateValues" dxfId="289" priority="264"/>
    <cfRule type="duplicateValues" dxfId="288" priority="265"/>
    <cfRule type="duplicateValues" dxfId="287" priority="266"/>
    <cfRule type="duplicateValues" dxfId="286" priority="267"/>
    <cfRule type="duplicateValues" dxfId="285" priority="268"/>
    <cfRule type="duplicateValues" dxfId="284" priority="269"/>
    <cfRule type="duplicateValues" dxfId="283" priority="270"/>
    <cfRule type="duplicateValues" dxfId="282" priority="271"/>
    <cfRule type="duplicateValues" dxfId="281" priority="272"/>
    <cfRule type="duplicateValues" dxfId="280" priority="273"/>
    <cfRule type="duplicateValues" dxfId="279" priority="274"/>
    <cfRule type="duplicateValues" dxfId="278" priority="275"/>
    <cfRule type="duplicateValues" dxfId="277" priority="276"/>
  </conditionalFormatting>
  <conditionalFormatting sqref="A519:A522">
    <cfRule type="duplicateValues" dxfId="276" priority="527"/>
    <cfRule type="duplicateValues" dxfId="275" priority="528"/>
    <cfRule type="duplicateValues" dxfId="274" priority="529"/>
    <cfRule type="duplicateValues" dxfId="273" priority="530"/>
    <cfRule type="duplicateValues" dxfId="272" priority="531"/>
    <cfRule type="duplicateValues" dxfId="271" priority="532"/>
    <cfRule type="duplicateValues" dxfId="270" priority="533"/>
    <cfRule type="duplicateValues" dxfId="269" priority="534"/>
    <cfRule type="duplicateValues" dxfId="268" priority="535"/>
    <cfRule type="duplicateValues" dxfId="267" priority="536"/>
    <cfRule type="duplicateValues" dxfId="266" priority="537"/>
    <cfRule type="duplicateValues" dxfId="265" priority="538"/>
    <cfRule type="duplicateValues" dxfId="264" priority="539"/>
    <cfRule type="duplicateValues" dxfId="263" priority="540"/>
    <cfRule type="duplicateValues" dxfId="262" priority="541"/>
    <cfRule type="duplicateValues" dxfId="261" priority="542"/>
    <cfRule type="duplicateValues" dxfId="260" priority="543"/>
    <cfRule type="duplicateValues" dxfId="259" priority="544"/>
    <cfRule type="duplicateValues" dxfId="258" priority="545"/>
    <cfRule type="duplicateValues" dxfId="257" priority="546"/>
    <cfRule type="duplicateValues" dxfId="256" priority="547"/>
    <cfRule type="duplicateValues" dxfId="255" priority="548"/>
  </conditionalFormatting>
  <conditionalFormatting sqref="A876">
    <cfRule type="duplicateValues" dxfId="254" priority="251"/>
  </conditionalFormatting>
  <conditionalFormatting sqref="A876">
    <cfRule type="duplicateValues" dxfId="253" priority="252"/>
  </conditionalFormatting>
  <conditionalFormatting sqref="A876">
    <cfRule type="duplicateValues" dxfId="252" priority="253"/>
    <cfRule type="duplicateValues" dxfId="251" priority="254"/>
  </conditionalFormatting>
  <conditionalFormatting sqref="A528">
    <cfRule type="duplicateValues" dxfId="250" priority="207"/>
    <cfRule type="duplicateValues" dxfId="249" priority="208"/>
    <cfRule type="duplicateValues" dxfId="248" priority="209"/>
    <cfRule type="duplicateValues" dxfId="247" priority="210"/>
    <cfRule type="duplicateValues" dxfId="246" priority="211"/>
    <cfRule type="duplicateValues" dxfId="245" priority="212"/>
    <cfRule type="duplicateValues" dxfId="244" priority="213"/>
    <cfRule type="duplicateValues" dxfId="243" priority="214"/>
    <cfRule type="duplicateValues" dxfId="242" priority="215"/>
    <cfRule type="duplicateValues" dxfId="241" priority="216"/>
    <cfRule type="duplicateValues" dxfId="240" priority="217"/>
    <cfRule type="duplicateValues" dxfId="239" priority="218"/>
    <cfRule type="duplicateValues" dxfId="238" priority="219"/>
    <cfRule type="duplicateValues" dxfId="237" priority="220"/>
    <cfRule type="duplicateValues" dxfId="236" priority="221"/>
    <cfRule type="duplicateValues" dxfId="235" priority="222"/>
    <cfRule type="duplicateValues" dxfId="234" priority="223"/>
    <cfRule type="duplicateValues" dxfId="233" priority="224"/>
    <cfRule type="duplicateValues" dxfId="232" priority="225"/>
    <cfRule type="duplicateValues" dxfId="231" priority="226"/>
    <cfRule type="duplicateValues" dxfId="230" priority="227"/>
    <cfRule type="duplicateValues" dxfId="229" priority="228"/>
  </conditionalFormatting>
  <conditionalFormatting sqref="A529:A530">
    <cfRule type="duplicateValues" dxfId="228" priority="229"/>
    <cfRule type="duplicateValues" dxfId="227" priority="230"/>
    <cfRule type="duplicateValues" dxfId="226" priority="231"/>
    <cfRule type="duplicateValues" dxfId="225" priority="232"/>
    <cfRule type="duplicateValues" dxfId="224" priority="233"/>
    <cfRule type="duplicateValues" dxfId="223" priority="234"/>
    <cfRule type="duplicateValues" dxfId="222" priority="235"/>
    <cfRule type="duplicateValues" dxfId="221" priority="236"/>
    <cfRule type="duplicateValues" dxfId="220" priority="237"/>
    <cfRule type="duplicateValues" dxfId="219" priority="238"/>
    <cfRule type="duplicateValues" dxfId="218" priority="239"/>
    <cfRule type="duplicateValues" dxfId="217" priority="240"/>
    <cfRule type="duplicateValues" dxfId="216" priority="241"/>
    <cfRule type="duplicateValues" dxfId="215" priority="242"/>
    <cfRule type="duplicateValues" dxfId="214" priority="243"/>
    <cfRule type="duplicateValues" dxfId="213" priority="244"/>
    <cfRule type="duplicateValues" dxfId="212" priority="245"/>
    <cfRule type="duplicateValues" dxfId="211" priority="246"/>
    <cfRule type="duplicateValues" dxfId="210" priority="247"/>
    <cfRule type="duplicateValues" dxfId="209" priority="248"/>
    <cfRule type="duplicateValues" dxfId="208" priority="249"/>
    <cfRule type="duplicateValues" dxfId="207" priority="250"/>
  </conditionalFormatting>
  <conditionalFormatting sqref="A323">
    <cfRule type="duplicateValues" dxfId="206" priority="163"/>
    <cfRule type="duplicateValues" dxfId="205" priority="164"/>
    <cfRule type="duplicateValues" dxfId="204" priority="165"/>
    <cfRule type="duplicateValues" dxfId="203" priority="166"/>
    <cfRule type="duplicateValues" dxfId="202" priority="167"/>
    <cfRule type="duplicateValues" dxfId="201" priority="168"/>
    <cfRule type="duplicateValues" dxfId="200" priority="169"/>
    <cfRule type="duplicateValues" dxfId="199" priority="170"/>
    <cfRule type="duplicateValues" dxfId="198" priority="171"/>
    <cfRule type="duplicateValues" dxfId="197" priority="172"/>
    <cfRule type="duplicateValues" dxfId="196" priority="173"/>
    <cfRule type="duplicateValues" dxfId="195" priority="174"/>
    <cfRule type="duplicateValues" dxfId="194" priority="175"/>
    <cfRule type="duplicateValues" dxfId="193" priority="176"/>
    <cfRule type="duplicateValues" dxfId="192" priority="177"/>
    <cfRule type="duplicateValues" dxfId="191" priority="178"/>
    <cfRule type="duplicateValues" dxfId="190" priority="179"/>
    <cfRule type="duplicateValues" dxfId="189" priority="180"/>
    <cfRule type="duplicateValues" dxfId="188" priority="181"/>
    <cfRule type="duplicateValues" dxfId="187" priority="182"/>
    <cfRule type="duplicateValues" dxfId="186" priority="183"/>
    <cfRule type="duplicateValues" dxfId="185" priority="184"/>
  </conditionalFormatting>
  <conditionalFormatting sqref="A324:A325">
    <cfRule type="duplicateValues" dxfId="184" priority="185"/>
    <cfRule type="duplicateValues" dxfId="183" priority="186"/>
    <cfRule type="duplicateValues" dxfId="182" priority="187"/>
    <cfRule type="duplicateValues" dxfId="181" priority="188"/>
    <cfRule type="duplicateValues" dxfId="180" priority="189"/>
    <cfRule type="duplicateValues" dxfId="179" priority="190"/>
    <cfRule type="duplicateValues" dxfId="178" priority="191"/>
    <cfRule type="duplicateValues" dxfId="177" priority="192"/>
    <cfRule type="duplicateValues" dxfId="176" priority="193"/>
    <cfRule type="duplicateValues" dxfId="175" priority="194"/>
    <cfRule type="duplicateValues" dxfId="174" priority="195"/>
    <cfRule type="duplicateValues" dxfId="173" priority="196"/>
    <cfRule type="duplicateValues" dxfId="172" priority="197"/>
    <cfRule type="duplicateValues" dxfId="171" priority="198"/>
    <cfRule type="duplicateValues" dxfId="170" priority="199"/>
    <cfRule type="duplicateValues" dxfId="169" priority="200"/>
    <cfRule type="duplicateValues" dxfId="168" priority="201"/>
    <cfRule type="duplicateValues" dxfId="167" priority="202"/>
    <cfRule type="duplicateValues" dxfId="166" priority="203"/>
    <cfRule type="duplicateValues" dxfId="165" priority="204"/>
    <cfRule type="duplicateValues" dxfId="164" priority="205"/>
    <cfRule type="duplicateValues" dxfId="163" priority="206"/>
  </conditionalFormatting>
  <conditionalFormatting sqref="A879:A883">
    <cfRule type="duplicateValues" dxfId="162" priority="159"/>
  </conditionalFormatting>
  <conditionalFormatting sqref="A879:A883">
    <cfRule type="duplicateValues" dxfId="161" priority="160"/>
  </conditionalFormatting>
  <conditionalFormatting sqref="A879:A883">
    <cfRule type="duplicateValues" dxfId="160" priority="161"/>
    <cfRule type="duplicateValues" dxfId="159" priority="162"/>
  </conditionalFormatting>
  <conditionalFormatting sqref="A884:A888">
    <cfRule type="duplicateValues" dxfId="158" priority="155"/>
  </conditionalFormatting>
  <conditionalFormatting sqref="A884:A888">
    <cfRule type="duplicateValues" dxfId="157" priority="156"/>
  </conditionalFormatting>
  <conditionalFormatting sqref="A884:A888">
    <cfRule type="duplicateValues" dxfId="156" priority="157"/>
    <cfRule type="duplicateValues" dxfId="155" priority="158"/>
  </conditionalFormatting>
  <conditionalFormatting sqref="A889:A892">
    <cfRule type="duplicateValues" dxfId="154" priority="151"/>
  </conditionalFormatting>
  <conditionalFormatting sqref="A889:A892">
    <cfRule type="duplicateValues" dxfId="153" priority="152"/>
  </conditionalFormatting>
  <conditionalFormatting sqref="A889:A892">
    <cfRule type="duplicateValues" dxfId="152" priority="153"/>
    <cfRule type="duplicateValues" dxfId="151" priority="154"/>
  </conditionalFormatting>
  <conditionalFormatting sqref="A893:A896">
    <cfRule type="duplicateValues" dxfId="150" priority="147"/>
  </conditionalFormatting>
  <conditionalFormatting sqref="A893:A896">
    <cfRule type="duplicateValues" dxfId="149" priority="148"/>
  </conditionalFormatting>
  <conditionalFormatting sqref="A893:A896">
    <cfRule type="duplicateValues" dxfId="148" priority="149"/>
    <cfRule type="duplicateValues" dxfId="147" priority="150"/>
  </conditionalFormatting>
  <conditionalFormatting sqref="A897:A899">
    <cfRule type="duplicateValues" dxfId="146" priority="146"/>
  </conditionalFormatting>
  <conditionalFormatting sqref="A326">
    <cfRule type="duplicateValues" dxfId="145" priority="124"/>
    <cfRule type="duplicateValues" dxfId="144" priority="125"/>
    <cfRule type="duplicateValues" dxfId="143" priority="126"/>
    <cfRule type="duplicateValues" dxfId="142" priority="127"/>
    <cfRule type="duplicateValues" dxfId="141" priority="128"/>
    <cfRule type="duplicateValues" dxfId="140" priority="129"/>
    <cfRule type="duplicateValues" dxfId="139" priority="130"/>
    <cfRule type="duplicateValues" dxfId="138" priority="131"/>
    <cfRule type="duplicateValues" dxfId="137" priority="132"/>
    <cfRule type="duplicateValues" dxfId="136" priority="133"/>
    <cfRule type="duplicateValues" dxfId="135" priority="134"/>
    <cfRule type="duplicateValues" dxfId="134" priority="135"/>
    <cfRule type="duplicateValues" dxfId="133" priority="136"/>
    <cfRule type="duplicateValues" dxfId="132" priority="137"/>
    <cfRule type="duplicateValues" dxfId="131" priority="138"/>
    <cfRule type="duplicateValues" dxfId="130" priority="139"/>
    <cfRule type="duplicateValues" dxfId="129" priority="140"/>
    <cfRule type="duplicateValues" dxfId="128" priority="141"/>
    <cfRule type="duplicateValues" dxfId="127" priority="142"/>
    <cfRule type="duplicateValues" dxfId="126" priority="143"/>
    <cfRule type="duplicateValues" dxfId="125" priority="144"/>
    <cfRule type="duplicateValues" dxfId="124" priority="145"/>
  </conditionalFormatting>
  <conditionalFormatting sqref="A327:A331">
    <cfRule type="duplicateValues" dxfId="123" priority="102"/>
    <cfRule type="duplicateValues" dxfId="122" priority="103"/>
    <cfRule type="duplicateValues" dxfId="121" priority="104"/>
    <cfRule type="duplicateValues" dxfId="120" priority="105"/>
    <cfRule type="duplicateValues" dxfId="119" priority="106"/>
    <cfRule type="duplicateValues" dxfId="118" priority="107"/>
    <cfRule type="duplicateValues" dxfId="117" priority="108"/>
    <cfRule type="duplicateValues" dxfId="116" priority="109"/>
    <cfRule type="duplicateValues" dxfId="115" priority="110"/>
    <cfRule type="duplicateValues" dxfId="114" priority="111"/>
    <cfRule type="duplicateValues" dxfId="113" priority="112"/>
    <cfRule type="duplicateValues" dxfId="112" priority="113"/>
    <cfRule type="duplicateValues" dxfId="111" priority="114"/>
    <cfRule type="duplicateValues" dxfId="110" priority="115"/>
    <cfRule type="duplicateValues" dxfId="109" priority="116"/>
    <cfRule type="duplicateValues" dxfId="108" priority="117"/>
    <cfRule type="duplicateValues" dxfId="107" priority="118"/>
    <cfRule type="duplicateValues" dxfId="106" priority="119"/>
    <cfRule type="duplicateValues" dxfId="105" priority="120"/>
    <cfRule type="duplicateValues" dxfId="104" priority="121"/>
    <cfRule type="duplicateValues" dxfId="103" priority="122"/>
    <cfRule type="duplicateValues" dxfId="102" priority="123"/>
  </conditionalFormatting>
  <conditionalFormatting sqref="A531">
    <cfRule type="duplicateValues" dxfId="101" priority="58"/>
    <cfRule type="duplicateValues" dxfId="100" priority="59"/>
    <cfRule type="duplicateValues" dxfId="99" priority="60"/>
    <cfRule type="duplicateValues" dxfId="98" priority="61"/>
    <cfRule type="duplicateValues" dxfId="97" priority="62"/>
    <cfRule type="duplicateValues" dxfId="96" priority="63"/>
    <cfRule type="duplicateValues" dxfId="95" priority="64"/>
    <cfRule type="duplicateValues" dxfId="94" priority="65"/>
    <cfRule type="duplicateValues" dxfId="93" priority="66"/>
    <cfRule type="duplicateValues" dxfId="92" priority="67"/>
    <cfRule type="duplicateValues" dxfId="91" priority="68"/>
    <cfRule type="duplicateValues" dxfId="90" priority="69"/>
    <cfRule type="duplicateValues" dxfId="89" priority="70"/>
    <cfRule type="duplicateValues" dxfId="88" priority="71"/>
    <cfRule type="duplicateValues" dxfId="87" priority="72"/>
    <cfRule type="duplicateValues" dxfId="86" priority="73"/>
    <cfRule type="duplicateValues" dxfId="85" priority="74"/>
    <cfRule type="duplicateValues" dxfId="84" priority="75"/>
    <cfRule type="duplicateValues" dxfId="83" priority="76"/>
    <cfRule type="duplicateValues" dxfId="82" priority="77"/>
    <cfRule type="duplicateValues" dxfId="81" priority="78"/>
    <cfRule type="duplicateValues" dxfId="80" priority="79"/>
  </conditionalFormatting>
  <conditionalFormatting sqref="A532">
    <cfRule type="duplicateValues" dxfId="79" priority="80"/>
    <cfRule type="duplicateValues" dxfId="78" priority="81"/>
    <cfRule type="duplicateValues" dxfId="77" priority="82"/>
    <cfRule type="duplicateValues" dxfId="76" priority="83"/>
    <cfRule type="duplicateValues" dxfId="75" priority="84"/>
    <cfRule type="duplicateValues" dxfId="74" priority="85"/>
    <cfRule type="duplicateValues" dxfId="73" priority="86"/>
    <cfRule type="duplicateValues" dxfId="72" priority="87"/>
    <cfRule type="duplicateValues" dxfId="71" priority="88"/>
    <cfRule type="duplicateValues" dxfId="70" priority="89"/>
    <cfRule type="duplicateValues" dxfId="69" priority="90"/>
    <cfRule type="duplicateValues" dxfId="68" priority="91"/>
    <cfRule type="duplicateValues" dxfId="67" priority="92"/>
    <cfRule type="duplicateValues" dxfId="66" priority="93"/>
    <cfRule type="duplicateValues" dxfId="65" priority="94"/>
    <cfRule type="duplicateValues" dxfId="64" priority="95"/>
    <cfRule type="duplicateValues" dxfId="63" priority="96"/>
    <cfRule type="duplicateValues" dxfId="62" priority="97"/>
    <cfRule type="duplicateValues" dxfId="61" priority="98"/>
    <cfRule type="duplicateValues" dxfId="60" priority="99"/>
    <cfRule type="duplicateValues" dxfId="59" priority="100"/>
    <cfRule type="duplicateValues" dxfId="58" priority="101"/>
  </conditionalFormatting>
  <conditionalFormatting sqref="A533:A537">
    <cfRule type="duplicateValues" dxfId="57" priority="36"/>
    <cfRule type="duplicateValues" dxfId="56" priority="37"/>
    <cfRule type="duplicateValues" dxfId="55" priority="38"/>
    <cfRule type="duplicateValues" dxfId="54" priority="39"/>
    <cfRule type="duplicateValues" dxfId="53" priority="40"/>
    <cfRule type="duplicateValues" dxfId="52" priority="41"/>
    <cfRule type="duplicateValues" dxfId="51" priority="42"/>
    <cfRule type="duplicateValues" dxfId="50" priority="43"/>
    <cfRule type="duplicateValues" dxfId="49" priority="44"/>
    <cfRule type="duplicateValues" dxfId="48" priority="45"/>
    <cfRule type="duplicateValues" dxfId="47" priority="46"/>
    <cfRule type="duplicateValues" dxfId="46" priority="47"/>
    <cfRule type="duplicateValues" dxfId="45" priority="48"/>
    <cfRule type="duplicateValues" dxfId="44" priority="49"/>
    <cfRule type="duplicateValues" dxfId="43" priority="50"/>
    <cfRule type="duplicateValues" dxfId="42" priority="51"/>
    <cfRule type="duplicateValues" dxfId="41" priority="52"/>
    <cfRule type="duplicateValues" dxfId="40" priority="53"/>
    <cfRule type="duplicateValues" dxfId="39" priority="54"/>
    <cfRule type="duplicateValues" dxfId="38" priority="55"/>
    <cfRule type="duplicateValues" dxfId="37" priority="56"/>
    <cfRule type="duplicateValues" dxfId="36" priority="57"/>
  </conditionalFormatting>
  <conditionalFormatting sqref="A900:A902">
    <cfRule type="duplicateValues" dxfId="35" priority="35"/>
  </conditionalFormatting>
  <conditionalFormatting sqref="A337:A505 A2:A312">
    <cfRule type="duplicateValues" dxfId="34" priority="549"/>
  </conditionalFormatting>
  <conditionalFormatting sqref="A903:A921">
    <cfRule type="duplicateValues" dxfId="33" priority="31"/>
  </conditionalFormatting>
  <conditionalFormatting sqref="A903:A921">
    <cfRule type="duplicateValues" dxfId="32" priority="32"/>
  </conditionalFormatting>
  <conditionalFormatting sqref="A903:A921">
    <cfRule type="duplicateValues" dxfId="31" priority="33"/>
    <cfRule type="duplicateValues" dxfId="30" priority="34"/>
  </conditionalFormatting>
  <conditionalFormatting sqref="A922:A941">
    <cfRule type="duplicateValues" dxfId="29" priority="27"/>
  </conditionalFormatting>
  <conditionalFormatting sqref="A922:A941">
    <cfRule type="duplicateValues" dxfId="28" priority="28"/>
  </conditionalFormatting>
  <conditionalFormatting sqref="A922:A941">
    <cfRule type="duplicateValues" dxfId="27" priority="29"/>
    <cfRule type="duplicateValues" dxfId="26" priority="30"/>
  </conditionalFormatting>
  <conditionalFormatting sqref="A942:A945">
    <cfRule type="duplicateValues" dxfId="25" priority="23"/>
  </conditionalFormatting>
  <conditionalFormatting sqref="A942:A945">
    <cfRule type="duplicateValues" dxfId="24" priority="24"/>
  </conditionalFormatting>
  <conditionalFormatting sqref="A942:A945">
    <cfRule type="duplicateValues" dxfId="23" priority="25"/>
    <cfRule type="duplicateValues" dxfId="22" priority="26"/>
  </conditionalFormatting>
  <conditionalFormatting sqref="A332:A336">
    <cfRule type="duplicateValues" dxfId="21" priority="1"/>
    <cfRule type="duplicateValues" dxfId="20" priority="2"/>
    <cfRule type="duplicateValues" dxfId="19" priority="3"/>
    <cfRule type="duplicateValues" dxfId="18" priority="4"/>
    <cfRule type="duplicateValues" dxfId="17" priority="5"/>
    <cfRule type="duplicateValues" dxfId="16" priority="6"/>
    <cfRule type="duplicateValues" dxfId="15" priority="7"/>
    <cfRule type="duplicateValues" dxfId="14" priority="8"/>
    <cfRule type="duplicateValues" dxfId="13" priority="9"/>
    <cfRule type="duplicateValues" dxfId="12" priority="10"/>
    <cfRule type="duplicateValues" dxfId="11" priority="11"/>
    <cfRule type="duplicateValues" dxfId="10" priority="12"/>
    <cfRule type="duplicateValues" dxfId="9" priority="13"/>
    <cfRule type="duplicateValues" dxfId="8" priority="14"/>
    <cfRule type="duplicateValues" dxfId="7" priority="15"/>
    <cfRule type="duplicateValues" dxfId="6" priority="16"/>
    <cfRule type="duplicateValues" dxfId="5" priority="17"/>
    <cfRule type="duplicateValues" dxfId="4" priority="18"/>
    <cfRule type="duplicateValues" dxfId="3" priority="19"/>
    <cfRule type="duplicateValues" dxfId="2" priority="20"/>
    <cfRule type="duplicateValues" dxfId="1" priority="21"/>
    <cfRule type="duplicateValues" dxfId="0" priority="22"/>
  </conditionalFormatting>
  <conditionalFormatting sqref="A1:N1">
    <cfRule type="dataBar" priority="1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{B7CCB85F-FC50-4869-A873-45B7E7638228}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CCB85F-FC50-4869-A873-45B7E7638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A16E-E4EC-42B6-B0A3-7B2EA46ADAE5}">
  <dimension ref="A1:N37"/>
  <sheetViews>
    <sheetView tabSelected="1" workbookViewId="0">
      <selection activeCell="B14" sqref="B14:B37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</cols>
  <sheetData>
    <row r="1" spans="1:14" s="1" customFormat="1" ht="47.25" x14ac:dyDescent="0.25">
      <c r="A1" s="20" t="s">
        <v>7</v>
      </c>
      <c r="B1" s="21" t="s">
        <v>8</v>
      </c>
      <c r="C1" s="22" t="s">
        <v>0</v>
      </c>
      <c r="D1" s="22" t="s">
        <v>1</v>
      </c>
      <c r="E1" s="22" t="s">
        <v>2</v>
      </c>
      <c r="F1" s="22" t="s">
        <v>3</v>
      </c>
      <c r="G1" s="22" t="s">
        <v>9</v>
      </c>
      <c r="H1" s="22" t="s">
        <v>4</v>
      </c>
      <c r="I1" s="22" t="s">
        <v>5</v>
      </c>
      <c r="J1" s="22" t="s">
        <v>6</v>
      </c>
      <c r="K1" s="22" t="s">
        <v>13</v>
      </c>
      <c r="L1" s="22" t="s">
        <v>10</v>
      </c>
      <c r="M1" s="22" t="s">
        <v>11</v>
      </c>
      <c r="N1" s="23" t="s">
        <v>12</v>
      </c>
    </row>
    <row r="2" spans="1:14" ht="15.75" x14ac:dyDescent="0.25">
      <c r="A2" s="25">
        <v>160019</v>
      </c>
      <c r="B2" s="4" t="s">
        <v>647</v>
      </c>
      <c r="C2" s="24">
        <f>VLOOKUP(A2,[1]Sheet1!$A$2:$C$493,3,0)</f>
        <v>0</v>
      </c>
      <c r="D2" s="24">
        <f>VLOOKUP(A2,[1]Sheet1!$A$2:$D$493,4,0)</f>
        <v>1</v>
      </c>
      <c r="E2" s="24">
        <f>VLOOKUP(A2,[1]Sheet1!$A$2:$E$493,5,0)</f>
        <v>0</v>
      </c>
      <c r="F2" s="24">
        <f>VLOOKUP(A2,[1]Sheet1!$A$2:$F$493,6,0)</f>
        <v>1</v>
      </c>
      <c r="G2" s="24">
        <f>VLOOKUP(A2,[1]Sheet1!$A$2:$G$493,7,0)</f>
        <v>0</v>
      </c>
      <c r="H2" s="24">
        <f>VLOOKUP(A2,[1]Sheet1!$A$2:$H$493,8,0)</f>
        <v>26</v>
      </c>
      <c r="I2" s="24">
        <f>VLOOKUP(A2,[1]Sheet1!$A$2:$I$493,9,0)</f>
        <v>24</v>
      </c>
      <c r="J2" s="24">
        <f>VLOOKUP(A2,[1]Sheet1!$A$2:$J$493,10,0)</f>
        <v>2</v>
      </c>
      <c r="K2" s="24" t="str">
        <f>VLOOKUP(A2,[1]Sheet1!$A$2:$K$493,11,0)</f>
        <v>100</v>
      </c>
      <c r="L2" s="24" t="str">
        <f>VLOOKUP(A2,[1]Sheet1!$A$2:$L$493,12,0)</f>
        <v>10</v>
      </c>
      <c r="M2" s="24" t="str">
        <f>VLOOKUP(A2,[1]Sheet1!$A$2:$M$493,13,0)</f>
        <v>Confirm</v>
      </c>
      <c r="N2" s="24" t="s">
        <v>646</v>
      </c>
    </row>
    <row r="3" spans="1:14" ht="15.75" x14ac:dyDescent="0.25">
      <c r="A3" s="25">
        <v>170240</v>
      </c>
      <c r="B3" s="4" t="s">
        <v>647</v>
      </c>
      <c r="C3" s="24">
        <f>VLOOKUP(A3,[1]Sheet1!$A$2:$C$493,3,0)</f>
        <v>0</v>
      </c>
      <c r="D3" s="24">
        <f>VLOOKUP(A3,[1]Sheet1!$A$2:$D$493,4,0)</f>
        <v>2</v>
      </c>
      <c r="E3" s="24">
        <f>VLOOKUP(A3,[1]Sheet1!$A$2:$E$493,5,0)</f>
        <v>0</v>
      </c>
      <c r="F3" s="24">
        <f>VLOOKUP(A3,[1]Sheet1!$A$2:$F$493,6,0)</f>
        <v>0</v>
      </c>
      <c r="G3" s="24">
        <f>VLOOKUP(A3,[1]Sheet1!$A$2:$G$493,7,0)</f>
        <v>0</v>
      </c>
      <c r="H3" s="24">
        <f>VLOOKUP(A3,[1]Sheet1!$A$2:$H$493,8,0)</f>
        <v>26</v>
      </c>
      <c r="I3" s="24">
        <f>VLOOKUP(A3,[1]Sheet1!$A$2:$I$493,9,0)</f>
        <v>24</v>
      </c>
      <c r="J3" s="24">
        <f>VLOOKUP(A3,[1]Sheet1!$A$2:$J$493,10,0)</f>
        <v>2</v>
      </c>
      <c r="K3" s="24" t="str">
        <f>VLOOKUP(A3,[1]Sheet1!$A$2:$K$493,11,0)</f>
        <v>100</v>
      </c>
      <c r="L3" s="24" t="str">
        <f>VLOOKUP(A3,[1]Sheet1!$A$2:$L$493,12,0)</f>
        <v>10</v>
      </c>
      <c r="M3" s="24" t="str">
        <f>VLOOKUP(A3,[1]Sheet1!$A$2:$M$493,13,0)</f>
        <v>Confirm</v>
      </c>
      <c r="N3" s="24" t="s">
        <v>646</v>
      </c>
    </row>
    <row r="4" spans="1:14" ht="15.75" x14ac:dyDescent="0.25">
      <c r="A4" s="25">
        <v>160072</v>
      </c>
      <c r="B4" s="4" t="s">
        <v>647</v>
      </c>
      <c r="C4" s="24">
        <f>VLOOKUP(A4,[1]Sheet1!$A$2:$C$493,3,0)</f>
        <v>0</v>
      </c>
      <c r="D4" s="24">
        <f>VLOOKUP(A4,[1]Sheet1!$A$2:$D$493,4,0)</f>
        <v>3</v>
      </c>
      <c r="E4" s="24">
        <f>VLOOKUP(A4,[1]Sheet1!$A$2:$E$493,5,0)</f>
        <v>0</v>
      </c>
      <c r="F4" s="24">
        <f>VLOOKUP(A4,[1]Sheet1!$A$2:$F$493,6,0)</f>
        <v>1</v>
      </c>
      <c r="G4" s="24">
        <f>VLOOKUP(A4,[1]Sheet1!$A$2:$G$493,7,0)</f>
        <v>1</v>
      </c>
      <c r="H4" s="24">
        <f>VLOOKUP(A4,[1]Sheet1!$A$2:$H$493,8,0)</f>
        <v>26</v>
      </c>
      <c r="I4" s="24">
        <f>VLOOKUP(A4,[1]Sheet1!$A$2:$I$493,9,0)</f>
        <v>21</v>
      </c>
      <c r="J4" s="24">
        <f>VLOOKUP(A4,[1]Sheet1!$A$2:$J$493,10,0)</f>
        <v>5</v>
      </c>
      <c r="K4" s="24" t="str">
        <f>VLOOKUP(A4,[1]Sheet1!$A$2:$K$493,11,0)</f>
        <v>25</v>
      </c>
      <c r="L4" s="24" t="str">
        <f>VLOOKUP(A4,[1]Sheet1!$A$2:$L$493,12,0)</f>
        <v>3</v>
      </c>
      <c r="M4" s="24" t="str">
        <f>VLOOKUP(A4,[1]Sheet1!$A$2:$M$493,13,0)</f>
        <v>Confirm</v>
      </c>
      <c r="N4" s="24" t="s">
        <v>646</v>
      </c>
    </row>
    <row r="5" spans="1:14" ht="15.75" x14ac:dyDescent="0.25">
      <c r="A5" s="25">
        <v>160104</v>
      </c>
      <c r="B5" s="4" t="s">
        <v>647</v>
      </c>
      <c r="C5" s="24">
        <f>VLOOKUP(A5,[1]Sheet1!$A$2:$C$493,3,0)</f>
        <v>0</v>
      </c>
      <c r="D5" s="24">
        <f>VLOOKUP(A5,[1]Sheet1!$A$2:$D$493,4,0)</f>
        <v>0</v>
      </c>
      <c r="E5" s="24">
        <f>VLOOKUP(A5,[1]Sheet1!$A$2:$E$493,5,0)</f>
        <v>0</v>
      </c>
      <c r="F5" s="24">
        <f>VLOOKUP(A5,[1]Sheet1!$A$2:$F$493,6,0)</f>
        <v>2</v>
      </c>
      <c r="G5" s="24">
        <f>VLOOKUP(A5,[1]Sheet1!$A$2:$G$493,7,0)</f>
        <v>0</v>
      </c>
      <c r="H5" s="24">
        <f>VLOOKUP(A5,[1]Sheet1!$A$2:$H$493,8,0)</f>
        <v>26</v>
      </c>
      <c r="I5" s="24">
        <f>VLOOKUP(A5,[1]Sheet1!$A$2:$I$493,9,0)</f>
        <v>24</v>
      </c>
      <c r="J5" s="24">
        <f>VLOOKUP(A5,[1]Sheet1!$A$2:$J$493,10,0)</f>
        <v>2</v>
      </c>
      <c r="K5" s="24" t="str">
        <f>VLOOKUP(A5,[1]Sheet1!$A$2:$K$493,11,0)</f>
        <v>100</v>
      </c>
      <c r="L5" s="24" t="str">
        <f>VLOOKUP(A5,[1]Sheet1!$A$2:$L$493,12,0)</f>
        <v>10</v>
      </c>
      <c r="M5" s="24" t="str">
        <f>VLOOKUP(A5,[1]Sheet1!$A$2:$M$493,13,0)</f>
        <v>Confirm</v>
      </c>
      <c r="N5" s="24" t="s">
        <v>646</v>
      </c>
    </row>
    <row r="6" spans="1:14" ht="15.75" x14ac:dyDescent="0.25">
      <c r="A6" s="25">
        <v>170208</v>
      </c>
      <c r="B6" s="4" t="s">
        <v>647</v>
      </c>
      <c r="C6" s="24">
        <f>VLOOKUP(A6,[1]Sheet1!$A$2:$C$493,3,0)</f>
        <v>0</v>
      </c>
      <c r="D6" s="24">
        <f>VLOOKUP(A6,[1]Sheet1!$A$2:$D$493,4,0)</f>
        <v>0</v>
      </c>
      <c r="E6" s="24">
        <f>VLOOKUP(A6,[1]Sheet1!$A$2:$E$493,5,0)</f>
        <v>0</v>
      </c>
      <c r="F6" s="24">
        <f>VLOOKUP(A6,[1]Sheet1!$A$2:$F$493,6,0)</f>
        <v>0</v>
      </c>
      <c r="G6" s="24">
        <f>VLOOKUP(A6,[1]Sheet1!$A$2:$G$493,7,0)</f>
        <v>0</v>
      </c>
      <c r="H6" s="24">
        <f>VLOOKUP(A6,[1]Sheet1!$A$2:$H$493,8,0)</f>
        <v>25</v>
      </c>
      <c r="I6" s="24">
        <f>VLOOKUP(A6,[1]Sheet1!$A$2:$I$493,9,0)</f>
        <v>25</v>
      </c>
      <c r="J6" s="24">
        <f>VLOOKUP(A6,[1]Sheet1!$A$2:$J$493,10,0)</f>
        <v>0</v>
      </c>
      <c r="K6" s="24" t="str">
        <f>VLOOKUP(A6,[1]Sheet1!$A$2:$K$493,11,0)</f>
        <v>100</v>
      </c>
      <c r="L6" s="24" t="str">
        <f>VLOOKUP(A6,[1]Sheet1!$A$2:$L$493,12,0)</f>
        <v>10</v>
      </c>
      <c r="M6" s="24" t="str">
        <f>VLOOKUP(A6,[1]Sheet1!$A$2:$M$493,13,0)</f>
        <v>Confirm</v>
      </c>
      <c r="N6" s="24" t="s">
        <v>646</v>
      </c>
    </row>
    <row r="7" spans="1:14" ht="15.75" x14ac:dyDescent="0.25">
      <c r="A7" s="25">
        <v>180136</v>
      </c>
      <c r="B7" s="4" t="s">
        <v>647</v>
      </c>
      <c r="C7" s="24">
        <f>VLOOKUP(A7,[1]Sheet1!$A$2:$C$493,3,0)</f>
        <v>3</v>
      </c>
      <c r="D7" s="24">
        <f>VLOOKUP(A7,[1]Sheet1!$A$2:$D$493,4,0)</f>
        <v>1</v>
      </c>
      <c r="E7" s="24">
        <f>VLOOKUP(A7,[1]Sheet1!$A$2:$E$493,5,0)</f>
        <v>0</v>
      </c>
      <c r="F7" s="24">
        <f>VLOOKUP(A7,[1]Sheet1!$A$2:$F$493,6,0)</f>
        <v>0</v>
      </c>
      <c r="G7" s="24">
        <f>VLOOKUP(A7,[1]Sheet1!$A$2:$G$493,7,0)</f>
        <v>0</v>
      </c>
      <c r="H7" s="24">
        <f>VLOOKUP(A7,[1]Sheet1!$A$2:$H$493,8,0)</f>
        <v>22</v>
      </c>
      <c r="I7" s="24">
        <f>VLOOKUP(A7,[1]Sheet1!$A$2:$I$493,9,0)</f>
        <v>18</v>
      </c>
      <c r="J7" s="24">
        <f>VLOOKUP(A7,[1]Sheet1!$A$2:$J$493,10,0)</f>
        <v>4</v>
      </c>
      <c r="K7" s="24" t="str">
        <f>VLOOKUP(A7,[1]Sheet1!$A$2:$K$493,11,0)</f>
        <v>50</v>
      </c>
      <c r="L7" s="24" t="str">
        <f>VLOOKUP(A7,[1]Sheet1!$A$2:$L$493,12,0)</f>
        <v>5</v>
      </c>
      <c r="M7" s="24" t="str">
        <f>VLOOKUP(A7,[1]Sheet1!$A$2:$M$493,13,0)</f>
        <v>Confirm</v>
      </c>
      <c r="N7" s="24" t="s">
        <v>646</v>
      </c>
    </row>
    <row r="8" spans="1:14" ht="15.75" x14ac:dyDescent="0.25">
      <c r="A8" s="25">
        <v>190010</v>
      </c>
      <c r="B8" s="4" t="s">
        <v>647</v>
      </c>
      <c r="C8" s="24">
        <f>VLOOKUP(A8,[1]Sheet1!$A$2:$C$493,3,0)</f>
        <v>0</v>
      </c>
      <c r="D8" s="24">
        <f>VLOOKUP(A8,[1]Sheet1!$A$2:$D$493,4,0)</f>
        <v>0</v>
      </c>
      <c r="E8" s="24">
        <f>VLOOKUP(A8,[1]Sheet1!$A$2:$E$493,5,0)</f>
        <v>0</v>
      </c>
      <c r="F8" s="24">
        <f>VLOOKUP(A8,[1]Sheet1!$A$2:$F$493,6,0)</f>
        <v>0</v>
      </c>
      <c r="G8" s="24">
        <f>VLOOKUP(A8,[1]Sheet1!$A$2:$G$493,7,0)</f>
        <v>0</v>
      </c>
      <c r="H8" s="24">
        <f>VLOOKUP(A8,[1]Sheet1!$A$2:$H$493,8,0)</f>
        <v>24</v>
      </c>
      <c r="I8" s="24">
        <f>VLOOKUP(A8,[1]Sheet1!$A$2:$I$493,9,0)</f>
        <v>24</v>
      </c>
      <c r="J8" s="24">
        <f>VLOOKUP(A8,[1]Sheet1!$A$2:$J$493,10,0)</f>
        <v>0</v>
      </c>
      <c r="K8" s="24" t="str">
        <f>VLOOKUP(A8,[1]Sheet1!$A$2:$K$493,11,0)</f>
        <v>100</v>
      </c>
      <c r="L8" s="24" t="str">
        <f>VLOOKUP(A8,[1]Sheet1!$A$2:$L$493,12,0)</f>
        <v>10</v>
      </c>
      <c r="M8" s="24" t="str">
        <f>VLOOKUP(A8,[1]Sheet1!$A$2:$M$493,13,0)</f>
        <v>Confirm</v>
      </c>
      <c r="N8" s="24" t="s">
        <v>646</v>
      </c>
    </row>
    <row r="9" spans="1:14" ht="15.75" x14ac:dyDescent="0.25">
      <c r="A9" s="25">
        <v>190092</v>
      </c>
      <c r="B9" s="4" t="s">
        <v>647</v>
      </c>
      <c r="C9" s="24">
        <f>VLOOKUP(A9,[1]Sheet1!$A$2:$C$493,3,0)</f>
        <v>0</v>
      </c>
      <c r="D9" s="24">
        <f>VLOOKUP(A9,[1]Sheet1!$A$2:$D$493,4,0)</f>
        <v>2</v>
      </c>
      <c r="E9" s="24">
        <f>VLOOKUP(A9,[1]Sheet1!$A$2:$E$493,5,0)</f>
        <v>0</v>
      </c>
      <c r="F9" s="24">
        <f>VLOOKUP(A9,[1]Sheet1!$A$2:$F$493,6,0)</f>
        <v>0</v>
      </c>
      <c r="G9" s="24">
        <f>VLOOKUP(A9,[1]Sheet1!$A$2:$G$493,7,0)</f>
        <v>0</v>
      </c>
      <c r="H9" s="24">
        <f>VLOOKUP(A9,[1]Sheet1!$A$2:$H$493,8,0)</f>
        <v>25</v>
      </c>
      <c r="I9" s="24">
        <f>VLOOKUP(A9,[1]Sheet1!$A$2:$I$493,9,0)</f>
        <v>23</v>
      </c>
      <c r="J9" s="24">
        <f>VLOOKUP(A9,[1]Sheet1!$A$2:$J$493,10,0)</f>
        <v>2</v>
      </c>
      <c r="K9" s="24" t="str">
        <f>VLOOKUP(A9,[1]Sheet1!$A$2:$K$493,11,0)</f>
        <v>100</v>
      </c>
      <c r="L9" s="24" t="str">
        <f>VLOOKUP(A9,[1]Sheet1!$A$2:$L$493,12,0)</f>
        <v>10</v>
      </c>
      <c r="M9" s="24" t="str">
        <f>VLOOKUP(A9,[1]Sheet1!$A$2:$M$493,13,0)</f>
        <v>Confirm</v>
      </c>
      <c r="N9" s="24" t="s">
        <v>646</v>
      </c>
    </row>
    <row r="10" spans="1:14" ht="15.75" x14ac:dyDescent="0.25">
      <c r="A10" s="25">
        <v>190142</v>
      </c>
      <c r="B10" s="4" t="s">
        <v>647</v>
      </c>
      <c r="C10" s="24">
        <f>VLOOKUP(A10,[1]Sheet1!$A$2:$C$493,3,0)</f>
        <v>1</v>
      </c>
      <c r="D10" s="24">
        <f>VLOOKUP(A10,[1]Sheet1!$A$2:$D$493,4,0)</f>
        <v>2</v>
      </c>
      <c r="E10" s="24">
        <f>VLOOKUP(A10,[1]Sheet1!$A$2:$E$493,5,0)</f>
        <v>0</v>
      </c>
      <c r="F10" s="24">
        <f>VLOOKUP(A10,[1]Sheet1!$A$2:$F$493,6,0)</f>
        <v>1</v>
      </c>
      <c r="G10" s="24">
        <f>VLOOKUP(A10,[1]Sheet1!$A$2:$G$493,7,0)</f>
        <v>0</v>
      </c>
      <c r="H10" s="24">
        <f>VLOOKUP(A10,[1]Sheet1!$A$2:$H$493,8,0)</f>
        <v>25</v>
      </c>
      <c r="I10" s="24">
        <f>VLOOKUP(A10,[1]Sheet1!$A$2:$I$493,9,0)</f>
        <v>21</v>
      </c>
      <c r="J10" s="24">
        <f>VLOOKUP(A10,[1]Sheet1!$A$2:$J$493,10,0)</f>
        <v>4</v>
      </c>
      <c r="K10" s="24" t="str">
        <f>VLOOKUP(A10,[1]Sheet1!$A$2:$K$493,11,0)</f>
        <v>50</v>
      </c>
      <c r="L10" s="24" t="str">
        <f>VLOOKUP(A10,[1]Sheet1!$A$2:$L$493,12,0)</f>
        <v>5</v>
      </c>
      <c r="M10" s="24" t="str">
        <f>VLOOKUP(A10,[1]Sheet1!$A$2:$M$493,13,0)</f>
        <v>Confirm</v>
      </c>
      <c r="N10" s="24" t="s">
        <v>646</v>
      </c>
    </row>
    <row r="11" spans="1:14" ht="15.75" x14ac:dyDescent="0.25">
      <c r="A11" s="25">
        <v>210008</v>
      </c>
      <c r="B11" s="4" t="s">
        <v>647</v>
      </c>
      <c r="C11" s="24">
        <f>VLOOKUP(A11,[1]Sheet1!$A$2:$C$493,3,0)</f>
        <v>0</v>
      </c>
      <c r="D11" s="24">
        <f>VLOOKUP(A11,[1]Sheet1!$A$2:$D$493,4,0)</f>
        <v>0</v>
      </c>
      <c r="E11" s="24">
        <f>VLOOKUP(A11,[1]Sheet1!$A$2:$E$493,5,0)</f>
        <v>0</v>
      </c>
      <c r="F11" s="24">
        <f>VLOOKUP(A11,[1]Sheet1!$A$2:$F$493,6,0)</f>
        <v>0</v>
      </c>
      <c r="G11" s="24">
        <f>VLOOKUP(A11,[1]Sheet1!$A$2:$G$493,7,0)</f>
        <v>0</v>
      </c>
      <c r="H11" s="24">
        <f>VLOOKUP(A11,[1]Sheet1!$A$2:$H$493,8,0)</f>
        <v>23</v>
      </c>
      <c r="I11" s="24">
        <f>VLOOKUP(A11,[1]Sheet1!$A$2:$I$493,9,0)</f>
        <v>23</v>
      </c>
      <c r="J11" s="24">
        <f>VLOOKUP(A11,[1]Sheet1!$A$2:$J$493,10,0)</f>
        <v>0</v>
      </c>
      <c r="K11" s="24" t="str">
        <f>VLOOKUP(A11,[1]Sheet1!$A$2:$K$493,11,0)</f>
        <v>100</v>
      </c>
      <c r="L11" s="24" t="str">
        <f>VLOOKUP(A11,[1]Sheet1!$A$2:$L$493,12,0)</f>
        <v>10</v>
      </c>
      <c r="M11" s="24" t="str">
        <f>VLOOKUP(A11,[1]Sheet1!$A$2:$M$493,13,0)</f>
        <v>Confirm</v>
      </c>
      <c r="N11" s="24" t="s">
        <v>646</v>
      </c>
    </row>
    <row r="12" spans="1:14" ht="15.75" x14ac:dyDescent="0.25">
      <c r="A12" s="25">
        <v>210022</v>
      </c>
      <c r="B12" s="4" t="s">
        <v>647</v>
      </c>
      <c r="C12" s="24">
        <f>VLOOKUP(A12,[1]Sheet1!$A$2:$C$493,3,0)</f>
        <v>0</v>
      </c>
      <c r="D12" s="24">
        <f>VLOOKUP(A12,[1]Sheet1!$A$2:$D$493,4,0)</f>
        <v>0</v>
      </c>
      <c r="E12" s="24">
        <f>VLOOKUP(A12,[1]Sheet1!$A$2:$E$493,5,0)</f>
        <v>0</v>
      </c>
      <c r="F12" s="24">
        <f>VLOOKUP(A12,[1]Sheet1!$A$2:$F$493,6,0)</f>
        <v>0</v>
      </c>
      <c r="G12" s="24">
        <f>VLOOKUP(A12,[1]Sheet1!$A$2:$G$493,7,0)</f>
        <v>0</v>
      </c>
      <c r="H12" s="24">
        <f>VLOOKUP(A12,[1]Sheet1!$A$2:$H$493,8,0)</f>
        <v>24</v>
      </c>
      <c r="I12" s="24">
        <f>VLOOKUP(A12,[1]Sheet1!$A$2:$I$493,9,0)</f>
        <v>24</v>
      </c>
      <c r="J12" s="24">
        <f>VLOOKUP(A12,[1]Sheet1!$A$2:$J$493,10,0)</f>
        <v>0</v>
      </c>
      <c r="K12" s="24" t="str">
        <f>VLOOKUP(A12,[1]Sheet1!$A$2:$K$493,11,0)</f>
        <v>100</v>
      </c>
      <c r="L12" s="24" t="str">
        <f>VLOOKUP(A12,[1]Sheet1!$A$2:$L$493,12,0)</f>
        <v>10</v>
      </c>
      <c r="M12" s="24" t="str">
        <f>VLOOKUP(A12,[1]Sheet1!$A$2:$M$493,13,0)</f>
        <v>Confirm</v>
      </c>
      <c r="N12" s="24" t="s">
        <v>646</v>
      </c>
    </row>
    <row r="13" spans="1:14" ht="15.75" x14ac:dyDescent="0.25">
      <c r="A13" s="25">
        <v>210028</v>
      </c>
      <c r="B13" s="4" t="s">
        <v>647</v>
      </c>
      <c r="C13" s="24">
        <f>VLOOKUP(A13,[1]Sheet1!$A$2:$C$493,3,0)</f>
        <v>3</v>
      </c>
      <c r="D13" s="24">
        <f>VLOOKUP(A13,[1]Sheet1!$A$2:$D$493,4,0)</f>
        <v>0</v>
      </c>
      <c r="E13" s="24">
        <f>VLOOKUP(A13,[1]Sheet1!$A$2:$E$493,5,0)</f>
        <v>0</v>
      </c>
      <c r="F13" s="24">
        <f>VLOOKUP(A13,[1]Sheet1!$A$2:$F$493,6,0)</f>
        <v>1.5</v>
      </c>
      <c r="G13" s="24">
        <f>VLOOKUP(A13,[1]Sheet1!$A$2:$G$493,7,0)</f>
        <v>0</v>
      </c>
      <c r="H13" s="24">
        <f>VLOOKUP(A13,[1]Sheet1!$A$2:$H$493,8,0)</f>
        <v>26</v>
      </c>
      <c r="I13" s="24">
        <f>VLOOKUP(A13,[1]Sheet1!$A$2:$I$493,9,0)</f>
        <v>21.5</v>
      </c>
      <c r="J13" s="24">
        <f>VLOOKUP(A13,[1]Sheet1!$A$2:$J$493,10,0)</f>
        <v>4.5</v>
      </c>
      <c r="K13" s="24" t="str">
        <f>VLOOKUP(A13,[1]Sheet1!$A$2:$K$493,11,0)</f>
        <v>25</v>
      </c>
      <c r="L13" s="24" t="str">
        <f>VLOOKUP(A13,[1]Sheet1!$A$2:$L$493,12,0)</f>
        <v>3</v>
      </c>
      <c r="M13" s="24" t="str">
        <f>VLOOKUP(A13,[1]Sheet1!$A$2:$M$493,13,0)</f>
        <v>Confirm</v>
      </c>
      <c r="N13" s="24" t="s">
        <v>646</v>
      </c>
    </row>
    <row r="14" spans="1:14" ht="15.75" x14ac:dyDescent="0.25">
      <c r="A14" s="25">
        <v>210042</v>
      </c>
      <c r="B14" s="4" t="s">
        <v>647</v>
      </c>
      <c r="C14" s="24">
        <f>VLOOKUP(A14,[1]Sheet1!$A$2:$C$493,3,0)</f>
        <v>1</v>
      </c>
      <c r="D14" s="24">
        <f>VLOOKUP(A14,[1]Sheet1!$A$2:$D$493,4,0)</f>
        <v>0</v>
      </c>
      <c r="E14" s="24">
        <f>VLOOKUP(A14,[1]Sheet1!$A$2:$E$493,5,0)</f>
        <v>0</v>
      </c>
      <c r="F14" s="24">
        <f>VLOOKUP(A14,[1]Sheet1!$A$2:$F$493,6,0)</f>
        <v>0</v>
      </c>
      <c r="G14" s="24">
        <f>VLOOKUP(A14,[1]Sheet1!$A$2:$G$493,7,0)</f>
        <v>0</v>
      </c>
      <c r="H14" s="24">
        <f>VLOOKUP(A14,[1]Sheet1!$A$2:$H$493,8,0)</f>
        <v>26</v>
      </c>
      <c r="I14" s="24">
        <f>VLOOKUP(A14,[1]Sheet1!$A$2:$I$493,9,0)</f>
        <v>25</v>
      </c>
      <c r="J14" s="24">
        <f>VLOOKUP(A14,[1]Sheet1!$A$2:$J$493,10,0)</f>
        <v>1</v>
      </c>
      <c r="K14" s="24" t="str">
        <f>VLOOKUP(A14,[1]Sheet1!$A$2:$K$493,11,0)</f>
        <v>100</v>
      </c>
      <c r="L14" s="24" t="str">
        <f>VLOOKUP(A14,[1]Sheet1!$A$2:$L$493,12,0)</f>
        <v>10</v>
      </c>
      <c r="M14" s="24" t="str">
        <f>VLOOKUP(A14,[1]Sheet1!$A$2:$M$493,13,0)</f>
        <v>Confirm</v>
      </c>
      <c r="N14" s="24" t="s">
        <v>646</v>
      </c>
    </row>
    <row r="15" spans="1:14" ht="15.75" x14ac:dyDescent="0.25">
      <c r="A15" s="25" t="s">
        <v>21</v>
      </c>
      <c r="B15" s="4" t="s">
        <v>647</v>
      </c>
      <c r="C15" s="24">
        <f>VLOOKUP(A15,[1]Sheet1!$A$2:$C$493,3,0)</f>
        <v>2</v>
      </c>
      <c r="D15" s="24">
        <f>VLOOKUP(A15,[1]Sheet1!$A$2:$D$493,4,0)</f>
        <v>0</v>
      </c>
      <c r="E15" s="24">
        <f>VLOOKUP(A15,[1]Sheet1!$A$2:$E$493,5,0)</f>
        <v>0</v>
      </c>
      <c r="F15" s="24">
        <f>VLOOKUP(A15,[1]Sheet1!$A$2:$F$493,6,0)</f>
        <v>0.5</v>
      </c>
      <c r="G15" s="24">
        <f>VLOOKUP(A15,[1]Sheet1!$A$2:$G$493,7,0)</f>
        <v>0</v>
      </c>
      <c r="H15" s="24">
        <f>VLOOKUP(A15,[1]Sheet1!$A$2:$H$493,8,0)</f>
        <v>24</v>
      </c>
      <c r="I15" s="24">
        <f>VLOOKUP(A15,[1]Sheet1!$A$2:$I$493,9,0)</f>
        <v>21.5</v>
      </c>
      <c r="J15" s="24">
        <f>VLOOKUP(A15,[1]Sheet1!$A$2:$J$493,10,0)</f>
        <v>2.5</v>
      </c>
      <c r="K15" s="24" t="str">
        <f>VLOOKUP(A15,[1]Sheet1!$A$2:$K$493,11,0)</f>
        <v>75</v>
      </c>
      <c r="L15" s="24" t="str">
        <f>VLOOKUP(A15,[1]Sheet1!$A$2:$L$493,12,0)</f>
        <v>8</v>
      </c>
      <c r="M15" s="24" t="str">
        <f>VLOOKUP(A15,[1]Sheet1!$A$2:$M$493,13,0)</f>
        <v>During</v>
      </c>
      <c r="N15" s="24">
        <f>VLOOKUP(A15,[1]Sheet1!$A$2:$N$493,14,0)</f>
        <v>25</v>
      </c>
    </row>
    <row r="16" spans="1:14" ht="15.75" x14ac:dyDescent="0.25">
      <c r="A16" s="25" t="s">
        <v>25</v>
      </c>
      <c r="B16" s="4" t="s">
        <v>647</v>
      </c>
      <c r="C16" s="24">
        <f>VLOOKUP(A16,[1]Sheet1!$A$2:$C$493,3,0)</f>
        <v>0</v>
      </c>
      <c r="D16" s="24">
        <f>VLOOKUP(A16,[1]Sheet1!$A$2:$D$493,4,0)</f>
        <v>0</v>
      </c>
      <c r="E16" s="24">
        <f>VLOOKUP(A16,[1]Sheet1!$A$2:$E$493,5,0)</f>
        <v>0</v>
      </c>
      <c r="F16" s="24">
        <f>VLOOKUP(A16,[1]Sheet1!$A$2:$F$493,6,0)</f>
        <v>0</v>
      </c>
      <c r="G16" s="24">
        <f>VLOOKUP(A16,[1]Sheet1!$A$2:$G$493,7,0)</f>
        <v>0</v>
      </c>
      <c r="H16" s="24">
        <f>VLOOKUP(A16,[1]Sheet1!$A$2:$H$493,8,0)</f>
        <v>25</v>
      </c>
      <c r="I16" s="24">
        <f>VLOOKUP(A16,[1]Sheet1!$A$2:$I$493,9,0)</f>
        <v>25</v>
      </c>
      <c r="J16" s="24">
        <f>VLOOKUP(A16,[1]Sheet1!$A$2:$J$493,10,0)</f>
        <v>0</v>
      </c>
      <c r="K16" s="24" t="str">
        <f>VLOOKUP(A16,[1]Sheet1!$A$2:$K$493,11,0)</f>
        <v>100</v>
      </c>
      <c r="L16" s="24" t="str">
        <f>VLOOKUP(A16,[1]Sheet1!$A$2:$L$493,12,0)</f>
        <v>10</v>
      </c>
      <c r="M16" s="24" t="str">
        <f>VLOOKUP(A16,[1]Sheet1!$A$2:$M$493,13,0)</f>
        <v>During</v>
      </c>
      <c r="N16" s="24">
        <f>VLOOKUP(A16,[1]Sheet1!$A$2:$N$493,14,0)</f>
        <v>23</v>
      </c>
    </row>
    <row r="17" spans="1:14" ht="15.75" x14ac:dyDescent="0.25">
      <c r="A17" s="25" t="s">
        <v>41</v>
      </c>
      <c r="B17" s="4" t="s">
        <v>647</v>
      </c>
      <c r="C17" s="24">
        <f>VLOOKUP(A17,[1]Sheet1!$A$2:$C$493,3,0)</f>
        <v>0</v>
      </c>
      <c r="D17" s="24">
        <f>VLOOKUP(A17,[1]Sheet1!$A$2:$D$493,4,0)</f>
        <v>0</v>
      </c>
      <c r="E17" s="24">
        <f>VLOOKUP(A17,[1]Sheet1!$A$2:$E$493,5,0)</f>
        <v>0</v>
      </c>
      <c r="F17" s="24">
        <f>VLOOKUP(A17,[1]Sheet1!$A$2:$F$493,6,0)</f>
        <v>0</v>
      </c>
      <c r="G17" s="24">
        <f>VLOOKUP(A17,[1]Sheet1!$A$2:$G$493,7,0)</f>
        <v>0</v>
      </c>
      <c r="H17" s="24">
        <f>VLOOKUP(A17,[1]Sheet1!$A$2:$H$493,8,0)</f>
        <v>26</v>
      </c>
      <c r="I17" s="24">
        <f>VLOOKUP(A17,[1]Sheet1!$A$2:$I$493,9,0)</f>
        <v>26</v>
      </c>
      <c r="J17" s="24">
        <f>VLOOKUP(A17,[1]Sheet1!$A$2:$J$493,10,0)</f>
        <v>0</v>
      </c>
      <c r="K17" s="24" t="str">
        <f>VLOOKUP(A17,[1]Sheet1!$A$2:$K$493,11,0)</f>
        <v>100</v>
      </c>
      <c r="L17" s="24" t="str">
        <f>VLOOKUP(A17,[1]Sheet1!$A$2:$L$493,12,0)</f>
        <v>10</v>
      </c>
      <c r="M17" s="24" t="str">
        <f>VLOOKUP(A17,[1]Sheet1!$A$2:$M$493,13,0)</f>
        <v>During</v>
      </c>
      <c r="N17" s="24">
        <f>VLOOKUP(A17,[1]Sheet1!$A$2:$N$493,14,0)</f>
        <v>15</v>
      </c>
    </row>
    <row r="18" spans="1:14" ht="15.75" x14ac:dyDescent="0.25">
      <c r="A18" s="25" t="s">
        <v>44</v>
      </c>
      <c r="B18" s="4" t="s">
        <v>647</v>
      </c>
      <c r="C18" s="24">
        <f>VLOOKUP(A18,[1]Sheet1!$A$2:$C$493,3,0)</f>
        <v>0</v>
      </c>
      <c r="D18" s="24">
        <f>VLOOKUP(A18,[1]Sheet1!$A$2:$D$493,4,0)</f>
        <v>0</v>
      </c>
      <c r="E18" s="24">
        <f>VLOOKUP(A18,[1]Sheet1!$A$2:$E$493,5,0)</f>
        <v>0</v>
      </c>
      <c r="F18" s="24">
        <f>VLOOKUP(A18,[1]Sheet1!$A$2:$F$493,6,0)</f>
        <v>0</v>
      </c>
      <c r="G18" s="24">
        <f>VLOOKUP(A18,[1]Sheet1!$A$2:$G$493,7,0)</f>
        <v>0</v>
      </c>
      <c r="H18" s="24">
        <f>VLOOKUP(A18,[1]Sheet1!$A$2:$H$493,8,0)</f>
        <v>26</v>
      </c>
      <c r="I18" s="24">
        <f>VLOOKUP(A18,[1]Sheet1!$A$2:$I$493,9,0)</f>
        <v>26</v>
      </c>
      <c r="J18" s="24">
        <f>VLOOKUP(A18,[1]Sheet1!$A$2:$J$493,10,0)</f>
        <v>0</v>
      </c>
      <c r="K18" s="24" t="str">
        <f>VLOOKUP(A18,[1]Sheet1!$A$2:$K$493,11,0)</f>
        <v>100</v>
      </c>
      <c r="L18" s="24" t="str">
        <f>VLOOKUP(A18,[1]Sheet1!$A$2:$L$493,12,0)</f>
        <v>10</v>
      </c>
      <c r="M18" s="24" t="str">
        <f>VLOOKUP(A18,[1]Sheet1!$A$2:$M$493,13,0)</f>
        <v>During</v>
      </c>
      <c r="N18" s="24">
        <f>VLOOKUP(A18,[1]Sheet1!$A$2:$N$493,14,0)</f>
        <v>15</v>
      </c>
    </row>
    <row r="19" spans="1:14" ht="15.75" x14ac:dyDescent="0.25">
      <c r="A19" s="25" t="s">
        <v>64</v>
      </c>
      <c r="B19" s="4" t="s">
        <v>647</v>
      </c>
      <c r="C19" s="24">
        <f>VLOOKUP(A19,[1]Sheet1!$A$2:$C$493,3,0)</f>
        <v>0</v>
      </c>
      <c r="D19" s="24">
        <f>VLOOKUP(A19,[1]Sheet1!$A$2:$D$493,4,0)</f>
        <v>0</v>
      </c>
      <c r="E19" s="24">
        <f>VLOOKUP(A19,[1]Sheet1!$A$2:$E$493,5,0)</f>
        <v>0</v>
      </c>
      <c r="F19" s="24">
        <f>VLOOKUP(A19,[1]Sheet1!$A$2:$F$493,6,0)</f>
        <v>0</v>
      </c>
      <c r="G19" s="24">
        <f>VLOOKUP(A19,[1]Sheet1!$A$2:$G$493,7,0)</f>
        <v>0</v>
      </c>
      <c r="H19" s="24">
        <f>VLOOKUP(A19,[1]Sheet1!$A$2:$H$493,8,0)</f>
        <v>26</v>
      </c>
      <c r="I19" s="24">
        <f>VLOOKUP(A19,[1]Sheet1!$A$2:$I$493,9,0)</f>
        <v>26</v>
      </c>
      <c r="J19" s="24">
        <f>VLOOKUP(A19,[1]Sheet1!$A$2:$J$493,10,0)</f>
        <v>0</v>
      </c>
      <c r="K19" s="24" t="str">
        <f>VLOOKUP(A19,[1]Sheet1!$A$2:$K$493,11,0)</f>
        <v>100</v>
      </c>
      <c r="L19" s="24" t="str">
        <f>VLOOKUP(A19,[1]Sheet1!$A$2:$L$493,12,0)</f>
        <v>10</v>
      </c>
      <c r="M19" s="24" t="str">
        <f>VLOOKUP(A19,[1]Sheet1!$A$2:$M$493,13,0)</f>
        <v>During</v>
      </c>
      <c r="N19" s="24">
        <f>VLOOKUP(A19,[1]Sheet1!$A$2:$N$493,14,0)</f>
        <v>5</v>
      </c>
    </row>
    <row r="20" spans="1:14" ht="15.75" x14ac:dyDescent="0.25">
      <c r="A20" s="25">
        <v>220041</v>
      </c>
      <c r="B20" s="4" t="s">
        <v>647</v>
      </c>
      <c r="C20" s="24">
        <f>VLOOKUP(A20,[1]Sheet1!$A$2:$C$493,3,0)</f>
        <v>0</v>
      </c>
      <c r="D20" s="24">
        <f>VLOOKUP(A20,[1]Sheet1!$A$2:$D$493,4,0)</f>
        <v>0</v>
      </c>
      <c r="E20" s="24">
        <f>VLOOKUP(A20,[1]Sheet1!$A$2:$E$493,5,0)</f>
        <v>0</v>
      </c>
      <c r="F20" s="24">
        <f>VLOOKUP(A20,[1]Sheet1!$A$2:$F$493,6,0)</f>
        <v>1</v>
      </c>
      <c r="G20" s="24">
        <f>VLOOKUP(A20,[1]Sheet1!$A$2:$G$493,7,0)</f>
        <v>0</v>
      </c>
      <c r="H20" s="24">
        <f>VLOOKUP(A20,[1]Sheet1!$A$2:$H$493,8,0)</f>
        <v>25</v>
      </c>
      <c r="I20" s="24">
        <f>VLOOKUP(A20,[1]Sheet1!$A$2:$I$493,9,0)</f>
        <v>24</v>
      </c>
      <c r="J20" s="24">
        <f>VLOOKUP(A20,[1]Sheet1!$A$2:$J$493,10,0)</f>
        <v>1</v>
      </c>
      <c r="K20" s="24" t="str">
        <f>VLOOKUP(A20,[1]Sheet1!$A$2:$K$493,11,0)</f>
        <v>100</v>
      </c>
      <c r="L20" s="24" t="str">
        <f>VLOOKUP(A20,[1]Sheet1!$A$2:$L$493,12,0)</f>
        <v>10</v>
      </c>
      <c r="M20" s="24" t="str">
        <f>VLOOKUP(A20,[1]Sheet1!$A$2:$M$493,13,0)</f>
        <v>Probation</v>
      </c>
      <c r="N20" s="24">
        <f>VLOOKUP(A20,[1]Sheet1!$A$2:$N$493,14,0)</f>
        <v>4</v>
      </c>
    </row>
    <row r="21" spans="1:14" ht="15.75" x14ac:dyDescent="0.25">
      <c r="A21" s="25">
        <v>220042</v>
      </c>
      <c r="B21" s="4" t="s">
        <v>647</v>
      </c>
      <c r="C21" s="24">
        <f>VLOOKUP(A21,[1]Sheet1!$A$2:$C$493,3,0)</f>
        <v>1</v>
      </c>
      <c r="D21" s="24">
        <f>VLOOKUP(A21,[1]Sheet1!$A$2:$D$493,4,0)</f>
        <v>0</v>
      </c>
      <c r="E21" s="24">
        <f>VLOOKUP(A21,[1]Sheet1!$A$2:$E$493,5,0)</f>
        <v>0</v>
      </c>
      <c r="F21" s="24">
        <f>VLOOKUP(A21,[1]Sheet1!$A$2:$F$493,6,0)</f>
        <v>1</v>
      </c>
      <c r="G21" s="24">
        <f>VLOOKUP(A21,[1]Sheet1!$A$2:$G$493,7,0)</f>
        <v>0</v>
      </c>
      <c r="H21" s="24">
        <f>VLOOKUP(A21,[1]Sheet1!$A$2:$H$493,8,0)</f>
        <v>26</v>
      </c>
      <c r="I21" s="24">
        <f>VLOOKUP(A21,[1]Sheet1!$A$2:$I$493,9,0)</f>
        <v>24</v>
      </c>
      <c r="J21" s="24">
        <f>VLOOKUP(A21,[1]Sheet1!$A$2:$J$493,10,0)</f>
        <v>2</v>
      </c>
      <c r="K21" s="24" t="str">
        <f>VLOOKUP(A21,[1]Sheet1!$A$2:$K$493,11,0)</f>
        <v>100</v>
      </c>
      <c r="L21" s="24" t="str">
        <f>VLOOKUP(A21,[1]Sheet1!$A$2:$L$493,12,0)</f>
        <v>10</v>
      </c>
      <c r="M21" s="24" t="str">
        <f>VLOOKUP(A21,[1]Sheet1!$A$2:$M$493,13,0)</f>
        <v>Probation</v>
      </c>
      <c r="N21" s="24">
        <f>VLOOKUP(A21,[1]Sheet1!$A$2:$N$493,14,0)</f>
        <v>4</v>
      </c>
    </row>
    <row r="22" spans="1:14" ht="15.75" x14ac:dyDescent="0.25">
      <c r="A22" s="25">
        <v>220043</v>
      </c>
      <c r="B22" s="4" t="s">
        <v>647</v>
      </c>
      <c r="C22" s="24">
        <f>VLOOKUP(A22,[1]Sheet1!$A$2:$C$493,3,0)</f>
        <v>0</v>
      </c>
      <c r="D22" s="24">
        <f>VLOOKUP(A22,[1]Sheet1!$A$2:$D$493,4,0)</f>
        <v>3</v>
      </c>
      <c r="E22" s="24">
        <f>VLOOKUP(A22,[1]Sheet1!$A$2:$E$493,5,0)</f>
        <v>0</v>
      </c>
      <c r="F22" s="24">
        <f>VLOOKUP(A22,[1]Sheet1!$A$2:$F$493,6,0)</f>
        <v>0</v>
      </c>
      <c r="G22" s="24">
        <f>VLOOKUP(A22,[1]Sheet1!$A$2:$G$493,7,0)</f>
        <v>0</v>
      </c>
      <c r="H22" s="24">
        <f>VLOOKUP(A22,[1]Sheet1!$A$2:$H$493,8,0)</f>
        <v>24</v>
      </c>
      <c r="I22" s="24">
        <f>VLOOKUP(A22,[1]Sheet1!$A$2:$I$493,9,0)</f>
        <v>21</v>
      </c>
      <c r="J22" s="24">
        <f>VLOOKUP(A22,[1]Sheet1!$A$2:$J$493,10,0)</f>
        <v>3</v>
      </c>
      <c r="K22" s="24" t="str">
        <f>VLOOKUP(A22,[1]Sheet1!$A$2:$K$493,11,0)</f>
        <v>75</v>
      </c>
      <c r="L22" s="24" t="str">
        <f>VLOOKUP(A22,[1]Sheet1!$A$2:$L$493,12,0)</f>
        <v>8</v>
      </c>
      <c r="M22" s="24" t="str">
        <f>VLOOKUP(A22,[1]Sheet1!$A$2:$M$493,13,0)</f>
        <v>Probation</v>
      </c>
      <c r="N22" s="24">
        <f>VLOOKUP(A22,[1]Sheet1!$A$2:$N$493,14,0)</f>
        <v>4</v>
      </c>
    </row>
    <row r="23" spans="1:14" ht="15.75" x14ac:dyDescent="0.25">
      <c r="A23" s="25">
        <v>220063</v>
      </c>
      <c r="B23" s="4" t="s">
        <v>647</v>
      </c>
      <c r="C23" s="24">
        <f>VLOOKUP(A23,[1]Sheet1!$A$2:$C$493,3,0)</f>
        <v>0</v>
      </c>
      <c r="D23" s="24">
        <f>VLOOKUP(A23,[1]Sheet1!$A$2:$D$493,4,0)</f>
        <v>0</v>
      </c>
      <c r="E23" s="24">
        <f>VLOOKUP(A23,[1]Sheet1!$A$2:$E$493,5,0)</f>
        <v>0</v>
      </c>
      <c r="F23" s="24">
        <f>VLOOKUP(A23,[1]Sheet1!$A$2:$F$493,6,0)</f>
        <v>0.5</v>
      </c>
      <c r="G23" s="24">
        <f>VLOOKUP(A23,[1]Sheet1!$A$2:$G$493,7,0)</f>
        <v>0</v>
      </c>
      <c r="H23" s="24">
        <f>VLOOKUP(A23,[1]Sheet1!$A$2:$H$493,8,0)</f>
        <v>9</v>
      </c>
      <c r="I23" s="24">
        <f>VLOOKUP(A23,[1]Sheet1!$A$2:$I$493,9,0)</f>
        <v>8.5</v>
      </c>
      <c r="J23" s="24">
        <f>VLOOKUP(A23,[1]Sheet1!$A$2:$J$493,10,0)</f>
        <v>0.5</v>
      </c>
      <c r="K23" s="24" t="str">
        <f>VLOOKUP(A23,[1]Sheet1!$A$2:$K$493,11,0)</f>
        <v>100</v>
      </c>
      <c r="L23" s="24" t="str">
        <f>VLOOKUP(A23,[1]Sheet1!$A$2:$L$493,12,0)</f>
        <v>10</v>
      </c>
      <c r="M23" s="24" t="str">
        <f>VLOOKUP(A23,[1]Sheet1!$A$2:$M$493,13,0)</f>
        <v>Probation</v>
      </c>
      <c r="N23" s="24">
        <f>VLOOKUP(A23,[1]Sheet1!$A$2:$N$493,14,0)</f>
        <v>1</v>
      </c>
    </row>
    <row r="24" spans="1:14" ht="15.75" x14ac:dyDescent="0.25">
      <c r="A24" s="25" t="s">
        <v>440</v>
      </c>
      <c r="B24" s="4" t="s">
        <v>647</v>
      </c>
      <c r="C24" s="24">
        <f>VLOOKUP(A24,[1]Sheet1!$A$2:$C$493,3,0)</f>
        <v>0</v>
      </c>
      <c r="D24" s="24">
        <f>VLOOKUP(A24,[1]Sheet1!$A$2:$D$493,4,0)</f>
        <v>0</v>
      </c>
      <c r="E24" s="24">
        <f>VLOOKUP(A24,[1]Sheet1!$A$2:$E$493,5,0)</f>
        <v>0</v>
      </c>
      <c r="F24" s="24">
        <f>VLOOKUP(A24,[1]Sheet1!$A$2:$F$493,6,0)</f>
        <v>2</v>
      </c>
      <c r="G24" s="24">
        <f>VLOOKUP(A24,[1]Sheet1!$A$2:$G$493,7,0)</f>
        <v>0</v>
      </c>
      <c r="H24" s="24">
        <f>VLOOKUP(A24,[1]Sheet1!$A$2:$H$493,8,0)</f>
        <v>25</v>
      </c>
      <c r="I24" s="24">
        <f>VLOOKUP(A24,[1]Sheet1!$A$2:$I$493,9,0)</f>
        <v>23</v>
      </c>
      <c r="J24" s="24">
        <f>VLOOKUP(A24,[1]Sheet1!$A$2:$J$493,10,0)</f>
        <v>2</v>
      </c>
      <c r="K24" s="24" t="str">
        <f>VLOOKUP(A24,[1]Sheet1!$A$2:$K$493,11,0)</f>
        <v>100</v>
      </c>
      <c r="L24" s="24" t="str">
        <f>VLOOKUP(A24,[1]Sheet1!$A$2:$L$493,12,0)</f>
        <v>10</v>
      </c>
      <c r="M24" s="24" t="str">
        <f>VLOOKUP(A24,[1]Sheet1!$A$2:$M$493,13,0)</f>
        <v>During</v>
      </c>
      <c r="N24" s="24">
        <f>VLOOKUP(A24,[1]Sheet1!$A$2:$N$493,14,0)</f>
        <v>27</v>
      </c>
    </row>
    <row r="25" spans="1:14" ht="15.75" x14ac:dyDescent="0.25">
      <c r="A25" s="25" t="s">
        <v>467</v>
      </c>
      <c r="B25" s="4" t="s">
        <v>647</v>
      </c>
      <c r="C25" s="24">
        <f>VLOOKUP(A25,[1]Sheet1!$A$2:$C$493,3,0)</f>
        <v>0</v>
      </c>
      <c r="D25" s="24">
        <f>VLOOKUP(A25,[1]Sheet1!$A$2:$D$493,4,0)</f>
        <v>0</v>
      </c>
      <c r="E25" s="24">
        <f>VLOOKUP(A25,[1]Sheet1!$A$2:$E$493,5,0)</f>
        <v>0</v>
      </c>
      <c r="F25" s="24">
        <f>VLOOKUP(A25,[1]Sheet1!$A$2:$F$493,6,0)</f>
        <v>29</v>
      </c>
      <c r="G25" s="24">
        <f>VLOOKUP(A25,[1]Sheet1!$A$2:$G$493,7,0)</f>
        <v>0</v>
      </c>
      <c r="H25" s="24">
        <f>VLOOKUP(A25,[1]Sheet1!$A$2:$H$493,8,0)</f>
        <v>29</v>
      </c>
      <c r="I25" s="24">
        <f>VLOOKUP(A25,[1]Sheet1!$A$2:$I$493,9,0)</f>
        <v>0</v>
      </c>
      <c r="J25" s="24">
        <f>VLOOKUP(A25,[1]Sheet1!$A$2:$J$493,10,0)</f>
        <v>29</v>
      </c>
      <c r="K25" s="24" t="str">
        <f>VLOOKUP(A25,[1]Sheet1!$A$2:$K$493,11,0)</f>
        <v>0</v>
      </c>
      <c r="L25" s="24" t="str">
        <f>VLOOKUP(A25,[1]Sheet1!$A$2:$L$493,12,0)</f>
        <v>0</v>
      </c>
      <c r="M25" s="24" t="str">
        <f>VLOOKUP(A25,[1]Sheet1!$A$2:$M$493,13,0)</f>
        <v>During</v>
      </c>
      <c r="N25" s="24">
        <f>VLOOKUP(A25,[1]Sheet1!$A$2:$N$493,14,0)</f>
        <v>34</v>
      </c>
    </row>
    <row r="26" spans="1:14" ht="15.75" x14ac:dyDescent="0.25">
      <c r="A26" s="25" t="s">
        <v>477</v>
      </c>
      <c r="B26" s="4" t="s">
        <v>647</v>
      </c>
      <c r="C26" s="24">
        <f>VLOOKUP(A26,[1]Sheet1!$A$2:$C$493,3,0)</f>
        <v>0</v>
      </c>
      <c r="D26" s="24">
        <f>VLOOKUP(A26,[1]Sheet1!$A$2:$D$493,4,0)</f>
        <v>2</v>
      </c>
      <c r="E26" s="24">
        <f>VLOOKUP(A26,[1]Sheet1!$A$2:$E$493,5,0)</f>
        <v>0</v>
      </c>
      <c r="F26" s="24">
        <f>VLOOKUP(A26,[1]Sheet1!$A$2:$F$493,6,0)</f>
        <v>0</v>
      </c>
      <c r="G26" s="24">
        <f>VLOOKUP(A26,[1]Sheet1!$A$2:$G$493,7,0)</f>
        <v>0</v>
      </c>
      <c r="H26" s="24">
        <f>VLOOKUP(A26,[1]Sheet1!$A$2:$H$493,8,0)</f>
        <v>24</v>
      </c>
      <c r="I26" s="24">
        <f>VLOOKUP(A26,[1]Sheet1!$A$2:$I$493,9,0)</f>
        <v>22</v>
      </c>
      <c r="J26" s="24">
        <f>VLOOKUP(A26,[1]Sheet1!$A$2:$J$493,10,0)</f>
        <v>2</v>
      </c>
      <c r="K26" s="24" t="str">
        <f>VLOOKUP(A26,[1]Sheet1!$A$2:$K$493,11,0)</f>
        <v>100</v>
      </c>
      <c r="L26" s="24" t="str">
        <f>VLOOKUP(A26,[1]Sheet1!$A$2:$L$493,12,0)</f>
        <v>10</v>
      </c>
      <c r="M26" s="24" t="str">
        <f>VLOOKUP(A26,[1]Sheet1!$A$2:$M$493,13,0)</f>
        <v>During</v>
      </c>
      <c r="N26" s="24">
        <f>VLOOKUP(A26,[1]Sheet1!$A$2:$N$493,14,0)</f>
        <v>31</v>
      </c>
    </row>
    <row r="27" spans="1:14" ht="15.75" x14ac:dyDescent="0.25">
      <c r="A27" s="25" t="s">
        <v>485</v>
      </c>
      <c r="B27" s="4" t="s">
        <v>647</v>
      </c>
      <c r="C27" s="24">
        <f>VLOOKUP(A27,[1]Sheet1!$A$2:$C$493,3,0)</f>
        <v>0</v>
      </c>
      <c r="D27" s="24">
        <f>VLOOKUP(A27,[1]Sheet1!$A$2:$D$493,4,0)</f>
        <v>0</v>
      </c>
      <c r="E27" s="24">
        <f>VLOOKUP(A27,[1]Sheet1!$A$2:$E$493,5,0)</f>
        <v>0</v>
      </c>
      <c r="F27" s="24">
        <f>VLOOKUP(A27,[1]Sheet1!$A$2:$F$493,6,0)</f>
        <v>29</v>
      </c>
      <c r="G27" s="24">
        <f>VLOOKUP(A27,[1]Sheet1!$A$2:$G$493,7,0)</f>
        <v>0</v>
      </c>
      <c r="H27" s="24">
        <f>VLOOKUP(A27,[1]Sheet1!$A$2:$H$493,8,0)</f>
        <v>29</v>
      </c>
      <c r="I27" s="24">
        <f>VLOOKUP(A27,[1]Sheet1!$A$2:$I$493,9,0)</f>
        <v>0</v>
      </c>
      <c r="J27" s="24">
        <f>VLOOKUP(A27,[1]Sheet1!$A$2:$J$493,10,0)</f>
        <v>29</v>
      </c>
      <c r="K27" s="24" t="str">
        <f>VLOOKUP(A27,[1]Sheet1!$A$2:$K$493,11,0)</f>
        <v>0</v>
      </c>
      <c r="L27" s="24" t="str">
        <f>VLOOKUP(A27,[1]Sheet1!$A$2:$L$493,12,0)</f>
        <v>0</v>
      </c>
      <c r="M27" s="24" t="str">
        <f>VLOOKUP(A27,[1]Sheet1!$A$2:$M$493,13,0)</f>
        <v>During</v>
      </c>
      <c r="N27" s="24">
        <f>VLOOKUP(A27,[1]Sheet1!$A$2:$N$493,14,0)</f>
        <v>31</v>
      </c>
    </row>
    <row r="28" spans="1:14" ht="15.75" x14ac:dyDescent="0.25">
      <c r="A28" s="25" t="s">
        <v>487</v>
      </c>
      <c r="B28" s="4" t="s">
        <v>647</v>
      </c>
      <c r="C28" s="24">
        <f>VLOOKUP(A28,[1]Sheet1!$A$2:$C$493,3,0)</f>
        <v>0</v>
      </c>
      <c r="D28" s="24">
        <f>VLOOKUP(A28,[1]Sheet1!$A$2:$D$493,4,0)</f>
        <v>0</v>
      </c>
      <c r="E28" s="24">
        <f>VLOOKUP(A28,[1]Sheet1!$A$2:$E$493,5,0)</f>
        <v>0</v>
      </c>
      <c r="F28" s="24">
        <f>VLOOKUP(A28,[1]Sheet1!$A$2:$F$493,6,0)</f>
        <v>0</v>
      </c>
      <c r="G28" s="24">
        <f>VLOOKUP(A28,[1]Sheet1!$A$2:$G$493,7,0)</f>
        <v>0</v>
      </c>
      <c r="H28" s="24">
        <f>VLOOKUP(A28,[1]Sheet1!$A$2:$H$493,8,0)</f>
        <v>25</v>
      </c>
      <c r="I28" s="24">
        <f>VLOOKUP(A28,[1]Sheet1!$A$2:$I$493,9,0)</f>
        <v>25</v>
      </c>
      <c r="J28" s="24">
        <f>VLOOKUP(A28,[1]Sheet1!$A$2:$J$493,10,0)</f>
        <v>0</v>
      </c>
      <c r="K28" s="24" t="str">
        <f>VLOOKUP(A28,[1]Sheet1!$A$2:$K$493,11,0)</f>
        <v>100</v>
      </c>
      <c r="L28" s="24" t="str">
        <f>VLOOKUP(A28,[1]Sheet1!$A$2:$L$493,12,0)</f>
        <v>10</v>
      </c>
      <c r="M28" s="24" t="str">
        <f>VLOOKUP(A28,[1]Sheet1!$A$2:$M$493,13,0)</f>
        <v>During</v>
      </c>
      <c r="N28" s="24">
        <f>VLOOKUP(A28,[1]Sheet1!$A$2:$N$493,14,0)</f>
        <v>27</v>
      </c>
    </row>
    <row r="29" spans="1:14" ht="15.75" x14ac:dyDescent="0.25">
      <c r="A29" s="25" t="s">
        <v>498</v>
      </c>
      <c r="B29" s="4" t="s">
        <v>647</v>
      </c>
      <c r="C29" s="24">
        <f>VLOOKUP(A29,[1]Sheet1!$A$2:$C$493,3,0)</f>
        <v>0</v>
      </c>
      <c r="D29" s="24">
        <f>VLOOKUP(A29,[1]Sheet1!$A$2:$D$493,4,0)</f>
        <v>4</v>
      </c>
      <c r="E29" s="24">
        <f>VLOOKUP(A29,[1]Sheet1!$A$2:$E$493,5,0)</f>
        <v>0</v>
      </c>
      <c r="F29" s="24">
        <f>VLOOKUP(A29,[1]Sheet1!$A$2:$F$493,6,0)</f>
        <v>5</v>
      </c>
      <c r="G29" s="24">
        <f>VLOOKUP(A29,[1]Sheet1!$A$2:$G$493,7,0)</f>
        <v>0</v>
      </c>
      <c r="H29" s="24">
        <f>VLOOKUP(A29,[1]Sheet1!$A$2:$H$493,8,0)</f>
        <v>25</v>
      </c>
      <c r="I29" s="24">
        <f>VLOOKUP(A29,[1]Sheet1!$A$2:$I$493,9,0)</f>
        <v>16</v>
      </c>
      <c r="J29" s="24">
        <f>VLOOKUP(A29,[1]Sheet1!$A$2:$J$493,10,0)</f>
        <v>9</v>
      </c>
      <c r="K29" s="24" t="str">
        <f>VLOOKUP(A29,[1]Sheet1!$A$2:$K$493,11,0)</f>
        <v>0</v>
      </c>
      <c r="L29" s="24" t="str">
        <f>VLOOKUP(A29,[1]Sheet1!$A$2:$L$493,12,0)</f>
        <v>0</v>
      </c>
      <c r="M29" s="24" t="str">
        <f>VLOOKUP(A29,[1]Sheet1!$A$2:$M$493,13,0)</f>
        <v>During</v>
      </c>
      <c r="N29" s="24">
        <f>VLOOKUP(A29,[1]Sheet1!$A$2:$N$493,14,0)</f>
        <v>30</v>
      </c>
    </row>
    <row r="30" spans="1:14" ht="15.75" x14ac:dyDescent="0.25">
      <c r="A30" s="25" t="s">
        <v>525</v>
      </c>
      <c r="B30" s="4" t="s">
        <v>647</v>
      </c>
      <c r="C30" s="24">
        <f>VLOOKUP(A30,[1]Sheet1!$A$2:$C$493,3,0)</f>
        <v>0</v>
      </c>
      <c r="D30" s="24">
        <f>VLOOKUP(A30,[1]Sheet1!$A$2:$D$493,4,0)</f>
        <v>0</v>
      </c>
      <c r="E30" s="24">
        <f>VLOOKUP(A30,[1]Sheet1!$A$2:$E$493,5,0)</f>
        <v>0</v>
      </c>
      <c r="F30" s="24">
        <f>VLOOKUP(A30,[1]Sheet1!$A$2:$F$493,6,0)</f>
        <v>0</v>
      </c>
      <c r="G30" s="24">
        <f>VLOOKUP(A30,[1]Sheet1!$A$2:$G$493,7,0)</f>
        <v>0</v>
      </c>
      <c r="H30" s="24">
        <f>VLOOKUP(A30,[1]Sheet1!$A$2:$H$493,8,0)</f>
        <v>24</v>
      </c>
      <c r="I30" s="24">
        <f>VLOOKUP(A30,[1]Sheet1!$A$2:$I$493,9,0)</f>
        <v>24</v>
      </c>
      <c r="J30" s="24">
        <f>VLOOKUP(A30,[1]Sheet1!$A$2:$J$493,10,0)</f>
        <v>0</v>
      </c>
      <c r="K30" s="24" t="str">
        <f>VLOOKUP(A30,[1]Sheet1!$A$2:$K$493,11,0)</f>
        <v>100</v>
      </c>
      <c r="L30" s="24" t="str">
        <f>VLOOKUP(A30,[1]Sheet1!$A$2:$L$493,12,0)</f>
        <v>10</v>
      </c>
      <c r="M30" s="24" t="str">
        <f>VLOOKUP(A30,[1]Sheet1!$A$2:$M$493,13,0)</f>
        <v>During</v>
      </c>
      <c r="N30" s="24">
        <f>VLOOKUP(A30,[1]Sheet1!$A$2:$N$493,14,0)</f>
        <v>22</v>
      </c>
    </row>
    <row r="31" spans="1:14" ht="15.75" x14ac:dyDescent="0.25">
      <c r="A31" s="25" t="s">
        <v>526</v>
      </c>
      <c r="B31" s="4" t="s">
        <v>647</v>
      </c>
      <c r="C31" s="24">
        <f>VLOOKUP(A31,[1]Sheet1!$A$2:$C$493,3,0)</f>
        <v>2</v>
      </c>
      <c r="D31" s="24">
        <f>VLOOKUP(A31,[1]Sheet1!$A$2:$D$493,4,0)</f>
        <v>1</v>
      </c>
      <c r="E31" s="24">
        <f>VLOOKUP(A31,[1]Sheet1!$A$2:$E$493,5,0)</f>
        <v>0</v>
      </c>
      <c r="F31" s="24">
        <f>VLOOKUP(A31,[1]Sheet1!$A$2:$F$493,6,0)</f>
        <v>0</v>
      </c>
      <c r="G31" s="24">
        <f>VLOOKUP(A31,[1]Sheet1!$A$2:$G$493,7,0)</f>
        <v>0</v>
      </c>
      <c r="H31" s="24">
        <f>VLOOKUP(A31,[1]Sheet1!$A$2:$H$493,8,0)</f>
        <v>21</v>
      </c>
      <c r="I31" s="24">
        <f>VLOOKUP(A31,[1]Sheet1!$A$2:$I$493,9,0)</f>
        <v>18</v>
      </c>
      <c r="J31" s="24">
        <f>VLOOKUP(A31,[1]Sheet1!$A$2:$J$493,10,0)</f>
        <v>3</v>
      </c>
      <c r="K31" s="24" t="str">
        <f>VLOOKUP(A31,[1]Sheet1!$A$2:$K$493,11,0)</f>
        <v>75</v>
      </c>
      <c r="L31" s="24" t="str">
        <f>VLOOKUP(A31,[1]Sheet1!$A$2:$L$493,12,0)</f>
        <v>8</v>
      </c>
      <c r="M31" s="24" t="str">
        <f>VLOOKUP(A31,[1]Sheet1!$A$2:$M$493,13,0)</f>
        <v>During</v>
      </c>
      <c r="N31" s="24">
        <f>VLOOKUP(A31,[1]Sheet1!$A$2:$N$493,14,0)</f>
        <v>21</v>
      </c>
    </row>
    <row r="32" spans="1:14" ht="15.75" x14ac:dyDescent="0.25">
      <c r="A32" s="25" t="s">
        <v>528</v>
      </c>
      <c r="B32" s="4" t="s">
        <v>647</v>
      </c>
      <c r="C32" s="24">
        <f>VLOOKUP(A32,[1]Sheet1!$A$2:$C$493,3,0)</f>
        <v>0</v>
      </c>
      <c r="D32" s="24">
        <f>VLOOKUP(A32,[1]Sheet1!$A$2:$D$493,4,0)</f>
        <v>0</v>
      </c>
      <c r="E32" s="24">
        <f>VLOOKUP(A32,[1]Sheet1!$A$2:$E$493,5,0)</f>
        <v>0</v>
      </c>
      <c r="F32" s="24">
        <f>VLOOKUP(A32,[1]Sheet1!$A$2:$F$493,6,0)</f>
        <v>0</v>
      </c>
      <c r="G32" s="24">
        <f>VLOOKUP(A32,[1]Sheet1!$A$2:$G$493,7,0)</f>
        <v>0</v>
      </c>
      <c r="H32" s="24">
        <f>VLOOKUP(A32,[1]Sheet1!$A$2:$H$493,8,0)</f>
        <v>22</v>
      </c>
      <c r="I32" s="24">
        <f>VLOOKUP(A32,[1]Sheet1!$A$2:$I$493,9,0)</f>
        <v>22</v>
      </c>
      <c r="J32" s="24">
        <f>VLOOKUP(A32,[1]Sheet1!$A$2:$J$493,10,0)</f>
        <v>0</v>
      </c>
      <c r="K32" s="24" t="str">
        <f>VLOOKUP(A32,[1]Sheet1!$A$2:$K$493,11,0)</f>
        <v>100</v>
      </c>
      <c r="L32" s="24" t="str">
        <f>VLOOKUP(A32,[1]Sheet1!$A$2:$L$493,12,0)</f>
        <v>10</v>
      </c>
      <c r="M32" s="24" t="str">
        <f>VLOOKUP(A32,[1]Sheet1!$A$2:$M$493,13,0)</f>
        <v>During</v>
      </c>
      <c r="N32" s="24">
        <f>VLOOKUP(A32,[1]Sheet1!$A$2:$N$493,14,0)</f>
        <v>21</v>
      </c>
    </row>
    <row r="33" spans="1:14" ht="15.75" x14ac:dyDescent="0.25">
      <c r="A33" s="25" t="s">
        <v>531</v>
      </c>
      <c r="B33" s="4" t="s">
        <v>647</v>
      </c>
      <c r="C33" s="24">
        <f>VLOOKUP(A33,[1]Sheet1!$A$2:$C$493,3,0)</f>
        <v>0</v>
      </c>
      <c r="D33" s="24">
        <f>VLOOKUP(A33,[1]Sheet1!$A$2:$D$493,4,0)</f>
        <v>3</v>
      </c>
      <c r="E33" s="24">
        <f>VLOOKUP(A33,[1]Sheet1!$A$2:$E$493,5,0)</f>
        <v>0</v>
      </c>
      <c r="F33" s="24">
        <f>VLOOKUP(A33,[1]Sheet1!$A$2:$F$493,6,0)</f>
        <v>0</v>
      </c>
      <c r="G33" s="24">
        <f>VLOOKUP(A33,[1]Sheet1!$A$2:$G$493,7,0)</f>
        <v>0</v>
      </c>
      <c r="H33" s="24">
        <f>VLOOKUP(A33,[1]Sheet1!$A$2:$H$493,8,0)</f>
        <v>25</v>
      </c>
      <c r="I33" s="24">
        <f>VLOOKUP(A33,[1]Sheet1!$A$2:$I$493,9,0)</f>
        <v>22</v>
      </c>
      <c r="J33" s="24">
        <f>VLOOKUP(A33,[1]Sheet1!$A$2:$J$493,10,0)</f>
        <v>3</v>
      </c>
      <c r="K33" s="24" t="str">
        <f>VLOOKUP(A33,[1]Sheet1!$A$2:$K$493,11,0)</f>
        <v>75</v>
      </c>
      <c r="L33" s="24" t="str">
        <f>VLOOKUP(A33,[1]Sheet1!$A$2:$L$493,12,0)</f>
        <v>8</v>
      </c>
      <c r="M33" s="24" t="str">
        <f>VLOOKUP(A33,[1]Sheet1!$A$2:$M$493,13,0)</f>
        <v>During</v>
      </c>
      <c r="N33" s="24">
        <f>VLOOKUP(A33,[1]Sheet1!$A$2:$N$493,14,0)</f>
        <v>21</v>
      </c>
    </row>
    <row r="34" spans="1:14" ht="15.75" x14ac:dyDescent="0.25">
      <c r="A34" s="25" t="s">
        <v>532</v>
      </c>
      <c r="B34" s="4" t="s">
        <v>647</v>
      </c>
      <c r="C34" s="24">
        <f>VLOOKUP(A34,[1]Sheet1!$A$2:$C$493,3,0)</f>
        <v>0</v>
      </c>
      <c r="D34" s="24">
        <f>VLOOKUP(A34,[1]Sheet1!$A$2:$D$493,4,0)</f>
        <v>0</v>
      </c>
      <c r="E34" s="24">
        <f>VLOOKUP(A34,[1]Sheet1!$A$2:$E$493,5,0)</f>
        <v>0</v>
      </c>
      <c r="F34" s="24">
        <f>VLOOKUP(A34,[1]Sheet1!$A$2:$F$493,6,0)</f>
        <v>2</v>
      </c>
      <c r="G34" s="24">
        <f>VLOOKUP(A34,[1]Sheet1!$A$2:$G$493,7,0)</f>
        <v>0</v>
      </c>
      <c r="H34" s="24">
        <f>VLOOKUP(A34,[1]Sheet1!$A$2:$H$493,8,0)</f>
        <v>18</v>
      </c>
      <c r="I34" s="24">
        <f>VLOOKUP(A34,[1]Sheet1!$A$2:$I$493,9,0)</f>
        <v>16</v>
      </c>
      <c r="J34" s="24">
        <f>VLOOKUP(A34,[1]Sheet1!$A$2:$J$493,10,0)</f>
        <v>2</v>
      </c>
      <c r="K34" s="24" t="str">
        <f>VLOOKUP(A34,[1]Sheet1!$A$2:$K$493,11,0)</f>
        <v>100</v>
      </c>
      <c r="L34" s="24" t="str">
        <f>VLOOKUP(A34,[1]Sheet1!$A$2:$L$493,12,0)</f>
        <v>10</v>
      </c>
      <c r="M34" s="24" t="str">
        <f>VLOOKUP(A34,[1]Sheet1!$A$2:$M$493,13,0)</f>
        <v>During</v>
      </c>
      <c r="N34" s="24">
        <f>VLOOKUP(A34,[1]Sheet1!$A$2:$N$493,14,0)</f>
        <v>21</v>
      </c>
    </row>
    <row r="35" spans="1:14" ht="15.75" x14ac:dyDescent="0.25">
      <c r="A35" s="25" t="s">
        <v>533</v>
      </c>
      <c r="B35" s="4" t="s">
        <v>647</v>
      </c>
      <c r="C35" s="24">
        <f>VLOOKUP(A35,[1]Sheet1!$A$2:$C$493,3,0)</f>
        <v>0</v>
      </c>
      <c r="D35" s="24">
        <f>VLOOKUP(A35,[1]Sheet1!$A$2:$D$493,4,0)</f>
        <v>0</v>
      </c>
      <c r="E35" s="24">
        <f>VLOOKUP(A35,[1]Sheet1!$A$2:$E$493,5,0)</f>
        <v>0</v>
      </c>
      <c r="F35" s="24">
        <f>VLOOKUP(A35,[1]Sheet1!$A$2:$F$493,6,0)</f>
        <v>14.5</v>
      </c>
      <c r="G35" s="24">
        <f>VLOOKUP(A35,[1]Sheet1!$A$2:$G$493,7,0)</f>
        <v>0</v>
      </c>
      <c r="H35" s="24">
        <f>VLOOKUP(A35,[1]Sheet1!$A$2:$H$493,8,0)</f>
        <v>27</v>
      </c>
      <c r="I35" s="24">
        <f>VLOOKUP(A35,[1]Sheet1!$A$2:$I$493,9,0)</f>
        <v>12.5</v>
      </c>
      <c r="J35" s="24">
        <f>VLOOKUP(A35,[1]Sheet1!$A$2:$J$493,10,0)</f>
        <v>14.5</v>
      </c>
      <c r="K35" s="24" t="str">
        <f>VLOOKUP(A35,[1]Sheet1!$A$2:$K$493,11,0)</f>
        <v>0</v>
      </c>
      <c r="L35" s="24" t="str">
        <f>VLOOKUP(A35,[1]Sheet1!$A$2:$L$493,12,0)</f>
        <v>0</v>
      </c>
      <c r="M35" s="24" t="str">
        <f>VLOOKUP(A35,[1]Sheet1!$A$2:$M$493,13,0)</f>
        <v>During</v>
      </c>
      <c r="N35" s="24">
        <f>VLOOKUP(A35,[1]Sheet1!$A$2:$N$493,14,0)</f>
        <v>21</v>
      </c>
    </row>
    <row r="36" spans="1:14" ht="15.75" x14ac:dyDescent="0.25">
      <c r="A36" s="25" t="s">
        <v>539</v>
      </c>
      <c r="B36" s="4" t="s">
        <v>647</v>
      </c>
      <c r="C36" s="24">
        <f>VLOOKUP(A36,[1]Sheet1!$A$2:$C$493,3,0)</f>
        <v>0</v>
      </c>
      <c r="D36" s="24">
        <f>VLOOKUP(A36,[1]Sheet1!$A$2:$D$493,4,0)</f>
        <v>0</v>
      </c>
      <c r="E36" s="24">
        <f>VLOOKUP(A36,[1]Sheet1!$A$2:$E$493,5,0)</f>
        <v>4</v>
      </c>
      <c r="F36" s="24">
        <f>VLOOKUP(A36,[1]Sheet1!$A$2:$F$493,6,0)</f>
        <v>4</v>
      </c>
      <c r="G36" s="24">
        <f>VLOOKUP(A36,[1]Sheet1!$A$2:$G$493,7,0)</f>
        <v>0</v>
      </c>
      <c r="H36" s="24">
        <f>VLOOKUP(A36,[1]Sheet1!$A$2:$H$493,8,0)</f>
        <v>24</v>
      </c>
      <c r="I36" s="24">
        <f>VLOOKUP(A36,[1]Sheet1!$A$2:$I$493,9,0)</f>
        <v>16</v>
      </c>
      <c r="J36" s="24">
        <f>VLOOKUP(A36,[1]Sheet1!$A$2:$J$493,10,0)</f>
        <v>8</v>
      </c>
      <c r="K36" s="24" t="str">
        <f>VLOOKUP(A36,[1]Sheet1!$A$2:$K$493,11,0)</f>
        <v>0</v>
      </c>
      <c r="L36" s="24" t="str">
        <f>VLOOKUP(A36,[1]Sheet1!$A$2:$L$493,12,0)</f>
        <v>0</v>
      </c>
      <c r="M36" s="24" t="str">
        <f>VLOOKUP(A36,[1]Sheet1!$A$2:$M$493,13,0)</f>
        <v>During</v>
      </c>
      <c r="N36" s="24">
        <f>VLOOKUP(A36,[1]Sheet1!$A$2:$N$493,14,0)</f>
        <v>21</v>
      </c>
    </row>
    <row r="37" spans="1:14" ht="15.75" x14ac:dyDescent="0.25">
      <c r="A37" s="25" t="s">
        <v>547</v>
      </c>
      <c r="B37" s="4" t="s">
        <v>647</v>
      </c>
      <c r="C37" s="24">
        <f>VLOOKUP(A37,[1]Sheet1!$A$2:$C$493,3,0)</f>
        <v>0</v>
      </c>
      <c r="D37" s="24">
        <f>VLOOKUP(A37,[1]Sheet1!$A$2:$D$493,4,0)</f>
        <v>0</v>
      </c>
      <c r="E37" s="24">
        <f>VLOOKUP(A37,[1]Sheet1!$A$2:$E$493,5,0)</f>
        <v>0</v>
      </c>
      <c r="F37" s="24">
        <f>VLOOKUP(A37,[1]Sheet1!$A$2:$F$493,6,0)</f>
        <v>4</v>
      </c>
      <c r="G37" s="24">
        <f>VLOOKUP(A37,[1]Sheet1!$A$2:$G$493,7,0)</f>
        <v>0</v>
      </c>
      <c r="H37" s="24">
        <f>VLOOKUP(A37,[1]Sheet1!$A$2:$H$493,8,0)</f>
        <v>21</v>
      </c>
      <c r="I37" s="24">
        <f>VLOOKUP(A37,[1]Sheet1!$A$2:$I$493,9,0)</f>
        <v>17</v>
      </c>
      <c r="J37" s="24">
        <f>VLOOKUP(A37,[1]Sheet1!$A$2:$J$493,10,0)</f>
        <v>4</v>
      </c>
      <c r="K37" s="24" t="str">
        <f>VLOOKUP(A37,[1]Sheet1!$A$2:$K$493,11,0)</f>
        <v>50</v>
      </c>
      <c r="L37" s="24" t="str">
        <f>VLOOKUP(A37,[1]Sheet1!$A$2:$L$493,12,0)</f>
        <v>5</v>
      </c>
      <c r="M37" s="24" t="str">
        <f>VLOOKUP(A37,[1]Sheet1!$A$2:$M$493,13,0)</f>
        <v>During</v>
      </c>
      <c r="N37" s="24">
        <f>VLOOKUP(A37,[1]Sheet1!$A$2:$N$493,14,0)</f>
        <v>16</v>
      </c>
    </row>
  </sheetData>
  <autoFilter ref="A1:N37" xr:uid="{8CD4A16E-E4EC-42B6-B0A3-7B2EA46ADAE5}"/>
  <conditionalFormatting sqref="A1:N1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{24C831D6-ACD6-4E38-AA17-6DD1CDD1B9E8}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831D6-ACD6-4E38-AA17-6DD1CDD1B9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MS.ISHITA</cp:lastModifiedBy>
  <dcterms:created xsi:type="dcterms:W3CDTF">2019-12-19T07:35:07Z</dcterms:created>
  <dcterms:modified xsi:type="dcterms:W3CDTF">2023-06-29T04:44:29Z</dcterms:modified>
</cp:coreProperties>
</file>