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op mentors docs\PBose Assignments\19th August Assignment\"/>
    </mc:Choice>
  </mc:AlternateContent>
  <xr:revisionPtr revIDLastSave="0" documentId="13_ncr:1_{4F6D2EDC-5B02-4FF9-84BE-E461F18F6141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F11" i="6"/>
  <c r="F10" i="6"/>
  <c r="F9" i="6"/>
  <c r="F8" i="6"/>
  <c r="F7" i="6"/>
  <c r="F6" i="6"/>
  <c r="F5" i="6"/>
  <c r="F4" i="6"/>
  <c r="F3" i="6"/>
  <c r="F2" i="6"/>
  <c r="H16" i="6"/>
  <c r="H15" i="6"/>
  <c r="C15" i="5"/>
  <c r="C14" i="5"/>
  <c r="C13" i="5"/>
  <c r="C12" i="5"/>
  <c r="C11" i="5"/>
  <c r="A24" i="4"/>
  <c r="A27" i="4"/>
  <c r="A21" i="4"/>
  <c r="B25" i="3"/>
  <c r="B22" i="3"/>
  <c r="B23" i="2"/>
  <c r="B20" i="2"/>
  <c r="B17" i="2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11" i="1" l="1"/>
  <c r="C13" i="1"/>
  <c r="D20" i="1"/>
  <c r="E20" i="1" s="1"/>
  <c r="C23" i="1"/>
  <c r="A18" i="4"/>
  <c r="C21" i="1" l="1"/>
  <c r="E21" i="1"/>
  <c r="D17" i="1"/>
  <c r="F17" i="1" s="1"/>
  <c r="E17" i="1"/>
  <c r="D15" i="1"/>
  <c r="E15" i="1"/>
  <c r="C9" i="1"/>
  <c r="E9" i="1"/>
  <c r="C22" i="1"/>
  <c r="E22" i="1"/>
  <c r="D18" i="1"/>
  <c r="F18" i="1" s="1"/>
  <c r="E18" i="1"/>
  <c r="C16" i="1"/>
  <c r="E16" i="1"/>
  <c r="D14" i="1"/>
  <c r="F14" i="1" s="1"/>
  <c r="E14" i="1"/>
  <c r="D12" i="1"/>
  <c r="F12" i="1" s="1"/>
  <c r="E12" i="1"/>
  <c r="D10" i="1"/>
  <c r="F10" i="1" s="1"/>
  <c r="E10" i="1"/>
  <c r="D9" i="1"/>
  <c r="F9" i="1" s="1"/>
  <c r="D23" i="1"/>
  <c r="E23" i="1" s="1"/>
  <c r="D22" i="1"/>
  <c r="F22" i="1" s="1"/>
  <c r="D13" i="1"/>
  <c r="D21" i="1"/>
  <c r="F21" i="1" s="1"/>
  <c r="D16" i="1"/>
  <c r="F16" i="1" s="1"/>
  <c r="C15" i="1"/>
  <c r="C14" i="1"/>
  <c r="C17" i="1"/>
  <c r="F23" i="1"/>
  <c r="C20" i="1"/>
  <c r="C12" i="1"/>
  <c r="C19" i="1"/>
  <c r="C11" i="1"/>
  <c r="F15" i="1"/>
  <c r="F20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<sst xmlns="http://schemas.openxmlformats.org/spreadsheetml/2006/main" count="212" uniqueCount="160">
  <si>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</si>
  <si>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</si>
  <si>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</si>
  <si>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</si>
  <si>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</si>
  <si>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</si>
  <si>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</si>
  <si>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</si>
  <si>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</si>
  <si>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</si>
  <si>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</si>
  <si>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</si>
  <si>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</si>
  <si>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</si>
  <si>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</si>
  <si>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</si>
  <si>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</si>
  <si>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</si>
  <si>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</si>
  <si>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</si>
  <si>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</si>
  <si>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</si>
  <si>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</si>
  <si>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</si>
  <si>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</si>
  <si>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</si>
  <si>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</si>
  <si>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</si>
  <si>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</si>
  <si>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</si>
  <si>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</si>
  <si>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</si>
  <si>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</si>
  <si>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</si>
  <si>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</si>
  <si>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</si>
  <si>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</si>
  <si>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</si>
  <si>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</si>
  <si>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</si>
  <si>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</si>
  <si>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</si>
  <si>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</si>
  <si>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</si>
  <si>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</si>
  <si>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</si>
  <si>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</si>
  <si>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</si>
  <si>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</si>
  <si>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</si>
  <si>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</si>
  <si>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</si>
  <si>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</si>
  <si>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</si>
  <si>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</si>
  <si>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</si>
  <si>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</si>
  <si>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</si>
  <si>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</si>
  <si>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</si>
  <si>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</si>
  <si>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</si>
  <si>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</si>
  <si>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</si>
  <si>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</si>
  <si>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</si>
  <si>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</si>
  <si>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</si>
  <si>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</si>
  <si>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</si>
  <si>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</si>
  <si>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</si>
  <si>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</si>
  <si>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</si>
  <si>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</si>
  <si>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</si>
  <si>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</si>
  <si>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</si>
  <si>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</si>
  <si>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</si>
  <si>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</si>
  <si>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</si>
  <si>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</si>
  <si>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</si>
  <si>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</si>
  <si>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</si>
  <si>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</si>
  <si>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</si>
  <si>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</si>
  <si>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</si>
  <si>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</si>
  <si>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</si>
  <si>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</si>
  <si>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</si>
  <si>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</si>
  <si>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</si>
  <si>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</si>
  <si>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</si>
  <si>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</si>
  <si>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</si>
  <si>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</si>
  <si>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</si>
  <si>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</si>
  <si>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</si>
  <si>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</si>
  <si>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</si>
  <si>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</si>
  <si>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</si>
  <si>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</si>
  <si>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</si>
  <si>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</si>
  <si>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</si>
  <si>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</si>
  <si>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</si>
  <si>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</si>
  <si>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</si>
  <si>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</si>
  <si>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</si>
  <si>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</si>
  <si>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</si>
  <si>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</si>
  <si>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</si>
  <si>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</si>
  <si>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</si>
  <si>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</si>
  <si>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</si>
  <si>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</si>
  <si>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</si>
  <si>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</si>
  <si>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</si>
  <si>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</si>
  <si>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</si>
  <si>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</si>
  <si>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</si>
  <si>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</si>
  <si>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</si>
  <si>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</si>
  <si>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</si>
  <si>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</si>
  <si>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</si>
  <si>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</si>
  <si>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</si>
  <si>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</si>
  <si>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</si>
  <si>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</si>
  <si>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</si>
  <si>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</si>
  <si>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</si>
  <si>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</si>
  <si>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</si>
  <si>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</si>
  <si>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</si>
  <si>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</si>
  <si>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</si>
  <si>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</si>
  <si>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</si>
  <si>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</si>
  <si>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</si>
  <si>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</si>
  <si>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Commisions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</si>
</sst>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16" fillId="3" borderId="8" xfId="0" applyFont="1" applyFill="1" applyBorder="1" applyAlignment="1">
      <alignment horizontal="right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3" workbookViewId="0">
      <selection activeCell="I9" sqref="I9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10" workbookViewId="0">
      <selection activeCell="E27" sqref="E27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 ca="1">COUNTA(unique(B5:B11))</f>
        <v>1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E30" sqref="E30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COUNTBLANK(C5:C18)</f>
        <v>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workbookViewId="0">
      <selection activeCell="H24" sqref="H24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8"/>
      <c r="B2" s="68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8"/>
      <c r="B14" s="68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9"/>
      <c r="B16" s="69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70">
        <f>COUNT(B3:B13)</f>
        <v>2</v>
      </c>
      <c r="B18" s="70"/>
      <c r="C18" s="14"/>
      <c r="D18" s="13"/>
      <c r="E18" s="5"/>
      <c r="F18" s="5"/>
      <c r="G18" s="5"/>
    </row>
    <row r="19" spans="1:7" ht="18.75" x14ac:dyDescent="0.3">
      <c r="A19" s="69"/>
      <c r="B19" s="69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70">
        <f>COUNTBLANK(B3:B13)</f>
        <v>4</v>
      </c>
      <c r="B21" s="70"/>
      <c r="C21" s="14"/>
      <c r="D21" s="13"/>
      <c r="E21" s="5"/>
      <c r="F21" s="5"/>
      <c r="G21" s="5"/>
    </row>
    <row r="22" spans="1:7" ht="18.75" x14ac:dyDescent="0.3">
      <c r="A22" s="69"/>
      <c r="B22" s="69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70">
        <f>COUNTIF(B3:B13,"*a*")</f>
        <v>3</v>
      </c>
      <c r="B24" s="70"/>
      <c r="C24" s="14"/>
      <c r="D24" s="13"/>
      <c r="E24" s="5"/>
      <c r="F24" s="5"/>
      <c r="G24" s="5"/>
    </row>
    <row r="25" spans="1:7" ht="18.75" x14ac:dyDescent="0.3">
      <c r="A25" s="69"/>
      <c r="B25" s="69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1">
        <f>ROWS(B3:B13)</f>
        <v>11</v>
      </c>
      <c r="B27" s="71"/>
      <c r="C27" s="14"/>
      <c r="D27" s="13"/>
      <c r="E27" s="5"/>
      <c r="F27" s="5"/>
      <c r="G27" s="5"/>
    </row>
    <row r="28" spans="1:7" x14ac:dyDescent="0.25">
      <c r="A28" s="68"/>
      <c r="B28" s="68"/>
      <c r="C28" s="9"/>
      <c r="D28" s="9"/>
    </row>
    <row r="29" spans="1:7" x14ac:dyDescent="0.25">
      <c r="A29" s="67"/>
      <c r="B29" s="67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K25" sqref="K2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AVERAGE(C11:C12)</f>
        <v>204.5</v>
      </c>
    </row>
    <row r="14" spans="1:4" ht="15.75" thickBot="1" x14ac:dyDescent="0.3">
      <c r="A14" s="42">
        <v>1.4</v>
      </c>
      <c r="B14" s="43" t="s">
        <v>90</v>
      </c>
      <c r="C14" s="66" t="str">
        <f>LARGE(C4:C9,2)&amp;", "&amp;LARGE(C4:C9,3)</f>
        <v>200, 190</v>
      </c>
      <c r="D14" s="62"/>
    </row>
    <row r="15" spans="1:4" ht="15.75" thickBot="1" x14ac:dyDescent="0.3">
      <c r="A15" s="42">
        <v>1.5</v>
      </c>
      <c r="B15" s="41" t="s">
        <v>89</v>
      </c>
      <c r="C15" s="66">
        <f>SMALL(C4:C9,4)</f>
        <v>190</v>
      </c>
    </row>
  </sheetData>
  <sortState xmlns:xlrd2="http://schemas.microsoft.com/office/spreadsheetml/2017/richdata2" ref="N10:N15">
    <sortCondition descending="1" ref="N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abSelected="1" workbookViewId="0">
      <selection activeCell="I13" sqref="I13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6" max="6" width="11.85546875" bestFit="1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 t="s">
        <v>159</v>
      </c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>
        <f t="shared" ref="F2:F11" si="0">C2*E2/100</f>
        <v>800</v>
      </c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>
        <f t="shared" si="0"/>
        <v>990</v>
      </c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>
        <f t="shared" si="0"/>
        <v>300</v>
      </c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>
        <f t="shared" si="0"/>
        <v>1500</v>
      </c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>
        <f t="shared" si="0"/>
        <v>200</v>
      </c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>
        <f t="shared" si="0"/>
        <v>750</v>
      </c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>
        <f t="shared" si="0"/>
        <v>129870</v>
      </c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>
        <f t="shared" si="0"/>
        <v>160</v>
      </c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>
        <f t="shared" si="0"/>
        <v>550</v>
      </c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>
        <f t="shared" si="0"/>
        <v>540</v>
      </c>
      <c r="G11" s="21"/>
      <c r="H11" s="21"/>
      <c r="I11" s="21"/>
    </row>
    <row r="12" spans="1:9" x14ac:dyDescent="0.25">
      <c r="A12" s="72"/>
      <c r="B12" s="72"/>
      <c r="C12" s="21"/>
      <c r="D12" s="21"/>
      <c r="E12" s="21"/>
      <c r="F12" s="21"/>
      <c r="G12" s="21"/>
      <c r="H12" s="21"/>
      <c r="I12" s="21"/>
    </row>
    <row r="13" spans="1:9" x14ac:dyDescent="0.25">
      <c r="A13" s="72"/>
      <c r="B13" s="72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SUMIF(D3:D12,"No",C3:C12)</f>
        <v>27000</v>
      </c>
      <c r="I16" s="21"/>
    </row>
    <row r="17" spans="1:9" ht="19.5" thickBot="1" x14ac:dyDescent="0.35">
      <c r="A17" s="73"/>
      <c r="B17" s="73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/>
      <c r="I18" s="21"/>
    </row>
    <row r="19" spans="1:9" ht="19.5" thickBot="1" x14ac:dyDescent="0.35">
      <c r="A19" s="73"/>
      <c r="B19" s="73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SUMIF(C2:C11,"&gt;10000",C2:C11)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SUMIF(C2:C11,"&lt;9500",C2:C11)</f>
        <v>31000</v>
      </c>
      <c r="I21" s="21"/>
    </row>
    <row r="22" spans="1:9" ht="18.75" x14ac:dyDescent="0.3">
      <c r="A22" s="73"/>
      <c r="B22" s="73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opLeftCell="A5" workbookViewId="0">
      <selection activeCell="G27" sqref="G27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5"/>
      <c r="B12" s="75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4"/>
      <c r="B14" s="74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4"/>
      <c r="B16" s="74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SUMIFS(E2:E11,C2:C11,"Athletics",D2:D11,"USA")</f>
        <v>9</v>
      </c>
      <c r="D17" s="23"/>
      <c r="E17" s="54"/>
      <c r="F17" s="54"/>
    </row>
    <row r="18" spans="1:6" ht="15.75" x14ac:dyDescent="0.25">
      <c r="A18" s="74"/>
      <c r="B18" s="74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4"/>
      <c r="B20" s="74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SUMIF(C2:C11,"Figure Skating",E2:E11)</f>
        <v>5</v>
      </c>
      <c r="D21" s="23"/>
      <c r="E21" s="54"/>
      <c r="F21" s="54"/>
    </row>
    <row r="22" spans="1:6" ht="15.75" x14ac:dyDescent="0.25">
      <c r="A22" s="74"/>
      <c r="B22" s="74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4"/>
      <c r="B24" s="74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SUMIF(D2:D11,"USA",E2:E11)+SUMIF(D2:D11,"Jamaica",E2:E11)</f>
        <v>75</v>
      </c>
      <c r="D25" s="23"/>
      <c r="E25" s="54"/>
      <c r="F25" s="54"/>
    </row>
    <row r="26" spans="1:6" x14ac:dyDescent="0.25">
      <c r="A26" s="75"/>
      <c r="B26" s="75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4"/>
      <c r="B28" s="74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2023-02-28T05:02:53Z</dcterms:created>
  <dcterms:modified xsi:type="dcterms:W3CDTF">2023-08-24T05:57:38Z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