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vivia\Downloads\"/>
    </mc:Choice>
  </mc:AlternateContent>
  <xr:revisionPtr revIDLastSave="0" documentId="13_ncr:1_{76BAE9B3-DEC9-430D-8EAC-E9EDAB489132}" xr6:coauthVersionLast="47" xr6:coauthVersionMax="47" xr10:uidLastSave="{00000000-0000-0000-0000-000000000000}"/>
  <bookViews>
    <workbookView xWindow="-110" yWindow="-110" windowWidth="19420" windowHeight="10560" firstSheet="7" activeTab="9" xr2:uid="{00000000-000D-0000-FFFF-FFFF00000000}"/>
  </bookViews>
  <sheets>
    <sheet name="Instructions" sheetId="1" r:id="rId1"/>
    <sheet name="Group 1" sheetId="2" r:id="rId2"/>
    <sheet name="Group 2" sheetId="3" r:id="rId3"/>
    <sheet name="Group 3" sheetId="4" r:id="rId4"/>
    <sheet name="Group 4" sheetId="5" r:id="rId5"/>
    <sheet name="Group 5" sheetId="6" r:id="rId6"/>
    <sheet name="Group 6" sheetId="7" r:id="rId7"/>
    <sheet name="Class Data (2)" sheetId="9" r:id="rId8"/>
    <sheet name="Water treatment" sheetId="8" r:id="rId9"/>
    <sheet name="Coffee" sheetId="12" r:id="rId10"/>
    <sheet name="Sucrose" sheetId="11" r:id="rId11"/>
    <sheet name="NaHc03" sheetId="10" r:id="rId12"/>
  </sheets>
  <definedNames>
    <definedName name="_xlchart.v1.0" hidden="1">Coffee!$A$2</definedName>
    <definedName name="_xlchart.v1.1" hidden="1">Coffee!$A$2</definedName>
    <definedName name="_xlchart.v1.10" hidden="1">Coffee!$A$7</definedName>
    <definedName name="_xlchart.v1.11" hidden="1">Coffee!$A$7</definedName>
    <definedName name="_xlchart.v1.12" hidden="1">Coffee!$B$7:$AD$7</definedName>
    <definedName name="_xlchart.v1.13" hidden="1">Coffee!$B$1:$AD$1</definedName>
    <definedName name="_xlchart.v1.14" hidden="1">Coffee!$B$1:$AD$1</definedName>
    <definedName name="_xlchart.v1.15" hidden="1">Coffee!$B$2:$AD$2</definedName>
    <definedName name="_xlchart.v1.16" hidden="1">Coffee!$B$2:$AD$2</definedName>
    <definedName name="_xlchart.v1.17" hidden="1">Coffee!$B$3:$AD$3</definedName>
    <definedName name="_xlchart.v1.18" hidden="1">Coffee!$B$3:$AD$3</definedName>
    <definedName name="_xlchart.v1.19" hidden="1">Coffee!$B$4:$AD$4</definedName>
    <definedName name="_xlchart.v1.2" hidden="1">Coffee!$A$3</definedName>
    <definedName name="_xlchart.v1.20" hidden="1">Coffee!$B$4:$AD$4</definedName>
    <definedName name="_xlchart.v1.21" hidden="1">Coffee!$B$5:$AD$5</definedName>
    <definedName name="_xlchart.v1.22" hidden="1">Coffee!$B$5:$AD$5</definedName>
    <definedName name="_xlchart.v1.23" hidden="1">Coffee!$B$6:$AD$6</definedName>
    <definedName name="_xlchart.v1.24" hidden="1">Coffee!$B$6:$AD$6</definedName>
    <definedName name="_xlchart.v1.25" hidden="1">Coffee!$B$7:$AD$7</definedName>
    <definedName name="_xlchart.v1.26" hidden="1">Coffee!$A$2</definedName>
    <definedName name="_xlchart.v1.27" hidden="1">Coffee!$A$2</definedName>
    <definedName name="_xlchart.v1.28" hidden="1">Coffee!$A$3</definedName>
    <definedName name="_xlchart.v1.29" hidden="1">Coffee!$A$3</definedName>
    <definedName name="_xlchart.v1.3" hidden="1">Coffee!$A$3</definedName>
    <definedName name="_xlchart.v1.30" hidden="1">Coffee!$A$4</definedName>
    <definedName name="_xlchart.v1.31" hidden="1">Coffee!$A$4</definedName>
    <definedName name="_xlchart.v1.32" hidden="1">Coffee!$A$5</definedName>
    <definedName name="_xlchart.v1.33" hidden="1">Coffee!$A$5</definedName>
    <definedName name="_xlchart.v1.34" hidden="1">Coffee!$A$6</definedName>
    <definedName name="_xlchart.v1.35" hidden="1">Coffee!$A$6</definedName>
    <definedName name="_xlchart.v1.36" hidden="1">Coffee!$A$7</definedName>
    <definedName name="_xlchart.v1.37" hidden="1">Coffee!$A$7</definedName>
    <definedName name="_xlchart.v1.38" hidden="1">Coffee!$B$1:$AD$1</definedName>
    <definedName name="_xlchart.v1.39" hidden="1">Coffee!$B$1:$AD$1</definedName>
    <definedName name="_xlchart.v1.4" hidden="1">Coffee!$A$4</definedName>
    <definedName name="_xlchart.v1.40" hidden="1">Coffee!$B$2:$AD$2</definedName>
    <definedName name="_xlchart.v1.41" hidden="1">Coffee!$B$2:$AD$2</definedName>
    <definedName name="_xlchart.v1.42" hidden="1">Coffee!$B$3:$AD$3</definedName>
    <definedName name="_xlchart.v1.43" hidden="1">Coffee!$B$3:$AD$3</definedName>
    <definedName name="_xlchart.v1.44" hidden="1">Coffee!$B$4:$AD$4</definedName>
    <definedName name="_xlchart.v1.45" hidden="1">Coffee!$B$4:$AD$4</definedName>
    <definedName name="_xlchart.v1.46" hidden="1">Coffee!$B$5:$AD$5</definedName>
    <definedName name="_xlchart.v1.47" hidden="1">Coffee!$B$5:$AD$5</definedName>
    <definedName name="_xlchart.v1.48" hidden="1">Coffee!$B$6:$AD$6</definedName>
    <definedName name="_xlchart.v1.49" hidden="1">Coffee!$B$6:$AD$6</definedName>
    <definedName name="_xlchart.v1.5" hidden="1">Coffee!$A$4</definedName>
    <definedName name="_xlchart.v1.50" hidden="1">Coffee!$B$7:$AD$7</definedName>
    <definedName name="_xlchart.v1.51" hidden="1">Coffee!$B$7:$AD$7</definedName>
    <definedName name="_xlchart.v1.6" hidden="1">Coffee!$A$5</definedName>
    <definedName name="_xlchart.v1.7" hidden="1">Coffee!$A$5</definedName>
    <definedName name="_xlchart.v1.8" hidden="1">Coffee!$A$6</definedName>
    <definedName name="_xlchart.v1.9" hidden="1">Coffee!$A$6</definedName>
    <definedName name="treatment">'Group 1'!$J$2:$J$5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7" i="12" l="1"/>
  <c r="AA7" i="12"/>
  <c r="Z7" i="12"/>
  <c r="Y7" i="12"/>
  <c r="X7" i="12"/>
  <c r="W7" i="12"/>
  <c r="U7" i="12"/>
  <c r="T7" i="12"/>
  <c r="S7" i="12"/>
  <c r="R7" i="12"/>
  <c r="Q7" i="12"/>
  <c r="P7" i="12"/>
  <c r="V7" i="12" s="1"/>
  <c r="N7" i="12"/>
  <c r="M7" i="12"/>
  <c r="L7" i="12"/>
  <c r="K7" i="12"/>
  <c r="J7" i="12"/>
  <c r="I7" i="12"/>
  <c r="G7" i="12"/>
  <c r="F7" i="12"/>
  <c r="E7" i="12"/>
  <c r="D7" i="12"/>
  <c r="C7" i="12"/>
  <c r="B7" i="12"/>
  <c r="AB6" i="12"/>
  <c r="AA6" i="12"/>
  <c r="Z6" i="12"/>
  <c r="Y6" i="12"/>
  <c r="X6" i="12"/>
  <c r="W6" i="12"/>
  <c r="U6" i="12"/>
  <c r="T6" i="12"/>
  <c r="S6" i="12"/>
  <c r="R6" i="12"/>
  <c r="Q6" i="12"/>
  <c r="P6" i="12"/>
  <c r="N6" i="12"/>
  <c r="M6" i="12"/>
  <c r="L6" i="12"/>
  <c r="K6" i="12"/>
  <c r="J6" i="12"/>
  <c r="O6" i="12" s="1"/>
  <c r="I6" i="12"/>
  <c r="G6" i="12"/>
  <c r="F6" i="12"/>
  <c r="E6" i="12"/>
  <c r="D6" i="12"/>
  <c r="C6" i="12"/>
  <c r="B6" i="12"/>
  <c r="AB5" i="12"/>
  <c r="AA5" i="12"/>
  <c r="Z5" i="12"/>
  <c r="Y5" i="12"/>
  <c r="X5" i="12"/>
  <c r="W5" i="12"/>
  <c r="U5" i="12"/>
  <c r="T5" i="12"/>
  <c r="V5" i="12" s="1"/>
  <c r="S5" i="12"/>
  <c r="R5" i="12"/>
  <c r="Q5" i="12"/>
  <c r="P5" i="12"/>
  <c r="N5" i="12"/>
  <c r="M5" i="12"/>
  <c r="L5" i="12"/>
  <c r="K5" i="12"/>
  <c r="J5" i="12"/>
  <c r="I5" i="12"/>
  <c r="G5" i="12"/>
  <c r="F5" i="12"/>
  <c r="E5" i="12"/>
  <c r="D5" i="12"/>
  <c r="C5" i="12"/>
  <c r="B5" i="12"/>
  <c r="AB4" i="12"/>
  <c r="AA4" i="12"/>
  <c r="Z4" i="12"/>
  <c r="Y4" i="12"/>
  <c r="X4" i="12"/>
  <c r="W4" i="12"/>
  <c r="AD4" i="12" s="1"/>
  <c r="U4" i="12"/>
  <c r="T4" i="12"/>
  <c r="S4" i="12"/>
  <c r="R4" i="12"/>
  <c r="Q4" i="12"/>
  <c r="P4" i="12"/>
  <c r="N4" i="12"/>
  <c r="M4" i="12"/>
  <c r="L4" i="12"/>
  <c r="K4" i="12"/>
  <c r="J4" i="12"/>
  <c r="I4" i="12"/>
  <c r="G4" i="12"/>
  <c r="F4" i="12"/>
  <c r="E4" i="12"/>
  <c r="D4" i="12"/>
  <c r="C4" i="12"/>
  <c r="B4" i="12"/>
  <c r="H4" i="12" s="1"/>
  <c r="AB3" i="12"/>
  <c r="AA3" i="12"/>
  <c r="Z3" i="12"/>
  <c r="Y3" i="12"/>
  <c r="X3" i="12"/>
  <c r="W3" i="12"/>
  <c r="AD3" i="12" s="1"/>
  <c r="U3" i="12"/>
  <c r="T3" i="12"/>
  <c r="S3" i="12"/>
  <c r="R3" i="12"/>
  <c r="V3" i="12" s="1"/>
  <c r="Q3" i="12"/>
  <c r="P3" i="12"/>
  <c r="N3" i="12"/>
  <c r="M3" i="12"/>
  <c r="L3" i="12"/>
  <c r="K3" i="12"/>
  <c r="J3" i="12"/>
  <c r="I3" i="12"/>
  <c r="G3" i="12"/>
  <c r="F3" i="12"/>
  <c r="E3" i="12"/>
  <c r="D3" i="12"/>
  <c r="C3" i="12"/>
  <c r="B3" i="12"/>
  <c r="AB2" i="12"/>
  <c r="AA2" i="12"/>
  <c r="Z2" i="12"/>
  <c r="Y2" i="12"/>
  <c r="X2" i="12"/>
  <c r="W2" i="12"/>
  <c r="U2" i="12"/>
  <c r="T2" i="12"/>
  <c r="S2" i="12"/>
  <c r="R2" i="12"/>
  <c r="Q2" i="12"/>
  <c r="P2" i="12"/>
  <c r="N2" i="12"/>
  <c r="M2" i="12"/>
  <c r="L2" i="12"/>
  <c r="K2" i="12"/>
  <c r="J2" i="12"/>
  <c r="I2" i="12"/>
  <c r="G2" i="12"/>
  <c r="F2" i="12"/>
  <c r="E2" i="12"/>
  <c r="D2" i="12"/>
  <c r="C2" i="12"/>
  <c r="B2" i="12"/>
  <c r="AB7" i="11"/>
  <c r="AA7" i="11"/>
  <c r="Z7" i="11"/>
  <c r="Y7" i="11"/>
  <c r="X7" i="11"/>
  <c r="W7" i="11"/>
  <c r="AD7" i="11" s="1"/>
  <c r="U7" i="11"/>
  <c r="T7" i="11"/>
  <c r="S7" i="11"/>
  <c r="R7" i="11"/>
  <c r="Q7" i="11"/>
  <c r="P7" i="11"/>
  <c r="V7" i="11" s="1"/>
  <c r="N7" i="11"/>
  <c r="M7" i="11"/>
  <c r="L7" i="11"/>
  <c r="K7" i="11"/>
  <c r="J7" i="11"/>
  <c r="I7" i="11"/>
  <c r="G7" i="11"/>
  <c r="F7" i="11"/>
  <c r="E7" i="11"/>
  <c r="D7" i="11"/>
  <c r="C7" i="11"/>
  <c r="B7" i="11"/>
  <c r="AB6" i="11"/>
  <c r="AA6" i="11"/>
  <c r="Z6" i="11"/>
  <c r="Y6" i="11"/>
  <c r="X6" i="11"/>
  <c r="W6" i="11"/>
  <c r="U6" i="11"/>
  <c r="T6" i="11"/>
  <c r="S6" i="11"/>
  <c r="R6" i="11"/>
  <c r="Q6" i="11"/>
  <c r="P6" i="11"/>
  <c r="N6" i="11"/>
  <c r="M6" i="11"/>
  <c r="L6" i="11"/>
  <c r="K6" i="11"/>
  <c r="J6" i="11"/>
  <c r="I6" i="11"/>
  <c r="G6" i="11"/>
  <c r="F6" i="11"/>
  <c r="E6" i="11"/>
  <c r="D6" i="11"/>
  <c r="C6" i="11"/>
  <c r="H6" i="11" s="1"/>
  <c r="B6" i="11"/>
  <c r="AB5" i="11"/>
  <c r="AA5" i="11"/>
  <c r="Z5" i="11"/>
  <c r="Y5" i="11"/>
  <c r="X5" i="11"/>
  <c r="W5" i="11"/>
  <c r="V5" i="11"/>
  <c r="U5" i="11"/>
  <c r="T5" i="11"/>
  <c r="S5" i="11"/>
  <c r="R5" i="11"/>
  <c r="Q5" i="11"/>
  <c r="P5" i="11"/>
  <c r="N5" i="11"/>
  <c r="M5" i="11"/>
  <c r="L5" i="11"/>
  <c r="K5" i="11"/>
  <c r="J5" i="11"/>
  <c r="I5" i="11"/>
  <c r="G5" i="11"/>
  <c r="F5" i="11"/>
  <c r="E5" i="11"/>
  <c r="D5" i="11"/>
  <c r="C5" i="11"/>
  <c r="B5" i="11"/>
  <c r="AB4" i="11"/>
  <c r="AA4" i="11"/>
  <c r="Z4" i="11"/>
  <c r="Y4" i="11"/>
  <c r="X4" i="11"/>
  <c r="W4" i="11"/>
  <c r="U4" i="11"/>
  <c r="T4" i="11"/>
  <c r="S4" i="11"/>
  <c r="R4" i="11"/>
  <c r="Q4" i="11"/>
  <c r="P4" i="11"/>
  <c r="N4" i="11"/>
  <c r="M4" i="11"/>
  <c r="L4" i="11"/>
  <c r="K4" i="11"/>
  <c r="J4" i="11"/>
  <c r="I4" i="11"/>
  <c r="G4" i="11"/>
  <c r="F4" i="11"/>
  <c r="E4" i="11"/>
  <c r="D4" i="11"/>
  <c r="C4" i="11"/>
  <c r="B4" i="11"/>
  <c r="AB3" i="11"/>
  <c r="AA3" i="11"/>
  <c r="Z3" i="11"/>
  <c r="Y3" i="11"/>
  <c r="X3" i="11"/>
  <c r="W3" i="11"/>
  <c r="AD3" i="11" s="1"/>
  <c r="U3" i="11"/>
  <c r="T3" i="11"/>
  <c r="S3" i="11"/>
  <c r="R3" i="11"/>
  <c r="Q3" i="11"/>
  <c r="P3" i="11"/>
  <c r="V3" i="11" s="1"/>
  <c r="N3" i="11"/>
  <c r="M3" i="11"/>
  <c r="L3" i="11"/>
  <c r="K3" i="11"/>
  <c r="J3" i="11"/>
  <c r="I3" i="11"/>
  <c r="G3" i="11"/>
  <c r="F3" i="11"/>
  <c r="E3" i="11"/>
  <c r="D3" i="11"/>
  <c r="C3" i="11"/>
  <c r="B3" i="11"/>
  <c r="AB2" i="11"/>
  <c r="AA2" i="11"/>
  <c r="Z2" i="11"/>
  <c r="Y2" i="11"/>
  <c r="X2" i="11"/>
  <c r="W2" i="11"/>
  <c r="U2" i="11"/>
  <c r="T2" i="11"/>
  <c r="S2" i="11"/>
  <c r="R2" i="11"/>
  <c r="Q2" i="11"/>
  <c r="P2" i="11"/>
  <c r="N2" i="11"/>
  <c r="M2" i="11"/>
  <c r="L2" i="11"/>
  <c r="K2" i="11"/>
  <c r="J2" i="11"/>
  <c r="I2" i="11"/>
  <c r="G2" i="11"/>
  <c r="F2" i="11"/>
  <c r="E2" i="11"/>
  <c r="D2" i="11"/>
  <c r="C2" i="11"/>
  <c r="B2" i="11"/>
  <c r="AB7" i="10"/>
  <c r="AA7" i="10"/>
  <c r="Z7" i="10"/>
  <c r="Y7" i="10"/>
  <c r="X7" i="10"/>
  <c r="W7" i="10"/>
  <c r="V7" i="10"/>
  <c r="U7" i="10"/>
  <c r="T7" i="10"/>
  <c r="S7" i="10"/>
  <c r="R7" i="10"/>
  <c r="Q7" i="10"/>
  <c r="P7" i="10"/>
  <c r="N7" i="10"/>
  <c r="M7" i="10"/>
  <c r="L7" i="10"/>
  <c r="K7" i="10"/>
  <c r="J7" i="10"/>
  <c r="I7" i="10"/>
  <c r="G7" i="10"/>
  <c r="F7" i="10"/>
  <c r="E7" i="10"/>
  <c r="D7" i="10"/>
  <c r="C7" i="10"/>
  <c r="B7" i="10"/>
  <c r="AB6" i="10"/>
  <c r="AA6" i="10"/>
  <c r="Z6" i="10"/>
  <c r="Y6" i="10"/>
  <c r="X6" i="10"/>
  <c r="W6" i="10"/>
  <c r="U6" i="10"/>
  <c r="T6" i="10"/>
  <c r="S6" i="10"/>
  <c r="R6" i="10"/>
  <c r="Q6" i="10"/>
  <c r="P6" i="10"/>
  <c r="N6" i="10"/>
  <c r="M6" i="10"/>
  <c r="L6" i="10"/>
  <c r="K6" i="10"/>
  <c r="J6" i="10"/>
  <c r="I6" i="10"/>
  <c r="G6" i="10"/>
  <c r="F6" i="10"/>
  <c r="E6" i="10"/>
  <c r="D6" i="10"/>
  <c r="C6" i="10"/>
  <c r="B6" i="10"/>
  <c r="AB5" i="10"/>
  <c r="AA5" i="10"/>
  <c r="Z5" i="10"/>
  <c r="Y5" i="10"/>
  <c r="X5" i="10"/>
  <c r="W5" i="10"/>
  <c r="AD5" i="10" s="1"/>
  <c r="U5" i="10"/>
  <c r="T5" i="10"/>
  <c r="S5" i="10"/>
  <c r="R5" i="10"/>
  <c r="Q5" i="10"/>
  <c r="P5" i="10"/>
  <c r="V5" i="10" s="1"/>
  <c r="N5" i="10"/>
  <c r="M5" i="10"/>
  <c r="L5" i="10"/>
  <c r="K5" i="10"/>
  <c r="J5" i="10"/>
  <c r="I5" i="10"/>
  <c r="G5" i="10"/>
  <c r="F5" i="10"/>
  <c r="E5" i="10"/>
  <c r="D5" i="10"/>
  <c r="C5" i="10"/>
  <c r="B5" i="10"/>
  <c r="AB4" i="10"/>
  <c r="AA4" i="10"/>
  <c r="Z4" i="10"/>
  <c r="Y4" i="10"/>
  <c r="X4" i="10"/>
  <c r="W4" i="10"/>
  <c r="U4" i="10"/>
  <c r="T4" i="10"/>
  <c r="S4" i="10"/>
  <c r="R4" i="10"/>
  <c r="Q4" i="10"/>
  <c r="P4" i="10"/>
  <c r="V4" i="10" s="1"/>
  <c r="N4" i="10"/>
  <c r="M4" i="10"/>
  <c r="L4" i="10"/>
  <c r="K4" i="10"/>
  <c r="J4" i="10"/>
  <c r="I4" i="10"/>
  <c r="G4" i="10"/>
  <c r="F4" i="10"/>
  <c r="E4" i="10"/>
  <c r="D4" i="10"/>
  <c r="C4" i="10"/>
  <c r="B4" i="10"/>
  <c r="AB3" i="10"/>
  <c r="AA3" i="10"/>
  <c r="Z3" i="10"/>
  <c r="Y3" i="10"/>
  <c r="X3" i="10"/>
  <c r="W3" i="10"/>
  <c r="U3" i="10"/>
  <c r="T3" i="10"/>
  <c r="S3" i="10"/>
  <c r="R3" i="10"/>
  <c r="Q3" i="10"/>
  <c r="P3" i="10"/>
  <c r="V3" i="10" s="1"/>
  <c r="N3" i="10"/>
  <c r="M3" i="10"/>
  <c r="L3" i="10"/>
  <c r="K3" i="10"/>
  <c r="J3" i="10"/>
  <c r="I3" i="10"/>
  <c r="O3" i="10" s="1"/>
  <c r="G3" i="10"/>
  <c r="F3" i="10"/>
  <c r="H3" i="10" s="1"/>
  <c r="E3" i="10"/>
  <c r="D3" i="10"/>
  <c r="C3" i="10"/>
  <c r="B3" i="10"/>
  <c r="AB2" i="10"/>
  <c r="AA2" i="10"/>
  <c r="Z2" i="10"/>
  <c r="Y2" i="10"/>
  <c r="X2" i="10"/>
  <c r="W2" i="10"/>
  <c r="U2" i="10"/>
  <c r="T2" i="10"/>
  <c r="S2" i="10"/>
  <c r="R2" i="10"/>
  <c r="Q2" i="10"/>
  <c r="P2" i="10"/>
  <c r="V2" i="10" s="1"/>
  <c r="N2" i="10"/>
  <c r="M2" i="10"/>
  <c r="L2" i="10"/>
  <c r="K2" i="10"/>
  <c r="J2" i="10"/>
  <c r="I2" i="10"/>
  <c r="G2" i="10"/>
  <c r="F2" i="10"/>
  <c r="E2" i="10"/>
  <c r="D2" i="10"/>
  <c r="C2" i="10"/>
  <c r="B2" i="10"/>
  <c r="AB38" i="9"/>
  <c r="AA38" i="9"/>
  <c r="Z38" i="9"/>
  <c r="Y38" i="9"/>
  <c r="X38" i="9"/>
  <c r="W38" i="9"/>
  <c r="AD38" i="9" s="1"/>
  <c r="U38" i="9"/>
  <c r="T38" i="9"/>
  <c r="V38" i="9" s="1"/>
  <c r="S38" i="9"/>
  <c r="R38" i="9"/>
  <c r="Q38" i="9"/>
  <c r="P38" i="9"/>
  <c r="N38" i="9"/>
  <c r="M38" i="9"/>
  <c r="L38" i="9"/>
  <c r="K38" i="9"/>
  <c r="J38" i="9"/>
  <c r="I38" i="9"/>
  <c r="O38" i="9" s="1"/>
  <c r="G38" i="9"/>
  <c r="F38" i="9"/>
  <c r="E38" i="9"/>
  <c r="D38" i="9"/>
  <c r="H38" i="9" s="1"/>
  <c r="C38" i="9"/>
  <c r="B38" i="9"/>
  <c r="AB37" i="9"/>
  <c r="AA37" i="9"/>
  <c r="Z37" i="9"/>
  <c r="Y37" i="9"/>
  <c r="X37" i="9"/>
  <c r="AD37" i="9" s="1"/>
  <c r="W37" i="9"/>
  <c r="U37" i="9"/>
  <c r="T37" i="9"/>
  <c r="S37" i="9"/>
  <c r="R37" i="9"/>
  <c r="Q37" i="9"/>
  <c r="P37" i="9"/>
  <c r="V37" i="9" s="1"/>
  <c r="N37" i="9"/>
  <c r="M37" i="9"/>
  <c r="L37" i="9"/>
  <c r="K37" i="9"/>
  <c r="J37" i="9"/>
  <c r="I37" i="9"/>
  <c r="O37" i="9" s="1"/>
  <c r="H37" i="9"/>
  <c r="G37" i="9"/>
  <c r="F37" i="9"/>
  <c r="E37" i="9"/>
  <c r="D37" i="9"/>
  <c r="C37" i="9"/>
  <c r="B37" i="9"/>
  <c r="AB36" i="9"/>
  <c r="AD36" i="9" s="1"/>
  <c r="AA36" i="9"/>
  <c r="Z36" i="9"/>
  <c r="Y36" i="9"/>
  <c r="X36" i="9"/>
  <c r="W36" i="9"/>
  <c r="U36" i="9"/>
  <c r="T36" i="9"/>
  <c r="V36" i="9" s="1"/>
  <c r="S36" i="9"/>
  <c r="R36" i="9"/>
  <c r="Q36" i="9"/>
  <c r="P36" i="9"/>
  <c r="N36" i="9"/>
  <c r="M36" i="9"/>
  <c r="L36" i="9"/>
  <c r="O36" i="9" s="1"/>
  <c r="K36" i="9"/>
  <c r="J36" i="9"/>
  <c r="I36" i="9"/>
  <c r="G36" i="9"/>
  <c r="F36" i="9"/>
  <c r="E36" i="9"/>
  <c r="D36" i="9"/>
  <c r="H36" i="9" s="1"/>
  <c r="C36" i="9"/>
  <c r="B36" i="9"/>
  <c r="AB35" i="9"/>
  <c r="AA35" i="9"/>
  <c r="Z35" i="9"/>
  <c r="Y35" i="9"/>
  <c r="X35" i="9"/>
  <c r="AD35" i="9" s="1"/>
  <c r="W35" i="9"/>
  <c r="U35" i="9"/>
  <c r="T35" i="9"/>
  <c r="S35" i="9"/>
  <c r="R35" i="9"/>
  <c r="Q35" i="9"/>
  <c r="P35" i="9"/>
  <c r="V35" i="9" s="1"/>
  <c r="N35" i="9"/>
  <c r="M35" i="9"/>
  <c r="L35" i="9"/>
  <c r="K35" i="9"/>
  <c r="J35" i="9"/>
  <c r="I35" i="9"/>
  <c r="O35" i="9" s="1"/>
  <c r="H35" i="9"/>
  <c r="G35" i="9"/>
  <c r="F35" i="9"/>
  <c r="E35" i="9"/>
  <c r="D35" i="9"/>
  <c r="C35" i="9"/>
  <c r="B35" i="9"/>
  <c r="AB34" i="9"/>
  <c r="AD34" i="9" s="1"/>
  <c r="AA34" i="9"/>
  <c r="Z34" i="9"/>
  <c r="Y34" i="9"/>
  <c r="X34" i="9"/>
  <c r="W34" i="9"/>
  <c r="U34" i="9"/>
  <c r="T34" i="9"/>
  <c r="V34" i="9" s="1"/>
  <c r="S34" i="9"/>
  <c r="R34" i="9"/>
  <c r="Q34" i="9"/>
  <c r="P34" i="9"/>
  <c r="N34" i="9"/>
  <c r="M34" i="9"/>
  <c r="L34" i="9"/>
  <c r="O34" i="9" s="1"/>
  <c r="K34" i="9"/>
  <c r="J34" i="9"/>
  <c r="I34" i="9"/>
  <c r="G34" i="9"/>
  <c r="F34" i="9"/>
  <c r="E34" i="9"/>
  <c r="D34" i="9"/>
  <c r="C34" i="9"/>
  <c r="B34" i="9"/>
  <c r="H34" i="9" s="1"/>
  <c r="AB33" i="9"/>
  <c r="AA33" i="9"/>
  <c r="Z33" i="9"/>
  <c r="Y33" i="9"/>
  <c r="X33" i="9"/>
  <c r="AD33" i="9" s="1"/>
  <c r="W33" i="9"/>
  <c r="U33" i="9"/>
  <c r="T33" i="9"/>
  <c r="S33" i="9"/>
  <c r="R33" i="9"/>
  <c r="Q33" i="9"/>
  <c r="P33" i="9"/>
  <c r="V33" i="9" s="1"/>
  <c r="N33" i="9"/>
  <c r="M33" i="9"/>
  <c r="L33" i="9"/>
  <c r="K33" i="9"/>
  <c r="J33" i="9"/>
  <c r="I33" i="9"/>
  <c r="O33" i="9" s="1"/>
  <c r="H33" i="9"/>
  <c r="G33" i="9"/>
  <c r="F33" i="9"/>
  <c r="E33" i="9"/>
  <c r="D33" i="9"/>
  <c r="C33" i="9"/>
  <c r="B33" i="9"/>
  <c r="AB28" i="9"/>
  <c r="AD28" i="9" s="1"/>
  <c r="AA28" i="9"/>
  <c r="Z28" i="9"/>
  <c r="Y28" i="9"/>
  <c r="X28" i="9"/>
  <c r="W28" i="9"/>
  <c r="U28" i="9"/>
  <c r="T28" i="9"/>
  <c r="V28" i="9" s="1"/>
  <c r="S28" i="9"/>
  <c r="R28" i="9"/>
  <c r="Q28" i="9"/>
  <c r="P28" i="9"/>
  <c r="N28" i="9"/>
  <c r="M28" i="9"/>
  <c r="L28" i="9"/>
  <c r="K28" i="9"/>
  <c r="J28" i="9"/>
  <c r="I28" i="9"/>
  <c r="O28" i="9" s="1"/>
  <c r="G28" i="9"/>
  <c r="F28" i="9"/>
  <c r="E28" i="9"/>
  <c r="D28" i="9"/>
  <c r="H28" i="9" s="1"/>
  <c r="C28" i="9"/>
  <c r="B28" i="9"/>
  <c r="AB27" i="9"/>
  <c r="AA27" i="9"/>
  <c r="Z27" i="9"/>
  <c r="Y27" i="9"/>
  <c r="X27" i="9"/>
  <c r="AD27" i="9" s="1"/>
  <c r="W27" i="9"/>
  <c r="U27" i="9"/>
  <c r="T27" i="9"/>
  <c r="S27" i="9"/>
  <c r="R27" i="9"/>
  <c r="Q27" i="9"/>
  <c r="P27" i="9"/>
  <c r="V27" i="9" s="1"/>
  <c r="N27" i="9"/>
  <c r="M27" i="9"/>
  <c r="L27" i="9"/>
  <c r="K27" i="9"/>
  <c r="J27" i="9"/>
  <c r="I27" i="9"/>
  <c r="O27" i="9" s="1"/>
  <c r="H27" i="9"/>
  <c r="G27" i="9"/>
  <c r="F27" i="9"/>
  <c r="E27" i="9"/>
  <c r="D27" i="9"/>
  <c r="C27" i="9"/>
  <c r="B27" i="9"/>
  <c r="AB26" i="9"/>
  <c r="AD26" i="9" s="1"/>
  <c r="AA26" i="9"/>
  <c r="Z26" i="9"/>
  <c r="Y26" i="9"/>
  <c r="X26" i="9"/>
  <c r="W26" i="9"/>
  <c r="U26" i="9"/>
  <c r="T26" i="9"/>
  <c r="V26" i="9" s="1"/>
  <c r="S26" i="9"/>
  <c r="R26" i="9"/>
  <c r="Q26" i="9"/>
  <c r="P26" i="9"/>
  <c r="N26" i="9"/>
  <c r="M26" i="9"/>
  <c r="L26" i="9"/>
  <c r="O26" i="9" s="1"/>
  <c r="K26" i="9"/>
  <c r="J26" i="9"/>
  <c r="I26" i="9"/>
  <c r="G26" i="9"/>
  <c r="F26" i="9"/>
  <c r="E26" i="9"/>
  <c r="D26" i="9"/>
  <c r="H26" i="9" s="1"/>
  <c r="C26" i="9"/>
  <c r="B26" i="9"/>
  <c r="AB25" i="9"/>
  <c r="AA25" i="9"/>
  <c r="Z25" i="9"/>
  <c r="Y25" i="9"/>
  <c r="X25" i="9"/>
  <c r="AD25" i="9" s="1"/>
  <c r="W25" i="9"/>
  <c r="U25" i="9"/>
  <c r="T25" i="9"/>
  <c r="S25" i="9"/>
  <c r="R25" i="9"/>
  <c r="Q25" i="9"/>
  <c r="P25" i="9"/>
  <c r="V25" i="9" s="1"/>
  <c r="N25" i="9"/>
  <c r="M25" i="9"/>
  <c r="L25" i="9"/>
  <c r="K25" i="9"/>
  <c r="J25" i="9"/>
  <c r="I25" i="9"/>
  <c r="O25" i="9" s="1"/>
  <c r="H25" i="9"/>
  <c r="G25" i="9"/>
  <c r="F25" i="9"/>
  <c r="E25" i="9"/>
  <c r="D25" i="9"/>
  <c r="C25" i="9"/>
  <c r="B25" i="9"/>
  <c r="AB24" i="9"/>
  <c r="AD24" i="9" s="1"/>
  <c r="AA24" i="9"/>
  <c r="Z24" i="9"/>
  <c r="Y24" i="9"/>
  <c r="X24" i="9"/>
  <c r="W24" i="9"/>
  <c r="U24" i="9"/>
  <c r="T24" i="9"/>
  <c r="V24" i="9" s="1"/>
  <c r="S24" i="9"/>
  <c r="R24" i="9"/>
  <c r="Q24" i="9"/>
  <c r="P24" i="9"/>
  <c r="N24" i="9"/>
  <c r="M24" i="9"/>
  <c r="L24" i="9"/>
  <c r="O24" i="9" s="1"/>
  <c r="K24" i="9"/>
  <c r="J24" i="9"/>
  <c r="I24" i="9"/>
  <c r="G24" i="9"/>
  <c r="F24" i="9"/>
  <c r="E24" i="9"/>
  <c r="D24" i="9"/>
  <c r="H24" i="9" s="1"/>
  <c r="C24" i="9"/>
  <c r="B24" i="9"/>
  <c r="AB23" i="9"/>
  <c r="AA23" i="9"/>
  <c r="Z23" i="9"/>
  <c r="Y23" i="9"/>
  <c r="X23" i="9"/>
  <c r="AD23" i="9" s="1"/>
  <c r="W23" i="9"/>
  <c r="U23" i="9"/>
  <c r="T23" i="9"/>
  <c r="S23" i="9"/>
  <c r="R23" i="9"/>
  <c r="Q23" i="9"/>
  <c r="P23" i="9"/>
  <c r="V23" i="9" s="1"/>
  <c r="N23" i="9"/>
  <c r="M23" i="9"/>
  <c r="L23" i="9"/>
  <c r="K23" i="9"/>
  <c r="J23" i="9"/>
  <c r="I23" i="9"/>
  <c r="O23" i="9" s="1"/>
  <c r="H23" i="9"/>
  <c r="G23" i="9"/>
  <c r="F23" i="9"/>
  <c r="E23" i="9"/>
  <c r="D23" i="9"/>
  <c r="C23" i="9"/>
  <c r="B23" i="9"/>
  <c r="AB18" i="9"/>
  <c r="AD18" i="9" s="1"/>
  <c r="AA18" i="9"/>
  <c r="Z18" i="9"/>
  <c r="Y18" i="9"/>
  <c r="X18" i="9"/>
  <c r="W18" i="9"/>
  <c r="U18" i="9"/>
  <c r="T18" i="9"/>
  <c r="V18" i="9" s="1"/>
  <c r="S18" i="9"/>
  <c r="R18" i="9"/>
  <c r="Q18" i="9"/>
  <c r="P18" i="9"/>
  <c r="N18" i="9"/>
  <c r="M18" i="9"/>
  <c r="L18" i="9"/>
  <c r="O18" i="9" s="1"/>
  <c r="K18" i="9"/>
  <c r="J18" i="9"/>
  <c r="I18" i="9"/>
  <c r="G18" i="9"/>
  <c r="F18" i="9"/>
  <c r="E18" i="9"/>
  <c r="D18" i="9"/>
  <c r="H18" i="9" s="1"/>
  <c r="C18" i="9"/>
  <c r="B18" i="9"/>
  <c r="AB17" i="9"/>
  <c r="AA17" i="9"/>
  <c r="Z17" i="9"/>
  <c r="Y17" i="9"/>
  <c r="X17" i="9"/>
  <c r="AD17" i="9" s="1"/>
  <c r="W17" i="9"/>
  <c r="U17" i="9"/>
  <c r="T17" i="9"/>
  <c r="S17" i="9"/>
  <c r="R17" i="9"/>
  <c r="Q17" i="9"/>
  <c r="P17" i="9"/>
  <c r="V17" i="9" s="1"/>
  <c r="N17" i="9"/>
  <c r="M17" i="9"/>
  <c r="L17" i="9"/>
  <c r="K17" i="9"/>
  <c r="J17" i="9"/>
  <c r="I17" i="9"/>
  <c r="O17" i="9" s="1"/>
  <c r="H17" i="9"/>
  <c r="G17" i="9"/>
  <c r="F17" i="9"/>
  <c r="E17" i="9"/>
  <c r="D17" i="9"/>
  <c r="C17" i="9"/>
  <c r="B17" i="9"/>
  <c r="AB16" i="9"/>
  <c r="AD16" i="9" s="1"/>
  <c r="AA16" i="9"/>
  <c r="Z16" i="9"/>
  <c r="Y16" i="9"/>
  <c r="X16" i="9"/>
  <c r="W16" i="9"/>
  <c r="U16" i="9"/>
  <c r="T16" i="9"/>
  <c r="V16" i="9" s="1"/>
  <c r="S16" i="9"/>
  <c r="R16" i="9"/>
  <c r="Q16" i="9"/>
  <c r="P16" i="9"/>
  <c r="N16" i="9"/>
  <c r="M16" i="9"/>
  <c r="L16" i="9"/>
  <c r="O16" i="9" s="1"/>
  <c r="K16" i="9"/>
  <c r="J16" i="9"/>
  <c r="I16" i="9"/>
  <c r="G16" i="9"/>
  <c r="F16" i="9"/>
  <c r="E16" i="9"/>
  <c r="D16" i="9"/>
  <c r="H16" i="9" s="1"/>
  <c r="C16" i="9"/>
  <c r="B16" i="9"/>
  <c r="AB15" i="9"/>
  <c r="AA15" i="9"/>
  <c r="Z15" i="9"/>
  <c r="Y15" i="9"/>
  <c r="X15" i="9"/>
  <c r="AD15" i="9" s="1"/>
  <c r="W15" i="9"/>
  <c r="U15" i="9"/>
  <c r="T15" i="9"/>
  <c r="S15" i="9"/>
  <c r="R15" i="9"/>
  <c r="Q15" i="9"/>
  <c r="P15" i="9"/>
  <c r="V15" i="9" s="1"/>
  <c r="N15" i="9"/>
  <c r="M15" i="9"/>
  <c r="L15" i="9"/>
  <c r="K15" i="9"/>
  <c r="J15" i="9"/>
  <c r="I15" i="9"/>
  <c r="O15" i="9" s="1"/>
  <c r="H15" i="9"/>
  <c r="G15" i="9"/>
  <c r="F15" i="9"/>
  <c r="E15" i="9"/>
  <c r="D15" i="9"/>
  <c r="C15" i="9"/>
  <c r="B15" i="9"/>
  <c r="AB14" i="9"/>
  <c r="AD14" i="9" s="1"/>
  <c r="AA14" i="9"/>
  <c r="Z14" i="9"/>
  <c r="Y14" i="9"/>
  <c r="X14" i="9"/>
  <c r="W14" i="9"/>
  <c r="U14" i="9"/>
  <c r="T14" i="9"/>
  <c r="V14" i="9" s="1"/>
  <c r="S14" i="9"/>
  <c r="R14" i="9"/>
  <c r="Q14" i="9"/>
  <c r="P14" i="9"/>
  <c r="N14" i="9"/>
  <c r="M14" i="9"/>
  <c r="L14" i="9"/>
  <c r="O14" i="9" s="1"/>
  <c r="K14" i="9"/>
  <c r="J14" i="9"/>
  <c r="I14" i="9"/>
  <c r="G14" i="9"/>
  <c r="F14" i="9"/>
  <c r="E14" i="9"/>
  <c r="D14" i="9"/>
  <c r="H14" i="9" s="1"/>
  <c r="C14" i="9"/>
  <c r="B14" i="9"/>
  <c r="AB13" i="9"/>
  <c r="AA13" i="9"/>
  <c r="Z13" i="9"/>
  <c r="Y13" i="9"/>
  <c r="X13" i="9"/>
  <c r="AD13" i="9" s="1"/>
  <c r="W13" i="9"/>
  <c r="U13" i="9"/>
  <c r="T13" i="9"/>
  <c r="S13" i="9"/>
  <c r="R13" i="9"/>
  <c r="Q13" i="9"/>
  <c r="P13" i="9"/>
  <c r="V13" i="9" s="1"/>
  <c r="N13" i="9"/>
  <c r="M13" i="9"/>
  <c r="L13" i="9"/>
  <c r="K13" i="9"/>
  <c r="J13" i="9"/>
  <c r="I13" i="9"/>
  <c r="O13" i="9" s="1"/>
  <c r="H13" i="9"/>
  <c r="G13" i="9"/>
  <c r="F13" i="9"/>
  <c r="E13" i="9"/>
  <c r="D13" i="9"/>
  <c r="C13" i="9"/>
  <c r="B13" i="9"/>
  <c r="AB9" i="9"/>
  <c r="AD9" i="9" s="1"/>
  <c r="AA9" i="9"/>
  <c r="Z9" i="9"/>
  <c r="Y9" i="9"/>
  <c r="X9" i="9"/>
  <c r="W9" i="9"/>
  <c r="U9" i="9"/>
  <c r="T9" i="9"/>
  <c r="V9" i="9" s="1"/>
  <c r="S9" i="9"/>
  <c r="R9" i="9"/>
  <c r="Q9" i="9"/>
  <c r="P9" i="9"/>
  <c r="N9" i="9"/>
  <c r="M9" i="9"/>
  <c r="L9" i="9"/>
  <c r="O9" i="9" s="1"/>
  <c r="K9" i="9"/>
  <c r="J9" i="9"/>
  <c r="I9" i="9"/>
  <c r="G9" i="9"/>
  <c r="F9" i="9"/>
  <c r="E9" i="9"/>
  <c r="D9" i="9"/>
  <c r="H9" i="9" s="1"/>
  <c r="C9" i="9"/>
  <c r="B9" i="9"/>
  <c r="AB8" i="9"/>
  <c r="AA8" i="9"/>
  <c r="Z8" i="9"/>
  <c r="Y8" i="9"/>
  <c r="X8" i="9"/>
  <c r="AD8" i="9" s="1"/>
  <c r="W8" i="9"/>
  <c r="U8" i="9"/>
  <c r="T8" i="9"/>
  <c r="S8" i="9"/>
  <c r="R8" i="9"/>
  <c r="Q8" i="9"/>
  <c r="P8" i="9"/>
  <c r="V8" i="9" s="1"/>
  <c r="N8" i="9"/>
  <c r="M8" i="9"/>
  <c r="L8" i="9"/>
  <c r="K8" i="9"/>
  <c r="J8" i="9"/>
  <c r="I8" i="9"/>
  <c r="O8" i="9" s="1"/>
  <c r="H8" i="9"/>
  <c r="G8" i="9"/>
  <c r="F8" i="9"/>
  <c r="E8" i="9"/>
  <c r="D8" i="9"/>
  <c r="C8" i="9"/>
  <c r="B8" i="9"/>
  <c r="AB7" i="9"/>
  <c r="AD7" i="9" s="1"/>
  <c r="AA7" i="9"/>
  <c r="Z7" i="9"/>
  <c r="Y7" i="9"/>
  <c r="X7" i="9"/>
  <c r="W7" i="9"/>
  <c r="U7" i="9"/>
  <c r="T7" i="9"/>
  <c r="V7" i="9" s="1"/>
  <c r="S7" i="9"/>
  <c r="R7" i="9"/>
  <c r="Q7" i="9"/>
  <c r="P7" i="9"/>
  <c r="N7" i="9"/>
  <c r="M7" i="9"/>
  <c r="L7" i="9"/>
  <c r="O7" i="9" s="1"/>
  <c r="K7" i="9"/>
  <c r="J7" i="9"/>
  <c r="I7" i="9"/>
  <c r="G7" i="9"/>
  <c r="F7" i="9"/>
  <c r="E7" i="9"/>
  <c r="D7" i="9"/>
  <c r="H7" i="9" s="1"/>
  <c r="C7" i="9"/>
  <c r="B7" i="9"/>
  <c r="AB6" i="9"/>
  <c r="AA6" i="9"/>
  <c r="Z6" i="9"/>
  <c r="Y6" i="9"/>
  <c r="X6" i="9"/>
  <c r="AD6" i="9" s="1"/>
  <c r="W6" i="9"/>
  <c r="U6" i="9"/>
  <c r="T6" i="9"/>
  <c r="S6" i="9"/>
  <c r="R6" i="9"/>
  <c r="Q6" i="9"/>
  <c r="P6" i="9"/>
  <c r="V6" i="9" s="1"/>
  <c r="N6" i="9"/>
  <c r="M6" i="9"/>
  <c r="L6" i="9"/>
  <c r="K6" i="9"/>
  <c r="J6" i="9"/>
  <c r="I6" i="9"/>
  <c r="O6" i="9" s="1"/>
  <c r="H6" i="9"/>
  <c r="G6" i="9"/>
  <c r="F6" i="9"/>
  <c r="E6" i="9"/>
  <c r="D6" i="9"/>
  <c r="C6" i="9"/>
  <c r="B6" i="9"/>
  <c r="AB5" i="9"/>
  <c r="AD5" i="9" s="1"/>
  <c r="AA5" i="9"/>
  <c r="Z5" i="9"/>
  <c r="Y5" i="9"/>
  <c r="X5" i="9"/>
  <c r="W5" i="9"/>
  <c r="U5" i="9"/>
  <c r="T5" i="9"/>
  <c r="V5" i="9" s="1"/>
  <c r="S5" i="9"/>
  <c r="R5" i="9"/>
  <c r="Q5" i="9"/>
  <c r="P5" i="9"/>
  <c r="N5" i="9"/>
  <c r="M5" i="9"/>
  <c r="L5" i="9"/>
  <c r="O5" i="9" s="1"/>
  <c r="K5" i="9"/>
  <c r="J5" i="9"/>
  <c r="I5" i="9"/>
  <c r="G5" i="9"/>
  <c r="F5" i="9"/>
  <c r="E5" i="9"/>
  <c r="D5" i="9"/>
  <c r="H5" i="9" s="1"/>
  <c r="C5" i="9"/>
  <c r="B5" i="9"/>
  <c r="AB4" i="9"/>
  <c r="AA4" i="9"/>
  <c r="Z4" i="9"/>
  <c r="Y4" i="9"/>
  <c r="X4" i="9"/>
  <c r="AD4" i="9" s="1"/>
  <c r="W4" i="9"/>
  <c r="U4" i="9"/>
  <c r="T4" i="9"/>
  <c r="S4" i="9"/>
  <c r="R4" i="9"/>
  <c r="Q4" i="9"/>
  <c r="P4" i="9"/>
  <c r="V4" i="9" s="1"/>
  <c r="N4" i="9"/>
  <c r="M4" i="9"/>
  <c r="L4" i="9"/>
  <c r="K4" i="9"/>
  <c r="J4" i="9"/>
  <c r="I4" i="9"/>
  <c r="G4" i="9"/>
  <c r="F4" i="9"/>
  <c r="E4" i="9"/>
  <c r="D4" i="9"/>
  <c r="C4" i="9"/>
  <c r="B4" i="9"/>
  <c r="AB8" i="8"/>
  <c r="AA8" i="8"/>
  <c r="Z8" i="8"/>
  <c r="Y8" i="8"/>
  <c r="W8" i="8"/>
  <c r="AD8" i="8" s="1"/>
  <c r="U8" i="8"/>
  <c r="T8" i="8"/>
  <c r="S8" i="8"/>
  <c r="R8" i="8"/>
  <c r="Q8" i="8"/>
  <c r="P8" i="8"/>
  <c r="V8" i="8" s="1"/>
  <c r="N8" i="8"/>
  <c r="M8" i="8"/>
  <c r="L8" i="8"/>
  <c r="K8" i="8"/>
  <c r="I8" i="8"/>
  <c r="O8" i="8" s="1"/>
  <c r="G8" i="8"/>
  <c r="F8" i="8"/>
  <c r="E8" i="8"/>
  <c r="D8" i="8"/>
  <c r="B8" i="8"/>
  <c r="H8" i="8" s="1"/>
  <c r="AB7" i="8"/>
  <c r="AA7" i="8"/>
  <c r="Z7" i="8"/>
  <c r="Y7" i="8"/>
  <c r="X7" i="8"/>
  <c r="W7" i="8"/>
  <c r="AD7" i="8" s="1"/>
  <c r="U7" i="8"/>
  <c r="T7" i="8"/>
  <c r="S7" i="8"/>
  <c r="R7" i="8"/>
  <c r="Q7" i="8"/>
  <c r="P7" i="8"/>
  <c r="V7" i="8" s="1"/>
  <c r="N7" i="8"/>
  <c r="M7" i="8"/>
  <c r="L7" i="8"/>
  <c r="K7" i="8"/>
  <c r="J7" i="8"/>
  <c r="I7" i="8"/>
  <c r="O7" i="8" s="1"/>
  <c r="G7" i="8"/>
  <c r="F7" i="8"/>
  <c r="E7" i="8"/>
  <c r="D7" i="8"/>
  <c r="C7" i="8"/>
  <c r="B7" i="8"/>
  <c r="H7" i="8" s="1"/>
  <c r="AB6" i="8"/>
  <c r="AA6" i="8"/>
  <c r="Z6" i="8"/>
  <c r="Y6" i="8"/>
  <c r="X6" i="8"/>
  <c r="W6" i="8"/>
  <c r="AD6" i="8" s="1"/>
  <c r="U6" i="8"/>
  <c r="T6" i="8"/>
  <c r="S6" i="8"/>
  <c r="R6" i="8"/>
  <c r="Q6" i="8"/>
  <c r="P6" i="8"/>
  <c r="V6" i="8" s="1"/>
  <c r="N6" i="8"/>
  <c r="M6" i="8"/>
  <c r="L6" i="8"/>
  <c r="K6" i="8"/>
  <c r="J6" i="8"/>
  <c r="I6" i="8"/>
  <c r="O6" i="8" s="1"/>
  <c r="G6" i="8"/>
  <c r="F6" i="8"/>
  <c r="E6" i="8"/>
  <c r="D6" i="8"/>
  <c r="C6" i="8"/>
  <c r="B6" i="8"/>
  <c r="H6" i="8" s="1"/>
  <c r="AB5" i="8"/>
  <c r="AA5" i="8"/>
  <c r="Z5" i="8"/>
  <c r="Y5" i="8"/>
  <c r="X5" i="8"/>
  <c r="W5" i="8"/>
  <c r="AD5" i="8" s="1"/>
  <c r="U5" i="8"/>
  <c r="T5" i="8"/>
  <c r="S5" i="8"/>
  <c r="R5" i="8"/>
  <c r="Q5" i="8"/>
  <c r="P5" i="8"/>
  <c r="V5" i="8" s="1"/>
  <c r="N5" i="8"/>
  <c r="M5" i="8"/>
  <c r="L5" i="8"/>
  <c r="K5" i="8"/>
  <c r="O5" i="8" s="1"/>
  <c r="J5" i="8"/>
  <c r="I5" i="8"/>
  <c r="G5" i="8"/>
  <c r="F5" i="8"/>
  <c r="E5" i="8"/>
  <c r="D5" i="8"/>
  <c r="C5" i="8"/>
  <c r="B5" i="8"/>
  <c r="H5" i="8" s="1"/>
  <c r="AB4" i="8"/>
  <c r="AA4" i="8"/>
  <c r="Z4" i="8"/>
  <c r="Y4" i="8"/>
  <c r="X4" i="8"/>
  <c r="W4" i="8"/>
  <c r="AD4" i="8" s="1"/>
  <c r="U4" i="8"/>
  <c r="T4" i="8"/>
  <c r="S4" i="8"/>
  <c r="R4" i="8"/>
  <c r="Q4" i="8"/>
  <c r="P4" i="8"/>
  <c r="V4" i="8" s="1"/>
  <c r="N4" i="8"/>
  <c r="M4" i="8"/>
  <c r="L4" i="8"/>
  <c r="K4" i="8"/>
  <c r="J4" i="8"/>
  <c r="I4" i="8"/>
  <c r="G4" i="8"/>
  <c r="F4" i="8"/>
  <c r="E4" i="8"/>
  <c r="D4" i="8"/>
  <c r="C4" i="8"/>
  <c r="B4" i="8"/>
  <c r="H4" i="8" s="1"/>
  <c r="AB3" i="8"/>
  <c r="AA3" i="8"/>
  <c r="Z3" i="8"/>
  <c r="Y3" i="8"/>
  <c r="X3" i="8"/>
  <c r="W3" i="8"/>
  <c r="AD3" i="8" s="1"/>
  <c r="U3" i="8"/>
  <c r="T3" i="8"/>
  <c r="V3" i="8" s="1"/>
  <c r="S3" i="8"/>
  <c r="R3" i="8"/>
  <c r="Q3" i="8"/>
  <c r="P3" i="8"/>
  <c r="N3" i="8"/>
  <c r="M3" i="8"/>
  <c r="L3" i="8"/>
  <c r="K3" i="8"/>
  <c r="J3" i="8"/>
  <c r="I3" i="8"/>
  <c r="G3" i="8"/>
  <c r="F3" i="8"/>
  <c r="E3" i="8"/>
  <c r="D3" i="8"/>
  <c r="C3" i="8"/>
  <c r="B3" i="8"/>
  <c r="E53" i="6"/>
  <c r="D53" i="6"/>
  <c r="C53" i="6"/>
  <c r="B53" i="6"/>
  <c r="E39" i="5"/>
  <c r="D39" i="5"/>
  <c r="C39" i="5"/>
  <c r="B39" i="5"/>
  <c r="E25" i="5"/>
  <c r="D25" i="5"/>
  <c r="C25" i="5"/>
  <c r="B25" i="5"/>
  <c r="E53" i="3"/>
  <c r="D53" i="3"/>
  <c r="C53" i="3"/>
  <c r="B53" i="3"/>
  <c r="E39" i="3"/>
  <c r="D39" i="3"/>
  <c r="C39" i="3"/>
  <c r="B39" i="3"/>
  <c r="D25" i="3"/>
  <c r="C25" i="3"/>
  <c r="B25" i="3"/>
  <c r="E12" i="3"/>
  <c r="X8" i="8" s="1"/>
  <c r="D12" i="3"/>
  <c r="C12" i="3"/>
  <c r="J8" i="8" s="1"/>
  <c r="B12" i="3"/>
  <c r="C8" i="8" s="1"/>
  <c r="E39" i="2"/>
  <c r="D39" i="2"/>
  <c r="C39" i="2"/>
  <c r="B39" i="2"/>
  <c r="O4" i="8" l="1"/>
  <c r="V2" i="12"/>
  <c r="H3" i="12"/>
  <c r="O5" i="12"/>
  <c r="AD5" i="12"/>
  <c r="V4" i="12"/>
  <c r="H5" i="12"/>
  <c r="O7" i="12"/>
  <c r="AD7" i="12"/>
  <c r="H7" i="12"/>
  <c r="O2" i="12"/>
  <c r="O3" i="12"/>
  <c r="AD6" i="12"/>
  <c r="H2" i="12"/>
  <c r="O4" i="12"/>
  <c r="V6" i="12"/>
  <c r="AD2" i="12"/>
  <c r="H6" i="12"/>
  <c r="H3" i="11"/>
  <c r="AD5" i="11"/>
  <c r="H5" i="11"/>
  <c r="O7" i="11"/>
  <c r="O2" i="11"/>
  <c r="V2" i="11"/>
  <c r="AD4" i="11"/>
  <c r="H7" i="11"/>
  <c r="O3" i="11"/>
  <c r="O4" i="11"/>
  <c r="V4" i="11"/>
  <c r="AD6" i="11"/>
  <c r="O5" i="11"/>
  <c r="O6" i="11"/>
  <c r="V6" i="11"/>
  <c r="H2" i="11"/>
  <c r="AD2" i="11"/>
  <c r="H4" i="11"/>
  <c r="H5" i="10"/>
  <c r="AD6" i="10"/>
  <c r="AD3" i="10"/>
  <c r="AD4" i="10"/>
  <c r="H7" i="10"/>
  <c r="O5" i="10"/>
  <c r="H2" i="10"/>
  <c r="O4" i="10"/>
  <c r="V6" i="10"/>
  <c r="O7" i="10"/>
  <c r="AD7" i="10"/>
  <c r="O2" i="10"/>
  <c r="H4" i="10"/>
  <c r="O6" i="10"/>
  <c r="AD2" i="10"/>
  <c r="H6" i="10"/>
</calcChain>
</file>

<file path=xl/sharedStrings.xml><?xml version="1.0" encoding="utf-8"?>
<sst xmlns="http://schemas.openxmlformats.org/spreadsheetml/2006/main" count="1012" uniqueCount="77">
  <si>
    <t>Lab 8: Renal Physiology</t>
  </si>
  <si>
    <t>ABOUT THIS DATA SHEET</t>
  </si>
  <si>
    <t>Instructions</t>
  </si>
  <si>
    <t xml:space="preserve">You must use this data sheet to record your data today!
This is a spreadsheet based in Google Sheets that the whole lab section has access to via the web. 
You must work in groups of 4 for this lab and each member of your group must drink a different test solution. 
Use the instructions on the right to help you get started. </t>
  </si>
  <si>
    <t>HOW DO I USE THIS DATA SHEET?</t>
  </si>
  <si>
    <t>Read these instructions in full and then locate the label on your lab table indicating which group you are sitting at. This is the worksheet tab on which you should enter your data. DO NOT enter data on the other sheets.</t>
  </si>
  <si>
    <t>HOW DO I ADD MY OWN DATA?</t>
  </si>
  <si>
    <t>ONLY enter data on the tab for your lab group!</t>
  </si>
  <si>
    <t>Make sure you are sitting at a table with no more than 4 people. Try to spread out to maximize the number of groups with 4 members.</t>
  </si>
  <si>
    <t>Locate your group number and after you are finished reading these instructions, click on the tab below for your group number.</t>
  </si>
  <si>
    <t>Decide which treatment each group member will be doing and type your full names in your "Group #" worksheet indicating which treatment each member will be responsible for.</t>
  </si>
  <si>
    <t>Follow the instructions given in your lab manual and by your lab instructor to conduct the lab and fill in your specific section of your group's data sheet. Each person should also write down their own data in their lab manual (in case of technical difficulties).</t>
  </si>
  <si>
    <t>As your lab section fills in their data, each group entering their data into the appropriate spot in this file, the "Class Data" sheet will automatically fill in. Following lab, the file will be evaluated to ensure there are no abnormalities. Once the data are double-checked by the instructor, a data file will be uploaded to Blueline for you to use in your Lab Report.</t>
  </si>
  <si>
    <t>DATA ENTRY TIPS</t>
  </si>
  <si>
    <t xml:space="preserve">● </t>
  </si>
  <si>
    <t>If you cannot urinate and have followed the instructions in the lab manual and truly do not have data for a specific data point, enter "None" in the appropriate cell. Record any notes in the indicated section for notes.</t>
  </si>
  <si>
    <t>If you are uncertain where you should be entering your data - ASK!</t>
  </si>
  <si>
    <t>I ADDED MY DATA, WHAT DO I DO NEXT?</t>
  </si>
  <si>
    <t>After you have added your data, and are finished for the day, clean up your lab bench and inform your instructor or TA that your group is finished entering data. We will verify that we have your data before you go.</t>
  </si>
  <si>
    <t>Water Treatment</t>
  </si>
  <si>
    <t>LIST GROUP MEMBERS BELOW &amp; TREATMENT</t>
  </si>
  <si>
    <t>Treatment</t>
  </si>
  <si>
    <t>Pre-treatment</t>
  </si>
  <si>
    <t>30 min</t>
  </si>
  <si>
    <t>60 min</t>
  </si>
  <si>
    <t>90 min</t>
  </si>
  <si>
    <t>1:</t>
  </si>
  <si>
    <t>Ashley Aldabute</t>
  </si>
  <si>
    <t>Water</t>
  </si>
  <si>
    <t>Leukocytes</t>
  </si>
  <si>
    <t>Leu/uL</t>
  </si>
  <si>
    <t>2:</t>
  </si>
  <si>
    <t>NaHCO3</t>
  </si>
  <si>
    <t>Nitrite</t>
  </si>
  <si>
    <t>3:</t>
  </si>
  <si>
    <t>Sucrose</t>
  </si>
  <si>
    <t>Urobilinogen</t>
  </si>
  <si>
    <t>mg/dL (umol/L)</t>
  </si>
  <si>
    <t>4:</t>
  </si>
  <si>
    <t>Coffee</t>
  </si>
  <si>
    <t>Protein</t>
  </si>
  <si>
    <t>mg/dL (g/L)</t>
  </si>
  <si>
    <t>pH</t>
  </si>
  <si>
    <t>Specific gravity</t>
  </si>
  <si>
    <t>Ketones</t>
  </si>
  <si>
    <t>mg/dL (mmol/L)</t>
  </si>
  <si>
    <t>ENTER ANY PERTINENT NOTES BELOW</t>
  </si>
  <si>
    <t xml:space="preserve">Bilirubin </t>
  </si>
  <si>
    <t>Glucose</t>
  </si>
  <si>
    <t>Urine production rate</t>
  </si>
  <si>
    <t>ml/min</t>
  </si>
  <si>
    <t>Sucrose solution</t>
  </si>
  <si>
    <t>trace</t>
  </si>
  <si>
    <t>Eric Nguyen</t>
  </si>
  <si>
    <t>Jonah</t>
  </si>
  <si>
    <t>&lt;10ml</t>
  </si>
  <si>
    <t>Gracely</t>
  </si>
  <si>
    <t>Grace</t>
  </si>
  <si>
    <t>Allie</t>
  </si>
  <si>
    <t>Josh</t>
  </si>
  <si>
    <t>Madhu</t>
  </si>
  <si>
    <t>Ava</t>
  </si>
  <si>
    <t>Jake</t>
  </si>
  <si>
    <t>David</t>
  </si>
  <si>
    <t>Group 1</t>
  </si>
  <si>
    <t>Group 2</t>
  </si>
  <si>
    <t>Group 3</t>
  </si>
  <si>
    <t>Group 4</t>
  </si>
  <si>
    <t>Group 5</t>
  </si>
  <si>
    <t>Group 6</t>
  </si>
  <si>
    <t xml:space="preserve">mg/dL </t>
  </si>
  <si>
    <t xml:space="preserve"> </t>
  </si>
  <si>
    <t>Time</t>
  </si>
  <si>
    <t>Pretreatment</t>
  </si>
  <si>
    <t xml:space="preserve">Time </t>
  </si>
  <si>
    <t>PreTreatment</t>
  </si>
  <si>
    <t>Proteins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</si>
</sst>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
  </numFmts>
  <fonts count="28" x14ac:knownFonts="1">
    <font>
      <sz val="12"/>
      <color rgb="FF000000"/>
      <name val="Calibri"/>
    </font>
    <font>
      <b/>
      <i/>
      <sz val="18"/>
      <color rgb="FFFFFFFF"/>
      <name val="Calibri"/>
    </font>
    <font>
      <b/>
      <sz val="24"/>
      <color rgb="FFFFFFFF"/>
      <name val="Calibri"/>
    </font>
    <font>
      <sz val="10"/>
      <color rgb="FF44546A"/>
      <name val="Calibri"/>
    </font>
    <font>
      <b/>
      <sz val="12"/>
      <color rgb="FFFFFFFF"/>
      <name val="Calibri"/>
    </font>
    <font>
      <sz val="9"/>
      <color rgb="FFFFFFFF"/>
      <name val="Calibri"/>
    </font>
    <font>
      <b/>
      <i/>
      <sz val="24"/>
      <color rgb="FF44546A"/>
      <name val="Calibri"/>
    </font>
    <font>
      <sz val="12"/>
      <name val="Calibri"/>
    </font>
    <font>
      <sz val="12"/>
      <color rgb="FF44546A"/>
      <name val="Calibri"/>
    </font>
    <font>
      <sz val="11"/>
      <color rgb="FFFFFFFF"/>
      <name val="Calibri"/>
    </font>
    <font>
      <sz val="10"/>
      <color rgb="FFFFFFFF"/>
      <name val="Calibri"/>
    </font>
    <font>
      <b/>
      <sz val="14"/>
      <color rgb="FFFFFFFF"/>
      <name val="Calibri"/>
    </font>
    <font>
      <b/>
      <sz val="15"/>
      <color rgb="FF44546A"/>
      <name val="Calibri"/>
    </font>
    <font>
      <sz val="12"/>
      <color rgb="FFFFFFFF"/>
      <name val="Calibri"/>
    </font>
    <font>
      <b/>
      <sz val="20"/>
      <color rgb="FF000000"/>
      <name val="Verdana"/>
    </font>
    <font>
      <b/>
      <sz val="14"/>
      <color rgb="FF000000"/>
      <name val="Calibri"/>
    </font>
    <font>
      <b/>
      <sz val="12"/>
      <color rgb="FF000000"/>
      <name val="Verdana"/>
    </font>
    <font>
      <sz val="14"/>
      <color rgb="FF000000"/>
      <name val="Calibri"/>
    </font>
    <font>
      <sz val="12"/>
      <color rgb="FF000000"/>
      <name val="Verdana"/>
    </font>
    <font>
      <b/>
      <sz val="13"/>
      <color rgb="FF000000"/>
      <name val="Verdana"/>
    </font>
    <font>
      <sz val="13"/>
      <color rgb="FF000000"/>
      <name val="Verdana"/>
    </font>
    <font>
      <b/>
      <sz val="20"/>
      <name val="Verdana"/>
    </font>
    <font>
      <u/>
      <sz val="12"/>
      <name val="Calibri"/>
    </font>
    <font>
      <b/>
      <sz val="12"/>
      <name val="Calibri"/>
    </font>
    <font>
      <b/>
      <sz val="18"/>
      <name val="Calibri"/>
    </font>
    <font>
      <b/>
      <sz val="13"/>
      <name val="Verdana"/>
    </font>
    <font>
      <sz val="13"/>
      <name val="Verdana"/>
    </font>
    <font>
      <b/>
      <sz val="12"/>
      <color rgb="FF000000"/>
      <name val="Calibri"/>
    </font>
  </fonts>
  <fills count="14">
    <fill>
      <patternFill patternType="none"/>
    </fill>
    <fill>
      <patternFill patternType="gray125"/>
    </fill>
    <fill>
      <patternFill patternType="solid">
        <fgColor rgb="FF5B9BD5"/>
        <bgColor rgb="FF5B9BD5"/>
      </patternFill>
    </fill>
    <fill>
      <patternFill patternType="solid">
        <fgColor rgb="FF44546A"/>
        <bgColor rgb="FF44546A"/>
      </patternFill>
    </fill>
    <fill>
      <patternFill patternType="solid">
        <fgColor rgb="FFED7D31"/>
        <bgColor rgb="FFED7D31"/>
      </patternFill>
    </fill>
    <fill>
      <patternFill patternType="solid">
        <fgColor rgb="FFE7E6E6"/>
        <bgColor rgb="FFE7E6E6"/>
      </patternFill>
    </fill>
    <fill>
      <patternFill patternType="solid">
        <fgColor rgb="FFBDD6EE"/>
        <bgColor rgb="FFBDD6EE"/>
      </patternFill>
    </fill>
    <fill>
      <patternFill patternType="solid">
        <fgColor rgb="FFB97FFF"/>
        <bgColor rgb="FFB97FFF"/>
      </patternFill>
    </fill>
    <fill>
      <patternFill patternType="solid">
        <fgColor rgb="FFD8D8D8"/>
        <bgColor rgb="FFD8D8D8"/>
      </patternFill>
    </fill>
    <fill>
      <patternFill patternType="solid">
        <fgColor rgb="FF00FFFF"/>
        <bgColor rgb="FF00FFFF"/>
      </patternFill>
    </fill>
    <fill>
      <patternFill patternType="solid">
        <fgColor rgb="FFF7CAAC"/>
        <bgColor rgb="FFF7CAAC"/>
      </patternFill>
    </fill>
    <fill>
      <patternFill patternType="solid">
        <fgColor rgb="FFFFA3E2"/>
        <bgColor rgb="FFFFA3E2"/>
      </patternFill>
    </fill>
    <fill>
      <patternFill patternType="solid">
        <fgColor rgb="FFC5E0B3"/>
        <bgColor rgb="FFC5E0B3"/>
      </patternFill>
    </fill>
    <fill>
      <patternFill patternType="solid">
        <fgColor rgb="FF9CC2E5"/>
        <bgColor rgb="FF9CC2E5"/>
      </patternFill>
    </fill>
  </fills>
  <borders count="24">
    <border>
      <left/>
      <right/>
      <top/>
      <bottom/>
      <diagonal/>
    </border>
    <border>
      <left/>
      <right style="medium">
        <color rgb="FFED7D31"/>
      </right>
      <top/>
      <bottom/>
      <diagonal/>
    </border>
    <border>
      <left/>
      <right style="medium">
        <color rgb="FF44546A"/>
      </right>
      <top/>
      <bottom/>
      <diagonal/>
    </border>
    <border>
      <left style="medium">
        <color rgb="FF44546A"/>
      </left>
      <right/>
      <top/>
      <bottom/>
      <diagonal/>
    </border>
    <border>
      <left/>
      <right/>
      <top/>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06">
    <xf numFmtId="0" fontId="0" fillId="0" borderId="0" xfId="0"/>
    <xf numFmtId="0" fontId="3" fillId="0" borderId="0" xfId="0" applyFont="1" applyAlignment="1">
      <alignment vertical="center"/>
    </xf>
    <xf numFmtId="0" fontId="5" fillId="4" borderId="1" xfId="0" applyFont="1" applyFill="1" applyBorder="1" applyAlignment="1">
      <alignment horizontal="left" vertical="center"/>
    </xf>
    <xf numFmtId="0" fontId="3" fillId="3" borderId="2" xfId="0" applyFont="1" applyFill="1" applyBorder="1" applyAlignment="1">
      <alignment vertical="center"/>
    </xf>
    <xf numFmtId="0" fontId="10" fillId="3" borderId="2" xfId="0" applyFont="1" applyFill="1" applyBorder="1" applyAlignment="1">
      <alignment horizontal="left" vertical="top" wrapText="1"/>
    </xf>
    <xf numFmtId="0" fontId="12" fillId="0" borderId="0" xfId="0" applyFont="1" applyAlignment="1">
      <alignment horizontal="left"/>
    </xf>
    <xf numFmtId="0" fontId="0" fillId="6" borderId="5" xfId="0" applyFill="1" applyBorder="1"/>
    <xf numFmtId="0" fontId="15" fillId="0" borderId="0" xfId="0" applyFont="1"/>
    <xf numFmtId="0" fontId="16" fillId="8" borderId="9" xfId="0" applyFont="1" applyFill="1" applyBorder="1" applyAlignment="1">
      <alignment vertical="center" wrapText="1"/>
    </xf>
    <xf numFmtId="0" fontId="16" fillId="8" borderId="5" xfId="0" applyFont="1" applyFill="1" applyBorder="1" applyAlignment="1">
      <alignment horizontal="center" vertical="center" wrapText="1"/>
    </xf>
    <xf numFmtId="49" fontId="15" fillId="7" borderId="10" xfId="0" applyNumberFormat="1" applyFont="1" applyFill="1" applyBorder="1" applyAlignment="1">
      <alignment horizontal="center"/>
    </xf>
    <xf numFmtId="0" fontId="15" fillId="7" borderId="11" xfId="0" applyFont="1" applyFill="1" applyBorder="1" applyAlignment="1">
      <alignment horizontal="center"/>
    </xf>
    <xf numFmtId="0" fontId="16" fillId="8" borderId="12" xfId="0" applyFont="1" applyFill="1" applyBorder="1" applyAlignment="1">
      <alignment vertical="center" wrapText="1"/>
    </xf>
    <xf numFmtId="49" fontId="15" fillId="7" borderId="13" xfId="0" applyNumberFormat="1" applyFont="1" applyFill="1" applyBorder="1" applyAlignment="1">
      <alignment horizontal="center"/>
    </xf>
    <xf numFmtId="0" fontId="0" fillId="10" borderId="5" xfId="0" applyFill="1" applyBorder="1"/>
    <xf numFmtId="0" fontId="0" fillId="11" borderId="5" xfId="0" applyFill="1" applyBorder="1"/>
    <xf numFmtId="0" fontId="0" fillId="12" borderId="5" xfId="0" applyFill="1" applyBorder="1"/>
    <xf numFmtId="0" fontId="19" fillId="8" borderId="9" xfId="0" applyFont="1" applyFill="1" applyBorder="1" applyAlignment="1">
      <alignment vertical="center" wrapText="1"/>
    </xf>
    <xf numFmtId="0" fontId="19" fillId="8" borderId="5" xfId="0" applyFont="1" applyFill="1" applyBorder="1" applyAlignment="1">
      <alignment horizontal="center" vertical="center" wrapText="1"/>
    </xf>
    <xf numFmtId="0" fontId="19" fillId="8" borderId="12" xfId="0" applyFont="1" applyFill="1" applyBorder="1" applyAlignment="1">
      <alignment vertical="center" wrapText="1"/>
    </xf>
    <xf numFmtId="0" fontId="17" fillId="7" borderId="4" xfId="0" applyFont="1" applyFill="1" applyBorder="1"/>
    <xf numFmtId="0" fontId="17" fillId="7" borderId="22" xfId="0" applyFont="1" applyFill="1" applyBorder="1"/>
    <xf numFmtId="0" fontId="20" fillId="11" borderId="23" xfId="0" applyFont="1" applyFill="1" applyBorder="1" applyAlignment="1">
      <alignment horizontal="right" wrapText="1"/>
    </xf>
    <xf numFmtId="0" fontId="22" fillId="0" borderId="0" xfId="0" applyFont="1" applyAlignment="1">
      <alignment horizontal="center"/>
    </xf>
    <xf numFmtId="0" fontId="23" fillId="0" borderId="0" xfId="0" applyFont="1"/>
    <xf numFmtId="0" fontId="24" fillId="0" borderId="0" xfId="0" applyFont="1"/>
    <xf numFmtId="0" fontId="24" fillId="0" borderId="0" xfId="0" applyFont="1" applyAlignment="1">
      <alignment horizontal="center"/>
    </xf>
    <xf numFmtId="0" fontId="25" fillId="8" borderId="9" xfId="0" applyFont="1" applyFill="1" applyBorder="1" applyAlignment="1">
      <alignment vertical="center" wrapText="1"/>
    </xf>
    <xf numFmtId="0" fontId="25" fillId="8" borderId="5" xfId="0" applyFont="1" applyFill="1" applyBorder="1" applyAlignment="1">
      <alignment horizontal="center" vertical="center" wrapText="1"/>
    </xf>
    <xf numFmtId="0" fontId="25" fillId="8" borderId="9" xfId="0" applyFont="1" applyFill="1" applyBorder="1" applyAlignment="1">
      <alignment horizontal="center" vertical="center" wrapText="1"/>
    </xf>
    <xf numFmtId="0" fontId="25" fillId="8" borderId="12" xfId="0" applyFont="1" applyFill="1" applyBorder="1" applyAlignment="1">
      <alignment vertical="center" wrapText="1"/>
    </xf>
    <xf numFmtId="0" fontId="26" fillId="13" borderId="12" xfId="0" applyFont="1" applyFill="1" applyBorder="1" applyAlignment="1">
      <alignment horizontal="center" vertical="center" wrapText="1"/>
    </xf>
    <xf numFmtId="0" fontId="26" fillId="0" borderId="0" xfId="0" applyFont="1" applyAlignment="1">
      <alignment horizontal="center" vertical="center" wrapText="1"/>
    </xf>
    <xf numFmtId="0" fontId="26" fillId="10"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6" fillId="12" borderId="12" xfId="0" applyFont="1" applyFill="1" applyBorder="1" applyAlignment="1">
      <alignment horizontal="center" vertical="center" wrapText="1"/>
    </xf>
    <xf numFmtId="0" fontId="0" fillId="0" borderId="0" xfId="0" applyAlignment="1">
      <alignment horizontal="center"/>
    </xf>
    <xf numFmtId="0" fontId="27" fillId="0" borderId="0" xfId="0" applyFont="1"/>
    <xf numFmtId="0" fontId="1" fillId="2" borderId="4" xfId="0" applyFont="1" applyFill="1" applyBorder="1" applyAlignment="1">
      <alignment horizontal="left" vertical="center"/>
    </xf>
    <xf numFmtId="0" fontId="2" fillId="2" borderId="4" xfId="0" applyFont="1" applyFill="1" applyBorder="1" applyAlignment="1">
      <alignment horizontal="left" vertical="center"/>
    </xf>
    <xf numFmtId="0" fontId="1" fillId="2" borderId="4" xfId="0" applyFont="1" applyFill="1" applyBorder="1" applyAlignment="1">
      <alignment vertical="center"/>
    </xf>
    <xf numFmtId="0" fontId="3" fillId="3" borderId="4" xfId="0" applyFont="1" applyFill="1" applyBorder="1" applyAlignment="1">
      <alignment vertical="center"/>
    </xf>
    <xf numFmtId="0" fontId="3" fillId="3" borderId="4" xfId="0" applyFont="1" applyFill="1" applyBorder="1" applyAlignment="1">
      <alignment vertical="center" wrapText="1"/>
    </xf>
    <xf numFmtId="0" fontId="4" fillId="4" borderId="4" xfId="0" applyFont="1" applyFill="1" applyBorder="1" applyAlignment="1">
      <alignment horizontal="left" vertical="center"/>
    </xf>
    <xf numFmtId="0" fontId="8" fillId="3" borderId="4" xfId="0" applyFont="1" applyFill="1" applyBorder="1" applyAlignment="1">
      <alignment vertical="center"/>
    </xf>
    <xf numFmtId="0" fontId="3" fillId="5" borderId="4" xfId="0" applyFont="1" applyFill="1" applyBorder="1" applyAlignment="1">
      <alignment vertical="center"/>
    </xf>
    <xf numFmtId="0" fontId="3" fillId="2" borderId="4" xfId="0" applyFont="1" applyFill="1" applyBorder="1" applyAlignment="1">
      <alignment vertical="center"/>
    </xf>
    <xf numFmtId="164" fontId="8" fillId="5" borderId="4" xfId="0" applyNumberFormat="1" applyFont="1" applyFill="1" applyBorder="1" applyAlignment="1">
      <alignment vertical="top"/>
    </xf>
    <xf numFmtId="0" fontId="8" fillId="5" borderId="4" xfId="0" applyFont="1" applyFill="1" applyBorder="1" applyAlignment="1">
      <alignment horizontal="right" vertical="top"/>
    </xf>
    <xf numFmtId="0" fontId="14" fillId="6" borderId="20" xfId="0" applyFont="1" applyFill="1" applyBorder="1"/>
    <xf numFmtId="0" fontId="0" fillId="6" borderId="21" xfId="0" applyFill="1" applyBorder="1"/>
    <xf numFmtId="0" fontId="18" fillId="6" borderId="23" xfId="0" applyFont="1" applyFill="1" applyBorder="1" applyAlignment="1">
      <alignment vertical="center" wrapText="1"/>
    </xf>
    <xf numFmtId="0" fontId="15" fillId="7" borderId="23" xfId="0" applyFont="1" applyFill="1" applyBorder="1" applyAlignment="1">
      <alignment horizontal="center"/>
    </xf>
    <xf numFmtId="0" fontId="14" fillId="10" borderId="20" xfId="0" applyFont="1" applyFill="1" applyBorder="1" applyAlignment="1">
      <alignment vertical="center" wrapText="1"/>
    </xf>
    <xf numFmtId="0" fontId="0" fillId="10" borderId="21" xfId="0" applyFill="1" applyBorder="1"/>
    <xf numFmtId="0" fontId="18" fillId="10" borderId="23" xfId="0" applyFont="1" applyFill="1" applyBorder="1" applyAlignment="1">
      <alignment vertical="center" wrapText="1"/>
    </xf>
    <xf numFmtId="0" fontId="0" fillId="11" borderId="21" xfId="0" applyFill="1" applyBorder="1"/>
    <xf numFmtId="0" fontId="18" fillId="11" borderId="23" xfId="0" applyFont="1" applyFill="1" applyBorder="1" applyAlignment="1">
      <alignment vertical="center" wrapText="1"/>
    </xf>
    <xf numFmtId="0" fontId="14" fillId="12" borderId="20" xfId="0" applyFont="1" applyFill="1" applyBorder="1" applyAlignment="1">
      <alignment vertical="center" wrapText="1"/>
    </xf>
    <xf numFmtId="0" fontId="0" fillId="12" borderId="21" xfId="0" applyFill="1" applyBorder="1"/>
    <xf numFmtId="0" fontId="18" fillId="12" borderId="23" xfId="0" applyFont="1" applyFill="1" applyBorder="1" applyAlignment="1">
      <alignment vertical="center" wrapText="1"/>
    </xf>
    <xf numFmtId="0" fontId="20" fillId="6" borderId="23" xfId="0" applyFont="1" applyFill="1" applyBorder="1" applyAlignment="1">
      <alignment vertical="center" wrapText="1"/>
    </xf>
    <xf numFmtId="0" fontId="20" fillId="10" borderId="23" xfId="0" applyFont="1" applyFill="1" applyBorder="1" applyAlignment="1">
      <alignment vertical="center" wrapText="1"/>
    </xf>
    <xf numFmtId="0" fontId="20" fillId="11" borderId="23" xfId="0" applyFont="1" applyFill="1" applyBorder="1" applyAlignment="1">
      <alignment vertical="center" wrapText="1"/>
    </xf>
    <xf numFmtId="0" fontId="20" fillId="12" borderId="23" xfId="0" applyFont="1" applyFill="1" applyBorder="1" applyAlignment="1">
      <alignment vertical="center" wrapText="1"/>
    </xf>
    <xf numFmtId="0" fontId="20" fillId="6" borderId="23" xfId="0" applyFont="1" applyFill="1" applyBorder="1" applyAlignment="1">
      <alignment horizontal="right" vertical="center" wrapText="1"/>
    </xf>
    <xf numFmtId="165" fontId="20" fillId="6" borderId="23" xfId="0" applyNumberFormat="1" applyFont="1" applyFill="1" applyBorder="1" applyAlignment="1">
      <alignment vertical="center" wrapText="1"/>
    </xf>
    <xf numFmtId="0" fontId="20" fillId="12" borderId="23" xfId="0" applyFont="1" applyFill="1" applyBorder="1" applyAlignment="1">
      <alignment horizontal="right" vertical="center" wrapText="1"/>
    </xf>
    <xf numFmtId="0" fontId="20" fillId="10" borderId="23" xfId="0" applyFont="1" applyFill="1" applyBorder="1" applyAlignment="1">
      <alignment horizontal="left" vertical="center" wrapText="1"/>
    </xf>
    <xf numFmtId="0" fontId="20" fillId="10" borderId="23" xfId="0" applyFont="1" applyFill="1" applyBorder="1" applyAlignment="1">
      <alignment horizontal="right" vertical="center" wrapText="1"/>
    </xf>
    <xf numFmtId="0" fontId="21" fillId="13" borderId="4" xfId="0" applyFont="1" applyFill="1" applyBorder="1"/>
    <xf numFmtId="0" fontId="7" fillId="13" borderId="4" xfId="0" applyFont="1" applyFill="1" applyBorder="1" applyAlignment="1">
      <alignment horizontal="center"/>
    </xf>
    <xf numFmtId="0" fontId="7" fillId="0" borderId="0" xfId="0" applyFont="1" applyAlignment="1">
      <alignment horizontal="center"/>
    </xf>
    <xf numFmtId="0" fontId="26" fillId="13" borderId="23" xfId="0" applyFont="1" applyFill="1" applyBorder="1" applyAlignment="1">
      <alignment horizontal="center" vertical="center" wrapText="1"/>
    </xf>
    <xf numFmtId="165" fontId="26" fillId="13" borderId="23" xfId="0" applyNumberFormat="1" applyFont="1" applyFill="1" applyBorder="1" applyAlignment="1">
      <alignment horizontal="center" vertical="center" wrapText="1"/>
    </xf>
    <xf numFmtId="0" fontId="7" fillId="0" borderId="0" xfId="0" applyFont="1"/>
    <xf numFmtId="0" fontId="21" fillId="10" borderId="4" xfId="0" applyFont="1" applyFill="1" applyBorder="1" applyAlignment="1">
      <alignment vertical="center" wrapText="1"/>
    </xf>
    <xf numFmtId="0" fontId="7" fillId="10" borderId="0" xfId="0" applyFont="1" applyFill="1" applyAlignment="1">
      <alignment horizontal="center"/>
    </xf>
    <xf numFmtId="0" fontId="26" fillId="10" borderId="23" xfId="0" applyFont="1" applyFill="1" applyBorder="1" applyAlignment="1">
      <alignment horizontal="center" vertical="center" wrapText="1"/>
    </xf>
    <xf numFmtId="0" fontId="26" fillId="11" borderId="23" xfId="0" applyFont="1" applyFill="1" applyBorder="1" applyAlignment="1">
      <alignment horizontal="center" vertical="center" wrapText="1"/>
    </xf>
    <xf numFmtId="0" fontId="21" fillId="12" borderId="4" xfId="0" applyFont="1" applyFill="1" applyBorder="1" applyAlignment="1">
      <alignment vertical="center" wrapText="1"/>
    </xf>
    <xf numFmtId="0" fontId="7" fillId="12" borderId="0" xfId="0" applyFont="1" applyFill="1" applyAlignment="1">
      <alignment horizontal="center"/>
    </xf>
    <xf numFmtId="0" fontId="26" fillId="12" borderId="23" xfId="0" applyFont="1" applyFill="1" applyBorder="1" applyAlignment="1">
      <alignment horizontal="center" vertical="center" wrapText="1"/>
    </xf>
    <xf numFmtId="0" fontId="13" fillId="3" borderId="4" xfId="0" applyFont="1" applyFill="1" applyBorder="1" applyAlignment="1">
      <alignment horizontal="left" vertical="top" wrapText="1"/>
    </xf>
    <xf numFmtId="0" fontId="7" fillId="0" borderId="4" xfId="0" applyFont="1" applyBorder="1" applyAlignment="1"/>
    <xf numFmtId="0" fontId="6" fillId="5" borderId="4" xfId="0" applyFont="1" applyFill="1" applyBorder="1" applyAlignment="1">
      <alignment horizontal="left" vertical="center" wrapText="1"/>
    </xf>
    <xf numFmtId="0" fontId="0" fillId="0" borderId="0" xfId="0" applyAlignment="1"/>
    <xf numFmtId="0" fontId="9" fillId="3" borderId="4" xfId="0" applyFont="1" applyFill="1" applyBorder="1" applyAlignment="1">
      <alignment horizontal="left" vertical="top" wrapText="1"/>
    </xf>
    <xf numFmtId="0" fontId="11" fillId="2" borderId="3" xfId="0" applyFont="1" applyFill="1" applyBorder="1" applyAlignment="1">
      <alignment horizontal="left" vertical="center"/>
    </xf>
    <xf numFmtId="164" fontId="8" fillId="5" borderId="3" xfId="0" applyNumberFormat="1" applyFont="1" applyFill="1" applyBorder="1" applyAlignment="1">
      <alignment horizontal="left" vertical="center" wrapText="1"/>
    </xf>
    <xf numFmtId="0" fontId="11" fillId="2" borderId="4" xfId="0" applyFont="1" applyFill="1" applyBorder="1" applyAlignment="1">
      <alignment horizontal="left" vertical="center"/>
    </xf>
    <xf numFmtId="0" fontId="8" fillId="5" borderId="4" xfId="0" applyFont="1" applyFill="1" applyBorder="1" applyAlignment="1">
      <alignment vertical="top" wrapText="1"/>
    </xf>
    <xf numFmtId="0" fontId="8" fillId="5" borderId="4" xfId="0" applyFont="1" applyFill="1" applyBorder="1" applyAlignment="1">
      <alignment horizontal="left" vertical="top" wrapText="1"/>
    </xf>
    <xf numFmtId="0" fontId="0" fillId="9" borderId="17" xfId="0" applyFill="1" applyBorder="1" applyAlignment="1"/>
    <xf numFmtId="0" fontId="0" fillId="9" borderId="18" xfId="0" applyFill="1" applyBorder="1" applyAlignment="1"/>
    <xf numFmtId="0" fontId="7" fillId="0" borderId="19" xfId="0" applyFont="1" applyBorder="1" applyAlignment="1"/>
    <xf numFmtId="0" fontId="14" fillId="11" borderId="20" xfId="0" applyFont="1" applyFill="1" applyBorder="1" applyAlignment="1">
      <alignment vertical="center" wrapText="1"/>
    </xf>
    <xf numFmtId="0" fontId="7" fillId="0" borderId="21" xfId="0" applyFont="1" applyBorder="1" applyAlignment="1"/>
    <xf numFmtId="0" fontId="15" fillId="7" borderId="6" xfId="0" applyFont="1" applyFill="1" applyBorder="1" applyAlignment="1">
      <alignment horizontal="center"/>
    </xf>
    <xf numFmtId="0" fontId="7" fillId="0" borderId="7" xfId="0" applyFont="1" applyBorder="1" applyAlignment="1"/>
    <xf numFmtId="0" fontId="7" fillId="0" borderId="8" xfId="0" applyFont="1" applyBorder="1" applyAlignment="1"/>
    <xf numFmtId="0" fontId="15" fillId="9" borderId="14" xfId="0" applyFont="1" applyFill="1" applyBorder="1" applyAlignment="1">
      <alignment horizontal="center"/>
    </xf>
    <xf numFmtId="0" fontId="7" fillId="0" borderId="15" xfId="0" applyFont="1" applyBorder="1" applyAlignment="1"/>
    <xf numFmtId="0" fontId="7" fillId="0" borderId="16" xfId="0" applyFont="1" applyBorder="1" applyAlignment="1"/>
    <xf numFmtId="0" fontId="0" fillId="9" borderId="17" xfId="0" applyFill="1" applyBorder="1" applyAlignment="1">
      <alignment wrapText="1"/>
    </xf>
    <xf numFmtId="0" fontId="21" fillId="11"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outlinePr summaryBelow="0" summaryRight="0"/>
  </sheetPr>
  <dimension ref="A1:Z999"/>
  <sheetViews>
    <sheetView showGridLines="0" workbookViewId="0"/>
  </sheetViews>
  <sheetFormatPr defaultColWidth="13.5" defaultRowHeight="15" customHeight="1" x14ac:dyDescent="0.35"/>
  <cols>
    <col min="1" max="1" width="3" customWidth="1"/>
    <col min="2" max="2" width="22.5" customWidth="1"/>
    <col min="3" max="4" width="2.83203125" customWidth="1"/>
    <col min="5" max="12" width="8.83203125" customWidth="1"/>
    <col min="13" max="13" width="16.33203125" customWidth="1"/>
    <col min="14" max="14" width="1.83203125" customWidth="1"/>
    <col min="15" max="26" width="8.83203125" customWidth="1"/>
  </cols>
  <sheetData>
    <row r="1" spans="1:26" ht="39" customHeight="1" x14ac:dyDescent="0.35">
      <c r="A1" s="38"/>
      <c r="B1" s="39" t="s">
        <v>0</v>
      </c>
      <c r="C1" s="38"/>
      <c r="D1" s="40"/>
      <c r="E1" s="40"/>
      <c r="F1" s="40"/>
      <c r="G1" s="40"/>
      <c r="H1" s="40"/>
      <c r="I1" s="40"/>
      <c r="J1" s="40"/>
      <c r="K1" s="40"/>
      <c r="L1" s="40"/>
      <c r="M1" s="40"/>
      <c r="N1" s="40"/>
      <c r="O1" s="1"/>
      <c r="P1" s="1"/>
      <c r="Q1" s="1"/>
      <c r="R1" s="1"/>
      <c r="S1" s="1"/>
      <c r="T1" s="1"/>
      <c r="U1" s="1"/>
      <c r="V1" s="1"/>
      <c r="W1" s="1"/>
      <c r="X1" s="1"/>
      <c r="Y1" s="1"/>
      <c r="Z1" s="1"/>
    </row>
    <row r="2" spans="1:26" ht="16.5" customHeight="1" x14ac:dyDescent="0.35">
      <c r="A2" s="41"/>
      <c r="B2" s="41"/>
      <c r="C2" s="41"/>
      <c r="D2" s="41"/>
      <c r="E2" s="42"/>
      <c r="F2" s="42"/>
      <c r="G2" s="42"/>
      <c r="H2" s="42"/>
      <c r="I2" s="42"/>
      <c r="J2" s="42"/>
      <c r="K2" s="42"/>
      <c r="L2" s="42"/>
      <c r="M2" s="42"/>
      <c r="N2" s="42"/>
      <c r="O2" s="1"/>
      <c r="P2" s="1"/>
      <c r="Q2" s="1"/>
      <c r="R2" s="1"/>
      <c r="S2" s="1"/>
      <c r="T2" s="1"/>
      <c r="U2" s="1"/>
      <c r="V2" s="1"/>
      <c r="W2" s="1"/>
      <c r="X2" s="1"/>
      <c r="Y2" s="1"/>
      <c r="Z2" s="1"/>
    </row>
    <row r="3" spans="1:26" ht="25.5" customHeight="1" x14ac:dyDescent="0.35">
      <c r="A3" s="1"/>
      <c r="B3" s="43" t="s">
        <v>1</v>
      </c>
      <c r="C3" s="2"/>
      <c r="D3" s="85" t="s">
        <v>2</v>
      </c>
      <c r="E3" s="84"/>
      <c r="F3" s="84"/>
      <c r="G3" s="84"/>
      <c r="H3" s="84"/>
      <c r="I3" s="84"/>
      <c r="J3" s="84"/>
      <c r="K3" s="84"/>
      <c r="L3" s="84"/>
      <c r="M3" s="84"/>
      <c r="N3" s="84"/>
      <c r="O3" s="1"/>
      <c r="P3" s="1"/>
      <c r="Q3" s="1"/>
      <c r="R3" s="1"/>
      <c r="S3" s="1"/>
      <c r="T3" s="1"/>
      <c r="U3" s="1"/>
      <c r="V3" s="1"/>
      <c r="W3" s="1"/>
      <c r="X3" s="1"/>
      <c r="Y3" s="1"/>
      <c r="Z3" s="1"/>
    </row>
    <row r="4" spans="1:26" ht="6.75" customHeight="1" x14ac:dyDescent="0.35">
      <c r="A4" s="1"/>
      <c r="B4" s="44"/>
      <c r="C4" s="3"/>
      <c r="D4" s="84"/>
      <c r="E4" s="86"/>
      <c r="F4" s="86"/>
      <c r="G4" s="86"/>
      <c r="H4" s="86"/>
      <c r="I4" s="86"/>
      <c r="J4" s="86"/>
      <c r="K4" s="86"/>
      <c r="L4" s="86"/>
      <c r="M4" s="86"/>
      <c r="N4" s="84"/>
      <c r="O4" s="1"/>
      <c r="P4" s="1"/>
      <c r="Q4" s="1"/>
      <c r="R4" s="1"/>
      <c r="S4" s="1"/>
      <c r="T4" s="1"/>
      <c r="U4" s="1"/>
      <c r="V4" s="1"/>
      <c r="W4" s="1"/>
      <c r="X4" s="1"/>
      <c r="Y4" s="1"/>
      <c r="Z4" s="1"/>
    </row>
    <row r="5" spans="1:26" ht="20.25" customHeight="1" x14ac:dyDescent="0.35">
      <c r="A5" s="1"/>
      <c r="B5" s="87" t="s">
        <v>3</v>
      </c>
      <c r="C5" s="4"/>
      <c r="D5" s="84"/>
      <c r="E5" s="84"/>
      <c r="F5" s="84"/>
      <c r="G5" s="84"/>
      <c r="H5" s="84"/>
      <c r="I5" s="84"/>
      <c r="J5" s="84"/>
      <c r="K5" s="84"/>
      <c r="L5" s="84"/>
      <c r="M5" s="84"/>
      <c r="N5" s="84"/>
      <c r="O5" s="1"/>
      <c r="P5" s="1"/>
      <c r="Q5" s="1"/>
      <c r="R5" s="1"/>
      <c r="S5" s="1"/>
      <c r="T5" s="1"/>
      <c r="U5" s="1"/>
      <c r="V5" s="1"/>
      <c r="W5" s="1"/>
      <c r="X5" s="1"/>
      <c r="Y5" s="1"/>
      <c r="Z5" s="1"/>
    </row>
    <row r="6" spans="1:26" ht="23.25" customHeight="1" x14ac:dyDescent="0.35">
      <c r="A6" s="1"/>
      <c r="B6" s="84"/>
      <c r="C6" s="4"/>
      <c r="D6" s="88" t="s">
        <v>4</v>
      </c>
      <c r="E6" s="84"/>
      <c r="F6" s="84"/>
      <c r="G6" s="84"/>
      <c r="H6" s="84"/>
      <c r="I6" s="84"/>
      <c r="J6" s="84"/>
      <c r="K6" s="84"/>
      <c r="L6" s="84"/>
      <c r="M6" s="84"/>
      <c r="N6" s="84"/>
      <c r="O6" s="1"/>
      <c r="P6" s="1"/>
      <c r="Q6" s="1"/>
      <c r="R6" s="1"/>
      <c r="S6" s="1"/>
      <c r="T6" s="1"/>
      <c r="U6" s="1"/>
      <c r="V6" s="1"/>
      <c r="W6" s="1"/>
      <c r="X6" s="1"/>
      <c r="Y6" s="1"/>
      <c r="Z6" s="1"/>
    </row>
    <row r="7" spans="1:26" ht="42.75" customHeight="1" x14ac:dyDescent="0.35">
      <c r="A7" s="1"/>
      <c r="B7" s="84"/>
      <c r="C7" s="4"/>
      <c r="D7" s="89" t="s">
        <v>5</v>
      </c>
      <c r="E7" s="84"/>
      <c r="F7" s="84"/>
      <c r="G7" s="84"/>
      <c r="H7" s="84"/>
      <c r="I7" s="84"/>
      <c r="J7" s="84"/>
      <c r="K7" s="84"/>
      <c r="L7" s="84"/>
      <c r="M7" s="84"/>
      <c r="N7" s="45"/>
      <c r="O7" s="1"/>
      <c r="P7" s="1"/>
      <c r="Q7" s="1"/>
      <c r="R7" s="1"/>
      <c r="S7" s="1"/>
      <c r="T7" s="1"/>
      <c r="U7" s="1"/>
      <c r="V7" s="1"/>
      <c r="W7" s="1"/>
      <c r="X7" s="1"/>
      <c r="Y7" s="1"/>
      <c r="Z7" s="1"/>
    </row>
    <row r="8" spans="1:26" ht="23.25" customHeight="1" x14ac:dyDescent="0.35">
      <c r="A8" s="1"/>
      <c r="B8" s="84"/>
      <c r="C8" s="4"/>
      <c r="D8" s="90" t="s">
        <v>6</v>
      </c>
      <c r="E8" s="84"/>
      <c r="F8" s="84"/>
      <c r="G8" s="84"/>
      <c r="H8" s="84"/>
      <c r="I8" s="84"/>
      <c r="J8" s="84"/>
      <c r="K8" s="84"/>
      <c r="L8" s="84"/>
      <c r="M8" s="84"/>
      <c r="N8" s="46"/>
      <c r="O8" s="1"/>
      <c r="P8" s="1"/>
      <c r="Q8" s="1"/>
      <c r="R8" s="1"/>
      <c r="S8" s="1"/>
      <c r="T8" s="1"/>
      <c r="U8" s="1"/>
      <c r="V8" s="1"/>
      <c r="W8" s="1"/>
      <c r="X8" s="1"/>
      <c r="Y8" s="1"/>
      <c r="Z8" s="1"/>
    </row>
    <row r="9" spans="1:26" ht="23.25" customHeight="1" x14ac:dyDescent="0.35">
      <c r="A9" s="1"/>
      <c r="B9" s="84"/>
      <c r="C9" s="4"/>
      <c r="D9" s="89" t="s">
        <v>7</v>
      </c>
      <c r="E9" s="84"/>
      <c r="F9" s="84"/>
      <c r="G9" s="84"/>
      <c r="H9" s="84"/>
      <c r="I9" s="84"/>
      <c r="J9" s="84"/>
      <c r="K9" s="84"/>
      <c r="L9" s="84"/>
      <c r="M9" s="84"/>
      <c r="N9" s="45"/>
      <c r="O9" s="1"/>
      <c r="P9" s="1"/>
      <c r="Q9" s="1"/>
      <c r="R9" s="1"/>
      <c r="S9" s="1"/>
      <c r="T9" s="1"/>
      <c r="U9" s="1"/>
      <c r="V9" s="1"/>
      <c r="W9" s="1"/>
      <c r="X9" s="1"/>
      <c r="Y9" s="1"/>
      <c r="Z9" s="1"/>
    </row>
    <row r="10" spans="1:26" ht="30" customHeight="1" x14ac:dyDescent="0.35">
      <c r="A10" s="1"/>
      <c r="B10" s="84"/>
      <c r="C10" s="4"/>
      <c r="D10" s="47">
        <v>1</v>
      </c>
      <c r="E10" s="92" t="s">
        <v>8</v>
      </c>
      <c r="F10" s="84"/>
      <c r="G10" s="84"/>
      <c r="H10" s="84"/>
      <c r="I10" s="84"/>
      <c r="J10" s="84"/>
      <c r="K10" s="84"/>
      <c r="L10" s="84"/>
      <c r="M10" s="84"/>
      <c r="N10" s="45"/>
      <c r="O10" s="1"/>
      <c r="P10" s="1"/>
      <c r="Q10" s="1"/>
      <c r="R10" s="1"/>
      <c r="S10" s="1"/>
      <c r="T10" s="1"/>
      <c r="U10" s="1"/>
      <c r="V10" s="1"/>
      <c r="W10" s="1"/>
      <c r="X10" s="1"/>
      <c r="Y10" s="1"/>
      <c r="Z10" s="1"/>
    </row>
    <row r="11" spans="1:26" ht="32.25" customHeight="1" x14ac:dyDescent="0.45">
      <c r="A11" s="5"/>
      <c r="B11" s="84"/>
      <c r="C11" s="4"/>
      <c r="D11" s="47">
        <v>2</v>
      </c>
      <c r="E11" s="92" t="s">
        <v>9</v>
      </c>
      <c r="F11" s="84"/>
      <c r="G11" s="84"/>
      <c r="H11" s="84"/>
      <c r="I11" s="84"/>
      <c r="J11" s="84"/>
      <c r="K11" s="84"/>
      <c r="L11" s="84"/>
      <c r="M11" s="84"/>
      <c r="N11" s="45"/>
      <c r="O11" s="1"/>
      <c r="P11" s="1"/>
      <c r="Q11" s="1"/>
      <c r="R11" s="1"/>
      <c r="S11" s="1"/>
      <c r="T11" s="1"/>
      <c r="U11" s="1"/>
      <c r="V11" s="1"/>
      <c r="W11" s="1"/>
      <c r="X11" s="1"/>
      <c r="Y11" s="1"/>
      <c r="Z11" s="1"/>
    </row>
    <row r="12" spans="1:26" ht="35.25" customHeight="1" x14ac:dyDescent="0.35">
      <c r="A12" s="1"/>
      <c r="B12" s="84"/>
      <c r="C12" s="3"/>
      <c r="D12" s="47">
        <v>3</v>
      </c>
      <c r="E12" s="92" t="s">
        <v>10</v>
      </c>
      <c r="F12" s="84"/>
      <c r="G12" s="84"/>
      <c r="H12" s="84"/>
      <c r="I12" s="84"/>
      <c r="J12" s="84"/>
      <c r="K12" s="84"/>
      <c r="L12" s="84"/>
      <c r="M12" s="84"/>
      <c r="N12" s="45"/>
      <c r="O12" s="1"/>
      <c r="P12" s="1"/>
      <c r="Q12" s="1"/>
      <c r="R12" s="1"/>
      <c r="S12" s="1"/>
      <c r="T12" s="1"/>
      <c r="U12" s="1"/>
      <c r="V12" s="1"/>
      <c r="W12" s="1"/>
      <c r="X12" s="1"/>
      <c r="Y12" s="1"/>
      <c r="Z12" s="1"/>
    </row>
    <row r="13" spans="1:26" ht="49.5" customHeight="1" x14ac:dyDescent="0.35">
      <c r="A13" s="1"/>
      <c r="B13" s="83"/>
      <c r="C13" s="3"/>
      <c r="D13" s="47">
        <v>4</v>
      </c>
      <c r="E13" s="92" t="s">
        <v>11</v>
      </c>
      <c r="F13" s="84"/>
      <c r="G13" s="84"/>
      <c r="H13" s="84"/>
      <c r="I13" s="84"/>
      <c r="J13" s="84"/>
      <c r="K13" s="84"/>
      <c r="L13" s="84"/>
      <c r="M13" s="84"/>
      <c r="N13" s="45"/>
      <c r="O13" s="1"/>
      <c r="P13" s="1"/>
      <c r="Q13" s="1"/>
      <c r="R13" s="1"/>
      <c r="S13" s="1"/>
      <c r="T13" s="1"/>
      <c r="U13" s="1"/>
      <c r="V13" s="1"/>
      <c r="W13" s="1"/>
      <c r="X13" s="1"/>
      <c r="Y13" s="1"/>
      <c r="Z13" s="1"/>
    </row>
    <row r="14" spans="1:26" ht="54.75" customHeight="1" x14ac:dyDescent="0.35">
      <c r="A14" s="1"/>
      <c r="B14" s="84"/>
      <c r="C14" s="3"/>
      <c r="D14" s="47">
        <v>5</v>
      </c>
      <c r="E14" s="92" t="s">
        <v>12</v>
      </c>
      <c r="F14" s="84"/>
      <c r="G14" s="84"/>
      <c r="H14" s="84"/>
      <c r="I14" s="84"/>
      <c r="J14" s="84"/>
      <c r="K14" s="84"/>
      <c r="L14" s="84"/>
      <c r="M14" s="84"/>
      <c r="N14" s="45"/>
      <c r="O14" s="1"/>
      <c r="P14" s="1"/>
      <c r="Q14" s="1"/>
      <c r="R14" s="1"/>
      <c r="S14" s="1"/>
      <c r="T14" s="1"/>
      <c r="U14" s="1"/>
      <c r="V14" s="1"/>
      <c r="W14" s="1"/>
      <c r="X14" s="1"/>
      <c r="Y14" s="1"/>
      <c r="Z14" s="1"/>
    </row>
    <row r="15" spans="1:26" ht="25.5" customHeight="1" x14ac:dyDescent="0.35">
      <c r="A15" s="1"/>
      <c r="B15" s="84"/>
      <c r="C15" s="3"/>
      <c r="D15" s="88" t="s">
        <v>13</v>
      </c>
      <c r="E15" s="84"/>
      <c r="F15" s="84"/>
      <c r="G15" s="84"/>
      <c r="H15" s="84"/>
      <c r="I15" s="84"/>
      <c r="J15" s="84"/>
      <c r="K15" s="84"/>
      <c r="L15" s="84"/>
      <c r="M15" s="84"/>
      <c r="N15" s="46"/>
      <c r="O15" s="1"/>
      <c r="P15" s="1"/>
      <c r="Q15" s="1"/>
      <c r="R15" s="1"/>
      <c r="S15" s="1"/>
      <c r="T15" s="1"/>
      <c r="U15" s="1"/>
      <c r="V15" s="1"/>
      <c r="W15" s="1"/>
      <c r="X15" s="1"/>
      <c r="Y15" s="1"/>
      <c r="Z15" s="1"/>
    </row>
    <row r="16" spans="1:26" ht="36.75" customHeight="1" x14ac:dyDescent="0.35">
      <c r="A16" s="1"/>
      <c r="B16" s="84"/>
      <c r="C16" s="3"/>
      <c r="D16" s="48" t="s">
        <v>14</v>
      </c>
      <c r="E16" s="91" t="s">
        <v>15</v>
      </c>
      <c r="F16" s="84"/>
      <c r="G16" s="84"/>
      <c r="H16" s="84"/>
      <c r="I16" s="84"/>
      <c r="J16" s="84"/>
      <c r="K16" s="84"/>
      <c r="L16" s="84"/>
      <c r="M16" s="84"/>
      <c r="N16" s="45"/>
      <c r="O16" s="1"/>
      <c r="P16" s="1"/>
      <c r="Q16" s="1"/>
      <c r="R16" s="1"/>
      <c r="S16" s="1"/>
      <c r="T16" s="1"/>
      <c r="U16" s="1"/>
      <c r="V16" s="1"/>
      <c r="W16" s="1"/>
      <c r="X16" s="1"/>
      <c r="Y16" s="1"/>
      <c r="Z16" s="1"/>
    </row>
    <row r="17" spans="1:26" ht="27.75" customHeight="1" x14ac:dyDescent="0.35">
      <c r="A17" s="1"/>
      <c r="B17" s="41"/>
      <c r="C17" s="3"/>
      <c r="D17" s="48" t="s">
        <v>14</v>
      </c>
      <c r="E17" s="91" t="s">
        <v>16</v>
      </c>
      <c r="F17" s="84"/>
      <c r="G17" s="84"/>
      <c r="H17" s="84"/>
      <c r="I17" s="84"/>
      <c r="J17" s="84"/>
      <c r="K17" s="84"/>
      <c r="L17" s="84"/>
      <c r="M17" s="84"/>
      <c r="N17" s="45"/>
      <c r="O17" s="1"/>
      <c r="P17" s="1"/>
      <c r="Q17" s="1"/>
      <c r="R17" s="1"/>
      <c r="S17" s="1"/>
      <c r="T17" s="1"/>
      <c r="U17" s="1"/>
      <c r="V17" s="1"/>
      <c r="W17" s="1"/>
      <c r="X17" s="1"/>
      <c r="Y17" s="1"/>
      <c r="Z17" s="1"/>
    </row>
    <row r="18" spans="1:26" ht="24.75" customHeight="1" x14ac:dyDescent="0.35">
      <c r="A18" s="1"/>
      <c r="B18" s="41"/>
      <c r="C18" s="3"/>
      <c r="D18" s="88" t="s">
        <v>17</v>
      </c>
      <c r="E18" s="84"/>
      <c r="F18" s="84"/>
      <c r="G18" s="84"/>
      <c r="H18" s="84"/>
      <c r="I18" s="84"/>
      <c r="J18" s="84"/>
      <c r="K18" s="84"/>
      <c r="L18" s="84"/>
      <c r="M18" s="84"/>
      <c r="N18" s="84"/>
      <c r="O18" s="1"/>
      <c r="P18" s="1"/>
      <c r="Q18" s="1"/>
      <c r="R18" s="1"/>
      <c r="S18" s="1"/>
      <c r="T18" s="1"/>
      <c r="U18" s="1"/>
      <c r="V18" s="1"/>
      <c r="W18" s="1"/>
      <c r="X18" s="1"/>
      <c r="Y18" s="1"/>
      <c r="Z18" s="1"/>
    </row>
    <row r="19" spans="1:26" ht="44.25" customHeight="1" x14ac:dyDescent="0.35">
      <c r="A19" s="1"/>
      <c r="B19" s="41"/>
      <c r="C19" s="3"/>
      <c r="D19" s="89" t="s">
        <v>18</v>
      </c>
      <c r="E19" s="84"/>
      <c r="F19" s="84"/>
      <c r="G19" s="84"/>
      <c r="H19" s="84"/>
      <c r="I19" s="84"/>
      <c r="J19" s="84"/>
      <c r="K19" s="84"/>
      <c r="L19" s="84"/>
      <c r="M19" s="84"/>
      <c r="N19" s="45"/>
      <c r="O19" s="1"/>
      <c r="P19" s="1"/>
      <c r="Q19" s="1"/>
      <c r="R19" s="1"/>
      <c r="S19" s="1"/>
      <c r="T19" s="1"/>
      <c r="U19" s="1"/>
      <c r="V19" s="1"/>
      <c r="W19" s="1"/>
      <c r="X19" s="1"/>
      <c r="Y19" s="1"/>
      <c r="Z19" s="1"/>
    </row>
    <row r="20" spans="1:26" ht="13.5" customHeight="1"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7">
    <mergeCell ref="E17:M17"/>
    <mergeCell ref="D18:N18"/>
    <mergeCell ref="D19:M19"/>
    <mergeCell ref="E11:M11"/>
    <mergeCell ref="E12:M12"/>
    <mergeCell ref="E13:M13"/>
    <mergeCell ref="E14:M14"/>
    <mergeCell ref="B13:B16"/>
    <mergeCell ref="D3:N5"/>
    <mergeCell ref="B5:B12"/>
    <mergeCell ref="D6:N6"/>
    <mergeCell ref="D7:M7"/>
    <mergeCell ref="D8:M8"/>
    <mergeCell ref="D9:M9"/>
    <mergeCell ref="D15:M15"/>
    <mergeCell ref="E16:M16"/>
    <mergeCell ref="E10:M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FFCA3-131D-4C81-8F9B-9FF61E7EA0B0}">
  <dimension ref="A1:AD18"/>
  <sheetViews>
    <sheetView tabSelected="1" zoomScale="40" zoomScaleNormal="40" workbookViewId="0">
      <selection activeCell="R17" sqref="R17"/>
    </sheetView>
  </sheetViews>
  <sheetFormatPr defaultRowHeight="15.5" x14ac:dyDescent="0.35"/>
  <cols>
    <col min="1" max="1" width="16.4140625" customWidth="1"/>
    <col min="2" max="5" width="8.75" bestFit="1" customWidth="1"/>
    <col min="6" max="6" width="16.08203125" bestFit="1" customWidth="1"/>
    <col min="7" max="7" width="8.75" bestFit="1" customWidth="1"/>
    <col min="8" max="12" width="8.83203125" bestFit="1" customWidth="1"/>
    <col min="13" max="13" width="16.25" bestFit="1" customWidth="1"/>
    <col min="14" max="16" width="8.83203125" bestFit="1" customWidth="1"/>
    <col min="17" max="17" width="16.25" bestFit="1" customWidth="1"/>
    <col min="18" max="18" width="8.83203125" bestFit="1" customWidth="1"/>
    <col min="19" max="19" width="10.5" bestFit="1" customWidth="1"/>
    <col min="20" max="20" width="16.25" bestFit="1" customWidth="1"/>
    <col min="21" max="23" width="8.83203125" bestFit="1" customWidth="1"/>
    <col min="24" max="24" width="16.25" bestFit="1" customWidth="1"/>
    <col min="25" max="25" width="8.83203125" bestFit="1" customWidth="1"/>
    <col min="26" max="26" width="11.75" bestFit="1" customWidth="1"/>
    <col min="27" max="27" width="16.08203125" bestFit="1" customWidth="1"/>
    <col min="28" max="28" width="8.75" bestFit="1" customWidth="1"/>
  </cols>
  <sheetData>
    <row r="1" spans="1:30" ht="51.5" thickBot="1" x14ac:dyDescent="0.4">
      <c r="A1" s="27" t="s">
        <v>21</v>
      </c>
      <c r="B1" s="28" t="s">
        <v>22</v>
      </c>
      <c r="C1" s="28" t="s">
        <v>22</v>
      </c>
      <c r="D1" s="28" t="s">
        <v>22</v>
      </c>
      <c r="E1" s="28" t="s">
        <v>22</v>
      </c>
      <c r="F1" s="28" t="s">
        <v>22</v>
      </c>
      <c r="G1" s="28" t="s">
        <v>22</v>
      </c>
      <c r="H1" s="72"/>
      <c r="I1" s="29" t="s">
        <v>23</v>
      </c>
      <c r="J1" s="28" t="s">
        <v>23</v>
      </c>
      <c r="K1" s="28" t="s">
        <v>23</v>
      </c>
      <c r="L1" s="28" t="s">
        <v>23</v>
      </c>
      <c r="M1" s="28" t="s">
        <v>23</v>
      </c>
      <c r="N1" s="28" t="s">
        <v>23</v>
      </c>
      <c r="O1" s="72"/>
      <c r="P1" s="29" t="s">
        <v>24</v>
      </c>
      <c r="Q1" s="28" t="s">
        <v>24</v>
      </c>
      <c r="R1" s="28" t="s">
        <v>24</v>
      </c>
      <c r="S1" s="28" t="s">
        <v>24</v>
      </c>
      <c r="T1" s="28" t="s">
        <v>24</v>
      </c>
      <c r="U1" s="28" t="s">
        <v>24</v>
      </c>
      <c r="V1" s="72"/>
      <c r="W1" s="29" t="s">
        <v>25</v>
      </c>
      <c r="X1" s="28" t="s">
        <v>25</v>
      </c>
      <c r="Y1" s="28" t="s">
        <v>25</v>
      </c>
      <c r="Z1" s="28" t="s">
        <v>25</v>
      </c>
      <c r="AA1" s="28" t="s">
        <v>25</v>
      </c>
      <c r="AB1" s="28" t="s">
        <v>25</v>
      </c>
      <c r="AC1" s="24"/>
    </row>
    <row r="2" spans="1:30" ht="34.5" thickBot="1" x14ac:dyDescent="0.4">
      <c r="A2" s="30" t="s">
        <v>40</v>
      </c>
      <c r="B2" s="82">
        <f>'Group 1'!$B47</f>
        <v>0</v>
      </c>
      <c r="C2" s="82">
        <f>'Group 2'!$B47</f>
        <v>0</v>
      </c>
      <c r="D2" s="82">
        <f>'Group 3'!$B47</f>
        <v>0</v>
      </c>
      <c r="E2" s="82">
        <f>'Group 4'!$B47</f>
        <v>0</v>
      </c>
      <c r="F2" s="82">
        <f>'Group 5'!$B47</f>
        <v>0.3</v>
      </c>
      <c r="G2" s="82">
        <f>'Group 6'!$B47</f>
        <v>0</v>
      </c>
      <c r="H2" s="72">
        <f>AVERAGE(B2:G2)</f>
        <v>4.9999999999999996E-2</v>
      </c>
      <c r="I2" s="35">
        <f>'Group 1'!$C47</f>
        <v>0</v>
      </c>
      <c r="J2" s="82">
        <f>'Group 2'!$C47</f>
        <v>0</v>
      </c>
      <c r="K2" s="82">
        <f>'Group 3'!$C47</f>
        <v>0.3</v>
      </c>
      <c r="L2" s="82">
        <f>'Group 4'!$C47</f>
        <v>6.5</v>
      </c>
      <c r="M2" s="82">
        <f>'Group 5'!$C47</f>
        <v>0</v>
      </c>
      <c r="N2" s="82">
        <f>'Group 6'!$C47</f>
        <v>0</v>
      </c>
      <c r="O2" s="72">
        <f>AVERAGE(I2:N2)</f>
        <v>1.1333333333333333</v>
      </c>
      <c r="P2" s="35">
        <f>'Group 1'!$D47</f>
        <v>0</v>
      </c>
      <c r="Q2" s="82">
        <f>'Group 2'!$D47</f>
        <v>0</v>
      </c>
      <c r="R2" s="82">
        <f>'Group 3'!$D47</f>
        <v>0.3</v>
      </c>
      <c r="S2" s="82">
        <f>'Group 4'!$D47</f>
        <v>6.5</v>
      </c>
      <c r="T2" s="82">
        <f>'Group 5'!$D47</f>
        <v>0</v>
      </c>
      <c r="U2" s="82">
        <f>'Group 6'!$D47</f>
        <v>0</v>
      </c>
      <c r="V2" s="72">
        <f>AVERAGE(P2:U2)</f>
        <v>1.1333333333333333</v>
      </c>
      <c r="W2" s="35">
        <f>'Group 1'!$E47</f>
        <v>0</v>
      </c>
      <c r="X2" s="82">
        <f>'Group 2'!$E47</f>
        <v>0</v>
      </c>
      <c r="Y2" s="82">
        <f>'Group 3'!$E47</f>
        <v>0</v>
      </c>
      <c r="Z2" s="82">
        <f>'Group 4'!$E47</f>
        <v>7</v>
      </c>
      <c r="AA2" s="82">
        <f>'Group 5'!$E47</f>
        <v>0</v>
      </c>
      <c r="AB2" s="82">
        <f>'Group 6'!$E47</f>
        <v>0</v>
      </c>
      <c r="AC2" s="24" t="s">
        <v>70</v>
      </c>
      <c r="AD2">
        <f>AVERAGE(W2:AB2)</f>
        <v>1.1666666666666667</v>
      </c>
    </row>
    <row r="3" spans="1:30" ht="17.5" thickBot="1" x14ac:dyDescent="0.4">
      <c r="A3" s="30" t="s">
        <v>42</v>
      </c>
      <c r="B3" s="82">
        <f>'Group 1'!$B48</f>
        <v>6.5</v>
      </c>
      <c r="C3" s="82">
        <f>'Group 2'!$B48</f>
        <v>7.5</v>
      </c>
      <c r="D3" s="82">
        <f>'Group 3'!$B48</f>
        <v>7.5</v>
      </c>
      <c r="E3" s="82">
        <f>'Group 4'!$B48</f>
        <v>5</v>
      </c>
      <c r="F3" s="82">
        <f>'Group 5'!$B48</f>
        <v>6.5</v>
      </c>
      <c r="G3" s="82">
        <f>'Group 6'!$B48</f>
        <v>0</v>
      </c>
      <c r="H3" s="72">
        <f>AVERAGE(B3:G3)</f>
        <v>5.5</v>
      </c>
      <c r="I3" s="35">
        <f>'Group 1'!$C48</f>
        <v>6</v>
      </c>
      <c r="J3" s="82">
        <f>'Group 2'!$C48</f>
        <v>7.5</v>
      </c>
      <c r="K3" s="82">
        <f>'Group 3'!$C48</f>
        <v>5</v>
      </c>
      <c r="L3" s="82">
        <f>'Group 4'!$C48</f>
        <v>5</v>
      </c>
      <c r="M3" s="82">
        <f>'Group 5'!$C48</f>
        <v>6</v>
      </c>
      <c r="N3" s="82">
        <f>'Group 6'!$C48</f>
        <v>0</v>
      </c>
      <c r="O3" s="72">
        <f>AVERAGE(I3:N3)</f>
        <v>4.916666666666667</v>
      </c>
      <c r="P3" s="35">
        <f>'Group 1'!$D48</f>
        <v>5</v>
      </c>
      <c r="Q3" s="82">
        <f>'Group 2'!$D48</f>
        <v>6</v>
      </c>
      <c r="R3" s="82">
        <f>'Group 3'!$D48</f>
        <v>6.5</v>
      </c>
      <c r="S3" s="82">
        <f>'Group 4'!$D48</f>
        <v>6</v>
      </c>
      <c r="T3" s="82">
        <f>'Group 5'!$D48</f>
        <v>6.5</v>
      </c>
      <c r="U3" s="82">
        <f>'Group 6'!$D48</f>
        <v>0</v>
      </c>
      <c r="V3" s="72">
        <f>AVERAGE(P3:U3)</f>
        <v>5</v>
      </c>
      <c r="W3" s="35">
        <f>'Group 1'!$E48</f>
        <v>5</v>
      </c>
      <c r="X3" s="82">
        <f>'Group 2'!$E48</f>
        <v>5</v>
      </c>
      <c r="Y3" s="82">
        <f>'Group 3'!$E48</f>
        <v>0</v>
      </c>
      <c r="Z3" s="82">
        <f>'Group 4'!$E48</f>
        <v>6.5</v>
      </c>
      <c r="AA3" s="82">
        <f>'Group 5'!$E48</f>
        <v>6</v>
      </c>
      <c r="AB3" s="82">
        <f>'Group 6'!$E48</f>
        <v>0</v>
      </c>
      <c r="AC3" s="24"/>
      <c r="AD3">
        <f>AVERAGE(W3:AB3)</f>
        <v>3.75</v>
      </c>
    </row>
    <row r="4" spans="1:30" ht="68.5" thickBot="1" x14ac:dyDescent="0.4">
      <c r="A4" s="30" t="s">
        <v>43</v>
      </c>
      <c r="B4" s="82">
        <f>'Group 1'!$B49</f>
        <v>1.02</v>
      </c>
      <c r="C4" s="82">
        <f>'Group 2'!$B49</f>
        <v>1.02</v>
      </c>
      <c r="D4" s="82">
        <f>'Group 3'!$B49</f>
        <v>1.01</v>
      </c>
      <c r="E4" s="82">
        <f>'Group 4'!$B49</f>
        <v>1.01</v>
      </c>
      <c r="F4" s="82">
        <f>'Group 5'!$B49</f>
        <v>1.0049999999999999</v>
      </c>
      <c r="G4" s="82">
        <f>'Group 6'!$B49</f>
        <v>0</v>
      </c>
      <c r="H4" s="72">
        <f>AVERAGE(B4:G4)</f>
        <v>0.84416666666666662</v>
      </c>
      <c r="I4" s="35">
        <f>'Group 1'!$C49</f>
        <v>1.02</v>
      </c>
      <c r="J4" s="82">
        <f>'Group 2'!$C49</f>
        <v>1.01</v>
      </c>
      <c r="K4" s="82">
        <f>'Group 3'!$C49</f>
        <v>1.02</v>
      </c>
      <c r="L4" s="82">
        <f>'Group 4'!$C49</f>
        <v>1.01</v>
      </c>
      <c r="M4" s="82">
        <f>'Group 5'!$C49</f>
        <v>1.0049999999999999</v>
      </c>
      <c r="N4" s="82">
        <f>'Group 6'!$C49</f>
        <v>0</v>
      </c>
      <c r="O4" s="72">
        <f>AVERAGE(I4:N4)</f>
        <v>0.84416666666666673</v>
      </c>
      <c r="P4" s="35">
        <f>'Group 1'!$D49</f>
        <v>1.02</v>
      </c>
      <c r="Q4" s="82">
        <f>'Group 2'!$D49</f>
        <v>1.0049999999999999</v>
      </c>
      <c r="R4" s="82">
        <f>'Group 3'!$D49</f>
        <v>1.03</v>
      </c>
      <c r="S4" s="82">
        <f>'Group 4'!$D49</f>
        <v>1.02</v>
      </c>
      <c r="T4" s="82">
        <f>'Group 5'!$D49</f>
        <v>1.0049999999999999</v>
      </c>
      <c r="U4" s="82">
        <f>'Group 6'!$D49</f>
        <v>0</v>
      </c>
      <c r="V4" s="72">
        <f>AVERAGE(P4:U4)</f>
        <v>0.84666666666666657</v>
      </c>
      <c r="W4" s="35">
        <f>'Group 1'!$E49</f>
        <v>1.02</v>
      </c>
      <c r="X4" s="82">
        <f>'Group 2'!$E49</f>
        <v>1.02</v>
      </c>
      <c r="Y4" s="82">
        <f>'Group 3'!$E49</f>
        <v>0</v>
      </c>
      <c r="Z4" s="82">
        <f>'Group 4'!$E49</f>
        <v>1.01</v>
      </c>
      <c r="AA4" s="82">
        <f>'Group 5'!$E49</f>
        <v>1.0049999999999999</v>
      </c>
      <c r="AB4" s="82">
        <f>'Group 6'!$E49</f>
        <v>0</v>
      </c>
      <c r="AC4" s="24"/>
      <c r="AD4">
        <f>AVERAGE(W4:AB4)</f>
        <v>0.67583333333333329</v>
      </c>
    </row>
    <row r="5" spans="1:30" ht="34.5" thickBot="1" x14ac:dyDescent="0.4">
      <c r="A5" s="30" t="s">
        <v>44</v>
      </c>
      <c r="B5" s="82">
        <f>'Group 1'!$B50</f>
        <v>0</v>
      </c>
      <c r="C5" s="82">
        <f>'Group 2'!$B50</f>
        <v>0</v>
      </c>
      <c r="D5" s="82">
        <f>'Group 3'!$B50</f>
        <v>1.5</v>
      </c>
      <c r="E5" s="82">
        <f>'Group 4'!$B50</f>
        <v>0.5</v>
      </c>
      <c r="F5" s="82">
        <f>'Group 5'!$B50</f>
        <v>0</v>
      </c>
      <c r="G5" s="82">
        <f>'Group 6'!$B50</f>
        <v>0</v>
      </c>
      <c r="H5" s="72">
        <f>AVERAGE(B5:G5)</f>
        <v>0.33333333333333331</v>
      </c>
      <c r="I5" s="35">
        <f>'Group 1'!$C50</f>
        <v>0</v>
      </c>
      <c r="J5" s="82">
        <f>'Group 2'!$C50</f>
        <v>0</v>
      </c>
      <c r="K5" s="82">
        <f>'Group 3'!$C50</f>
        <v>0.5</v>
      </c>
      <c r="L5" s="82">
        <f>'Group 4'!$C50</f>
        <v>0</v>
      </c>
      <c r="M5" s="82">
        <f>'Group 5'!$C50</f>
        <v>0.5</v>
      </c>
      <c r="N5" s="82">
        <f>'Group 6'!$C50</f>
        <v>0</v>
      </c>
      <c r="O5" s="72">
        <f>AVERAGE(I5:N5)</f>
        <v>0.16666666666666666</v>
      </c>
      <c r="P5" s="35">
        <f>'Group 1'!$D50</f>
        <v>0</v>
      </c>
      <c r="Q5" s="82">
        <f>'Group 2'!$D50</f>
        <v>0</v>
      </c>
      <c r="R5" s="82">
        <f>'Group 3'!$D50</f>
        <v>0.5</v>
      </c>
      <c r="S5" s="82">
        <f>'Group 4'!$D50</f>
        <v>0.5</v>
      </c>
      <c r="T5" s="82">
        <f>'Group 5'!$D50</f>
        <v>0.5</v>
      </c>
      <c r="U5" s="82">
        <f>'Group 6'!$D50</f>
        <v>0</v>
      </c>
      <c r="V5" s="72">
        <f>AVERAGE(P5:U5)</f>
        <v>0.25</v>
      </c>
      <c r="W5" s="35">
        <f>'Group 1'!$E50</f>
        <v>0</v>
      </c>
      <c r="X5" s="82">
        <f>'Group 2'!$E50</f>
        <v>0</v>
      </c>
      <c r="Y5" s="82">
        <f>'Group 3'!$E50</f>
        <v>0</v>
      </c>
      <c r="Z5" s="82">
        <f>'Group 4'!$E50</f>
        <v>0</v>
      </c>
      <c r="AA5" s="82">
        <f>'Group 5'!$E50</f>
        <v>0.5</v>
      </c>
      <c r="AB5" s="82">
        <f>'Group 6'!$E50</f>
        <v>0</v>
      </c>
      <c r="AC5" s="24" t="s">
        <v>70</v>
      </c>
      <c r="AD5">
        <f>AVERAGE(W5:AB5)</f>
        <v>8.3333333333333329E-2</v>
      </c>
    </row>
    <row r="6" spans="1:30" ht="34.5" thickBot="1" x14ac:dyDescent="0.4">
      <c r="A6" s="30" t="s">
        <v>48</v>
      </c>
      <c r="B6" s="82">
        <f>'Group 1'!$B52</f>
        <v>0</v>
      </c>
      <c r="C6" s="82">
        <f>'Group 2'!$B52</f>
        <v>0</v>
      </c>
      <c r="D6" s="82">
        <f>'Group 3'!$B52</f>
        <v>0</v>
      </c>
      <c r="E6" s="82">
        <f>'Group 4'!$B52</f>
        <v>0</v>
      </c>
      <c r="F6" s="82">
        <f>'Group 5'!$B52</f>
        <v>0</v>
      </c>
      <c r="G6" s="82">
        <f>'Group 6'!$B52</f>
        <v>0</v>
      </c>
      <c r="H6" s="72">
        <f>AVERAGE(B6:G6)</f>
        <v>0</v>
      </c>
      <c r="I6" s="35">
        <f>'Group 1'!$C52</f>
        <v>0</v>
      </c>
      <c r="J6" s="82">
        <f>'Group 2'!$C52</f>
        <v>0</v>
      </c>
      <c r="K6" s="82">
        <f>'Group 3'!$C52</f>
        <v>0</v>
      </c>
      <c r="L6" s="82">
        <f>'Group 4'!$C52</f>
        <v>0</v>
      </c>
      <c r="M6" s="82">
        <f>'Group 5'!$C52</f>
        <v>0</v>
      </c>
      <c r="N6" s="82">
        <f>'Group 6'!$C52</f>
        <v>0</v>
      </c>
      <c r="O6" s="72">
        <f>AVERAGE(I6:N6)</f>
        <v>0</v>
      </c>
      <c r="P6" s="35">
        <f>'Group 1'!$D52</f>
        <v>0</v>
      </c>
      <c r="Q6" s="82">
        <f>'Group 2'!$D52</f>
        <v>0</v>
      </c>
      <c r="R6" s="82">
        <f>'Group 3'!$D52</f>
        <v>0</v>
      </c>
      <c r="S6" s="82">
        <f>'Group 4'!$D52</f>
        <v>0</v>
      </c>
      <c r="T6" s="82">
        <f>'Group 5'!$D52</f>
        <v>0</v>
      </c>
      <c r="U6" s="82">
        <f>'Group 6'!$D52</f>
        <v>0</v>
      </c>
      <c r="V6" s="72">
        <f>AVERAGE(P6:U6)</f>
        <v>0</v>
      </c>
      <c r="W6" s="35">
        <f>'Group 1'!$E52</f>
        <v>0</v>
      </c>
      <c r="X6" s="82">
        <f>'Group 2'!$E52</f>
        <v>0</v>
      </c>
      <c r="Y6" s="82">
        <f>'Group 3'!$E52</f>
        <v>0</v>
      </c>
      <c r="Z6" s="82">
        <f>'Group 4'!$E52</f>
        <v>0</v>
      </c>
      <c r="AA6" s="82">
        <f>'Group 5'!$E52</f>
        <v>0</v>
      </c>
      <c r="AB6" s="82">
        <f>'Group 6'!$E52</f>
        <v>0</v>
      </c>
      <c r="AC6" s="24" t="s">
        <v>70</v>
      </c>
      <c r="AD6">
        <f>AVERAGE(W6:AB6)</f>
        <v>0</v>
      </c>
    </row>
    <row r="7" spans="1:30" ht="68.5" thickBot="1" x14ac:dyDescent="0.4">
      <c r="A7" s="30" t="s">
        <v>49</v>
      </c>
      <c r="B7" s="82">
        <f>'Group 1'!$B53</f>
        <v>0.625</v>
      </c>
      <c r="C7" s="82">
        <f>'Group 2'!$B53</f>
        <v>3.6</v>
      </c>
      <c r="D7" s="82" t="str">
        <f>'Group 3'!$B53</f>
        <v>&lt;10ml</v>
      </c>
      <c r="E7" s="82">
        <f>'Group 4'!$B53</f>
        <v>1</v>
      </c>
      <c r="F7" s="82">
        <f>'Group 5'!$B53</f>
        <v>1.6666666666666667</v>
      </c>
      <c r="G7" s="82">
        <f>'Group 6'!$B53</f>
        <v>0</v>
      </c>
      <c r="H7" s="72">
        <f>AVERAGE(B7:G7)</f>
        <v>1.3783333333333334</v>
      </c>
      <c r="I7" s="35">
        <f>'Group 1'!$C53</f>
        <v>10</v>
      </c>
      <c r="J7" s="82">
        <f>'Group 2'!$C53</f>
        <v>2.2999999999999998</v>
      </c>
      <c r="K7" s="82">
        <f>'Group 3'!$C53</f>
        <v>3</v>
      </c>
      <c r="L7" s="82">
        <f>'Group 4'!$C53</f>
        <v>1</v>
      </c>
      <c r="M7" s="82">
        <f>'Group 5'!$C53</f>
        <v>2.3333333333333335</v>
      </c>
      <c r="N7" s="82">
        <f>'Group 6'!$C53</f>
        <v>0</v>
      </c>
      <c r="O7" s="72">
        <f>AVERAGE(I7:N7)</f>
        <v>3.1055555555555556</v>
      </c>
      <c r="P7" s="35">
        <f>'Group 1'!$D53</f>
        <v>6</v>
      </c>
      <c r="Q7" s="82">
        <f>'Group 2'!$D53</f>
        <v>4.666666666666667</v>
      </c>
      <c r="R7" s="82">
        <f>'Group 3'!$D53</f>
        <v>1</v>
      </c>
      <c r="S7" s="82">
        <f>'Group 4'!$D53</f>
        <v>1.6666700000000001</v>
      </c>
      <c r="T7" s="82">
        <f>'Group 5'!$D53</f>
        <v>7.333333333333333</v>
      </c>
      <c r="U7" s="82">
        <f>'Group 6'!$D53</f>
        <v>0</v>
      </c>
      <c r="V7" s="72">
        <f>AVERAGE(P7:U7)</f>
        <v>3.444445</v>
      </c>
      <c r="W7" s="35">
        <f>'Group 1'!$E53</f>
        <v>1.33</v>
      </c>
      <c r="X7" s="82">
        <f>'Group 2'!$E53</f>
        <v>3.6666666666666665</v>
      </c>
      <c r="Y7" s="82">
        <f>'Group 3'!$E53</f>
        <v>0</v>
      </c>
      <c r="Z7" s="82">
        <f>'Group 4'!$E53</f>
        <v>1.3333330000000001</v>
      </c>
      <c r="AA7" s="82">
        <f>'Group 5'!$E53</f>
        <v>2.3333333333333335</v>
      </c>
      <c r="AB7" s="82">
        <f>'Group 6'!$E53</f>
        <v>0</v>
      </c>
      <c r="AC7" s="24" t="s">
        <v>50</v>
      </c>
      <c r="AD7">
        <f>AVERAGE(W7:AB7)</f>
        <v>1.4438888333333333</v>
      </c>
    </row>
    <row r="8" spans="1:30" x14ac:dyDescent="0.35">
      <c r="B8" s="36"/>
      <c r="C8" s="36"/>
      <c r="D8" s="36"/>
      <c r="E8" s="36"/>
      <c r="F8" s="36"/>
      <c r="G8" s="36"/>
      <c r="H8" s="36"/>
      <c r="I8" s="36"/>
      <c r="J8" s="36"/>
      <c r="K8" s="36"/>
      <c r="L8" s="36"/>
      <c r="M8" s="36"/>
      <c r="N8" s="36"/>
      <c r="O8" s="36"/>
      <c r="P8" s="36"/>
      <c r="Q8" s="36"/>
      <c r="R8" s="36"/>
      <c r="S8" s="36"/>
      <c r="T8" s="36"/>
      <c r="U8" s="36"/>
      <c r="V8" s="36"/>
      <c r="W8" s="36"/>
      <c r="X8" s="36"/>
      <c r="Y8" s="36"/>
      <c r="Z8" s="36"/>
      <c r="AA8" s="36"/>
      <c r="AB8" s="36"/>
      <c r="AC8" s="37"/>
    </row>
    <row r="12" spans="1:30" x14ac:dyDescent="0.35">
      <c r="A12" t="s">
        <v>72</v>
      </c>
      <c r="B12" t="s">
        <v>73</v>
      </c>
      <c r="C12" t="s">
        <v>23</v>
      </c>
      <c r="D12" t="s">
        <v>24</v>
      </c>
      <c r="E12" t="s">
        <v>25</v>
      </c>
      <c r="H12" t="s">
        <v>72</v>
      </c>
      <c r="I12" t="s">
        <v>73</v>
      </c>
      <c r="J12" t="s">
        <v>23</v>
      </c>
      <c r="K12" t="s">
        <v>24</v>
      </c>
      <c r="L12" t="s">
        <v>25</v>
      </c>
      <c r="N12" t="s">
        <v>74</v>
      </c>
      <c r="O12" t="s">
        <v>76</v>
      </c>
      <c r="P12" t="s">
        <v>44</v>
      </c>
      <c r="Q12" t="s">
        <v>48</v>
      </c>
    </row>
    <row r="13" spans="1:30" x14ac:dyDescent="0.35">
      <c r="A13" t="s">
        <v>40</v>
      </c>
      <c r="B13">
        <v>4.9999999999999996E-2</v>
      </c>
      <c r="C13">
        <v>1.1333333333333333</v>
      </c>
      <c r="D13">
        <v>1.1333333333333333</v>
      </c>
      <c r="E13">
        <v>1.1666666666666667</v>
      </c>
      <c r="H13" t="s">
        <v>40</v>
      </c>
      <c r="I13">
        <v>4.9999999999999996E-2</v>
      </c>
      <c r="J13">
        <v>1.1333333333333333</v>
      </c>
      <c r="K13">
        <v>1.1333333333333333</v>
      </c>
      <c r="L13">
        <v>1.1666666666666667</v>
      </c>
      <c r="N13" t="s">
        <v>75</v>
      </c>
      <c r="O13">
        <v>5.0000000000000001E-3</v>
      </c>
      <c r="P13">
        <v>0.33329999999999999</v>
      </c>
      <c r="Q13">
        <v>0</v>
      </c>
    </row>
    <row r="14" spans="1:30" x14ac:dyDescent="0.35">
      <c r="A14" t="s">
        <v>42</v>
      </c>
      <c r="B14">
        <v>5.5</v>
      </c>
      <c r="C14">
        <v>4.916666666666667</v>
      </c>
      <c r="D14">
        <v>5</v>
      </c>
      <c r="E14">
        <v>3.75</v>
      </c>
      <c r="H14" t="s">
        <v>42</v>
      </c>
      <c r="I14">
        <v>5.5</v>
      </c>
      <c r="J14">
        <v>4.916666666666667</v>
      </c>
      <c r="K14">
        <v>5</v>
      </c>
      <c r="L14">
        <v>3.75</v>
      </c>
      <c r="N14" t="s">
        <v>23</v>
      </c>
      <c r="O14">
        <v>1.1333</v>
      </c>
      <c r="P14">
        <v>0.16669999999999999</v>
      </c>
      <c r="Q14">
        <v>0</v>
      </c>
    </row>
    <row r="15" spans="1:30" x14ac:dyDescent="0.35">
      <c r="A15" t="s">
        <v>43</v>
      </c>
      <c r="B15">
        <v>0.84416666666666662</v>
      </c>
      <c r="C15">
        <v>0.84416666666666673</v>
      </c>
      <c r="D15">
        <v>0.84666666666666657</v>
      </c>
      <c r="E15">
        <v>0.67583333333333329</v>
      </c>
      <c r="H15" t="s">
        <v>43</v>
      </c>
      <c r="I15">
        <v>0.84416666666666662</v>
      </c>
      <c r="J15">
        <v>0.84416666666666673</v>
      </c>
      <c r="K15">
        <v>0.84666666666666657</v>
      </c>
      <c r="L15">
        <v>0.67583333333333329</v>
      </c>
      <c r="N15" t="s">
        <v>24</v>
      </c>
      <c r="O15">
        <v>1.1333</v>
      </c>
      <c r="P15">
        <v>0.25</v>
      </c>
      <c r="Q15">
        <v>0</v>
      </c>
    </row>
    <row r="16" spans="1:30" x14ac:dyDescent="0.35">
      <c r="A16" t="s">
        <v>44</v>
      </c>
      <c r="B16">
        <v>0.33333333333333331</v>
      </c>
      <c r="C16">
        <v>0.16666666666666666</v>
      </c>
      <c r="D16">
        <v>0.25</v>
      </c>
      <c r="E16">
        <v>8.3333333333333329E-2</v>
      </c>
      <c r="H16" t="s">
        <v>44</v>
      </c>
      <c r="I16">
        <v>0.33333333333333331</v>
      </c>
      <c r="J16">
        <v>0.16666666666666666</v>
      </c>
      <c r="K16">
        <v>0.25</v>
      </c>
      <c r="L16">
        <v>8.3333333333333329E-2</v>
      </c>
      <c r="N16" t="s">
        <v>25</v>
      </c>
      <c r="O16">
        <v>1.1667000000000001</v>
      </c>
      <c r="P16">
        <v>8.3299999999999999E-2</v>
      </c>
      <c r="Q16">
        <v>0</v>
      </c>
    </row>
    <row r="17" spans="1:12" x14ac:dyDescent="0.35">
      <c r="A17" t="s">
        <v>48</v>
      </c>
      <c r="B17">
        <v>0</v>
      </c>
      <c r="C17">
        <v>0</v>
      </c>
      <c r="D17">
        <v>0</v>
      </c>
      <c r="E17">
        <v>0</v>
      </c>
      <c r="H17" t="s">
        <v>48</v>
      </c>
      <c r="I17">
        <v>0</v>
      </c>
      <c r="J17">
        <v>0</v>
      </c>
      <c r="K17">
        <v>0</v>
      </c>
      <c r="L17">
        <v>0</v>
      </c>
    </row>
    <row r="18" spans="1:12" x14ac:dyDescent="0.35">
      <c r="A18" t="s">
        <v>49</v>
      </c>
      <c r="B18">
        <v>1.3783333333333334</v>
      </c>
      <c r="C18">
        <v>3.1055555555555556</v>
      </c>
      <c r="D18">
        <v>3.444445</v>
      </c>
      <c r="E18">
        <v>1.4438888333333333</v>
      </c>
      <c r="H18" t="s">
        <v>49</v>
      </c>
      <c r="I18">
        <v>1.3783333333333334</v>
      </c>
      <c r="J18">
        <v>3.1055555555555556</v>
      </c>
      <c r="K18">
        <v>3.444445</v>
      </c>
      <c r="L18">
        <v>1.4438888333333333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2C682-D870-43F9-83B8-65717A928190}">
  <dimension ref="A1:AD7"/>
  <sheetViews>
    <sheetView workbookViewId="0">
      <selection sqref="A1:XFD1"/>
    </sheetView>
  </sheetViews>
  <sheetFormatPr defaultRowHeight="15.5" x14ac:dyDescent="0.35"/>
  <sheetData>
    <row r="1" spans="1:30" ht="51.5" thickBot="1" x14ac:dyDescent="0.4">
      <c r="A1" s="27" t="s">
        <v>21</v>
      </c>
      <c r="B1" s="28" t="s">
        <v>22</v>
      </c>
      <c r="C1" s="28" t="s">
        <v>22</v>
      </c>
      <c r="D1" s="28" t="s">
        <v>22</v>
      </c>
      <c r="E1" s="28" t="s">
        <v>22</v>
      </c>
      <c r="F1" s="28" t="s">
        <v>22</v>
      </c>
      <c r="G1" s="28" t="s">
        <v>22</v>
      </c>
      <c r="H1" s="72"/>
      <c r="I1" s="29" t="s">
        <v>23</v>
      </c>
      <c r="J1" s="28" t="s">
        <v>23</v>
      </c>
      <c r="K1" s="28" t="s">
        <v>23</v>
      </c>
      <c r="L1" s="28" t="s">
        <v>23</v>
      </c>
      <c r="M1" s="28" t="s">
        <v>23</v>
      </c>
      <c r="N1" s="28" t="s">
        <v>23</v>
      </c>
      <c r="O1" s="72"/>
      <c r="P1" s="29" t="s">
        <v>24</v>
      </c>
      <c r="Q1" s="28" t="s">
        <v>24</v>
      </c>
      <c r="R1" s="28" t="s">
        <v>24</v>
      </c>
      <c r="S1" s="28" t="s">
        <v>24</v>
      </c>
      <c r="T1" s="28" t="s">
        <v>24</v>
      </c>
      <c r="U1" s="28" t="s">
        <v>24</v>
      </c>
      <c r="V1" s="72"/>
      <c r="W1" s="29" t="s">
        <v>25</v>
      </c>
      <c r="X1" s="28" t="s">
        <v>25</v>
      </c>
      <c r="Y1" s="28" t="s">
        <v>25</v>
      </c>
      <c r="Z1" s="28" t="s">
        <v>25</v>
      </c>
      <c r="AA1" s="28" t="s">
        <v>25</v>
      </c>
      <c r="AB1" s="28" t="s">
        <v>25</v>
      </c>
      <c r="AC1" s="24"/>
    </row>
    <row r="2" spans="1:30" ht="34.5" thickBot="1" x14ac:dyDescent="0.4">
      <c r="A2" s="30" t="s">
        <v>40</v>
      </c>
      <c r="B2" s="79" t="str">
        <f>'Group 1'!$B33</f>
        <v>trace</v>
      </c>
      <c r="C2" s="79">
        <f>'Group 2'!$B33</f>
        <v>0</v>
      </c>
      <c r="D2" s="79">
        <f>'Group 3'!$B33</f>
        <v>0</v>
      </c>
      <c r="E2" s="79">
        <f>'Group 4'!$B33</f>
        <v>0</v>
      </c>
      <c r="F2" s="79">
        <f>'Group 5'!$B33</f>
        <v>0</v>
      </c>
      <c r="G2" s="79">
        <f>'Group 6'!$B33</f>
        <v>0</v>
      </c>
      <c r="H2" s="72">
        <f>AVERAGE(C2:G2)</f>
        <v>0</v>
      </c>
      <c r="I2" s="34">
        <f>'Group 1'!$C33</f>
        <v>0</v>
      </c>
      <c r="J2" s="79">
        <f>'Group 2'!$C33</f>
        <v>0</v>
      </c>
      <c r="K2" s="79">
        <f>'Group 3'!$C33</f>
        <v>0</v>
      </c>
      <c r="L2" s="79">
        <f>'Group 4'!$C33</f>
        <v>0</v>
      </c>
      <c r="M2" s="79">
        <f>'Group 5'!$C33</f>
        <v>0</v>
      </c>
      <c r="N2" s="79">
        <f>'Group 6'!$C33</f>
        <v>0</v>
      </c>
      <c r="O2" s="72">
        <f>AVERAGE(I2:N2)</f>
        <v>0</v>
      </c>
      <c r="P2" s="34">
        <f>'Group 1'!$D33</f>
        <v>0</v>
      </c>
      <c r="Q2" s="79">
        <f>'Group 2'!$D33</f>
        <v>0</v>
      </c>
      <c r="R2" s="79">
        <f>'Group 3'!$D33</f>
        <v>0</v>
      </c>
      <c r="S2" s="79">
        <f>'Group 4'!$D33</f>
        <v>0</v>
      </c>
      <c r="T2" s="79">
        <f>'Group 5'!$D33</f>
        <v>0</v>
      </c>
      <c r="U2" s="79">
        <f>'Group 6'!$D33</f>
        <v>0</v>
      </c>
      <c r="V2" s="72">
        <f>AVERAGE(P2:U2)</f>
        <v>0</v>
      </c>
      <c r="W2" s="34">
        <f>'Group 1'!$E33</f>
        <v>0</v>
      </c>
      <c r="X2" s="79">
        <f>'Group 2'!$E33</f>
        <v>0</v>
      </c>
      <c r="Y2" s="79">
        <f>'Group 3'!$E33</f>
        <v>0</v>
      </c>
      <c r="Z2" s="79">
        <f>'Group 4'!$E33</f>
        <v>0</v>
      </c>
      <c r="AA2" s="79">
        <f>'Group 5'!$E33</f>
        <v>0</v>
      </c>
      <c r="AB2" s="79">
        <f>'Group 6'!$E33</f>
        <v>0</v>
      </c>
      <c r="AC2" s="24" t="s">
        <v>70</v>
      </c>
      <c r="AD2">
        <f>AVERAGE(W2:AB2)</f>
        <v>0</v>
      </c>
    </row>
    <row r="3" spans="1:30" ht="17.5" thickBot="1" x14ac:dyDescent="0.4">
      <c r="A3" s="30" t="s">
        <v>42</v>
      </c>
      <c r="B3" s="79">
        <f>'Group 1'!$B34</f>
        <v>6.5</v>
      </c>
      <c r="C3" s="79">
        <f>'Group 2'!$B34</f>
        <v>6.5</v>
      </c>
      <c r="D3" s="79">
        <f>'Group 3'!$B34</f>
        <v>0</v>
      </c>
      <c r="E3" s="79">
        <f>'Group 4'!$B34</f>
        <v>6</v>
      </c>
      <c r="F3" s="79">
        <f>'Group 5'!$B34</f>
        <v>6</v>
      </c>
      <c r="G3" s="79">
        <f>'Group 6'!$B34</f>
        <v>0</v>
      </c>
      <c r="H3" s="72">
        <f>AVERAGE(C3:G3)</f>
        <v>3.7</v>
      </c>
      <c r="I3" s="34">
        <f>'Group 1'!$C34</f>
        <v>6</v>
      </c>
      <c r="J3" s="79">
        <f>'Group 2'!$C34</f>
        <v>6</v>
      </c>
      <c r="K3" s="79">
        <f>'Group 3'!$C34</f>
        <v>0</v>
      </c>
      <c r="L3" s="79">
        <f>'Group 4'!$C34</f>
        <v>6</v>
      </c>
      <c r="M3" s="79">
        <f>'Group 5'!$C34</f>
        <v>5</v>
      </c>
      <c r="N3" s="79">
        <f>'Group 6'!$C34</f>
        <v>0</v>
      </c>
      <c r="O3" s="72">
        <f>AVERAGE(I3:N3)</f>
        <v>3.8333333333333335</v>
      </c>
      <c r="P3" s="34">
        <f>'Group 1'!$D34</f>
        <v>6</v>
      </c>
      <c r="Q3" s="79">
        <f>'Group 2'!$D34</f>
        <v>6.5</v>
      </c>
      <c r="R3" s="79">
        <f>'Group 3'!$D34</f>
        <v>0</v>
      </c>
      <c r="S3" s="79">
        <f>'Group 4'!$D34</f>
        <v>6.5</v>
      </c>
      <c r="T3" s="79">
        <f>'Group 5'!$D34</f>
        <v>5</v>
      </c>
      <c r="U3" s="79">
        <f>'Group 6'!$D34</f>
        <v>0</v>
      </c>
      <c r="V3" s="72">
        <f>AVERAGE(P3:U3)</f>
        <v>4</v>
      </c>
      <c r="W3" s="34">
        <f>'Group 1'!$E34</f>
        <v>6.5</v>
      </c>
      <c r="X3" s="79">
        <f>'Group 2'!$E34</f>
        <v>6</v>
      </c>
      <c r="Y3" s="79">
        <f>'Group 3'!$E34</f>
        <v>0</v>
      </c>
      <c r="Z3" s="79">
        <f>'Group 4'!$E34</f>
        <v>5</v>
      </c>
      <c r="AA3" s="79">
        <f>'Group 5'!$E34</f>
        <v>5</v>
      </c>
      <c r="AB3" s="79">
        <f>'Group 6'!$E34</f>
        <v>0</v>
      </c>
      <c r="AC3" s="24"/>
      <c r="AD3">
        <f>AVERAGE(W3:AB3)</f>
        <v>3.75</v>
      </c>
    </row>
    <row r="4" spans="1:30" ht="68.5" thickBot="1" x14ac:dyDescent="0.4">
      <c r="A4" s="30" t="s">
        <v>43</v>
      </c>
      <c r="B4" s="79">
        <f>'Group 1'!$B35</f>
        <v>1.03</v>
      </c>
      <c r="C4" s="79">
        <f>'Group 2'!$B35</f>
        <v>1.02</v>
      </c>
      <c r="D4" s="79">
        <f>'Group 3'!$B35</f>
        <v>0</v>
      </c>
      <c r="E4" s="79">
        <f>'Group 4'!$B35</f>
        <v>1.0149999999999999</v>
      </c>
      <c r="F4" s="79">
        <f>'Group 5'!$B35</f>
        <v>1.02</v>
      </c>
      <c r="G4" s="79">
        <f>'Group 6'!$B35</f>
        <v>0</v>
      </c>
      <c r="H4" s="72">
        <f>AVERAGE(C4:G4)</f>
        <v>0.61099999999999999</v>
      </c>
      <c r="I4" s="34">
        <f>'Group 1'!$C35</f>
        <v>1.01</v>
      </c>
      <c r="J4" s="79">
        <f>'Group 2'!$C35</f>
        <v>1.03</v>
      </c>
      <c r="K4" s="79">
        <f>'Group 3'!$C35</f>
        <v>0</v>
      </c>
      <c r="L4" s="79">
        <f>'Group 4'!$C35</f>
        <v>1.0149999999999999</v>
      </c>
      <c r="M4" s="79">
        <f>'Group 5'!$C35</f>
        <v>1.02</v>
      </c>
      <c r="N4" s="79">
        <f>'Group 6'!$C35</f>
        <v>0</v>
      </c>
      <c r="O4" s="72">
        <f>AVERAGE(I4:N4)</f>
        <v>0.67916666666666659</v>
      </c>
      <c r="P4" s="34">
        <f>'Group 1'!$D35</f>
        <v>1.0149999999999999</v>
      </c>
      <c r="Q4" s="79">
        <f>'Group 2'!$D35</f>
        <v>1.02</v>
      </c>
      <c r="R4" s="79">
        <f>'Group 3'!$D35</f>
        <v>0</v>
      </c>
      <c r="S4" s="79">
        <f>'Group 4'!$D35</f>
        <v>1.0149999999999999</v>
      </c>
      <c r="T4" s="79">
        <f>'Group 5'!$D35</f>
        <v>1.02</v>
      </c>
      <c r="U4" s="79">
        <f>'Group 6'!$D35</f>
        <v>0</v>
      </c>
      <c r="V4" s="72">
        <f>AVERAGE(P4:U4)</f>
        <v>0.67833333333333334</v>
      </c>
      <c r="W4" s="34">
        <f>'Group 1'!$E35</f>
        <v>1.02</v>
      </c>
      <c r="X4" s="79">
        <f>'Group 2'!$E35</f>
        <v>1.02</v>
      </c>
      <c r="Y4" s="79">
        <f>'Group 3'!$E35</f>
        <v>0</v>
      </c>
      <c r="Z4" s="79">
        <f>'Group 4'!$E35</f>
        <v>1</v>
      </c>
      <c r="AA4" s="79">
        <f>'Group 5'!$E35</f>
        <v>1.02</v>
      </c>
      <c r="AB4" s="79">
        <f>'Group 6'!$E35</f>
        <v>0</v>
      </c>
      <c r="AC4" s="24"/>
      <c r="AD4">
        <f>AVERAGE(W4:AB4)</f>
        <v>0.67666666666666675</v>
      </c>
    </row>
    <row r="5" spans="1:30" ht="34.5" thickBot="1" x14ac:dyDescent="0.4">
      <c r="A5" s="30" t="s">
        <v>44</v>
      </c>
      <c r="B5" s="79">
        <f>'Group 1'!$B36</f>
        <v>0.5</v>
      </c>
      <c r="C5" s="79">
        <f>'Group 2'!$B36</f>
        <v>0</v>
      </c>
      <c r="D5" s="79">
        <f>'Group 3'!$B36</f>
        <v>0</v>
      </c>
      <c r="E5" s="79">
        <f>'Group 4'!$B36</f>
        <v>0</v>
      </c>
      <c r="F5" s="79">
        <f>'Group 5'!$B36</f>
        <v>4</v>
      </c>
      <c r="G5" s="79">
        <f>'Group 6'!$B36</f>
        <v>0</v>
      </c>
      <c r="H5" s="72">
        <f>AVERAGE(C5:G5)</f>
        <v>0.8</v>
      </c>
      <c r="I5" s="34">
        <f>'Group 1'!$C36</f>
        <v>0</v>
      </c>
      <c r="J5" s="79">
        <f>'Group 2'!$C36</f>
        <v>0</v>
      </c>
      <c r="K5" s="79">
        <f>'Group 3'!$C36</f>
        <v>0</v>
      </c>
      <c r="L5" s="79">
        <f>'Group 4'!$C36</f>
        <v>0</v>
      </c>
      <c r="M5" s="79">
        <f>'Group 5'!$C36</f>
        <v>0.5</v>
      </c>
      <c r="N5" s="79">
        <f>'Group 6'!$C36</f>
        <v>0</v>
      </c>
      <c r="O5" s="72">
        <f>AVERAGE(I5:N5)</f>
        <v>8.3333333333333329E-2</v>
      </c>
      <c r="P5" s="34">
        <f>'Group 1'!$D36</f>
        <v>0</v>
      </c>
      <c r="Q5" s="79">
        <f>'Group 2'!$D36</f>
        <v>0</v>
      </c>
      <c r="R5" s="79">
        <f>'Group 3'!$D36</f>
        <v>0</v>
      </c>
      <c r="S5" s="79">
        <f>'Group 4'!$D36</f>
        <v>0</v>
      </c>
      <c r="T5" s="79">
        <f>'Group 5'!$D36</f>
        <v>0.5</v>
      </c>
      <c r="U5" s="79">
        <f>'Group 6'!$D36</f>
        <v>0</v>
      </c>
      <c r="V5" s="72">
        <f>AVERAGE(P5:U5)</f>
        <v>8.3333333333333329E-2</v>
      </c>
      <c r="W5" s="34">
        <f>'Group 1'!$E36</f>
        <v>0</v>
      </c>
      <c r="X5" s="79">
        <f>'Group 2'!$E36</f>
        <v>0</v>
      </c>
      <c r="Y5" s="79">
        <f>'Group 3'!$E36</f>
        <v>0</v>
      </c>
      <c r="Z5" s="79">
        <f>'Group 4'!$E36</f>
        <v>0</v>
      </c>
      <c r="AA5" s="79">
        <f>'Group 5'!$E36</f>
        <v>0</v>
      </c>
      <c r="AB5" s="79">
        <f>'Group 6'!$E36</f>
        <v>0</v>
      </c>
      <c r="AC5" s="24" t="s">
        <v>70</v>
      </c>
      <c r="AD5">
        <f>AVERAGE(W5:AB5)</f>
        <v>0</v>
      </c>
    </row>
    <row r="6" spans="1:30" ht="34.5" thickBot="1" x14ac:dyDescent="0.4">
      <c r="A6" s="30" t="s">
        <v>48</v>
      </c>
      <c r="B6" s="79">
        <f>'Group 1'!$B38</f>
        <v>0</v>
      </c>
      <c r="C6" s="79">
        <f>'Group 2'!$B38</f>
        <v>0</v>
      </c>
      <c r="D6" s="79">
        <f>'Group 3'!$B38</f>
        <v>0</v>
      </c>
      <c r="E6" s="79">
        <f>'Group 4'!$B38</f>
        <v>0</v>
      </c>
      <c r="F6" s="79">
        <f>'Group 5'!$B38</f>
        <v>0</v>
      </c>
      <c r="G6" s="79">
        <f>'Group 6'!$B38</f>
        <v>0</v>
      </c>
      <c r="H6" s="72">
        <f>AVERAGE(C6:G6)</f>
        <v>0</v>
      </c>
      <c r="I6" s="34">
        <f>'Group 1'!$C38</f>
        <v>0</v>
      </c>
      <c r="J6" s="79" t="str">
        <f>'Group 2'!$C38</f>
        <v>trace</v>
      </c>
      <c r="K6" s="79">
        <f>'Group 3'!$C38</f>
        <v>0</v>
      </c>
      <c r="L6" s="79">
        <f>'Group 4'!$C38</f>
        <v>0</v>
      </c>
      <c r="M6" s="79">
        <f>'Group 5'!$C38</f>
        <v>0</v>
      </c>
      <c r="N6" s="79">
        <f>'Group 6'!$C38</f>
        <v>0</v>
      </c>
      <c r="O6" s="72">
        <f>AVERAGE(I6:N6)</f>
        <v>0</v>
      </c>
      <c r="P6" s="34">
        <f>'Group 1'!$D38</f>
        <v>0</v>
      </c>
      <c r="Q6" s="79" t="str">
        <f>'Group 2'!$D38</f>
        <v>trace</v>
      </c>
      <c r="R6" s="79">
        <f>'Group 3'!$D38</f>
        <v>0</v>
      </c>
      <c r="S6" s="79">
        <f>'Group 4'!$D38</f>
        <v>0</v>
      </c>
      <c r="T6" s="79">
        <f>'Group 5'!$D38</f>
        <v>0</v>
      </c>
      <c r="U6" s="79">
        <f>'Group 6'!$D38</f>
        <v>0</v>
      </c>
      <c r="V6" s="72">
        <f>AVERAGE(P6:U6)</f>
        <v>0</v>
      </c>
      <c r="W6" s="34">
        <f>'Group 1'!$E38</f>
        <v>0</v>
      </c>
      <c r="X6" s="79">
        <f>'Group 2'!$E38</f>
        <v>0</v>
      </c>
      <c r="Y6" s="79">
        <f>'Group 3'!$E38</f>
        <v>0</v>
      </c>
      <c r="Z6" s="79">
        <f>'Group 4'!$E38</f>
        <v>0</v>
      </c>
      <c r="AA6" s="79">
        <f>'Group 5'!$E38</f>
        <v>0</v>
      </c>
      <c r="AB6" s="79">
        <f>'Group 6'!$E38</f>
        <v>0</v>
      </c>
      <c r="AC6" s="24" t="s">
        <v>70</v>
      </c>
      <c r="AD6">
        <f>AVERAGE(W6:AB6)</f>
        <v>0</v>
      </c>
    </row>
    <row r="7" spans="1:30" ht="68.5" thickBot="1" x14ac:dyDescent="0.4">
      <c r="A7" s="30" t="s">
        <v>49</v>
      </c>
      <c r="B7" s="79">
        <f>'Group 1'!$B39</f>
        <v>0.625</v>
      </c>
      <c r="C7" s="79">
        <f>'Group 2'!$B39</f>
        <v>3.3333333333333335</v>
      </c>
      <c r="D7" s="79">
        <f>'Group 3'!$B39</f>
        <v>0</v>
      </c>
      <c r="E7" s="79">
        <f>'Group 4'!$B39</f>
        <v>2.3333333333333335</v>
      </c>
      <c r="F7" s="79">
        <f>'Group 5'!$B39</f>
        <v>1</v>
      </c>
      <c r="G7" s="79">
        <f>'Group 6'!$B39</f>
        <v>0</v>
      </c>
      <c r="H7" s="72">
        <f>AVERAGE(C7:G7)</f>
        <v>1.3333333333333335</v>
      </c>
      <c r="I7" s="34">
        <f>'Group 1'!$C39</f>
        <v>5</v>
      </c>
      <c r="J7" s="79">
        <f>'Group 2'!$C39</f>
        <v>2.6666666666666665</v>
      </c>
      <c r="K7" s="79">
        <f>'Group 3'!$C39</f>
        <v>0</v>
      </c>
      <c r="L7" s="79">
        <f>'Group 4'!$C39</f>
        <v>2.5</v>
      </c>
      <c r="M7" s="79">
        <f>'Group 5'!$C39</f>
        <v>1.17</v>
      </c>
      <c r="N7" s="79">
        <f>'Group 6'!$C39</f>
        <v>0</v>
      </c>
      <c r="O7" s="72">
        <f>AVERAGE(I7:N7)</f>
        <v>1.8894444444444443</v>
      </c>
      <c r="P7" s="34">
        <f>'Group 1'!$D39</f>
        <v>4</v>
      </c>
      <c r="Q7" s="79">
        <f>'Group 2'!$D39</f>
        <v>1.6666666666666667</v>
      </c>
      <c r="R7" s="79">
        <f>'Group 3'!$D39</f>
        <v>0</v>
      </c>
      <c r="S7" s="79">
        <f>'Group 4'!$D39</f>
        <v>1</v>
      </c>
      <c r="T7" s="79">
        <f>'Group 5'!$D39</f>
        <v>2.67</v>
      </c>
      <c r="U7" s="79">
        <f>'Group 6'!$D39</f>
        <v>0</v>
      </c>
      <c r="V7" s="72">
        <f>AVERAGE(P7:U7)</f>
        <v>1.556111111111111</v>
      </c>
      <c r="W7" s="34">
        <f>'Group 1'!$E39</f>
        <v>1.6666666666666667</v>
      </c>
      <c r="X7" s="79">
        <f>'Group 2'!$E39</f>
        <v>2</v>
      </c>
      <c r="Y7" s="79">
        <f>'Group 3'!$E39</f>
        <v>0</v>
      </c>
      <c r="Z7" s="79">
        <f>'Group 4'!$E39</f>
        <v>1.6666666666666667</v>
      </c>
      <c r="AA7" s="79">
        <f>'Group 5'!$E39</f>
        <v>1.17</v>
      </c>
      <c r="AB7" s="79">
        <f>'Group 6'!$E39</f>
        <v>0</v>
      </c>
      <c r="AC7" s="24" t="s">
        <v>50</v>
      </c>
      <c r="AD7">
        <f>AVERAGE(W7:AB7)</f>
        <v>1.0838888888888889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D6972-8A09-46D6-8C7C-4FB4B4FC7851}">
  <dimension ref="A1:AD8"/>
  <sheetViews>
    <sheetView zoomScale="40" zoomScaleNormal="40" workbookViewId="0">
      <selection activeCell="K15" sqref="K15"/>
    </sheetView>
  </sheetViews>
  <sheetFormatPr defaultRowHeight="15.5" x14ac:dyDescent="0.35"/>
  <cols>
    <col min="1" max="1" width="10.75" bestFit="1" customWidth="1"/>
  </cols>
  <sheetData>
    <row r="1" spans="1:30" ht="51.5" thickBot="1" x14ac:dyDescent="0.4">
      <c r="A1" s="27" t="s">
        <v>21</v>
      </c>
      <c r="B1" s="28" t="s">
        <v>22</v>
      </c>
      <c r="C1" s="28" t="s">
        <v>22</v>
      </c>
      <c r="D1" s="28" t="s">
        <v>22</v>
      </c>
      <c r="E1" s="28" t="s">
        <v>22</v>
      </c>
      <c r="F1" s="28" t="s">
        <v>22</v>
      </c>
      <c r="G1" s="28" t="s">
        <v>22</v>
      </c>
      <c r="H1" s="72"/>
      <c r="I1" s="29" t="s">
        <v>23</v>
      </c>
      <c r="J1" s="28" t="s">
        <v>23</v>
      </c>
      <c r="K1" s="28" t="s">
        <v>23</v>
      </c>
      <c r="L1" s="28" t="s">
        <v>23</v>
      </c>
      <c r="M1" s="28" t="s">
        <v>23</v>
      </c>
      <c r="N1" s="28" t="s">
        <v>23</v>
      </c>
      <c r="P1" s="29" t="s">
        <v>24</v>
      </c>
      <c r="Q1" s="28" t="s">
        <v>24</v>
      </c>
      <c r="R1" s="28" t="s">
        <v>24</v>
      </c>
      <c r="S1" s="28" t="s">
        <v>24</v>
      </c>
      <c r="T1" s="28" t="s">
        <v>24</v>
      </c>
      <c r="U1" s="28" t="s">
        <v>24</v>
      </c>
      <c r="V1" s="72"/>
      <c r="W1" s="29" t="s">
        <v>25</v>
      </c>
      <c r="X1" s="28" t="s">
        <v>25</v>
      </c>
      <c r="Y1" s="28" t="s">
        <v>25</v>
      </c>
      <c r="Z1" s="28" t="s">
        <v>25</v>
      </c>
      <c r="AA1" s="28" t="s">
        <v>25</v>
      </c>
      <c r="AB1" s="28" t="s">
        <v>25</v>
      </c>
      <c r="AC1" s="24"/>
    </row>
    <row r="2" spans="1:30" ht="34.5" thickBot="1" x14ac:dyDescent="0.4">
      <c r="A2" s="30" t="s">
        <v>40</v>
      </c>
      <c r="B2" s="78">
        <f>'Group 1'!$B19</f>
        <v>0</v>
      </c>
      <c r="C2" s="78">
        <f>'Group 2'!$B19</f>
        <v>0</v>
      </c>
      <c r="D2" s="78">
        <f>'Group 3'!$B19</f>
        <v>0</v>
      </c>
      <c r="E2" s="78">
        <f>'Group 4'!$B19</f>
        <v>0</v>
      </c>
      <c r="F2" s="78">
        <f>'Group 5'!$B19</f>
        <v>0.3</v>
      </c>
      <c r="G2" s="78">
        <f>'Group 6'!$B19</f>
        <v>0</v>
      </c>
      <c r="H2" s="72">
        <f>AVERAGE(B2:G2)</f>
        <v>4.9999999999999996E-2</v>
      </c>
      <c r="I2" s="33">
        <f>'Group 1'!$C19</f>
        <v>0.3</v>
      </c>
      <c r="J2" s="78">
        <f>'Group 2'!$C19</f>
        <v>0</v>
      </c>
      <c r="K2" s="78">
        <f>'Group 3'!$C19</f>
        <v>0</v>
      </c>
      <c r="L2" s="78">
        <f>'Group 4'!$C19</f>
        <v>0</v>
      </c>
      <c r="M2" s="78">
        <f>'Group 5'!$C19</f>
        <v>0.3</v>
      </c>
      <c r="N2" s="78">
        <f>'Group 6'!$C19</f>
        <v>0</v>
      </c>
      <c r="O2" s="72">
        <f>AVERAGE(I2:N2)</f>
        <v>9.9999999999999992E-2</v>
      </c>
      <c r="P2" s="33">
        <f>'Group 1'!$D19</f>
        <v>0.3</v>
      </c>
      <c r="Q2" s="78">
        <f>'Group 2'!$D19</f>
        <v>1</v>
      </c>
      <c r="R2" s="78">
        <f>'Group 3'!$D19</f>
        <v>0.3</v>
      </c>
      <c r="S2" s="78">
        <f>'Group 4'!$D19</f>
        <v>3</v>
      </c>
      <c r="T2" s="78">
        <f>'Group 5'!$D19</f>
        <v>1</v>
      </c>
      <c r="U2" s="78">
        <f>'Group 6'!$D19</f>
        <v>0</v>
      </c>
      <c r="V2" s="72">
        <f>AVERAGE(P2:U2)</f>
        <v>0.93333333333333324</v>
      </c>
      <c r="W2" s="33">
        <f>'Group 1'!$E19</f>
        <v>3</v>
      </c>
      <c r="X2" s="78">
        <f>'Group 2'!$E19</f>
        <v>3</v>
      </c>
      <c r="Y2" s="78">
        <f>'Group 3'!$E19</f>
        <v>0.3</v>
      </c>
      <c r="Z2" s="78">
        <f>'Group 4'!$E19</f>
        <v>3</v>
      </c>
      <c r="AA2" s="78">
        <f>'Group 5'!$E19</f>
        <v>1</v>
      </c>
      <c r="AB2" s="78">
        <f>'Group 6'!$E19</f>
        <v>0</v>
      </c>
      <c r="AC2" s="24" t="s">
        <v>70</v>
      </c>
      <c r="AD2">
        <f>AVERAGE(W2:AB2)</f>
        <v>1.7166666666666668</v>
      </c>
    </row>
    <row r="3" spans="1:30" ht="17.5" thickBot="1" x14ac:dyDescent="0.4">
      <c r="A3" s="30" t="s">
        <v>42</v>
      </c>
      <c r="B3" s="78">
        <f>'Group 1'!$B20</f>
        <v>6.5</v>
      </c>
      <c r="C3" s="78">
        <f>'Group 2'!$B20</f>
        <v>6.5</v>
      </c>
      <c r="D3" s="78">
        <f>'Group 3'!$B20</f>
        <v>6.5</v>
      </c>
      <c r="E3" s="78">
        <f>'Group 4'!$B20</f>
        <v>7.5</v>
      </c>
      <c r="F3" s="78">
        <f>'Group 5'!$B20</f>
        <v>6.5</v>
      </c>
      <c r="G3" s="78">
        <f>'Group 6'!$B20</f>
        <v>0</v>
      </c>
      <c r="H3" s="72">
        <f>AVERAGE(B3:G3)</f>
        <v>5.583333333333333</v>
      </c>
      <c r="I3" s="33">
        <f>'Group 1'!$C20</f>
        <v>6</v>
      </c>
      <c r="J3" s="78">
        <f>'Group 2'!$C20</f>
        <v>8.5</v>
      </c>
      <c r="K3" s="78">
        <f>'Group 3'!$C20</f>
        <v>7.5</v>
      </c>
      <c r="L3" s="78">
        <f>'Group 4'!$C20</f>
        <v>6.5</v>
      </c>
      <c r="M3" s="78">
        <f>'Group 5'!$C20</f>
        <v>8</v>
      </c>
      <c r="N3" s="78">
        <f>'Group 6'!$C20</f>
        <v>0</v>
      </c>
      <c r="O3" s="72">
        <f>AVERAGE(I3:N3)</f>
        <v>6.083333333333333</v>
      </c>
      <c r="P3" s="33">
        <f>'Group 1'!$D20</f>
        <v>8</v>
      </c>
      <c r="Q3" s="78">
        <f>'Group 2'!$D20</f>
        <v>8</v>
      </c>
      <c r="R3" s="78">
        <f>'Group 3'!$D20</f>
        <v>8</v>
      </c>
      <c r="S3" s="78">
        <f>'Group 4'!$D20</f>
        <v>6.5</v>
      </c>
      <c r="T3" s="78">
        <f>'Group 5'!$D20</f>
        <v>8</v>
      </c>
      <c r="U3" s="78">
        <f>'Group 6'!$D20</f>
        <v>0</v>
      </c>
      <c r="V3" s="72">
        <f>AVERAGE(P3:U3)</f>
        <v>6.416666666666667</v>
      </c>
      <c r="W3" s="33">
        <f>'Group 1'!$E20</f>
        <v>8</v>
      </c>
      <c r="X3" s="78">
        <f>'Group 2'!$E20</f>
        <v>8</v>
      </c>
      <c r="Y3" s="78">
        <f>'Group 3'!$E20</f>
        <v>8</v>
      </c>
      <c r="Z3" s="78">
        <f>'Group 4'!$E20</f>
        <v>7.5</v>
      </c>
      <c r="AA3" s="78">
        <f>'Group 5'!$E20</f>
        <v>8</v>
      </c>
      <c r="AB3" s="78">
        <f>'Group 6'!$E20</f>
        <v>0</v>
      </c>
      <c r="AC3" s="24"/>
      <c r="AD3">
        <f>AVERAGE(W3:AB3)</f>
        <v>6.583333333333333</v>
      </c>
    </row>
    <row r="4" spans="1:30" ht="68.5" thickBot="1" x14ac:dyDescent="0.4">
      <c r="A4" s="30" t="s">
        <v>43</v>
      </c>
      <c r="B4" s="78">
        <f>'Group 1'!$B21</f>
        <v>1.0249999999999999</v>
      </c>
      <c r="C4" s="78">
        <f>'Group 2'!$B21</f>
        <v>1.01</v>
      </c>
      <c r="D4" s="78">
        <f>'Group 3'!$B21</f>
        <v>1.01</v>
      </c>
      <c r="E4" s="78">
        <f>'Group 4'!$B21</f>
        <v>1.01</v>
      </c>
      <c r="F4" s="78">
        <f>'Group 5'!$B21</f>
        <v>1.02</v>
      </c>
      <c r="G4" s="78">
        <f>'Group 6'!$B21</f>
        <v>0</v>
      </c>
      <c r="H4" s="72">
        <f>AVERAGE(B4:G4)</f>
        <v>0.84583333333333321</v>
      </c>
      <c r="I4" s="33">
        <f>'Group 1'!$C21</f>
        <v>1.01</v>
      </c>
      <c r="J4" s="78">
        <f>'Group 2'!$C21</f>
        <v>1.01</v>
      </c>
      <c r="K4" s="78">
        <f>'Group 3'!$C21</f>
        <v>1.02</v>
      </c>
      <c r="L4" s="78">
        <f>'Group 4'!$C21</f>
        <v>1.0049999999999999</v>
      </c>
      <c r="M4" s="78">
        <f>'Group 5'!$C21</f>
        <v>1.01</v>
      </c>
      <c r="N4" s="78">
        <f>'Group 6'!$C21</f>
        <v>0</v>
      </c>
      <c r="O4" s="72">
        <f>AVERAGE(I4:N4)</f>
        <v>0.84249999999999992</v>
      </c>
      <c r="P4" s="33">
        <f>'Group 1'!$D21</f>
        <v>1.0049999999999999</v>
      </c>
      <c r="Q4" s="78">
        <f>'Group 2'!$D21</f>
        <v>1.01</v>
      </c>
      <c r="R4" s="78">
        <f>'Group 3'!$D21</f>
        <v>1.0049999999999999</v>
      </c>
      <c r="S4" s="78">
        <f>'Group 4'!$D21</f>
        <v>1.0049999999999999</v>
      </c>
      <c r="T4" s="78">
        <f>'Group 5'!$D21</f>
        <v>1.01</v>
      </c>
      <c r="U4" s="78">
        <f>'Group 6'!$D21</f>
        <v>0</v>
      </c>
      <c r="V4" s="72">
        <f>AVERAGE(P4:U4)</f>
        <v>0.83916666666666651</v>
      </c>
      <c r="W4" s="33">
        <f>'Group 1'!$E21</f>
        <v>1.01</v>
      </c>
      <c r="X4" s="78">
        <f>'Group 2'!$E21</f>
        <v>1</v>
      </c>
      <c r="Y4" s="78">
        <f>'Group 3'!$E21</f>
        <v>1</v>
      </c>
      <c r="Z4" s="78">
        <f>'Group 4'!$E21</f>
        <v>1.01</v>
      </c>
      <c r="AA4" s="78">
        <f>'Group 5'!$E21</f>
        <v>1.01</v>
      </c>
      <c r="AB4" s="78">
        <f>'Group 6'!$E21</f>
        <v>0</v>
      </c>
      <c r="AC4" s="24"/>
      <c r="AD4">
        <f>AVERAGE(W4:AB4)</f>
        <v>0.83833333333333326</v>
      </c>
    </row>
    <row r="5" spans="1:30" ht="34.5" thickBot="1" x14ac:dyDescent="0.4">
      <c r="A5" s="30" t="s">
        <v>44</v>
      </c>
      <c r="B5" s="78">
        <f>'Group 1'!$B22</f>
        <v>0.5</v>
      </c>
      <c r="C5" s="78">
        <f>'Group 2'!$B22</f>
        <v>0</v>
      </c>
      <c r="D5" s="78">
        <f>'Group 3'!$B22</f>
        <v>0.5</v>
      </c>
      <c r="E5" s="78">
        <f>'Group 4'!$B22</f>
        <v>0</v>
      </c>
      <c r="F5" s="78">
        <f>'Group 5'!$B22</f>
        <v>0</v>
      </c>
      <c r="G5" s="78">
        <f>'Group 6'!$B22</f>
        <v>0</v>
      </c>
      <c r="H5" s="72">
        <f>AVERAGE(B5:G5)</f>
        <v>0.16666666666666666</v>
      </c>
      <c r="I5" s="33">
        <f>'Group 1'!$C22</f>
        <v>0</v>
      </c>
      <c r="J5" s="78">
        <f>'Group 2'!$C22</f>
        <v>0</v>
      </c>
      <c r="K5" s="78">
        <f>'Group 3'!$C22</f>
        <v>0.5</v>
      </c>
      <c r="L5" s="78">
        <f>'Group 4'!$C22</f>
        <v>0</v>
      </c>
      <c r="M5" s="78">
        <f>'Group 5'!$C22</f>
        <v>0</v>
      </c>
      <c r="N5" s="78">
        <f>'Group 6'!$C22</f>
        <v>0</v>
      </c>
      <c r="O5" s="72">
        <f>AVERAGE(I5:N5)</f>
        <v>8.3333333333333329E-2</v>
      </c>
      <c r="P5" s="33">
        <f>'Group 1'!$D22</f>
        <v>0</v>
      </c>
      <c r="Q5" s="78">
        <f>'Group 2'!$D22</f>
        <v>0</v>
      </c>
      <c r="R5" s="78">
        <f>'Group 3'!$D22</f>
        <v>0.5</v>
      </c>
      <c r="S5" s="78">
        <f>'Group 4'!$D22</f>
        <v>0</v>
      </c>
      <c r="T5" s="78">
        <f>'Group 5'!$D22</f>
        <v>0</v>
      </c>
      <c r="U5" s="78">
        <f>'Group 6'!$D22</f>
        <v>0</v>
      </c>
      <c r="V5" s="72">
        <f>AVERAGE(P5:U5)</f>
        <v>8.3333333333333329E-2</v>
      </c>
      <c r="W5" s="33">
        <f>'Group 1'!$E22</f>
        <v>0</v>
      </c>
      <c r="X5" s="78">
        <f>'Group 2'!$E22</f>
        <v>0</v>
      </c>
      <c r="Y5" s="78">
        <f>'Group 3'!$E22</f>
        <v>0.5</v>
      </c>
      <c r="Z5" s="78">
        <f>'Group 4'!$E22</f>
        <v>0</v>
      </c>
      <c r="AA5" s="78">
        <f>'Group 5'!$E22</f>
        <v>0</v>
      </c>
      <c r="AB5" s="78">
        <f>'Group 6'!$E22</f>
        <v>0</v>
      </c>
      <c r="AC5" s="24" t="s">
        <v>70</v>
      </c>
      <c r="AD5">
        <f>AVERAGE(W5:AB5)</f>
        <v>8.3333333333333329E-2</v>
      </c>
    </row>
    <row r="6" spans="1:30" ht="34.5" thickBot="1" x14ac:dyDescent="0.4">
      <c r="A6" s="30" t="s">
        <v>48</v>
      </c>
      <c r="B6" s="78">
        <f>'Group 1'!$B24</f>
        <v>0</v>
      </c>
      <c r="C6" s="78">
        <f>'Group 2'!$B24</f>
        <v>0</v>
      </c>
      <c r="D6" s="78">
        <f>'Group 3'!$B24</f>
        <v>0</v>
      </c>
      <c r="E6" s="78">
        <f>'Group 4'!$B24</f>
        <v>0</v>
      </c>
      <c r="F6" s="78">
        <f>'Group 5'!$B24</f>
        <v>0</v>
      </c>
      <c r="G6" s="78">
        <f>'Group 6'!$B24</f>
        <v>0</v>
      </c>
      <c r="H6" s="72">
        <f>AVERAGE(B6:G6)</f>
        <v>0</v>
      </c>
      <c r="I6" s="33">
        <f>'Group 1'!$C24</f>
        <v>0</v>
      </c>
      <c r="J6" s="78">
        <f>'Group 2'!$C24</f>
        <v>0</v>
      </c>
      <c r="K6" s="78">
        <f>'Group 3'!$C24</f>
        <v>0</v>
      </c>
      <c r="L6" s="78">
        <f>'Group 4'!$C24</f>
        <v>0</v>
      </c>
      <c r="M6" s="78">
        <f>'Group 5'!$C24</f>
        <v>0</v>
      </c>
      <c r="N6" s="78">
        <f>'Group 6'!$C24</f>
        <v>0</v>
      </c>
      <c r="O6" s="72">
        <f>AVERAGE(I6:N6)</f>
        <v>0</v>
      </c>
      <c r="P6" s="33">
        <f>'Group 1'!$D24</f>
        <v>0</v>
      </c>
      <c r="Q6" s="78">
        <f>'Group 2'!$D24</f>
        <v>0</v>
      </c>
      <c r="R6" s="78">
        <f>'Group 3'!$D24</f>
        <v>0</v>
      </c>
      <c r="S6" s="78">
        <f>'Group 4'!$D24</f>
        <v>0</v>
      </c>
      <c r="T6" s="78">
        <f>'Group 5'!$D24</f>
        <v>0</v>
      </c>
      <c r="U6" s="78">
        <f>'Group 6'!$D24</f>
        <v>0</v>
      </c>
      <c r="V6" s="72">
        <f>AVERAGE(P6:U6)</f>
        <v>0</v>
      </c>
      <c r="W6" s="33">
        <f>'Group 1'!$E24</f>
        <v>0</v>
      </c>
      <c r="X6" s="78">
        <f>'Group 2'!$E24</f>
        <v>0</v>
      </c>
      <c r="Y6" s="78">
        <f>'Group 3'!$E24</f>
        <v>0</v>
      </c>
      <c r="Z6" s="78">
        <f>'Group 4'!$E24</f>
        <v>0</v>
      </c>
      <c r="AA6" s="78">
        <f>'Group 5'!$E24</f>
        <v>0</v>
      </c>
      <c r="AB6" s="78">
        <f>'Group 6'!$E24</f>
        <v>0</v>
      </c>
      <c r="AC6" s="24" t="s">
        <v>70</v>
      </c>
      <c r="AD6">
        <f>AVERAGE(W6:AB6)</f>
        <v>0</v>
      </c>
    </row>
    <row r="7" spans="1:30" ht="68.5" thickBot="1" x14ac:dyDescent="0.4">
      <c r="A7" s="30" t="s">
        <v>49</v>
      </c>
      <c r="B7" s="78">
        <f>'Group 1'!$B25</f>
        <v>3.67</v>
      </c>
      <c r="C7" s="78">
        <f>'Group 2'!$B25</f>
        <v>2.25</v>
      </c>
      <c r="D7" s="78">
        <f>'Group 3'!$B25</f>
        <v>1</v>
      </c>
      <c r="E7" s="78">
        <f>'Group 4'!$B25</f>
        <v>6</v>
      </c>
      <c r="F7" s="78">
        <f>'Group 5'!$B25</f>
        <v>1.56</v>
      </c>
      <c r="G7" s="78">
        <f>'Group 6'!$B25</f>
        <v>0</v>
      </c>
      <c r="H7" s="72">
        <f>AVERAGE(B7:G7)</f>
        <v>2.4133333333333336</v>
      </c>
      <c r="I7" s="33">
        <f>'Group 1'!$C25</f>
        <v>4</v>
      </c>
      <c r="J7" s="78">
        <f>'Group 2'!$C25</f>
        <v>1.5625</v>
      </c>
      <c r="K7" s="78">
        <f>'Group 3'!$C25</f>
        <v>2.67</v>
      </c>
      <c r="L7" s="78">
        <f>'Group 4'!$C25</f>
        <v>4.333333333333333</v>
      </c>
      <c r="M7" s="78">
        <f>'Group 5'!$C25</f>
        <v>1</v>
      </c>
      <c r="N7" s="78">
        <f>'Group 6'!$C25</f>
        <v>0</v>
      </c>
      <c r="O7" s="72">
        <f>AVERAGE(I7:N7)</f>
        <v>2.2609722222222222</v>
      </c>
      <c r="P7" s="33">
        <f>'Group 1'!$D25</f>
        <v>2.2999999999999998</v>
      </c>
      <c r="Q7" s="78">
        <f>'Group 2'!$D25</f>
        <v>2.5</v>
      </c>
      <c r="R7" s="78">
        <f>'Group 3'!$D25</f>
        <v>2</v>
      </c>
      <c r="S7" s="78">
        <f>'Group 4'!$D25</f>
        <v>2.3333333333333335</v>
      </c>
      <c r="T7" s="78">
        <f>'Group 5'!$D25</f>
        <v>1</v>
      </c>
      <c r="U7" s="78">
        <f>'Group 6'!$D25</f>
        <v>0</v>
      </c>
      <c r="V7" s="72">
        <f>AVERAGE(P7:U7)</f>
        <v>1.6888888888888889</v>
      </c>
      <c r="W7" s="33">
        <f>'Group 1'!$E25</f>
        <v>1.3</v>
      </c>
      <c r="X7" s="78">
        <f>'Group 2'!$E25</f>
        <v>2.5</v>
      </c>
      <c r="Y7" s="78">
        <f>'Group 3'!$E25</f>
        <v>1.67</v>
      </c>
      <c r="Z7" s="78">
        <f>'Group 4'!$E25</f>
        <v>2</v>
      </c>
      <c r="AA7" s="78">
        <f>'Group 5'!$E25</f>
        <v>1</v>
      </c>
      <c r="AB7" s="78">
        <f>'Group 6'!$E25</f>
        <v>0</v>
      </c>
      <c r="AC7" s="24" t="s">
        <v>50</v>
      </c>
      <c r="AD7">
        <f>AVERAGE(W7:AB7)</f>
        <v>1.4116666666666664</v>
      </c>
    </row>
    <row r="8" spans="1:30" x14ac:dyDescent="0.35">
      <c r="A8" s="75"/>
      <c r="B8" s="72"/>
      <c r="C8" s="72"/>
      <c r="D8" s="72"/>
      <c r="E8" s="72"/>
      <c r="F8" s="72"/>
      <c r="G8" s="72"/>
      <c r="H8" s="72"/>
      <c r="I8" s="72"/>
      <c r="J8" s="72"/>
      <c r="K8" s="72"/>
      <c r="L8" s="72"/>
      <c r="M8" s="72"/>
      <c r="N8" s="72"/>
      <c r="O8" s="72"/>
      <c r="P8" s="72"/>
      <c r="Q8" s="72"/>
      <c r="R8" s="72"/>
      <c r="S8" s="72"/>
      <c r="T8" s="72"/>
      <c r="U8" s="72"/>
      <c r="V8" s="72"/>
      <c r="W8" s="72"/>
      <c r="X8" s="72"/>
      <c r="Y8" s="72"/>
      <c r="Z8" s="72"/>
      <c r="AA8" s="72"/>
      <c r="AB8" s="72"/>
      <c r="AC8"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heetViews>
  <sheetFormatPr defaultColWidth="13.5" defaultRowHeight="15" customHeight="1" x14ac:dyDescent="0.35"/>
  <cols>
    <col min="1" max="1" width="29.83203125" customWidth="1"/>
    <col min="2" max="2" width="15.83203125" customWidth="1"/>
    <col min="3" max="5" width="15" customWidth="1"/>
    <col min="6" max="6" width="17" customWidth="1"/>
    <col min="7" max="7" width="10.5" customWidth="1"/>
    <col min="8" max="8" width="5.83203125" customWidth="1"/>
    <col min="9" max="9" width="27.83203125" customWidth="1"/>
    <col min="10" max="26" width="10.5" customWidth="1"/>
  </cols>
  <sheetData>
    <row r="1" spans="1:10" ht="25.5" customHeight="1" x14ac:dyDescent="0.45">
      <c r="A1" s="49" t="s">
        <v>19</v>
      </c>
      <c r="B1" s="50"/>
      <c r="C1" s="50"/>
      <c r="D1" s="50"/>
      <c r="E1" s="6"/>
      <c r="F1" s="7"/>
      <c r="H1" s="98" t="s">
        <v>20</v>
      </c>
      <c r="I1" s="99"/>
      <c r="J1" s="100"/>
    </row>
    <row r="2" spans="1:10" ht="34.5" customHeight="1" x14ac:dyDescent="0.45">
      <c r="A2" s="8" t="s">
        <v>21</v>
      </c>
      <c r="B2" s="9" t="s">
        <v>22</v>
      </c>
      <c r="C2" s="9" t="s">
        <v>23</v>
      </c>
      <c r="D2" s="9" t="s">
        <v>24</v>
      </c>
      <c r="E2" s="9" t="s">
        <v>25</v>
      </c>
      <c r="F2" s="7"/>
      <c r="H2" s="10" t="s">
        <v>26</v>
      </c>
      <c r="I2" s="20" t="s">
        <v>27</v>
      </c>
      <c r="J2" s="11" t="s">
        <v>28</v>
      </c>
    </row>
    <row r="3" spans="1:10" ht="19.5" customHeight="1" x14ac:dyDescent="0.45">
      <c r="A3" s="12" t="s">
        <v>29</v>
      </c>
      <c r="B3" s="51"/>
      <c r="C3" s="51"/>
      <c r="D3" s="51"/>
      <c r="E3" s="51"/>
      <c r="F3" s="7" t="s">
        <v>30</v>
      </c>
      <c r="H3" s="10" t="s">
        <v>31</v>
      </c>
      <c r="I3" s="20"/>
      <c r="J3" s="11" t="s">
        <v>32</v>
      </c>
    </row>
    <row r="4" spans="1:10" ht="19.5" customHeight="1" x14ac:dyDescent="0.45">
      <c r="A4" s="12" t="s">
        <v>33</v>
      </c>
      <c r="B4" s="51"/>
      <c r="C4" s="51"/>
      <c r="D4" s="51"/>
      <c r="E4" s="51"/>
      <c r="F4" s="7"/>
      <c r="H4" s="10" t="s">
        <v>34</v>
      </c>
      <c r="I4" s="20"/>
      <c r="J4" s="11" t="s">
        <v>35</v>
      </c>
    </row>
    <row r="5" spans="1:10" ht="19.5" customHeight="1" x14ac:dyDescent="0.45">
      <c r="A5" s="12" t="s">
        <v>36</v>
      </c>
      <c r="B5" s="51">
        <v>3.2</v>
      </c>
      <c r="C5" s="51">
        <v>3.2</v>
      </c>
      <c r="D5" s="51">
        <v>3.2</v>
      </c>
      <c r="E5" s="51">
        <v>3.2</v>
      </c>
      <c r="F5" s="7" t="s">
        <v>37</v>
      </c>
      <c r="H5" s="13" t="s">
        <v>38</v>
      </c>
      <c r="I5" s="21"/>
      <c r="J5" s="52" t="s">
        <v>39</v>
      </c>
    </row>
    <row r="6" spans="1:10" ht="19.5" customHeight="1" x14ac:dyDescent="0.45">
      <c r="A6" s="12" t="s">
        <v>40</v>
      </c>
      <c r="B6" s="51">
        <v>0</v>
      </c>
      <c r="C6" s="51">
        <v>0</v>
      </c>
      <c r="D6" s="51">
        <v>0</v>
      </c>
      <c r="E6" s="51">
        <v>0</v>
      </c>
      <c r="F6" s="7" t="s">
        <v>41</v>
      </c>
    </row>
    <row r="7" spans="1:10" ht="19.5" customHeight="1" x14ac:dyDescent="0.45">
      <c r="A7" s="12" t="s">
        <v>42</v>
      </c>
      <c r="B7" s="51">
        <v>6</v>
      </c>
      <c r="C7" s="51">
        <v>6</v>
      </c>
      <c r="D7" s="51">
        <v>6</v>
      </c>
      <c r="E7" s="51">
        <v>5</v>
      </c>
      <c r="F7" s="7"/>
    </row>
    <row r="8" spans="1:10" ht="19.5" customHeight="1" x14ac:dyDescent="0.45">
      <c r="A8" s="12" t="s">
        <v>43</v>
      </c>
      <c r="B8" s="51">
        <v>1.0149999999999999</v>
      </c>
      <c r="C8" s="51">
        <v>1.0149999999999999</v>
      </c>
      <c r="D8" s="51">
        <v>1.02</v>
      </c>
      <c r="E8" s="51">
        <v>1.02</v>
      </c>
      <c r="F8" s="7"/>
    </row>
    <row r="9" spans="1:10" ht="19.5" customHeight="1" x14ac:dyDescent="0.45">
      <c r="A9" s="12" t="s">
        <v>44</v>
      </c>
      <c r="B9" s="51">
        <v>0</v>
      </c>
      <c r="C9" s="51">
        <v>0</v>
      </c>
      <c r="D9" s="51">
        <v>0</v>
      </c>
      <c r="E9" s="51">
        <v>0</v>
      </c>
      <c r="F9" s="7" t="s">
        <v>45</v>
      </c>
      <c r="H9" s="101" t="s">
        <v>46</v>
      </c>
      <c r="I9" s="102"/>
      <c r="J9" s="103"/>
    </row>
    <row r="10" spans="1:10" ht="19.5" customHeight="1" x14ac:dyDescent="0.45">
      <c r="A10" s="12" t="s">
        <v>47</v>
      </c>
      <c r="B10" s="51">
        <v>17</v>
      </c>
      <c r="C10" s="51">
        <v>0</v>
      </c>
      <c r="D10" s="51">
        <v>0</v>
      </c>
      <c r="E10" s="51">
        <v>0</v>
      </c>
      <c r="F10" s="7" t="s">
        <v>37</v>
      </c>
      <c r="H10" s="93"/>
      <c r="I10" s="86"/>
      <c r="J10" s="86"/>
    </row>
    <row r="11" spans="1:10" ht="19.5" customHeight="1" x14ac:dyDescent="0.45">
      <c r="A11" s="12" t="s">
        <v>48</v>
      </c>
      <c r="B11" s="51">
        <v>5</v>
      </c>
      <c r="C11" s="51">
        <v>5</v>
      </c>
      <c r="D11" s="51">
        <v>5</v>
      </c>
      <c r="E11" s="51">
        <v>5</v>
      </c>
      <c r="F11" s="7" t="s">
        <v>45</v>
      </c>
      <c r="H11" s="93"/>
      <c r="I11" s="86"/>
      <c r="J11" s="86"/>
    </row>
    <row r="12" spans="1:10" ht="19.5" customHeight="1" x14ac:dyDescent="0.45">
      <c r="A12" s="12" t="s">
        <v>49</v>
      </c>
      <c r="B12" s="51">
        <v>1.89</v>
      </c>
      <c r="C12" s="51">
        <v>2.97</v>
      </c>
      <c r="D12" s="51">
        <v>2.67</v>
      </c>
      <c r="E12" s="51">
        <v>1.33</v>
      </c>
      <c r="F12" s="7" t="s">
        <v>50</v>
      </c>
      <c r="H12" s="93"/>
      <c r="I12" s="86"/>
      <c r="J12" s="86"/>
    </row>
    <row r="13" spans="1:10" ht="19.5" customHeight="1" x14ac:dyDescent="0.45">
      <c r="F13" s="7"/>
      <c r="H13" s="93"/>
      <c r="I13" s="86"/>
      <c r="J13" s="86"/>
    </row>
    <row r="14" spans="1:10" ht="25.5" customHeight="1" x14ac:dyDescent="0.45">
      <c r="A14" s="53" t="s">
        <v>32</v>
      </c>
      <c r="B14" s="54"/>
      <c r="C14" s="54"/>
      <c r="D14" s="54"/>
      <c r="E14" s="14"/>
      <c r="F14" s="7"/>
      <c r="H14" s="93"/>
      <c r="I14" s="86"/>
      <c r="J14" s="86"/>
    </row>
    <row r="15" spans="1:10" ht="34.5" customHeight="1" x14ac:dyDescent="0.45">
      <c r="A15" s="8" t="s">
        <v>21</v>
      </c>
      <c r="B15" s="9" t="s">
        <v>22</v>
      </c>
      <c r="C15" s="9" t="s">
        <v>23</v>
      </c>
      <c r="D15" s="9" t="s">
        <v>24</v>
      </c>
      <c r="E15" s="9" t="s">
        <v>25</v>
      </c>
      <c r="F15" s="7"/>
      <c r="H15" s="93"/>
      <c r="I15" s="86"/>
      <c r="J15" s="86"/>
    </row>
    <row r="16" spans="1:10" ht="19.5" customHeight="1" x14ac:dyDescent="0.45">
      <c r="A16" s="12" t="s">
        <v>29</v>
      </c>
      <c r="B16" s="55"/>
      <c r="C16" s="55"/>
      <c r="D16" s="55"/>
      <c r="E16" s="55"/>
      <c r="F16" s="7" t="s">
        <v>30</v>
      </c>
      <c r="H16" s="93"/>
      <c r="I16" s="86"/>
      <c r="J16" s="86"/>
    </row>
    <row r="17" spans="1:10" ht="19.5" customHeight="1" x14ac:dyDescent="0.45">
      <c r="A17" s="12" t="s">
        <v>33</v>
      </c>
      <c r="B17" s="55"/>
      <c r="C17" s="55"/>
      <c r="D17" s="55"/>
      <c r="E17" s="55"/>
      <c r="F17" s="7"/>
      <c r="H17" s="93"/>
      <c r="I17" s="86"/>
      <c r="J17" s="86"/>
    </row>
    <row r="18" spans="1:10" ht="19.5" customHeight="1" x14ac:dyDescent="0.45">
      <c r="A18" s="12" t="s">
        <v>36</v>
      </c>
      <c r="B18" s="55">
        <v>3.2</v>
      </c>
      <c r="C18" s="55">
        <v>3.2</v>
      </c>
      <c r="D18" s="55">
        <v>3.2</v>
      </c>
      <c r="E18" s="55">
        <v>3.2</v>
      </c>
      <c r="F18" s="7" t="s">
        <v>37</v>
      </c>
      <c r="H18" s="93"/>
      <c r="I18" s="86"/>
      <c r="J18" s="86"/>
    </row>
    <row r="19" spans="1:10" ht="19.5" customHeight="1" x14ac:dyDescent="0.45">
      <c r="A19" s="12" t="s">
        <v>40</v>
      </c>
      <c r="B19" s="55">
        <v>0</v>
      </c>
      <c r="C19" s="55">
        <v>0.3</v>
      </c>
      <c r="D19" s="55">
        <v>0.3</v>
      </c>
      <c r="E19" s="55">
        <v>3</v>
      </c>
      <c r="F19" s="7" t="s">
        <v>41</v>
      </c>
      <c r="H19" s="93"/>
      <c r="I19" s="86"/>
      <c r="J19" s="86"/>
    </row>
    <row r="20" spans="1:10" ht="19.5" customHeight="1" x14ac:dyDescent="0.45">
      <c r="A20" s="12" t="s">
        <v>42</v>
      </c>
      <c r="B20" s="55">
        <v>6.5</v>
      </c>
      <c r="C20" s="55">
        <v>6</v>
      </c>
      <c r="D20" s="55">
        <v>8</v>
      </c>
      <c r="E20" s="55">
        <v>8</v>
      </c>
      <c r="F20" s="7"/>
      <c r="H20" s="93"/>
      <c r="I20" s="86"/>
      <c r="J20" s="86"/>
    </row>
    <row r="21" spans="1:10" ht="19.5" customHeight="1" x14ac:dyDescent="0.45">
      <c r="A21" s="12" t="s">
        <v>43</v>
      </c>
      <c r="B21" s="55">
        <v>1.0249999999999999</v>
      </c>
      <c r="C21" s="55">
        <v>1.01</v>
      </c>
      <c r="D21" s="55">
        <v>1.0049999999999999</v>
      </c>
      <c r="E21" s="55">
        <v>1.01</v>
      </c>
      <c r="F21" s="7"/>
      <c r="H21" s="94"/>
      <c r="I21" s="95"/>
      <c r="J21" s="95"/>
    </row>
    <row r="22" spans="1:10" ht="19.5" customHeight="1" x14ac:dyDescent="0.45">
      <c r="A22" s="12" t="s">
        <v>44</v>
      </c>
      <c r="B22" s="55">
        <v>0.5</v>
      </c>
      <c r="C22" s="55">
        <v>0</v>
      </c>
      <c r="D22" s="55">
        <v>0</v>
      </c>
      <c r="E22" s="55">
        <v>0</v>
      </c>
      <c r="F22" s="7" t="s">
        <v>45</v>
      </c>
    </row>
    <row r="23" spans="1:10" ht="19.5" customHeight="1" x14ac:dyDescent="0.45">
      <c r="A23" s="12" t="s">
        <v>47</v>
      </c>
      <c r="B23" s="55">
        <v>17</v>
      </c>
      <c r="C23" s="55">
        <v>17</v>
      </c>
      <c r="D23" s="55">
        <v>17</v>
      </c>
      <c r="E23" s="55">
        <v>0</v>
      </c>
      <c r="F23" s="7" t="s">
        <v>37</v>
      </c>
    </row>
    <row r="24" spans="1:10" ht="19.5" customHeight="1" x14ac:dyDescent="0.45">
      <c r="A24" s="12" t="s">
        <v>48</v>
      </c>
      <c r="B24" s="55">
        <v>0</v>
      </c>
      <c r="C24" s="55">
        <v>0</v>
      </c>
      <c r="D24" s="55">
        <v>0</v>
      </c>
      <c r="E24" s="55">
        <v>0</v>
      </c>
      <c r="F24" s="7" t="s">
        <v>45</v>
      </c>
    </row>
    <row r="25" spans="1:10" ht="19.5" customHeight="1" x14ac:dyDescent="0.45">
      <c r="A25" s="12" t="s">
        <v>49</v>
      </c>
      <c r="B25" s="55">
        <v>3.67</v>
      </c>
      <c r="C25" s="55">
        <v>4</v>
      </c>
      <c r="D25" s="55">
        <v>2.2999999999999998</v>
      </c>
      <c r="E25" s="55">
        <v>1.3</v>
      </c>
      <c r="F25" s="7" t="s">
        <v>50</v>
      </c>
    </row>
    <row r="26" spans="1:10" ht="18.75" customHeight="1" x14ac:dyDescent="0.45">
      <c r="F26" s="7"/>
    </row>
    <row r="27" spans="1:10" ht="19.5" customHeight="1" x14ac:dyDescent="0.45">
      <c r="F27" s="7"/>
    </row>
    <row r="28" spans="1:10" ht="25.5" customHeight="1" x14ac:dyDescent="0.45">
      <c r="A28" s="96" t="s">
        <v>51</v>
      </c>
      <c r="B28" s="97"/>
      <c r="C28" s="56"/>
      <c r="D28" s="56"/>
      <c r="E28" s="15"/>
      <c r="F28" s="7"/>
    </row>
    <row r="29" spans="1:10" ht="34.5" customHeight="1" x14ac:dyDescent="0.45">
      <c r="A29" s="8" t="s">
        <v>21</v>
      </c>
      <c r="B29" s="9" t="s">
        <v>22</v>
      </c>
      <c r="C29" s="9" t="s">
        <v>23</v>
      </c>
      <c r="D29" s="9" t="s">
        <v>24</v>
      </c>
      <c r="E29" s="9" t="s">
        <v>25</v>
      </c>
      <c r="F29" s="7"/>
    </row>
    <row r="30" spans="1:10" ht="19.5" customHeight="1" x14ac:dyDescent="0.45">
      <c r="A30" s="12" t="s">
        <v>29</v>
      </c>
      <c r="B30" s="57"/>
      <c r="C30" s="57"/>
      <c r="D30" s="57"/>
      <c r="E30" s="57"/>
      <c r="F30" s="7" t="s">
        <v>30</v>
      </c>
    </row>
    <row r="31" spans="1:10" ht="19.5" customHeight="1" x14ac:dyDescent="0.45">
      <c r="A31" s="12" t="s">
        <v>33</v>
      </c>
      <c r="B31" s="57"/>
      <c r="C31" s="57"/>
      <c r="D31" s="57"/>
      <c r="E31" s="57"/>
      <c r="F31" s="7"/>
    </row>
    <row r="32" spans="1:10" ht="19.5" customHeight="1" x14ac:dyDescent="0.45">
      <c r="A32" s="12" t="s">
        <v>36</v>
      </c>
      <c r="B32" s="57">
        <v>3.2</v>
      </c>
      <c r="C32" s="57">
        <v>16</v>
      </c>
      <c r="D32" s="57">
        <v>16</v>
      </c>
      <c r="E32" s="57">
        <v>3.2</v>
      </c>
      <c r="F32" s="7" t="s">
        <v>37</v>
      </c>
    </row>
    <row r="33" spans="1:6" ht="19.5" customHeight="1" x14ac:dyDescent="0.45">
      <c r="A33" s="12" t="s">
        <v>40</v>
      </c>
      <c r="B33" s="57" t="s">
        <v>52</v>
      </c>
      <c r="C33" s="57">
        <v>0</v>
      </c>
      <c r="D33" s="57">
        <v>0</v>
      </c>
      <c r="E33" s="57">
        <v>0</v>
      </c>
      <c r="F33" s="7" t="s">
        <v>41</v>
      </c>
    </row>
    <row r="34" spans="1:6" ht="19.5" customHeight="1" x14ac:dyDescent="0.45">
      <c r="A34" s="12" t="s">
        <v>42</v>
      </c>
      <c r="B34" s="57">
        <v>6.5</v>
      </c>
      <c r="C34" s="57">
        <v>6</v>
      </c>
      <c r="D34" s="57">
        <v>6</v>
      </c>
      <c r="E34" s="57">
        <v>6.5</v>
      </c>
      <c r="F34" s="7"/>
    </row>
    <row r="35" spans="1:6" ht="19.5" customHeight="1" x14ac:dyDescent="0.45">
      <c r="A35" s="12" t="s">
        <v>43</v>
      </c>
      <c r="B35" s="57">
        <v>1.03</v>
      </c>
      <c r="C35" s="57">
        <v>1.01</v>
      </c>
      <c r="D35" s="57">
        <v>1.0149999999999999</v>
      </c>
      <c r="E35" s="57">
        <v>1.02</v>
      </c>
      <c r="F35" s="7"/>
    </row>
    <row r="36" spans="1:6" ht="19.5" customHeight="1" x14ac:dyDescent="0.45">
      <c r="A36" s="12" t="s">
        <v>44</v>
      </c>
      <c r="B36" s="57">
        <v>0.5</v>
      </c>
      <c r="C36" s="57">
        <v>0</v>
      </c>
      <c r="D36" s="57">
        <v>0</v>
      </c>
      <c r="E36" s="57">
        <v>0</v>
      </c>
      <c r="F36" s="7" t="s">
        <v>45</v>
      </c>
    </row>
    <row r="37" spans="1:6" ht="19.5" customHeight="1" x14ac:dyDescent="0.45">
      <c r="A37" s="12" t="s">
        <v>47</v>
      </c>
      <c r="B37" s="57">
        <v>0</v>
      </c>
      <c r="C37" s="57">
        <v>0</v>
      </c>
      <c r="D37" s="57">
        <v>0</v>
      </c>
      <c r="E37" s="57">
        <v>0</v>
      </c>
      <c r="F37" s="7" t="s">
        <v>37</v>
      </c>
    </row>
    <row r="38" spans="1:6" ht="19.5" customHeight="1" x14ac:dyDescent="0.45">
      <c r="A38" s="12" t="s">
        <v>48</v>
      </c>
      <c r="B38" s="57">
        <v>0</v>
      </c>
      <c r="C38" s="57">
        <v>0</v>
      </c>
      <c r="D38" s="57">
        <v>0</v>
      </c>
      <c r="E38" s="57">
        <v>0</v>
      </c>
      <c r="F38" s="7" t="s">
        <v>45</v>
      </c>
    </row>
    <row r="39" spans="1:6" ht="19.5" customHeight="1" x14ac:dyDescent="0.45">
      <c r="A39" s="12" t="s">
        <v>49</v>
      </c>
      <c r="B39" s="57">
        <f>20/32</f>
        <v>0.625</v>
      </c>
      <c r="C39" s="57">
        <f>150/30</f>
        <v>5</v>
      </c>
      <c r="D39" s="57">
        <f>120/30</f>
        <v>4</v>
      </c>
      <c r="E39" s="57">
        <f>50/30</f>
        <v>1.6666666666666667</v>
      </c>
      <c r="F39" s="7" t="s">
        <v>50</v>
      </c>
    </row>
    <row r="40" spans="1:6" ht="18.75" customHeight="1" x14ac:dyDescent="0.45">
      <c r="F40" s="7"/>
    </row>
    <row r="41" spans="1:6" ht="19.5" customHeight="1" x14ac:dyDescent="0.45">
      <c r="F41" s="7"/>
    </row>
    <row r="42" spans="1:6" ht="25.5" customHeight="1" x14ac:dyDescent="0.45">
      <c r="A42" s="58" t="s">
        <v>39</v>
      </c>
      <c r="B42" s="59"/>
      <c r="C42" s="59"/>
      <c r="D42" s="59"/>
      <c r="E42" s="16"/>
      <c r="F42" s="7"/>
    </row>
    <row r="43" spans="1:6" ht="34.5" customHeight="1" x14ac:dyDescent="0.45">
      <c r="A43" s="8" t="s">
        <v>21</v>
      </c>
      <c r="B43" s="9" t="s">
        <v>22</v>
      </c>
      <c r="C43" s="9" t="s">
        <v>23</v>
      </c>
      <c r="D43" s="9" t="s">
        <v>24</v>
      </c>
      <c r="E43" s="9" t="s">
        <v>25</v>
      </c>
      <c r="F43" s="7"/>
    </row>
    <row r="44" spans="1:6" ht="19.5" customHeight="1" x14ac:dyDescent="0.45">
      <c r="A44" s="12" t="s">
        <v>29</v>
      </c>
      <c r="B44" s="60"/>
      <c r="C44" s="60"/>
      <c r="D44" s="60"/>
      <c r="E44" s="60"/>
      <c r="F44" s="7" t="s">
        <v>30</v>
      </c>
    </row>
    <row r="45" spans="1:6" ht="19.5" customHeight="1" x14ac:dyDescent="0.45">
      <c r="A45" s="12" t="s">
        <v>33</v>
      </c>
      <c r="B45" s="60"/>
      <c r="C45" s="60"/>
      <c r="D45" s="60"/>
      <c r="E45" s="60"/>
      <c r="F45" s="7"/>
    </row>
    <row r="46" spans="1:6" ht="19.5" customHeight="1" x14ac:dyDescent="0.45">
      <c r="A46" s="12" t="s">
        <v>36</v>
      </c>
      <c r="B46" s="60">
        <v>3.2</v>
      </c>
      <c r="C46" s="60">
        <v>3.2</v>
      </c>
      <c r="D46" s="60">
        <v>3.2</v>
      </c>
      <c r="E46" s="60">
        <v>3.2</v>
      </c>
      <c r="F46" s="7" t="s">
        <v>37</v>
      </c>
    </row>
    <row r="47" spans="1:6" ht="19.5" customHeight="1" x14ac:dyDescent="0.45">
      <c r="A47" s="12" t="s">
        <v>40</v>
      </c>
      <c r="B47" s="60">
        <v>0</v>
      </c>
      <c r="C47" s="60">
        <v>0</v>
      </c>
      <c r="D47" s="60">
        <v>0</v>
      </c>
      <c r="E47" s="60">
        <v>0</v>
      </c>
      <c r="F47" s="7" t="s">
        <v>41</v>
      </c>
    </row>
    <row r="48" spans="1:6" ht="19.5" customHeight="1" x14ac:dyDescent="0.45">
      <c r="A48" s="12" t="s">
        <v>42</v>
      </c>
      <c r="B48" s="60">
        <v>6.5</v>
      </c>
      <c r="C48" s="60">
        <v>6</v>
      </c>
      <c r="D48" s="60">
        <v>5</v>
      </c>
      <c r="E48" s="60">
        <v>5</v>
      </c>
      <c r="F48" s="7"/>
    </row>
    <row r="49" spans="1:6" ht="19.5" customHeight="1" x14ac:dyDescent="0.45">
      <c r="A49" s="12" t="s">
        <v>43</v>
      </c>
      <c r="B49" s="60">
        <v>1.02</v>
      </c>
      <c r="C49" s="60">
        <v>1.02</v>
      </c>
      <c r="D49" s="60">
        <v>1.02</v>
      </c>
      <c r="E49" s="60">
        <v>1.02</v>
      </c>
      <c r="F49" s="7"/>
    </row>
    <row r="50" spans="1:6" ht="19.5" customHeight="1" x14ac:dyDescent="0.45">
      <c r="A50" s="12" t="s">
        <v>44</v>
      </c>
      <c r="B50" s="60">
        <v>0</v>
      </c>
      <c r="C50" s="60">
        <v>0</v>
      </c>
      <c r="D50" s="60">
        <v>0</v>
      </c>
      <c r="E50" s="60">
        <v>0</v>
      </c>
      <c r="F50" s="7" t="s">
        <v>45</v>
      </c>
    </row>
    <row r="51" spans="1:6" ht="19.5" customHeight="1" x14ac:dyDescent="0.45">
      <c r="A51" s="12" t="s">
        <v>47</v>
      </c>
      <c r="B51" s="60">
        <v>17</v>
      </c>
      <c r="C51" s="60">
        <v>17</v>
      </c>
      <c r="D51" s="60">
        <v>17</v>
      </c>
      <c r="E51" s="60">
        <v>17</v>
      </c>
      <c r="F51" s="7" t="s">
        <v>37</v>
      </c>
    </row>
    <row r="52" spans="1:6" ht="19.5" customHeight="1" x14ac:dyDescent="0.45">
      <c r="A52" s="12" t="s">
        <v>48</v>
      </c>
      <c r="B52" s="60">
        <v>0</v>
      </c>
      <c r="C52" s="60">
        <v>0</v>
      </c>
      <c r="D52" s="60">
        <v>0</v>
      </c>
      <c r="E52" s="60">
        <v>0</v>
      </c>
      <c r="F52" s="7" t="s">
        <v>45</v>
      </c>
    </row>
    <row r="53" spans="1:6" ht="19.5" customHeight="1" x14ac:dyDescent="0.45">
      <c r="A53" s="12" t="s">
        <v>49</v>
      </c>
      <c r="B53" s="60">
        <v>0.625</v>
      </c>
      <c r="C53" s="60">
        <v>10</v>
      </c>
      <c r="D53" s="60">
        <v>6</v>
      </c>
      <c r="E53" s="60">
        <v>1.33</v>
      </c>
      <c r="F53" s="7" t="s">
        <v>50</v>
      </c>
    </row>
    <row r="54" spans="1:6" ht="18.75" customHeight="1" x14ac:dyDescent="0.45">
      <c r="F54" s="7"/>
    </row>
    <row r="55" spans="1:6" ht="18.75" customHeight="1" x14ac:dyDescent="0.45">
      <c r="F55" s="7"/>
    </row>
    <row r="56" spans="1:6" ht="18.75" customHeight="1" x14ac:dyDescent="0.45">
      <c r="F56" s="7"/>
    </row>
    <row r="57" spans="1:6" ht="18.75" customHeight="1" x14ac:dyDescent="0.45">
      <c r="F57" s="7"/>
    </row>
    <row r="58" spans="1:6" ht="18.75" customHeight="1" x14ac:dyDescent="0.45">
      <c r="F58" s="7"/>
    </row>
    <row r="59" spans="1:6" ht="18.75" customHeight="1" x14ac:dyDescent="0.45">
      <c r="F59" s="7"/>
    </row>
    <row r="60" spans="1:6" ht="18.75" customHeight="1" x14ac:dyDescent="0.45">
      <c r="F60" s="7"/>
    </row>
    <row r="61" spans="1:6" ht="18.75" customHeight="1" x14ac:dyDescent="0.45">
      <c r="F61" s="7"/>
    </row>
    <row r="62" spans="1:6" ht="18.75" customHeight="1" x14ac:dyDescent="0.45">
      <c r="F62" s="7"/>
    </row>
    <row r="63" spans="1:6" ht="18.75" customHeight="1" x14ac:dyDescent="0.45">
      <c r="F63" s="7"/>
    </row>
    <row r="64" spans="1:6" ht="18.75" customHeight="1" x14ac:dyDescent="0.45">
      <c r="F64" s="7"/>
    </row>
    <row r="65" spans="6:6" ht="18.75" customHeight="1" x14ac:dyDescent="0.45">
      <c r="F65" s="7"/>
    </row>
    <row r="66" spans="6:6" ht="18.75" customHeight="1" x14ac:dyDescent="0.45">
      <c r="F66" s="7"/>
    </row>
    <row r="67" spans="6:6" ht="18.75" customHeight="1" x14ac:dyDescent="0.45">
      <c r="F67" s="7"/>
    </row>
    <row r="68" spans="6:6" ht="18.75" customHeight="1" x14ac:dyDescent="0.45">
      <c r="F68" s="7"/>
    </row>
    <row r="69" spans="6:6" ht="18.75" customHeight="1" x14ac:dyDescent="0.45">
      <c r="F69" s="7"/>
    </row>
    <row r="70" spans="6:6" ht="18.75" customHeight="1" x14ac:dyDescent="0.45">
      <c r="F70" s="7"/>
    </row>
    <row r="71" spans="6:6" ht="18.75" customHeight="1" x14ac:dyDescent="0.45">
      <c r="F71" s="7"/>
    </row>
    <row r="72" spans="6:6" ht="18.75" customHeight="1" x14ac:dyDescent="0.45">
      <c r="F72" s="7"/>
    </row>
    <row r="73" spans="6:6" ht="18.75" customHeight="1" x14ac:dyDescent="0.45">
      <c r="F73" s="7"/>
    </row>
    <row r="74" spans="6:6" ht="18.75" customHeight="1" x14ac:dyDescent="0.45">
      <c r="F74" s="7"/>
    </row>
    <row r="75" spans="6:6" ht="18.75" customHeight="1" x14ac:dyDescent="0.45">
      <c r="F75" s="7"/>
    </row>
    <row r="76" spans="6:6" ht="18.75" customHeight="1" x14ac:dyDescent="0.45">
      <c r="F76" s="7"/>
    </row>
    <row r="77" spans="6:6" ht="18.75" customHeight="1" x14ac:dyDescent="0.45">
      <c r="F77" s="7"/>
    </row>
    <row r="78" spans="6:6" ht="18.75" customHeight="1" x14ac:dyDescent="0.45">
      <c r="F78" s="7"/>
    </row>
    <row r="79" spans="6:6" ht="18.75" customHeight="1" x14ac:dyDescent="0.45">
      <c r="F79" s="7"/>
    </row>
    <row r="80" spans="6:6" ht="18.75" customHeight="1" x14ac:dyDescent="0.45">
      <c r="F80" s="7"/>
    </row>
    <row r="81" spans="6:6" ht="18.75" customHeight="1" x14ac:dyDescent="0.45">
      <c r="F81" s="7"/>
    </row>
    <row r="82" spans="6:6" ht="18.75" customHeight="1" x14ac:dyDescent="0.45">
      <c r="F82" s="7"/>
    </row>
    <row r="83" spans="6:6" ht="18.75" customHeight="1" x14ac:dyDescent="0.45">
      <c r="F83" s="7"/>
    </row>
    <row r="84" spans="6:6" ht="18.75" customHeight="1" x14ac:dyDescent="0.45">
      <c r="F84" s="7"/>
    </row>
    <row r="85" spans="6:6" ht="18.75" customHeight="1" x14ac:dyDescent="0.45">
      <c r="F85" s="7"/>
    </row>
    <row r="86" spans="6:6" ht="18.75" customHeight="1" x14ac:dyDescent="0.45">
      <c r="F86" s="7"/>
    </row>
    <row r="87" spans="6:6" ht="18.75" customHeight="1" x14ac:dyDescent="0.45">
      <c r="F87" s="7"/>
    </row>
    <row r="88" spans="6:6" ht="18.75" customHeight="1" x14ac:dyDescent="0.45">
      <c r="F88" s="7"/>
    </row>
    <row r="89" spans="6:6" ht="18.75" customHeight="1" x14ac:dyDescent="0.45">
      <c r="F89" s="7"/>
    </row>
    <row r="90" spans="6:6" ht="18.75" customHeight="1" x14ac:dyDescent="0.45">
      <c r="F90" s="7"/>
    </row>
    <row r="91" spans="6:6" ht="18.75" customHeight="1" x14ac:dyDescent="0.45">
      <c r="F91" s="7"/>
    </row>
    <row r="92" spans="6:6" ht="18.75" customHeight="1" x14ac:dyDescent="0.45">
      <c r="F92" s="7"/>
    </row>
    <row r="93" spans="6:6" ht="18.75" customHeight="1" x14ac:dyDescent="0.45">
      <c r="F93" s="7"/>
    </row>
    <row r="94" spans="6:6" ht="18.75" customHeight="1" x14ac:dyDescent="0.45">
      <c r="F94" s="7"/>
    </row>
    <row r="95" spans="6:6" ht="18.75" customHeight="1" x14ac:dyDescent="0.45">
      <c r="F95" s="7"/>
    </row>
    <row r="96" spans="6:6" ht="18.75" customHeight="1" x14ac:dyDescent="0.45">
      <c r="F96" s="7"/>
    </row>
    <row r="97" spans="6:6" ht="18.75" customHeight="1" x14ac:dyDescent="0.45">
      <c r="F97" s="7"/>
    </row>
    <row r="98" spans="6:6" ht="18.75" customHeight="1" x14ac:dyDescent="0.45">
      <c r="F98" s="7"/>
    </row>
    <row r="99" spans="6:6" ht="18.75" customHeight="1" x14ac:dyDescent="0.45">
      <c r="F99" s="7"/>
    </row>
    <row r="100" spans="6:6" ht="18.75" customHeight="1" x14ac:dyDescent="0.45">
      <c r="F100" s="7"/>
    </row>
    <row r="101" spans="6:6" ht="18.75" customHeight="1" x14ac:dyDescent="0.45">
      <c r="F101" s="7"/>
    </row>
    <row r="102" spans="6:6" ht="18.75" customHeight="1" x14ac:dyDescent="0.45">
      <c r="F102" s="7"/>
    </row>
    <row r="103" spans="6:6" ht="18.75" customHeight="1" x14ac:dyDescent="0.45">
      <c r="F103" s="7"/>
    </row>
    <row r="104" spans="6:6" ht="18.75" customHeight="1" x14ac:dyDescent="0.45">
      <c r="F104" s="7"/>
    </row>
    <row r="105" spans="6:6" ht="18.75" customHeight="1" x14ac:dyDescent="0.45">
      <c r="F105" s="7"/>
    </row>
    <row r="106" spans="6:6" ht="18.75" customHeight="1" x14ac:dyDescent="0.45">
      <c r="F106" s="7"/>
    </row>
    <row r="107" spans="6:6" ht="18.75" customHeight="1" x14ac:dyDescent="0.45">
      <c r="F107" s="7"/>
    </row>
    <row r="108" spans="6:6" ht="18.75" customHeight="1" x14ac:dyDescent="0.45">
      <c r="F108" s="7"/>
    </row>
    <row r="109" spans="6:6" ht="18.75" customHeight="1" x14ac:dyDescent="0.45">
      <c r="F109" s="7"/>
    </row>
    <row r="110" spans="6:6" ht="18.75" customHeight="1" x14ac:dyDescent="0.45">
      <c r="F110" s="7"/>
    </row>
    <row r="111" spans="6:6" ht="18.75" customHeight="1" x14ac:dyDescent="0.45">
      <c r="F111" s="7"/>
    </row>
    <row r="112" spans="6:6" ht="18.75" customHeight="1" x14ac:dyDescent="0.45">
      <c r="F112" s="7"/>
    </row>
    <row r="113" spans="6:6" ht="18.75" customHeight="1" x14ac:dyDescent="0.45">
      <c r="F113" s="7"/>
    </row>
    <row r="114" spans="6:6" ht="18.75" customHeight="1" x14ac:dyDescent="0.45">
      <c r="F114" s="7"/>
    </row>
    <row r="115" spans="6:6" ht="18.75" customHeight="1" x14ac:dyDescent="0.45">
      <c r="F115" s="7"/>
    </row>
    <row r="116" spans="6:6" ht="18.75" customHeight="1" x14ac:dyDescent="0.45">
      <c r="F116" s="7"/>
    </row>
    <row r="117" spans="6:6" ht="18.75" customHeight="1" x14ac:dyDescent="0.45">
      <c r="F117" s="7"/>
    </row>
    <row r="118" spans="6:6" ht="18.75" customHeight="1" x14ac:dyDescent="0.45">
      <c r="F118" s="7"/>
    </row>
    <row r="119" spans="6:6" ht="18.75" customHeight="1" x14ac:dyDescent="0.45">
      <c r="F119" s="7"/>
    </row>
    <row r="120" spans="6:6" ht="18.75" customHeight="1" x14ac:dyDescent="0.45">
      <c r="F120" s="7"/>
    </row>
    <row r="121" spans="6:6" ht="18.75" customHeight="1" x14ac:dyDescent="0.45">
      <c r="F121" s="7"/>
    </row>
    <row r="122" spans="6:6" ht="18.75" customHeight="1" x14ac:dyDescent="0.45">
      <c r="F122" s="7"/>
    </row>
    <row r="123" spans="6:6" ht="18.75" customHeight="1" x14ac:dyDescent="0.45">
      <c r="F123" s="7"/>
    </row>
    <row r="124" spans="6:6" ht="18.75" customHeight="1" x14ac:dyDescent="0.45">
      <c r="F124" s="7"/>
    </row>
    <row r="125" spans="6:6" ht="18.75" customHeight="1" x14ac:dyDescent="0.45">
      <c r="F125" s="7"/>
    </row>
    <row r="126" spans="6:6" ht="18.75" customHeight="1" x14ac:dyDescent="0.45">
      <c r="F126" s="7"/>
    </row>
    <row r="127" spans="6:6" ht="18.75" customHeight="1" x14ac:dyDescent="0.45">
      <c r="F127" s="7"/>
    </row>
    <row r="128" spans="6:6" ht="18.75" customHeight="1" x14ac:dyDescent="0.45">
      <c r="F128" s="7"/>
    </row>
    <row r="129" spans="6:6" ht="18.75" customHeight="1" x14ac:dyDescent="0.45">
      <c r="F129" s="7"/>
    </row>
    <row r="130" spans="6:6" ht="18.75" customHeight="1" x14ac:dyDescent="0.45">
      <c r="F130" s="7"/>
    </row>
    <row r="131" spans="6:6" ht="18.75" customHeight="1" x14ac:dyDescent="0.45">
      <c r="F131" s="7"/>
    </row>
    <row r="132" spans="6:6" ht="18.75" customHeight="1" x14ac:dyDescent="0.45">
      <c r="F132" s="7"/>
    </row>
    <row r="133" spans="6:6" ht="18.75" customHeight="1" x14ac:dyDescent="0.45">
      <c r="F133" s="7"/>
    </row>
    <row r="134" spans="6:6" ht="18.75" customHeight="1" x14ac:dyDescent="0.45">
      <c r="F134" s="7"/>
    </row>
    <row r="135" spans="6:6" ht="18.75" customHeight="1" x14ac:dyDescent="0.45">
      <c r="F135" s="7"/>
    </row>
    <row r="136" spans="6:6" ht="18.75" customHeight="1" x14ac:dyDescent="0.45">
      <c r="F136" s="7"/>
    </row>
    <row r="137" spans="6:6" ht="18.75" customHeight="1" x14ac:dyDescent="0.45">
      <c r="F137" s="7"/>
    </row>
    <row r="138" spans="6:6" ht="18.75" customHeight="1" x14ac:dyDescent="0.45">
      <c r="F138" s="7"/>
    </row>
    <row r="139" spans="6:6" ht="18.75" customHeight="1" x14ac:dyDescent="0.45">
      <c r="F139" s="7"/>
    </row>
    <row r="140" spans="6:6" ht="18.75" customHeight="1" x14ac:dyDescent="0.45">
      <c r="F140" s="7"/>
    </row>
    <row r="141" spans="6:6" ht="18.75" customHeight="1" x14ac:dyDescent="0.45">
      <c r="F141" s="7"/>
    </row>
    <row r="142" spans="6:6" ht="18.75" customHeight="1" x14ac:dyDescent="0.45">
      <c r="F142" s="7"/>
    </row>
    <row r="143" spans="6:6" ht="18.75" customHeight="1" x14ac:dyDescent="0.45">
      <c r="F143" s="7"/>
    </row>
    <row r="144" spans="6:6" ht="18.75" customHeight="1" x14ac:dyDescent="0.45">
      <c r="F144" s="7"/>
    </row>
    <row r="145" spans="6:6" ht="18.75" customHeight="1" x14ac:dyDescent="0.45">
      <c r="F145" s="7"/>
    </row>
    <row r="146" spans="6:6" ht="18.75" customHeight="1" x14ac:dyDescent="0.45">
      <c r="F146" s="7"/>
    </row>
    <row r="147" spans="6:6" ht="18.75" customHeight="1" x14ac:dyDescent="0.45">
      <c r="F147" s="7"/>
    </row>
    <row r="148" spans="6:6" ht="18.75" customHeight="1" x14ac:dyDescent="0.45">
      <c r="F148" s="7"/>
    </row>
    <row r="149" spans="6:6" ht="18.75" customHeight="1" x14ac:dyDescent="0.45">
      <c r="F149" s="7"/>
    </row>
    <row r="150" spans="6:6" ht="18.75" customHeight="1" x14ac:dyDescent="0.45">
      <c r="F150" s="7"/>
    </row>
    <row r="151" spans="6:6" ht="18.75" customHeight="1" x14ac:dyDescent="0.45">
      <c r="F151" s="7"/>
    </row>
    <row r="152" spans="6:6" ht="18.75" customHeight="1" x14ac:dyDescent="0.45">
      <c r="F152" s="7"/>
    </row>
    <row r="153" spans="6:6" ht="18.75" customHeight="1" x14ac:dyDescent="0.45">
      <c r="F153" s="7"/>
    </row>
    <row r="154" spans="6:6" ht="18.75" customHeight="1" x14ac:dyDescent="0.45">
      <c r="F154" s="7"/>
    </row>
    <row r="155" spans="6:6" ht="18.75" customHeight="1" x14ac:dyDescent="0.45">
      <c r="F155" s="7"/>
    </row>
    <row r="156" spans="6:6" ht="18.75" customHeight="1" x14ac:dyDescent="0.45">
      <c r="F156" s="7"/>
    </row>
    <row r="157" spans="6:6" ht="18.75" customHeight="1" x14ac:dyDescent="0.45">
      <c r="F157" s="7"/>
    </row>
    <row r="158" spans="6:6" ht="18.75" customHeight="1" x14ac:dyDescent="0.45">
      <c r="F158" s="7"/>
    </row>
    <row r="159" spans="6:6" ht="18.75" customHeight="1" x14ac:dyDescent="0.45">
      <c r="F159" s="7"/>
    </row>
    <row r="160" spans="6:6" ht="18.75" customHeight="1" x14ac:dyDescent="0.45">
      <c r="F160" s="7"/>
    </row>
    <row r="161" spans="6:6" ht="18.75" customHeight="1" x14ac:dyDescent="0.45">
      <c r="F161" s="7"/>
    </row>
    <row r="162" spans="6:6" ht="18.75" customHeight="1" x14ac:dyDescent="0.45">
      <c r="F162" s="7"/>
    </row>
    <row r="163" spans="6:6" ht="18.75" customHeight="1" x14ac:dyDescent="0.45">
      <c r="F163" s="7"/>
    </row>
    <row r="164" spans="6:6" ht="18.75" customHeight="1" x14ac:dyDescent="0.45">
      <c r="F164" s="7"/>
    </row>
    <row r="165" spans="6:6" ht="18.75" customHeight="1" x14ac:dyDescent="0.45">
      <c r="F165" s="7"/>
    </row>
    <row r="166" spans="6:6" ht="18.75" customHeight="1" x14ac:dyDescent="0.45">
      <c r="F166" s="7"/>
    </row>
    <row r="167" spans="6:6" ht="18.75" customHeight="1" x14ac:dyDescent="0.45">
      <c r="F167" s="7"/>
    </row>
    <row r="168" spans="6:6" ht="18.75" customHeight="1" x14ac:dyDescent="0.45">
      <c r="F168" s="7"/>
    </row>
    <row r="169" spans="6:6" ht="18.75" customHeight="1" x14ac:dyDescent="0.45">
      <c r="F169" s="7"/>
    </row>
    <row r="170" spans="6:6" ht="18.75" customHeight="1" x14ac:dyDescent="0.45">
      <c r="F170" s="7"/>
    </row>
    <row r="171" spans="6:6" ht="18.75" customHeight="1" x14ac:dyDescent="0.45">
      <c r="F171" s="7"/>
    </row>
    <row r="172" spans="6:6" ht="18.75" customHeight="1" x14ac:dyDescent="0.45">
      <c r="F172" s="7"/>
    </row>
    <row r="173" spans="6:6" ht="18.75" customHeight="1" x14ac:dyDescent="0.45">
      <c r="F173" s="7"/>
    </row>
    <row r="174" spans="6:6" ht="18.75" customHeight="1" x14ac:dyDescent="0.45">
      <c r="F174" s="7"/>
    </row>
    <row r="175" spans="6:6" ht="18.75" customHeight="1" x14ac:dyDescent="0.45">
      <c r="F175" s="7"/>
    </row>
    <row r="176" spans="6:6" ht="18.75" customHeight="1" x14ac:dyDescent="0.45">
      <c r="F176" s="7"/>
    </row>
    <row r="177" spans="6:6" ht="18.75" customHeight="1" x14ac:dyDescent="0.45">
      <c r="F177" s="7"/>
    </row>
    <row r="178" spans="6:6" ht="18.75" customHeight="1" x14ac:dyDescent="0.45">
      <c r="F178" s="7"/>
    </row>
    <row r="179" spans="6:6" ht="18.75" customHeight="1" x14ac:dyDescent="0.45">
      <c r="F179" s="7"/>
    </row>
    <row r="180" spans="6:6" ht="18.75" customHeight="1" x14ac:dyDescent="0.45">
      <c r="F180" s="7"/>
    </row>
    <row r="181" spans="6:6" ht="18.75" customHeight="1" x14ac:dyDescent="0.45">
      <c r="F181" s="7"/>
    </row>
    <row r="182" spans="6:6" ht="18.75" customHeight="1" x14ac:dyDescent="0.45">
      <c r="F182" s="7"/>
    </row>
    <row r="183" spans="6:6" ht="18.75" customHeight="1" x14ac:dyDescent="0.45">
      <c r="F183" s="7"/>
    </row>
    <row r="184" spans="6:6" ht="18.75" customHeight="1" x14ac:dyDescent="0.45">
      <c r="F184" s="7"/>
    </row>
    <row r="185" spans="6:6" ht="18.75" customHeight="1" x14ac:dyDescent="0.45">
      <c r="F185" s="7"/>
    </row>
    <row r="186" spans="6:6" ht="18.75" customHeight="1" x14ac:dyDescent="0.45">
      <c r="F186" s="7"/>
    </row>
    <row r="187" spans="6:6" ht="18.75" customHeight="1" x14ac:dyDescent="0.45">
      <c r="F187" s="7"/>
    </row>
    <row r="188" spans="6:6" ht="18.75" customHeight="1" x14ac:dyDescent="0.45">
      <c r="F188" s="7"/>
    </row>
    <row r="189" spans="6:6" ht="18.75" customHeight="1" x14ac:dyDescent="0.45">
      <c r="F189" s="7"/>
    </row>
    <row r="190" spans="6:6" ht="18.75" customHeight="1" x14ac:dyDescent="0.45">
      <c r="F190" s="7"/>
    </row>
    <row r="191" spans="6:6" ht="18.75" customHeight="1" x14ac:dyDescent="0.45">
      <c r="F191" s="7"/>
    </row>
    <row r="192" spans="6:6" ht="18.75" customHeight="1" x14ac:dyDescent="0.45">
      <c r="F192" s="7"/>
    </row>
    <row r="193" spans="6:6" ht="18.75" customHeight="1" x14ac:dyDescent="0.45">
      <c r="F193" s="7"/>
    </row>
    <row r="194" spans="6:6" ht="18.75" customHeight="1" x14ac:dyDescent="0.45">
      <c r="F194" s="7"/>
    </row>
    <row r="195" spans="6:6" ht="18.75" customHeight="1" x14ac:dyDescent="0.45">
      <c r="F195" s="7"/>
    </row>
    <row r="196" spans="6:6" ht="18.75" customHeight="1" x14ac:dyDescent="0.45">
      <c r="F196" s="7"/>
    </row>
    <row r="197" spans="6:6" ht="18.75" customHeight="1" x14ac:dyDescent="0.45">
      <c r="F197" s="7"/>
    </row>
    <row r="198" spans="6:6" ht="18.75" customHeight="1" x14ac:dyDescent="0.45">
      <c r="F198" s="7"/>
    </row>
    <row r="199" spans="6:6" ht="18.75" customHeight="1" x14ac:dyDescent="0.45">
      <c r="F199" s="7"/>
    </row>
    <row r="200" spans="6:6" ht="18.75" customHeight="1" x14ac:dyDescent="0.45">
      <c r="F200" s="7"/>
    </row>
    <row r="201" spans="6:6" ht="18.75" customHeight="1" x14ac:dyDescent="0.45">
      <c r="F201" s="7"/>
    </row>
    <row r="202" spans="6:6" ht="18.75" customHeight="1" x14ac:dyDescent="0.45">
      <c r="F202" s="7"/>
    </row>
    <row r="203" spans="6:6" ht="18.75" customHeight="1" x14ac:dyDescent="0.45">
      <c r="F203" s="7"/>
    </row>
    <row r="204" spans="6:6" ht="18.75" customHeight="1" x14ac:dyDescent="0.45">
      <c r="F204" s="7"/>
    </row>
    <row r="205" spans="6:6" ht="18.75" customHeight="1" x14ac:dyDescent="0.45">
      <c r="F205" s="7"/>
    </row>
    <row r="206" spans="6:6" ht="18.75" customHeight="1" x14ac:dyDescent="0.45">
      <c r="F206" s="7"/>
    </row>
    <row r="207" spans="6:6" ht="18.75" customHeight="1" x14ac:dyDescent="0.45">
      <c r="F207" s="7"/>
    </row>
    <row r="208" spans="6:6" ht="18.75" customHeight="1" x14ac:dyDescent="0.45">
      <c r="F208" s="7"/>
    </row>
    <row r="209" spans="6:6" ht="18.75" customHeight="1" x14ac:dyDescent="0.45">
      <c r="F209" s="7"/>
    </row>
    <row r="210" spans="6:6" ht="18.75" customHeight="1" x14ac:dyDescent="0.45">
      <c r="F210" s="7"/>
    </row>
    <row r="211" spans="6:6" ht="18.75" customHeight="1" x14ac:dyDescent="0.45">
      <c r="F211" s="7"/>
    </row>
    <row r="212" spans="6:6" ht="18.75" customHeight="1" x14ac:dyDescent="0.45">
      <c r="F212" s="7"/>
    </row>
    <row r="213" spans="6:6" ht="18.75" customHeight="1" x14ac:dyDescent="0.45">
      <c r="F213" s="7"/>
    </row>
    <row r="214" spans="6:6" ht="18.75" customHeight="1" x14ac:dyDescent="0.45">
      <c r="F214" s="7"/>
    </row>
    <row r="215" spans="6:6" ht="18.75" customHeight="1" x14ac:dyDescent="0.45">
      <c r="F215" s="7"/>
    </row>
    <row r="216" spans="6:6" ht="18.75" customHeight="1" x14ac:dyDescent="0.45">
      <c r="F216" s="7"/>
    </row>
    <row r="217" spans="6:6" ht="18.75" customHeight="1" x14ac:dyDescent="0.45">
      <c r="F217" s="7"/>
    </row>
    <row r="218" spans="6:6" ht="18.75" customHeight="1" x14ac:dyDescent="0.45">
      <c r="F218" s="7"/>
    </row>
    <row r="219" spans="6:6" ht="18.75" customHeight="1" x14ac:dyDescent="0.45">
      <c r="F219" s="7"/>
    </row>
    <row r="220" spans="6:6" ht="18.75" customHeight="1" x14ac:dyDescent="0.45">
      <c r="F220" s="7"/>
    </row>
    <row r="221" spans="6:6" ht="18.75" customHeight="1" x14ac:dyDescent="0.45">
      <c r="F221" s="7"/>
    </row>
    <row r="222" spans="6:6" ht="18.75" customHeight="1" x14ac:dyDescent="0.45">
      <c r="F222" s="7"/>
    </row>
    <row r="223" spans="6:6" ht="18.75" customHeight="1" x14ac:dyDescent="0.45">
      <c r="F223" s="7"/>
    </row>
    <row r="224" spans="6:6" ht="18.75" customHeight="1" x14ac:dyDescent="0.45">
      <c r="F224" s="7"/>
    </row>
    <row r="225" spans="6:6" ht="18.75" customHeight="1" x14ac:dyDescent="0.45">
      <c r="F225" s="7"/>
    </row>
    <row r="226" spans="6:6" ht="18.75" customHeight="1" x14ac:dyDescent="0.45">
      <c r="F226" s="7"/>
    </row>
    <row r="227" spans="6:6" ht="18.75" customHeight="1" x14ac:dyDescent="0.45">
      <c r="F227" s="7"/>
    </row>
    <row r="228" spans="6:6" ht="18.75" customHeight="1" x14ac:dyDescent="0.45">
      <c r="F228" s="7"/>
    </row>
    <row r="229" spans="6:6" ht="18.75" customHeight="1" x14ac:dyDescent="0.45">
      <c r="F229" s="7"/>
    </row>
    <row r="230" spans="6:6" ht="18.75" customHeight="1" x14ac:dyDescent="0.45">
      <c r="F230" s="7"/>
    </row>
    <row r="231" spans="6:6" ht="18.75" customHeight="1" x14ac:dyDescent="0.45">
      <c r="F231" s="7"/>
    </row>
    <row r="232" spans="6:6" ht="18.75" customHeight="1" x14ac:dyDescent="0.45">
      <c r="F232" s="7"/>
    </row>
    <row r="233" spans="6:6" ht="18.75" customHeight="1" x14ac:dyDescent="0.45">
      <c r="F233" s="7"/>
    </row>
    <row r="234" spans="6:6" ht="18.75" customHeight="1" x14ac:dyDescent="0.45">
      <c r="F234" s="7"/>
    </row>
    <row r="235" spans="6:6" ht="18.75" customHeight="1" x14ac:dyDescent="0.45">
      <c r="F235" s="7"/>
    </row>
    <row r="236" spans="6:6" ht="18.75" customHeight="1" x14ac:dyDescent="0.45">
      <c r="F236" s="7"/>
    </row>
    <row r="237" spans="6:6" ht="18.75" customHeight="1" x14ac:dyDescent="0.45">
      <c r="F237" s="7"/>
    </row>
    <row r="238" spans="6:6" ht="18.75" customHeight="1" x14ac:dyDescent="0.45">
      <c r="F238" s="7"/>
    </row>
    <row r="239" spans="6:6" ht="18.75" customHeight="1" x14ac:dyDescent="0.45">
      <c r="F239" s="7"/>
    </row>
    <row r="240" spans="6:6" ht="18.75" customHeight="1" x14ac:dyDescent="0.45">
      <c r="F240" s="7"/>
    </row>
    <row r="241" spans="6:6" ht="18.75" customHeight="1" x14ac:dyDescent="0.45">
      <c r="F241" s="7"/>
    </row>
    <row r="242" spans="6:6" ht="18.75" customHeight="1" x14ac:dyDescent="0.45">
      <c r="F242" s="7"/>
    </row>
    <row r="243" spans="6:6" ht="18.75" customHeight="1" x14ac:dyDescent="0.45">
      <c r="F243" s="7"/>
    </row>
    <row r="244" spans="6:6" ht="18.75" customHeight="1" x14ac:dyDescent="0.45">
      <c r="F244" s="7"/>
    </row>
    <row r="245" spans="6:6" ht="18.75" customHeight="1" x14ac:dyDescent="0.45">
      <c r="F245" s="7"/>
    </row>
    <row r="246" spans="6:6" ht="18.75" customHeight="1" x14ac:dyDescent="0.45">
      <c r="F246" s="7"/>
    </row>
    <row r="247" spans="6:6" ht="18.75" customHeight="1" x14ac:dyDescent="0.45">
      <c r="F247" s="7"/>
    </row>
    <row r="248" spans="6:6" ht="18.75" customHeight="1" x14ac:dyDescent="0.45">
      <c r="F248" s="7"/>
    </row>
    <row r="249" spans="6:6" ht="18.75" customHeight="1" x14ac:dyDescent="0.45">
      <c r="F249" s="7"/>
    </row>
    <row r="250" spans="6:6" ht="18.75" customHeight="1" x14ac:dyDescent="0.45">
      <c r="F250" s="7"/>
    </row>
    <row r="251" spans="6:6" ht="18.75" customHeight="1" x14ac:dyDescent="0.45">
      <c r="F251" s="7"/>
    </row>
    <row r="252" spans="6:6" ht="18.75" customHeight="1" x14ac:dyDescent="0.45">
      <c r="F252" s="7"/>
    </row>
    <row r="253" spans="6:6" ht="18.75" customHeight="1" x14ac:dyDescent="0.45">
      <c r="F253" s="7"/>
    </row>
    <row r="254" spans="6:6" ht="18.75" customHeight="1" x14ac:dyDescent="0.45">
      <c r="F254" s="7"/>
    </row>
    <row r="255" spans="6:6" ht="18.75" customHeight="1" x14ac:dyDescent="0.45">
      <c r="F255" s="7"/>
    </row>
    <row r="256" spans="6:6" ht="18.75" customHeight="1" x14ac:dyDescent="0.45">
      <c r="F256" s="7"/>
    </row>
    <row r="257" spans="6:6" ht="18.75" customHeight="1" x14ac:dyDescent="0.45">
      <c r="F257" s="7"/>
    </row>
    <row r="258" spans="6:6" ht="18.75" customHeight="1" x14ac:dyDescent="0.45">
      <c r="F258" s="7"/>
    </row>
    <row r="259" spans="6:6" ht="18.75" customHeight="1" x14ac:dyDescent="0.45">
      <c r="F259" s="7"/>
    </row>
    <row r="260" spans="6:6" ht="18.75" customHeight="1" x14ac:dyDescent="0.45">
      <c r="F260" s="7"/>
    </row>
    <row r="261" spans="6:6" ht="18.75" customHeight="1" x14ac:dyDescent="0.45">
      <c r="F261" s="7"/>
    </row>
    <row r="262" spans="6:6" ht="18.75" customHeight="1" x14ac:dyDescent="0.45">
      <c r="F262" s="7"/>
    </row>
    <row r="263" spans="6:6" ht="18.75" customHeight="1" x14ac:dyDescent="0.45">
      <c r="F263" s="7"/>
    </row>
    <row r="264" spans="6:6" ht="18.75" customHeight="1" x14ac:dyDescent="0.45">
      <c r="F264" s="7"/>
    </row>
    <row r="265" spans="6:6" ht="18.75" customHeight="1" x14ac:dyDescent="0.45">
      <c r="F265" s="7"/>
    </row>
    <row r="266" spans="6:6" ht="18.75" customHeight="1" x14ac:dyDescent="0.45">
      <c r="F266" s="7"/>
    </row>
    <row r="267" spans="6:6" ht="18.75" customHeight="1" x14ac:dyDescent="0.45">
      <c r="F267" s="7"/>
    </row>
    <row r="268" spans="6:6" ht="18.75" customHeight="1" x14ac:dyDescent="0.45">
      <c r="F268" s="7"/>
    </row>
    <row r="269" spans="6:6" ht="18.75" customHeight="1" x14ac:dyDescent="0.45">
      <c r="F269" s="7"/>
    </row>
    <row r="270" spans="6:6" ht="18.75" customHeight="1" x14ac:dyDescent="0.45">
      <c r="F270" s="7"/>
    </row>
    <row r="271" spans="6:6" ht="18.75" customHeight="1" x14ac:dyDescent="0.45">
      <c r="F271" s="7"/>
    </row>
    <row r="272" spans="6:6" ht="18.75" customHeight="1" x14ac:dyDescent="0.45">
      <c r="F272" s="7"/>
    </row>
    <row r="273" spans="6:6" ht="18.75" customHeight="1" x14ac:dyDescent="0.45">
      <c r="F273" s="7"/>
    </row>
    <row r="274" spans="6:6" ht="18.75" customHeight="1" x14ac:dyDescent="0.45">
      <c r="F274" s="7"/>
    </row>
    <row r="275" spans="6:6" ht="18.75" customHeight="1" x14ac:dyDescent="0.45">
      <c r="F275" s="7"/>
    </row>
    <row r="276" spans="6:6" ht="18.75" customHeight="1" x14ac:dyDescent="0.45">
      <c r="F276" s="7"/>
    </row>
    <row r="277" spans="6:6" ht="18.75" customHeight="1" x14ac:dyDescent="0.45">
      <c r="F277" s="7"/>
    </row>
    <row r="278" spans="6:6" ht="18.75" customHeight="1" x14ac:dyDescent="0.45">
      <c r="F278" s="7"/>
    </row>
    <row r="279" spans="6:6" ht="18.75" customHeight="1" x14ac:dyDescent="0.45">
      <c r="F279" s="7"/>
    </row>
    <row r="280" spans="6:6" ht="18.75" customHeight="1" x14ac:dyDescent="0.45">
      <c r="F280" s="7"/>
    </row>
    <row r="281" spans="6:6" ht="18.75" customHeight="1" x14ac:dyDescent="0.45">
      <c r="F281" s="7"/>
    </row>
    <row r="282" spans="6:6" ht="18.75" customHeight="1" x14ac:dyDescent="0.45">
      <c r="F282" s="7"/>
    </row>
    <row r="283" spans="6:6" ht="18.75" customHeight="1" x14ac:dyDescent="0.45">
      <c r="F283" s="7"/>
    </row>
    <row r="284" spans="6:6" ht="18.75" customHeight="1" x14ac:dyDescent="0.45">
      <c r="F284" s="7"/>
    </row>
    <row r="285" spans="6:6" ht="18.75" customHeight="1" x14ac:dyDescent="0.45">
      <c r="F285" s="7"/>
    </row>
    <row r="286" spans="6:6" ht="18.75" customHeight="1" x14ac:dyDescent="0.45">
      <c r="F286" s="7"/>
    </row>
    <row r="287" spans="6:6" ht="18.75" customHeight="1" x14ac:dyDescent="0.45">
      <c r="F287" s="7"/>
    </row>
    <row r="288" spans="6:6" ht="18.75" customHeight="1" x14ac:dyDescent="0.45">
      <c r="F288" s="7"/>
    </row>
    <row r="289" spans="6:6" ht="18.75" customHeight="1" x14ac:dyDescent="0.45">
      <c r="F289" s="7"/>
    </row>
    <row r="290" spans="6:6" ht="18.75" customHeight="1" x14ac:dyDescent="0.45">
      <c r="F290" s="7"/>
    </row>
    <row r="291" spans="6:6" ht="18.75" customHeight="1" x14ac:dyDescent="0.45">
      <c r="F291" s="7"/>
    </row>
    <row r="292" spans="6:6" ht="18.75" customHeight="1" x14ac:dyDescent="0.45">
      <c r="F292" s="7"/>
    </row>
    <row r="293" spans="6:6" ht="18.75" customHeight="1" x14ac:dyDescent="0.45">
      <c r="F293" s="7"/>
    </row>
    <row r="294" spans="6:6" ht="18.75" customHeight="1" x14ac:dyDescent="0.45">
      <c r="F294" s="7"/>
    </row>
    <row r="295" spans="6:6" ht="18.75" customHeight="1" x14ac:dyDescent="0.45">
      <c r="F295" s="7"/>
    </row>
    <row r="296" spans="6:6" ht="18.75" customHeight="1" x14ac:dyDescent="0.45">
      <c r="F296" s="7"/>
    </row>
    <row r="297" spans="6:6" ht="18.75" customHeight="1" x14ac:dyDescent="0.45">
      <c r="F297" s="7"/>
    </row>
    <row r="298" spans="6:6" ht="18.75" customHeight="1" x14ac:dyDescent="0.45">
      <c r="F298" s="7"/>
    </row>
    <row r="299" spans="6:6" ht="18.75" customHeight="1" x14ac:dyDescent="0.45">
      <c r="F299" s="7"/>
    </row>
    <row r="300" spans="6:6" ht="18.75" customHeight="1" x14ac:dyDescent="0.45">
      <c r="F300" s="7"/>
    </row>
    <row r="301" spans="6:6" ht="18.75" customHeight="1" x14ac:dyDescent="0.45">
      <c r="F301" s="7"/>
    </row>
    <row r="302" spans="6:6" ht="18.75" customHeight="1" x14ac:dyDescent="0.45">
      <c r="F302" s="7"/>
    </row>
    <row r="303" spans="6:6" ht="18.75" customHeight="1" x14ac:dyDescent="0.45">
      <c r="F303" s="7"/>
    </row>
    <row r="304" spans="6:6" ht="18.75" customHeight="1" x14ac:dyDescent="0.45">
      <c r="F304" s="7"/>
    </row>
    <row r="305" spans="6:6" ht="18.75" customHeight="1" x14ac:dyDescent="0.45">
      <c r="F305" s="7"/>
    </row>
    <row r="306" spans="6:6" ht="18.75" customHeight="1" x14ac:dyDescent="0.45">
      <c r="F306" s="7"/>
    </row>
    <row r="307" spans="6:6" ht="18.75" customHeight="1" x14ac:dyDescent="0.45">
      <c r="F307" s="7"/>
    </row>
    <row r="308" spans="6:6" ht="18.75" customHeight="1" x14ac:dyDescent="0.45">
      <c r="F308" s="7"/>
    </row>
    <row r="309" spans="6:6" ht="18.75" customHeight="1" x14ac:dyDescent="0.45">
      <c r="F309" s="7"/>
    </row>
    <row r="310" spans="6:6" ht="18.75" customHeight="1" x14ac:dyDescent="0.45">
      <c r="F310" s="7"/>
    </row>
    <row r="311" spans="6:6" ht="18.75" customHeight="1" x14ac:dyDescent="0.45">
      <c r="F311" s="7"/>
    </row>
    <row r="312" spans="6:6" ht="18.75" customHeight="1" x14ac:dyDescent="0.45">
      <c r="F312" s="7"/>
    </row>
    <row r="313" spans="6:6" ht="18.75" customHeight="1" x14ac:dyDescent="0.45">
      <c r="F313" s="7"/>
    </row>
    <row r="314" spans="6:6" ht="18.75" customHeight="1" x14ac:dyDescent="0.45">
      <c r="F314" s="7"/>
    </row>
    <row r="315" spans="6:6" ht="18.75" customHeight="1" x14ac:dyDescent="0.45">
      <c r="F315" s="7"/>
    </row>
    <row r="316" spans="6:6" ht="18.75" customHeight="1" x14ac:dyDescent="0.45">
      <c r="F316" s="7"/>
    </row>
    <row r="317" spans="6:6" ht="18.75" customHeight="1" x14ac:dyDescent="0.45">
      <c r="F317" s="7"/>
    </row>
    <row r="318" spans="6:6" ht="18.75" customHeight="1" x14ac:dyDescent="0.45">
      <c r="F318" s="7"/>
    </row>
    <row r="319" spans="6:6" ht="18.75" customHeight="1" x14ac:dyDescent="0.45">
      <c r="F319" s="7"/>
    </row>
    <row r="320" spans="6:6" ht="18.75" customHeight="1" x14ac:dyDescent="0.45">
      <c r="F320" s="7"/>
    </row>
    <row r="321" spans="6:6" ht="18.75" customHeight="1" x14ac:dyDescent="0.45">
      <c r="F321" s="7"/>
    </row>
    <row r="322" spans="6:6" ht="18.75" customHeight="1" x14ac:dyDescent="0.45">
      <c r="F322" s="7"/>
    </row>
    <row r="323" spans="6:6" ht="18.75" customHeight="1" x14ac:dyDescent="0.45">
      <c r="F323" s="7"/>
    </row>
    <row r="324" spans="6:6" ht="18.75" customHeight="1" x14ac:dyDescent="0.45">
      <c r="F324" s="7"/>
    </row>
    <row r="325" spans="6:6" ht="18.75" customHeight="1" x14ac:dyDescent="0.45">
      <c r="F325" s="7"/>
    </row>
    <row r="326" spans="6:6" ht="18.75" customHeight="1" x14ac:dyDescent="0.45">
      <c r="F326" s="7"/>
    </row>
    <row r="327" spans="6:6" ht="18.75" customHeight="1" x14ac:dyDescent="0.45">
      <c r="F327" s="7"/>
    </row>
    <row r="328" spans="6:6" ht="18.75" customHeight="1" x14ac:dyDescent="0.45">
      <c r="F328" s="7"/>
    </row>
    <row r="329" spans="6:6" ht="18.75" customHeight="1" x14ac:dyDescent="0.45">
      <c r="F329" s="7"/>
    </row>
    <row r="330" spans="6:6" ht="18.75" customHeight="1" x14ac:dyDescent="0.45">
      <c r="F330" s="7"/>
    </row>
    <row r="331" spans="6:6" ht="18.75" customHeight="1" x14ac:dyDescent="0.45">
      <c r="F331" s="7"/>
    </row>
    <row r="332" spans="6:6" ht="18.75" customHeight="1" x14ac:dyDescent="0.45">
      <c r="F332" s="7"/>
    </row>
    <row r="333" spans="6:6" ht="18.75" customHeight="1" x14ac:dyDescent="0.45">
      <c r="F333" s="7"/>
    </row>
    <row r="334" spans="6:6" ht="18.75" customHeight="1" x14ac:dyDescent="0.45">
      <c r="F334" s="7"/>
    </row>
    <row r="335" spans="6:6" ht="18.75" customHeight="1" x14ac:dyDescent="0.45">
      <c r="F335" s="7"/>
    </row>
    <row r="336" spans="6:6" ht="18.75" customHeight="1" x14ac:dyDescent="0.45">
      <c r="F336" s="7"/>
    </row>
    <row r="337" spans="6:6" ht="18.75" customHeight="1" x14ac:dyDescent="0.45">
      <c r="F337" s="7"/>
    </row>
    <row r="338" spans="6:6" ht="18.75" customHeight="1" x14ac:dyDescent="0.45">
      <c r="F338" s="7"/>
    </row>
    <row r="339" spans="6:6" ht="18.75" customHeight="1" x14ac:dyDescent="0.45">
      <c r="F339" s="7"/>
    </row>
    <row r="340" spans="6:6" ht="18.75" customHeight="1" x14ac:dyDescent="0.45">
      <c r="F340" s="7"/>
    </row>
    <row r="341" spans="6:6" ht="18.75" customHeight="1" x14ac:dyDescent="0.45">
      <c r="F341" s="7"/>
    </row>
    <row r="342" spans="6:6" ht="18.75" customHeight="1" x14ac:dyDescent="0.45">
      <c r="F342" s="7"/>
    </row>
    <row r="343" spans="6:6" ht="18.75" customHeight="1" x14ac:dyDescent="0.45">
      <c r="F343" s="7"/>
    </row>
    <row r="344" spans="6:6" ht="18.75" customHeight="1" x14ac:dyDescent="0.45">
      <c r="F344" s="7"/>
    </row>
    <row r="345" spans="6:6" ht="18.75" customHeight="1" x14ac:dyDescent="0.45">
      <c r="F345" s="7"/>
    </row>
    <row r="346" spans="6:6" ht="18.75" customHeight="1" x14ac:dyDescent="0.45">
      <c r="F346" s="7"/>
    </row>
    <row r="347" spans="6:6" ht="18.75" customHeight="1" x14ac:dyDescent="0.45">
      <c r="F347" s="7"/>
    </row>
    <row r="348" spans="6:6" ht="18.75" customHeight="1" x14ac:dyDescent="0.45">
      <c r="F348" s="7"/>
    </row>
    <row r="349" spans="6:6" ht="18.75" customHeight="1" x14ac:dyDescent="0.45">
      <c r="F349" s="7"/>
    </row>
    <row r="350" spans="6:6" ht="18.75" customHeight="1" x14ac:dyDescent="0.45">
      <c r="F350" s="7"/>
    </row>
    <row r="351" spans="6:6" ht="18.75" customHeight="1" x14ac:dyDescent="0.45">
      <c r="F351" s="7"/>
    </row>
    <row r="352" spans="6:6" ht="18.75" customHeight="1" x14ac:dyDescent="0.45">
      <c r="F352" s="7"/>
    </row>
    <row r="353" spans="6:6" ht="18.75" customHeight="1" x14ac:dyDescent="0.45">
      <c r="F353" s="7"/>
    </row>
    <row r="354" spans="6:6" ht="18.75" customHeight="1" x14ac:dyDescent="0.45">
      <c r="F354" s="7"/>
    </row>
    <row r="355" spans="6:6" ht="18.75" customHeight="1" x14ac:dyDescent="0.45">
      <c r="F355" s="7"/>
    </row>
    <row r="356" spans="6:6" ht="18.75" customHeight="1" x14ac:dyDescent="0.45">
      <c r="F356" s="7"/>
    </row>
    <row r="357" spans="6:6" ht="18.75" customHeight="1" x14ac:dyDescent="0.45">
      <c r="F357" s="7"/>
    </row>
    <row r="358" spans="6:6" ht="18.75" customHeight="1" x14ac:dyDescent="0.45">
      <c r="F358" s="7"/>
    </row>
    <row r="359" spans="6:6" ht="18.75" customHeight="1" x14ac:dyDescent="0.45">
      <c r="F359" s="7"/>
    </row>
    <row r="360" spans="6:6" ht="18.75" customHeight="1" x14ac:dyDescent="0.45">
      <c r="F360" s="7"/>
    </row>
    <row r="361" spans="6:6" ht="18.75" customHeight="1" x14ac:dyDescent="0.45">
      <c r="F361" s="7"/>
    </row>
    <row r="362" spans="6:6" ht="18.75" customHeight="1" x14ac:dyDescent="0.45">
      <c r="F362" s="7"/>
    </row>
    <row r="363" spans="6:6" ht="18.75" customHeight="1" x14ac:dyDescent="0.45">
      <c r="F363" s="7"/>
    </row>
    <row r="364" spans="6:6" ht="18.75" customHeight="1" x14ac:dyDescent="0.45">
      <c r="F364" s="7"/>
    </row>
    <row r="365" spans="6:6" ht="18.75" customHeight="1" x14ac:dyDescent="0.45">
      <c r="F365" s="7"/>
    </row>
    <row r="366" spans="6:6" ht="18.75" customHeight="1" x14ac:dyDescent="0.45">
      <c r="F366" s="7"/>
    </row>
    <row r="367" spans="6:6" ht="18.75" customHeight="1" x14ac:dyDescent="0.45">
      <c r="F367" s="7"/>
    </row>
    <row r="368" spans="6:6" ht="18.75" customHeight="1" x14ac:dyDescent="0.45">
      <c r="F368" s="7"/>
    </row>
    <row r="369" spans="6:6" ht="18.75" customHeight="1" x14ac:dyDescent="0.45">
      <c r="F369" s="7"/>
    </row>
    <row r="370" spans="6:6" ht="18.75" customHeight="1" x14ac:dyDescent="0.45">
      <c r="F370" s="7"/>
    </row>
    <row r="371" spans="6:6" ht="18.75" customHeight="1" x14ac:dyDescent="0.45">
      <c r="F371" s="7"/>
    </row>
    <row r="372" spans="6:6" ht="18.75" customHeight="1" x14ac:dyDescent="0.45">
      <c r="F372" s="7"/>
    </row>
    <row r="373" spans="6:6" ht="18.75" customHeight="1" x14ac:dyDescent="0.45">
      <c r="F373" s="7"/>
    </row>
    <row r="374" spans="6:6" ht="18.75" customHeight="1" x14ac:dyDescent="0.45">
      <c r="F374" s="7"/>
    </row>
    <row r="375" spans="6:6" ht="18.75" customHeight="1" x14ac:dyDescent="0.45">
      <c r="F375" s="7"/>
    </row>
    <row r="376" spans="6:6" ht="18.75" customHeight="1" x14ac:dyDescent="0.45">
      <c r="F376" s="7"/>
    </row>
    <row r="377" spans="6:6" ht="18.75" customHeight="1" x14ac:dyDescent="0.45">
      <c r="F377" s="7"/>
    </row>
    <row r="378" spans="6:6" ht="18.75" customHeight="1" x14ac:dyDescent="0.45">
      <c r="F378" s="7"/>
    </row>
    <row r="379" spans="6:6" ht="18.75" customHeight="1" x14ac:dyDescent="0.45">
      <c r="F379" s="7"/>
    </row>
    <row r="380" spans="6:6" ht="18.75" customHeight="1" x14ac:dyDescent="0.45">
      <c r="F380" s="7"/>
    </row>
    <row r="381" spans="6:6" ht="18.75" customHeight="1" x14ac:dyDescent="0.45">
      <c r="F381" s="7"/>
    </row>
    <row r="382" spans="6:6" ht="18.75" customHeight="1" x14ac:dyDescent="0.45">
      <c r="F382" s="7"/>
    </row>
    <row r="383" spans="6:6" ht="18.75" customHeight="1" x14ac:dyDescent="0.45">
      <c r="F383" s="7"/>
    </row>
    <row r="384" spans="6:6" ht="18.75" customHeight="1" x14ac:dyDescent="0.45">
      <c r="F384" s="7"/>
    </row>
    <row r="385" spans="6:6" ht="18.75" customHeight="1" x14ac:dyDescent="0.45">
      <c r="F385" s="7"/>
    </row>
    <row r="386" spans="6:6" ht="18.75" customHeight="1" x14ac:dyDescent="0.45">
      <c r="F386" s="7"/>
    </row>
    <row r="387" spans="6:6" ht="18.75" customHeight="1" x14ac:dyDescent="0.45">
      <c r="F387" s="7"/>
    </row>
    <row r="388" spans="6:6" ht="18.75" customHeight="1" x14ac:dyDescent="0.45">
      <c r="F388" s="7"/>
    </row>
    <row r="389" spans="6:6" ht="18.75" customHeight="1" x14ac:dyDescent="0.45">
      <c r="F389" s="7"/>
    </row>
    <row r="390" spans="6:6" ht="18.75" customHeight="1" x14ac:dyDescent="0.45">
      <c r="F390" s="7"/>
    </row>
    <row r="391" spans="6:6" ht="18.75" customHeight="1" x14ac:dyDescent="0.45">
      <c r="F391" s="7"/>
    </row>
    <row r="392" spans="6:6" ht="18.75" customHeight="1" x14ac:dyDescent="0.45">
      <c r="F392" s="7"/>
    </row>
    <row r="393" spans="6:6" ht="18.75" customHeight="1" x14ac:dyDescent="0.45">
      <c r="F393" s="7"/>
    </row>
    <row r="394" spans="6:6" ht="18.75" customHeight="1" x14ac:dyDescent="0.45">
      <c r="F394" s="7"/>
    </row>
    <row r="395" spans="6:6" ht="18.75" customHeight="1" x14ac:dyDescent="0.45">
      <c r="F395" s="7"/>
    </row>
    <row r="396" spans="6:6" ht="18.75" customHeight="1" x14ac:dyDescent="0.45">
      <c r="F396" s="7"/>
    </row>
    <row r="397" spans="6:6" ht="18.75" customHeight="1" x14ac:dyDescent="0.45">
      <c r="F397" s="7"/>
    </row>
    <row r="398" spans="6:6" ht="18.75" customHeight="1" x14ac:dyDescent="0.45">
      <c r="F398" s="7"/>
    </row>
    <row r="399" spans="6:6" ht="18.75" customHeight="1" x14ac:dyDescent="0.45">
      <c r="F399" s="7"/>
    </row>
    <row r="400" spans="6:6" ht="18.75" customHeight="1" x14ac:dyDescent="0.45">
      <c r="F400" s="7"/>
    </row>
    <row r="401" spans="6:6" ht="18.75" customHeight="1" x14ac:dyDescent="0.45">
      <c r="F401" s="7"/>
    </row>
    <row r="402" spans="6:6" ht="18.75" customHeight="1" x14ac:dyDescent="0.45">
      <c r="F402" s="7"/>
    </row>
    <row r="403" spans="6:6" ht="18.75" customHeight="1" x14ac:dyDescent="0.45">
      <c r="F403" s="7"/>
    </row>
    <row r="404" spans="6:6" ht="18.75" customHeight="1" x14ac:dyDescent="0.45">
      <c r="F404" s="7"/>
    </row>
    <row r="405" spans="6:6" ht="18.75" customHeight="1" x14ac:dyDescent="0.45">
      <c r="F405" s="7"/>
    </row>
    <row r="406" spans="6:6" ht="18.75" customHeight="1" x14ac:dyDescent="0.45">
      <c r="F406" s="7"/>
    </row>
    <row r="407" spans="6:6" ht="18.75" customHeight="1" x14ac:dyDescent="0.45">
      <c r="F407" s="7"/>
    </row>
    <row r="408" spans="6:6" ht="18.75" customHeight="1" x14ac:dyDescent="0.45">
      <c r="F408" s="7"/>
    </row>
    <row r="409" spans="6:6" ht="18.75" customHeight="1" x14ac:dyDescent="0.45">
      <c r="F409" s="7"/>
    </row>
    <row r="410" spans="6:6" ht="18.75" customHeight="1" x14ac:dyDescent="0.45">
      <c r="F410" s="7"/>
    </row>
    <row r="411" spans="6:6" ht="18.75" customHeight="1" x14ac:dyDescent="0.45">
      <c r="F411" s="7"/>
    </row>
    <row r="412" spans="6:6" ht="18.75" customHeight="1" x14ac:dyDescent="0.45">
      <c r="F412" s="7"/>
    </row>
    <row r="413" spans="6:6" ht="18.75" customHeight="1" x14ac:dyDescent="0.45">
      <c r="F413" s="7"/>
    </row>
    <row r="414" spans="6:6" ht="18.75" customHeight="1" x14ac:dyDescent="0.45">
      <c r="F414" s="7"/>
    </row>
    <row r="415" spans="6:6" ht="18.75" customHeight="1" x14ac:dyDescent="0.45">
      <c r="F415" s="7"/>
    </row>
    <row r="416" spans="6:6" ht="18.75" customHeight="1" x14ac:dyDescent="0.45">
      <c r="F416" s="7"/>
    </row>
    <row r="417" spans="6:6" ht="18.75" customHeight="1" x14ac:dyDescent="0.45">
      <c r="F417" s="7"/>
    </row>
    <row r="418" spans="6:6" ht="18.75" customHeight="1" x14ac:dyDescent="0.45">
      <c r="F418" s="7"/>
    </row>
    <row r="419" spans="6:6" ht="18.75" customHeight="1" x14ac:dyDescent="0.45">
      <c r="F419" s="7"/>
    </row>
    <row r="420" spans="6:6" ht="18.75" customHeight="1" x14ac:dyDescent="0.45">
      <c r="F420" s="7"/>
    </row>
    <row r="421" spans="6:6" ht="18.75" customHeight="1" x14ac:dyDescent="0.45">
      <c r="F421" s="7"/>
    </row>
    <row r="422" spans="6:6" ht="18.75" customHeight="1" x14ac:dyDescent="0.45">
      <c r="F422" s="7"/>
    </row>
    <row r="423" spans="6:6" ht="18.75" customHeight="1" x14ac:dyDescent="0.45">
      <c r="F423" s="7"/>
    </row>
    <row r="424" spans="6:6" ht="18.75" customHeight="1" x14ac:dyDescent="0.45">
      <c r="F424" s="7"/>
    </row>
    <row r="425" spans="6:6" ht="18.75" customHeight="1" x14ac:dyDescent="0.45">
      <c r="F425" s="7"/>
    </row>
    <row r="426" spans="6:6" ht="18.75" customHeight="1" x14ac:dyDescent="0.45">
      <c r="F426" s="7"/>
    </row>
    <row r="427" spans="6:6" ht="18.75" customHeight="1" x14ac:dyDescent="0.45">
      <c r="F427" s="7"/>
    </row>
    <row r="428" spans="6:6" ht="18.75" customHeight="1" x14ac:dyDescent="0.45">
      <c r="F428" s="7"/>
    </row>
    <row r="429" spans="6:6" ht="18.75" customHeight="1" x14ac:dyDescent="0.45">
      <c r="F429" s="7"/>
    </row>
    <row r="430" spans="6:6" ht="18.75" customHeight="1" x14ac:dyDescent="0.45">
      <c r="F430" s="7"/>
    </row>
    <row r="431" spans="6:6" ht="18.75" customHeight="1" x14ac:dyDescent="0.45">
      <c r="F431" s="7"/>
    </row>
    <row r="432" spans="6:6" ht="18.75" customHeight="1" x14ac:dyDescent="0.45">
      <c r="F432" s="7"/>
    </row>
    <row r="433" spans="6:6" ht="18.75" customHeight="1" x14ac:dyDescent="0.45">
      <c r="F433" s="7"/>
    </row>
    <row r="434" spans="6:6" ht="18.75" customHeight="1" x14ac:dyDescent="0.45">
      <c r="F434" s="7"/>
    </row>
    <row r="435" spans="6:6" ht="18.75" customHeight="1" x14ac:dyDescent="0.45">
      <c r="F435" s="7"/>
    </row>
    <row r="436" spans="6:6" ht="18.75" customHeight="1" x14ac:dyDescent="0.45">
      <c r="F436" s="7"/>
    </row>
    <row r="437" spans="6:6" ht="18.75" customHeight="1" x14ac:dyDescent="0.45">
      <c r="F437" s="7"/>
    </row>
    <row r="438" spans="6:6" ht="18.75" customHeight="1" x14ac:dyDescent="0.45">
      <c r="F438" s="7"/>
    </row>
    <row r="439" spans="6:6" ht="18.75" customHeight="1" x14ac:dyDescent="0.45">
      <c r="F439" s="7"/>
    </row>
    <row r="440" spans="6:6" ht="18.75" customHeight="1" x14ac:dyDescent="0.45">
      <c r="F440" s="7"/>
    </row>
    <row r="441" spans="6:6" ht="18.75" customHeight="1" x14ac:dyDescent="0.45">
      <c r="F441" s="7"/>
    </row>
    <row r="442" spans="6:6" ht="18.75" customHeight="1" x14ac:dyDescent="0.45">
      <c r="F442" s="7"/>
    </row>
    <row r="443" spans="6:6" ht="18.75" customHeight="1" x14ac:dyDescent="0.45">
      <c r="F443" s="7"/>
    </row>
    <row r="444" spans="6:6" ht="18.75" customHeight="1" x14ac:dyDescent="0.45">
      <c r="F444" s="7"/>
    </row>
    <row r="445" spans="6:6" ht="18.75" customHeight="1" x14ac:dyDescent="0.45">
      <c r="F445" s="7"/>
    </row>
    <row r="446" spans="6:6" ht="18.75" customHeight="1" x14ac:dyDescent="0.45">
      <c r="F446" s="7"/>
    </row>
    <row r="447" spans="6:6" ht="18.75" customHeight="1" x14ac:dyDescent="0.45">
      <c r="F447" s="7"/>
    </row>
    <row r="448" spans="6:6" ht="18.75" customHeight="1" x14ac:dyDescent="0.45">
      <c r="F448" s="7"/>
    </row>
    <row r="449" spans="6:6" ht="18.75" customHeight="1" x14ac:dyDescent="0.45">
      <c r="F449" s="7"/>
    </row>
    <row r="450" spans="6:6" ht="18.75" customHeight="1" x14ac:dyDescent="0.45">
      <c r="F450" s="7"/>
    </row>
    <row r="451" spans="6:6" ht="18.75" customHeight="1" x14ac:dyDescent="0.45">
      <c r="F451" s="7"/>
    </row>
    <row r="452" spans="6:6" ht="18.75" customHeight="1" x14ac:dyDescent="0.45">
      <c r="F452" s="7"/>
    </row>
    <row r="453" spans="6:6" ht="18.75" customHeight="1" x14ac:dyDescent="0.45">
      <c r="F453" s="7"/>
    </row>
    <row r="454" spans="6:6" ht="18.75" customHeight="1" x14ac:dyDescent="0.45">
      <c r="F454" s="7"/>
    </row>
    <row r="455" spans="6:6" ht="18.75" customHeight="1" x14ac:dyDescent="0.45">
      <c r="F455" s="7"/>
    </row>
    <row r="456" spans="6:6" ht="18.75" customHeight="1" x14ac:dyDescent="0.45">
      <c r="F456" s="7"/>
    </row>
    <row r="457" spans="6:6" ht="18.75" customHeight="1" x14ac:dyDescent="0.45">
      <c r="F457" s="7"/>
    </row>
    <row r="458" spans="6:6" ht="18.75" customHeight="1" x14ac:dyDescent="0.45">
      <c r="F458" s="7"/>
    </row>
    <row r="459" spans="6:6" ht="18.75" customHeight="1" x14ac:dyDescent="0.45">
      <c r="F459" s="7"/>
    </row>
    <row r="460" spans="6:6" ht="18.75" customHeight="1" x14ac:dyDescent="0.45">
      <c r="F460" s="7"/>
    </row>
    <row r="461" spans="6:6" ht="18.75" customHeight="1" x14ac:dyDescent="0.45">
      <c r="F461" s="7"/>
    </row>
    <row r="462" spans="6:6" ht="18.75" customHeight="1" x14ac:dyDescent="0.45">
      <c r="F462" s="7"/>
    </row>
    <row r="463" spans="6:6" ht="18.75" customHeight="1" x14ac:dyDescent="0.45">
      <c r="F463" s="7"/>
    </row>
    <row r="464" spans="6:6" ht="18.75" customHeight="1" x14ac:dyDescent="0.45">
      <c r="F464" s="7"/>
    </row>
    <row r="465" spans="6:6" ht="18.75" customHeight="1" x14ac:dyDescent="0.45">
      <c r="F465" s="7"/>
    </row>
    <row r="466" spans="6:6" ht="18.75" customHeight="1" x14ac:dyDescent="0.45">
      <c r="F466" s="7"/>
    </row>
    <row r="467" spans="6:6" ht="18.75" customHeight="1" x14ac:dyDescent="0.45">
      <c r="F467" s="7"/>
    </row>
    <row r="468" spans="6:6" ht="18.75" customHeight="1" x14ac:dyDescent="0.45">
      <c r="F468" s="7"/>
    </row>
    <row r="469" spans="6:6" ht="18.75" customHeight="1" x14ac:dyDescent="0.45">
      <c r="F469" s="7"/>
    </row>
    <row r="470" spans="6:6" ht="18.75" customHeight="1" x14ac:dyDescent="0.45">
      <c r="F470" s="7"/>
    </row>
    <row r="471" spans="6:6" ht="18.75" customHeight="1" x14ac:dyDescent="0.45">
      <c r="F471" s="7"/>
    </row>
    <row r="472" spans="6:6" ht="18.75" customHeight="1" x14ac:dyDescent="0.45">
      <c r="F472" s="7"/>
    </row>
    <row r="473" spans="6:6" ht="18.75" customHeight="1" x14ac:dyDescent="0.45">
      <c r="F473" s="7"/>
    </row>
    <row r="474" spans="6:6" ht="18.75" customHeight="1" x14ac:dyDescent="0.45">
      <c r="F474" s="7"/>
    </row>
    <row r="475" spans="6:6" ht="18.75" customHeight="1" x14ac:dyDescent="0.45">
      <c r="F475" s="7"/>
    </row>
    <row r="476" spans="6:6" ht="18.75" customHeight="1" x14ac:dyDescent="0.45">
      <c r="F476" s="7"/>
    </row>
    <row r="477" spans="6:6" ht="18.75" customHeight="1" x14ac:dyDescent="0.45">
      <c r="F477" s="7"/>
    </row>
    <row r="478" spans="6:6" ht="18.75" customHeight="1" x14ac:dyDescent="0.45">
      <c r="F478" s="7"/>
    </row>
    <row r="479" spans="6:6" ht="18.75" customHeight="1" x14ac:dyDescent="0.45">
      <c r="F479" s="7"/>
    </row>
    <row r="480" spans="6:6" ht="18.75" customHeight="1" x14ac:dyDescent="0.45">
      <c r="F480" s="7"/>
    </row>
    <row r="481" spans="6:6" ht="18.75" customHeight="1" x14ac:dyDescent="0.45">
      <c r="F481" s="7"/>
    </row>
    <row r="482" spans="6:6" ht="18.75" customHeight="1" x14ac:dyDescent="0.45">
      <c r="F482" s="7"/>
    </row>
    <row r="483" spans="6:6" ht="18.75" customHeight="1" x14ac:dyDescent="0.45">
      <c r="F483" s="7"/>
    </row>
    <row r="484" spans="6:6" ht="18.75" customHeight="1" x14ac:dyDescent="0.45">
      <c r="F484" s="7"/>
    </row>
    <row r="485" spans="6:6" ht="18.75" customHeight="1" x14ac:dyDescent="0.45">
      <c r="F485" s="7"/>
    </row>
    <row r="486" spans="6:6" ht="18.75" customHeight="1" x14ac:dyDescent="0.45">
      <c r="F486" s="7"/>
    </row>
    <row r="487" spans="6:6" ht="18.75" customHeight="1" x14ac:dyDescent="0.45">
      <c r="F487" s="7"/>
    </row>
    <row r="488" spans="6:6" ht="18.75" customHeight="1" x14ac:dyDescent="0.45">
      <c r="F488" s="7"/>
    </row>
    <row r="489" spans="6:6" ht="18.75" customHeight="1" x14ac:dyDescent="0.45">
      <c r="F489" s="7"/>
    </row>
    <row r="490" spans="6:6" ht="18.75" customHeight="1" x14ac:dyDescent="0.45">
      <c r="F490" s="7"/>
    </row>
    <row r="491" spans="6:6" ht="18.75" customHeight="1" x14ac:dyDescent="0.45">
      <c r="F491" s="7"/>
    </row>
    <row r="492" spans="6:6" ht="18.75" customHeight="1" x14ac:dyDescent="0.45">
      <c r="F492" s="7"/>
    </row>
    <row r="493" spans="6:6" ht="18.75" customHeight="1" x14ac:dyDescent="0.45">
      <c r="F493" s="7"/>
    </row>
    <row r="494" spans="6:6" ht="18.75" customHeight="1" x14ac:dyDescent="0.45">
      <c r="F494" s="7"/>
    </row>
    <row r="495" spans="6:6" ht="18.75" customHeight="1" x14ac:dyDescent="0.45">
      <c r="F495" s="7"/>
    </row>
    <row r="496" spans="6:6" ht="18.75" customHeight="1" x14ac:dyDescent="0.45">
      <c r="F496" s="7"/>
    </row>
    <row r="497" spans="6:6" ht="18.75" customHeight="1" x14ac:dyDescent="0.45">
      <c r="F497" s="7"/>
    </row>
    <row r="498" spans="6:6" ht="18.75" customHeight="1" x14ac:dyDescent="0.45">
      <c r="F498" s="7"/>
    </row>
    <row r="499" spans="6:6" ht="18.75" customHeight="1" x14ac:dyDescent="0.45">
      <c r="F499" s="7"/>
    </row>
    <row r="500" spans="6:6" ht="18.75" customHeight="1" x14ac:dyDescent="0.45">
      <c r="F500" s="7"/>
    </row>
    <row r="501" spans="6:6" ht="18.75" customHeight="1" x14ac:dyDescent="0.45">
      <c r="F501" s="7"/>
    </row>
    <row r="502" spans="6:6" ht="18.75" customHeight="1" x14ac:dyDescent="0.45">
      <c r="F502" s="7"/>
    </row>
    <row r="503" spans="6:6" ht="18.75" customHeight="1" x14ac:dyDescent="0.45">
      <c r="F503" s="7"/>
    </row>
    <row r="504" spans="6:6" ht="18.75" customHeight="1" x14ac:dyDescent="0.45">
      <c r="F504" s="7"/>
    </row>
    <row r="505" spans="6:6" ht="18.75" customHeight="1" x14ac:dyDescent="0.45">
      <c r="F505" s="7"/>
    </row>
    <row r="506" spans="6:6" ht="18.75" customHeight="1" x14ac:dyDescent="0.45">
      <c r="F506" s="7"/>
    </row>
    <row r="507" spans="6:6" ht="18.75" customHeight="1" x14ac:dyDescent="0.45">
      <c r="F507" s="7"/>
    </row>
    <row r="508" spans="6:6" ht="18.75" customHeight="1" x14ac:dyDescent="0.45">
      <c r="F508" s="7"/>
    </row>
    <row r="509" spans="6:6" ht="18.75" customHeight="1" x14ac:dyDescent="0.45">
      <c r="F509" s="7"/>
    </row>
    <row r="510" spans="6:6" ht="18.75" customHeight="1" x14ac:dyDescent="0.45">
      <c r="F510" s="7"/>
    </row>
    <row r="511" spans="6:6" ht="18.75" customHeight="1" x14ac:dyDescent="0.45">
      <c r="F511" s="7"/>
    </row>
    <row r="512" spans="6:6" ht="18.75" customHeight="1" x14ac:dyDescent="0.45">
      <c r="F512" s="7"/>
    </row>
    <row r="513" spans="6:6" ht="18.75" customHeight="1" x14ac:dyDescent="0.45">
      <c r="F513" s="7"/>
    </row>
    <row r="514" spans="6:6" ht="18.75" customHeight="1" x14ac:dyDescent="0.45">
      <c r="F514" s="7"/>
    </row>
    <row r="515" spans="6:6" ht="18.75" customHeight="1" x14ac:dyDescent="0.45">
      <c r="F515" s="7"/>
    </row>
    <row r="516" spans="6:6" ht="18.75" customHeight="1" x14ac:dyDescent="0.45">
      <c r="F516" s="7"/>
    </row>
    <row r="517" spans="6:6" ht="18.75" customHeight="1" x14ac:dyDescent="0.45">
      <c r="F517" s="7"/>
    </row>
    <row r="518" spans="6:6" ht="18.75" customHeight="1" x14ac:dyDescent="0.45">
      <c r="F518" s="7"/>
    </row>
    <row r="519" spans="6:6" ht="18.75" customHeight="1" x14ac:dyDescent="0.45">
      <c r="F519" s="7"/>
    </row>
    <row r="520" spans="6:6" ht="18.75" customHeight="1" x14ac:dyDescent="0.45">
      <c r="F520" s="7"/>
    </row>
    <row r="521" spans="6:6" ht="18.75" customHeight="1" x14ac:dyDescent="0.45">
      <c r="F521" s="7"/>
    </row>
    <row r="522" spans="6:6" ht="18.75" customHeight="1" x14ac:dyDescent="0.45">
      <c r="F522" s="7"/>
    </row>
    <row r="523" spans="6:6" ht="18.75" customHeight="1" x14ac:dyDescent="0.45">
      <c r="F523" s="7"/>
    </row>
    <row r="524" spans="6:6" ht="18.75" customHeight="1" x14ac:dyDescent="0.45">
      <c r="F524" s="7"/>
    </row>
    <row r="525" spans="6:6" ht="18.75" customHeight="1" x14ac:dyDescent="0.45">
      <c r="F525" s="7"/>
    </row>
    <row r="526" spans="6:6" ht="18.75" customHeight="1" x14ac:dyDescent="0.45">
      <c r="F526" s="7"/>
    </row>
    <row r="527" spans="6:6" ht="18.75" customHeight="1" x14ac:dyDescent="0.45">
      <c r="F527" s="7"/>
    </row>
    <row r="528" spans="6:6" ht="18.75" customHeight="1" x14ac:dyDescent="0.45">
      <c r="F528" s="7"/>
    </row>
    <row r="529" spans="6:6" ht="18.75" customHeight="1" x14ac:dyDescent="0.45">
      <c r="F529" s="7"/>
    </row>
    <row r="530" spans="6:6" ht="18.75" customHeight="1" x14ac:dyDescent="0.45">
      <c r="F530" s="7"/>
    </row>
    <row r="531" spans="6:6" ht="18.75" customHeight="1" x14ac:dyDescent="0.45">
      <c r="F531" s="7"/>
    </row>
    <row r="532" spans="6:6" ht="18.75" customHeight="1" x14ac:dyDescent="0.45">
      <c r="F532" s="7"/>
    </row>
    <row r="533" spans="6:6" ht="18.75" customHeight="1" x14ac:dyDescent="0.45">
      <c r="F533" s="7"/>
    </row>
    <row r="534" spans="6:6" ht="18.75" customHeight="1" x14ac:dyDescent="0.45">
      <c r="F534" s="7"/>
    </row>
    <row r="535" spans="6:6" ht="18.75" customHeight="1" x14ac:dyDescent="0.45">
      <c r="F535" s="7"/>
    </row>
    <row r="536" spans="6:6" ht="18.75" customHeight="1" x14ac:dyDescent="0.45">
      <c r="F536" s="7"/>
    </row>
    <row r="537" spans="6:6" ht="18.75" customHeight="1" x14ac:dyDescent="0.45">
      <c r="F537" s="7"/>
    </row>
    <row r="538" spans="6:6" ht="18.75" customHeight="1" x14ac:dyDescent="0.45">
      <c r="F538" s="7"/>
    </row>
    <row r="539" spans="6:6" ht="18.75" customHeight="1" x14ac:dyDescent="0.45">
      <c r="F539" s="7"/>
    </row>
    <row r="540" spans="6:6" ht="18.75" customHeight="1" x14ac:dyDescent="0.45">
      <c r="F540" s="7"/>
    </row>
    <row r="541" spans="6:6" ht="18.75" customHeight="1" x14ac:dyDescent="0.45">
      <c r="F541" s="7"/>
    </row>
    <row r="542" spans="6:6" ht="18.75" customHeight="1" x14ac:dyDescent="0.45">
      <c r="F542" s="7"/>
    </row>
    <row r="543" spans="6:6" ht="18.75" customHeight="1" x14ac:dyDescent="0.45">
      <c r="F543" s="7"/>
    </row>
    <row r="544" spans="6:6" ht="18.75" customHeight="1" x14ac:dyDescent="0.45">
      <c r="F544" s="7"/>
    </row>
    <row r="545" spans="6:6" ht="18.75" customHeight="1" x14ac:dyDescent="0.45">
      <c r="F545" s="7"/>
    </row>
    <row r="546" spans="6:6" ht="18.75" customHeight="1" x14ac:dyDescent="0.45">
      <c r="F546" s="7"/>
    </row>
    <row r="547" spans="6:6" ht="18.75" customHeight="1" x14ac:dyDescent="0.45">
      <c r="F547" s="7"/>
    </row>
    <row r="548" spans="6:6" ht="18.75" customHeight="1" x14ac:dyDescent="0.45">
      <c r="F548" s="7"/>
    </row>
    <row r="549" spans="6:6" ht="18.75" customHeight="1" x14ac:dyDescent="0.45">
      <c r="F549" s="7"/>
    </row>
    <row r="550" spans="6:6" ht="18.75" customHeight="1" x14ac:dyDescent="0.45">
      <c r="F550" s="7"/>
    </row>
    <row r="551" spans="6:6" ht="18.75" customHeight="1" x14ac:dyDescent="0.45">
      <c r="F551" s="7"/>
    </row>
    <row r="552" spans="6:6" ht="18.75" customHeight="1" x14ac:dyDescent="0.45">
      <c r="F552" s="7"/>
    </row>
    <row r="553" spans="6:6" ht="18.75" customHeight="1" x14ac:dyDescent="0.45">
      <c r="F553" s="7"/>
    </row>
    <row r="554" spans="6:6" ht="18.75" customHeight="1" x14ac:dyDescent="0.45">
      <c r="F554" s="7"/>
    </row>
    <row r="555" spans="6:6" ht="18.75" customHeight="1" x14ac:dyDescent="0.45">
      <c r="F555" s="7"/>
    </row>
    <row r="556" spans="6:6" ht="18.75" customHeight="1" x14ac:dyDescent="0.45">
      <c r="F556" s="7"/>
    </row>
    <row r="557" spans="6:6" ht="18.75" customHeight="1" x14ac:dyDescent="0.45">
      <c r="F557" s="7"/>
    </row>
    <row r="558" spans="6:6" ht="18.75" customHeight="1" x14ac:dyDescent="0.45">
      <c r="F558" s="7"/>
    </row>
    <row r="559" spans="6:6" ht="18.75" customHeight="1" x14ac:dyDescent="0.45">
      <c r="F559" s="7"/>
    </row>
    <row r="560" spans="6:6" ht="18.75" customHeight="1" x14ac:dyDescent="0.45">
      <c r="F560" s="7"/>
    </row>
    <row r="561" spans="6:6" ht="18.75" customHeight="1" x14ac:dyDescent="0.45">
      <c r="F561" s="7"/>
    </row>
    <row r="562" spans="6:6" ht="18.75" customHeight="1" x14ac:dyDescent="0.45">
      <c r="F562" s="7"/>
    </row>
    <row r="563" spans="6:6" ht="18.75" customHeight="1" x14ac:dyDescent="0.45">
      <c r="F563" s="7"/>
    </row>
    <row r="564" spans="6:6" ht="18.75" customHeight="1" x14ac:dyDescent="0.45">
      <c r="F564" s="7"/>
    </row>
    <row r="565" spans="6:6" ht="18.75" customHeight="1" x14ac:dyDescent="0.45">
      <c r="F565" s="7"/>
    </row>
    <row r="566" spans="6:6" ht="18.75" customHeight="1" x14ac:dyDescent="0.45">
      <c r="F566" s="7"/>
    </row>
    <row r="567" spans="6:6" ht="18.75" customHeight="1" x14ac:dyDescent="0.45">
      <c r="F567" s="7"/>
    </row>
    <row r="568" spans="6:6" ht="18.75" customHeight="1" x14ac:dyDescent="0.45">
      <c r="F568" s="7"/>
    </row>
    <row r="569" spans="6:6" ht="18.75" customHeight="1" x14ac:dyDescent="0.45">
      <c r="F569" s="7"/>
    </row>
    <row r="570" spans="6:6" ht="18.75" customHeight="1" x14ac:dyDescent="0.45">
      <c r="F570" s="7"/>
    </row>
    <row r="571" spans="6:6" ht="18.75" customHeight="1" x14ac:dyDescent="0.45">
      <c r="F571" s="7"/>
    </row>
    <row r="572" spans="6:6" ht="18.75" customHeight="1" x14ac:dyDescent="0.45">
      <c r="F572" s="7"/>
    </row>
    <row r="573" spans="6:6" ht="18.75" customHeight="1" x14ac:dyDescent="0.45">
      <c r="F573" s="7"/>
    </row>
    <row r="574" spans="6:6" ht="18.75" customHeight="1" x14ac:dyDescent="0.45">
      <c r="F574" s="7"/>
    </row>
    <row r="575" spans="6:6" ht="18.75" customHeight="1" x14ac:dyDescent="0.45">
      <c r="F575" s="7"/>
    </row>
    <row r="576" spans="6:6" ht="18.75" customHeight="1" x14ac:dyDescent="0.45">
      <c r="F576" s="7"/>
    </row>
    <row r="577" spans="6:6" ht="18.75" customHeight="1" x14ac:dyDescent="0.45">
      <c r="F577" s="7"/>
    </row>
    <row r="578" spans="6:6" ht="18.75" customHeight="1" x14ac:dyDescent="0.45">
      <c r="F578" s="7"/>
    </row>
    <row r="579" spans="6:6" ht="18.75" customHeight="1" x14ac:dyDescent="0.45">
      <c r="F579" s="7"/>
    </row>
    <row r="580" spans="6:6" ht="18.75" customHeight="1" x14ac:dyDescent="0.45">
      <c r="F580" s="7"/>
    </row>
    <row r="581" spans="6:6" ht="18.75" customHeight="1" x14ac:dyDescent="0.45">
      <c r="F581" s="7"/>
    </row>
    <row r="582" spans="6:6" ht="18.75" customHeight="1" x14ac:dyDescent="0.45">
      <c r="F582" s="7"/>
    </row>
    <row r="583" spans="6:6" ht="18.75" customHeight="1" x14ac:dyDescent="0.45">
      <c r="F583" s="7"/>
    </row>
    <row r="584" spans="6:6" ht="18.75" customHeight="1" x14ac:dyDescent="0.45">
      <c r="F584" s="7"/>
    </row>
    <row r="585" spans="6:6" ht="18.75" customHeight="1" x14ac:dyDescent="0.45">
      <c r="F585" s="7"/>
    </row>
    <row r="586" spans="6:6" ht="18.75" customHeight="1" x14ac:dyDescent="0.45">
      <c r="F586" s="7"/>
    </row>
    <row r="587" spans="6:6" ht="18.75" customHeight="1" x14ac:dyDescent="0.45">
      <c r="F587" s="7"/>
    </row>
    <row r="588" spans="6:6" ht="18.75" customHeight="1" x14ac:dyDescent="0.45">
      <c r="F588" s="7"/>
    </row>
    <row r="589" spans="6:6" ht="18.75" customHeight="1" x14ac:dyDescent="0.45">
      <c r="F589" s="7"/>
    </row>
    <row r="590" spans="6:6" ht="18.75" customHeight="1" x14ac:dyDescent="0.45">
      <c r="F590" s="7"/>
    </row>
    <row r="591" spans="6:6" ht="18.75" customHeight="1" x14ac:dyDescent="0.45">
      <c r="F591" s="7"/>
    </row>
    <row r="592" spans="6:6" ht="18.75" customHeight="1" x14ac:dyDescent="0.45">
      <c r="F592" s="7"/>
    </row>
    <row r="593" spans="6:6" ht="18.75" customHeight="1" x14ac:dyDescent="0.45">
      <c r="F593" s="7"/>
    </row>
    <row r="594" spans="6:6" ht="18.75" customHeight="1" x14ac:dyDescent="0.45">
      <c r="F594" s="7"/>
    </row>
    <row r="595" spans="6:6" ht="18.75" customHeight="1" x14ac:dyDescent="0.45">
      <c r="F595" s="7"/>
    </row>
    <row r="596" spans="6:6" ht="18.75" customHeight="1" x14ac:dyDescent="0.45">
      <c r="F596" s="7"/>
    </row>
    <row r="597" spans="6:6" ht="18.75" customHeight="1" x14ac:dyDescent="0.45">
      <c r="F597" s="7"/>
    </row>
    <row r="598" spans="6:6" ht="18.75" customHeight="1" x14ac:dyDescent="0.45">
      <c r="F598" s="7"/>
    </row>
    <row r="599" spans="6:6" ht="18.75" customHeight="1" x14ac:dyDescent="0.45">
      <c r="F599" s="7"/>
    </row>
    <row r="600" spans="6:6" ht="18.75" customHeight="1" x14ac:dyDescent="0.45">
      <c r="F600" s="7"/>
    </row>
    <row r="601" spans="6:6" ht="18.75" customHeight="1" x14ac:dyDescent="0.45">
      <c r="F601" s="7"/>
    </row>
    <row r="602" spans="6:6" ht="18.75" customHeight="1" x14ac:dyDescent="0.45">
      <c r="F602" s="7"/>
    </row>
    <row r="603" spans="6:6" ht="18.75" customHeight="1" x14ac:dyDescent="0.45">
      <c r="F603" s="7"/>
    </row>
    <row r="604" spans="6:6" ht="18.75" customHeight="1" x14ac:dyDescent="0.45">
      <c r="F604" s="7"/>
    </row>
    <row r="605" spans="6:6" ht="18.75" customHeight="1" x14ac:dyDescent="0.45">
      <c r="F605" s="7"/>
    </row>
    <row r="606" spans="6:6" ht="18.75" customHeight="1" x14ac:dyDescent="0.45">
      <c r="F606" s="7"/>
    </row>
    <row r="607" spans="6:6" ht="18.75" customHeight="1" x14ac:dyDescent="0.45">
      <c r="F607" s="7"/>
    </row>
    <row r="608" spans="6:6" ht="18.75" customHeight="1" x14ac:dyDescent="0.45">
      <c r="F608" s="7"/>
    </row>
    <row r="609" spans="6:6" ht="18.75" customHeight="1" x14ac:dyDescent="0.45">
      <c r="F609" s="7"/>
    </row>
    <row r="610" spans="6:6" ht="18.75" customHeight="1" x14ac:dyDescent="0.45">
      <c r="F610" s="7"/>
    </row>
    <row r="611" spans="6:6" ht="18.75" customHeight="1" x14ac:dyDescent="0.45">
      <c r="F611" s="7"/>
    </row>
    <row r="612" spans="6:6" ht="18.75" customHeight="1" x14ac:dyDescent="0.45">
      <c r="F612" s="7"/>
    </row>
    <row r="613" spans="6:6" ht="18.75" customHeight="1" x14ac:dyDescent="0.45">
      <c r="F613" s="7"/>
    </row>
    <row r="614" spans="6:6" ht="18.75" customHeight="1" x14ac:dyDescent="0.45">
      <c r="F614" s="7"/>
    </row>
    <row r="615" spans="6:6" ht="18.75" customHeight="1" x14ac:dyDescent="0.45">
      <c r="F615" s="7"/>
    </row>
    <row r="616" spans="6:6" ht="18.75" customHeight="1" x14ac:dyDescent="0.45">
      <c r="F616" s="7"/>
    </row>
    <row r="617" spans="6:6" ht="18.75" customHeight="1" x14ac:dyDescent="0.45">
      <c r="F617" s="7"/>
    </row>
    <row r="618" spans="6:6" ht="18.75" customHeight="1" x14ac:dyDescent="0.45">
      <c r="F618" s="7"/>
    </row>
    <row r="619" spans="6:6" ht="18.75" customHeight="1" x14ac:dyDescent="0.45">
      <c r="F619" s="7"/>
    </row>
    <row r="620" spans="6:6" ht="18.75" customHeight="1" x14ac:dyDescent="0.45">
      <c r="F620" s="7"/>
    </row>
    <row r="621" spans="6:6" ht="18.75" customHeight="1" x14ac:dyDescent="0.45">
      <c r="F621" s="7"/>
    </row>
    <row r="622" spans="6:6" ht="18.75" customHeight="1" x14ac:dyDescent="0.45">
      <c r="F622" s="7"/>
    </row>
    <row r="623" spans="6:6" ht="18.75" customHeight="1" x14ac:dyDescent="0.45">
      <c r="F623" s="7"/>
    </row>
    <row r="624" spans="6:6" ht="18.75" customHeight="1" x14ac:dyDescent="0.45">
      <c r="F624" s="7"/>
    </row>
    <row r="625" spans="6:6" ht="18.75" customHeight="1" x14ac:dyDescent="0.45">
      <c r="F625" s="7"/>
    </row>
    <row r="626" spans="6:6" ht="18.75" customHeight="1" x14ac:dyDescent="0.45">
      <c r="F626" s="7"/>
    </row>
    <row r="627" spans="6:6" ht="18.75" customHeight="1" x14ac:dyDescent="0.45">
      <c r="F627" s="7"/>
    </row>
    <row r="628" spans="6:6" ht="18.75" customHeight="1" x14ac:dyDescent="0.45">
      <c r="F628" s="7"/>
    </row>
    <row r="629" spans="6:6" ht="18.75" customHeight="1" x14ac:dyDescent="0.45">
      <c r="F629" s="7"/>
    </row>
    <row r="630" spans="6:6" ht="18.75" customHeight="1" x14ac:dyDescent="0.45">
      <c r="F630" s="7"/>
    </row>
    <row r="631" spans="6:6" ht="18.75" customHeight="1" x14ac:dyDescent="0.45">
      <c r="F631" s="7"/>
    </row>
    <row r="632" spans="6:6" ht="18.75" customHeight="1" x14ac:dyDescent="0.45">
      <c r="F632" s="7"/>
    </row>
    <row r="633" spans="6:6" ht="18.75" customHeight="1" x14ac:dyDescent="0.45">
      <c r="F633" s="7"/>
    </row>
    <row r="634" spans="6:6" ht="18.75" customHeight="1" x14ac:dyDescent="0.45">
      <c r="F634" s="7"/>
    </row>
    <row r="635" spans="6:6" ht="18.75" customHeight="1" x14ac:dyDescent="0.45">
      <c r="F635" s="7"/>
    </row>
    <row r="636" spans="6:6" ht="18.75" customHeight="1" x14ac:dyDescent="0.45">
      <c r="F636" s="7"/>
    </row>
    <row r="637" spans="6:6" ht="18.75" customHeight="1" x14ac:dyDescent="0.45">
      <c r="F637" s="7"/>
    </row>
    <row r="638" spans="6:6" ht="18.75" customHeight="1" x14ac:dyDescent="0.45">
      <c r="F638" s="7"/>
    </row>
    <row r="639" spans="6:6" ht="18.75" customHeight="1" x14ac:dyDescent="0.45">
      <c r="F639" s="7"/>
    </row>
    <row r="640" spans="6:6" ht="18.75" customHeight="1" x14ac:dyDescent="0.45">
      <c r="F640" s="7"/>
    </row>
    <row r="641" spans="6:6" ht="18.75" customHeight="1" x14ac:dyDescent="0.45">
      <c r="F641" s="7"/>
    </row>
    <row r="642" spans="6:6" ht="18.75" customHeight="1" x14ac:dyDescent="0.45">
      <c r="F642" s="7"/>
    </row>
    <row r="643" spans="6:6" ht="18.75" customHeight="1" x14ac:dyDescent="0.45">
      <c r="F643" s="7"/>
    </row>
    <row r="644" spans="6:6" ht="18.75" customHeight="1" x14ac:dyDescent="0.45">
      <c r="F644" s="7"/>
    </row>
    <row r="645" spans="6:6" ht="18.75" customHeight="1" x14ac:dyDescent="0.45">
      <c r="F645" s="7"/>
    </row>
    <row r="646" spans="6:6" ht="18.75" customHeight="1" x14ac:dyDescent="0.45">
      <c r="F646" s="7"/>
    </row>
    <row r="647" spans="6:6" ht="18.75" customHeight="1" x14ac:dyDescent="0.45">
      <c r="F647" s="7"/>
    </row>
    <row r="648" spans="6:6" ht="18.75" customHeight="1" x14ac:dyDescent="0.45">
      <c r="F648" s="7"/>
    </row>
    <row r="649" spans="6:6" ht="18.75" customHeight="1" x14ac:dyDescent="0.45">
      <c r="F649" s="7"/>
    </row>
    <row r="650" spans="6:6" ht="18.75" customHeight="1" x14ac:dyDescent="0.45">
      <c r="F650" s="7"/>
    </row>
    <row r="651" spans="6:6" ht="18.75" customHeight="1" x14ac:dyDescent="0.45">
      <c r="F651" s="7"/>
    </row>
    <row r="652" spans="6:6" ht="18.75" customHeight="1" x14ac:dyDescent="0.45">
      <c r="F652" s="7"/>
    </row>
    <row r="653" spans="6:6" ht="18.75" customHeight="1" x14ac:dyDescent="0.45">
      <c r="F653" s="7"/>
    </row>
    <row r="654" spans="6:6" ht="18.75" customHeight="1" x14ac:dyDescent="0.45">
      <c r="F654" s="7"/>
    </row>
    <row r="655" spans="6:6" ht="18.75" customHeight="1" x14ac:dyDescent="0.45">
      <c r="F655" s="7"/>
    </row>
    <row r="656" spans="6:6" ht="18.75" customHeight="1" x14ac:dyDescent="0.45">
      <c r="F656" s="7"/>
    </row>
    <row r="657" spans="6:6" ht="18.75" customHeight="1" x14ac:dyDescent="0.45">
      <c r="F657" s="7"/>
    </row>
    <row r="658" spans="6:6" ht="18.75" customHeight="1" x14ac:dyDescent="0.45">
      <c r="F658" s="7"/>
    </row>
    <row r="659" spans="6:6" ht="18.75" customHeight="1" x14ac:dyDescent="0.45">
      <c r="F659" s="7"/>
    </row>
    <row r="660" spans="6:6" ht="18.75" customHeight="1" x14ac:dyDescent="0.45">
      <c r="F660" s="7"/>
    </row>
    <row r="661" spans="6:6" ht="18.75" customHeight="1" x14ac:dyDescent="0.45">
      <c r="F661" s="7"/>
    </row>
    <row r="662" spans="6:6" ht="18.75" customHeight="1" x14ac:dyDescent="0.45">
      <c r="F662" s="7"/>
    </row>
    <row r="663" spans="6:6" ht="18.75" customHeight="1" x14ac:dyDescent="0.45">
      <c r="F663" s="7"/>
    </row>
    <row r="664" spans="6:6" ht="18.75" customHeight="1" x14ac:dyDescent="0.45">
      <c r="F664" s="7"/>
    </row>
    <row r="665" spans="6:6" ht="18.75" customHeight="1" x14ac:dyDescent="0.45">
      <c r="F665" s="7"/>
    </row>
    <row r="666" spans="6:6" ht="18.75" customHeight="1" x14ac:dyDescent="0.45">
      <c r="F666" s="7"/>
    </row>
    <row r="667" spans="6:6" ht="18.75" customHeight="1" x14ac:dyDescent="0.45">
      <c r="F667" s="7"/>
    </row>
    <row r="668" spans="6:6" ht="18.75" customHeight="1" x14ac:dyDescent="0.45">
      <c r="F668" s="7"/>
    </row>
    <row r="669" spans="6:6" ht="18.75" customHeight="1" x14ac:dyDescent="0.45">
      <c r="F669" s="7"/>
    </row>
    <row r="670" spans="6:6" ht="18.75" customHeight="1" x14ac:dyDescent="0.45">
      <c r="F670" s="7"/>
    </row>
    <row r="671" spans="6:6" ht="18.75" customHeight="1" x14ac:dyDescent="0.45">
      <c r="F671" s="7"/>
    </row>
    <row r="672" spans="6:6" ht="18.75" customHeight="1" x14ac:dyDescent="0.45">
      <c r="F672" s="7"/>
    </row>
    <row r="673" spans="6:6" ht="18.75" customHeight="1" x14ac:dyDescent="0.45">
      <c r="F673" s="7"/>
    </row>
    <row r="674" spans="6:6" ht="18.75" customHeight="1" x14ac:dyDescent="0.45">
      <c r="F674" s="7"/>
    </row>
    <row r="675" spans="6:6" ht="18.75" customHeight="1" x14ac:dyDescent="0.45">
      <c r="F675" s="7"/>
    </row>
    <row r="676" spans="6:6" ht="18.75" customHeight="1" x14ac:dyDescent="0.45">
      <c r="F676" s="7"/>
    </row>
    <row r="677" spans="6:6" ht="18.75" customHeight="1" x14ac:dyDescent="0.45">
      <c r="F677" s="7"/>
    </row>
    <row r="678" spans="6:6" ht="18.75" customHeight="1" x14ac:dyDescent="0.45">
      <c r="F678" s="7"/>
    </row>
    <row r="679" spans="6:6" ht="18.75" customHeight="1" x14ac:dyDescent="0.45">
      <c r="F679" s="7"/>
    </row>
    <row r="680" spans="6:6" ht="18.75" customHeight="1" x14ac:dyDescent="0.45">
      <c r="F680" s="7"/>
    </row>
    <row r="681" spans="6:6" ht="18.75" customHeight="1" x14ac:dyDescent="0.45">
      <c r="F681" s="7"/>
    </row>
    <row r="682" spans="6:6" ht="18.75" customHeight="1" x14ac:dyDescent="0.45">
      <c r="F682" s="7"/>
    </row>
    <row r="683" spans="6:6" ht="18.75" customHeight="1" x14ac:dyDescent="0.45">
      <c r="F683" s="7"/>
    </row>
    <row r="684" spans="6:6" ht="18.75" customHeight="1" x14ac:dyDescent="0.45">
      <c r="F684" s="7"/>
    </row>
    <row r="685" spans="6:6" ht="18.75" customHeight="1" x14ac:dyDescent="0.45">
      <c r="F685" s="7"/>
    </row>
    <row r="686" spans="6:6" ht="18.75" customHeight="1" x14ac:dyDescent="0.45">
      <c r="F686" s="7"/>
    </row>
    <row r="687" spans="6:6" ht="18.75" customHeight="1" x14ac:dyDescent="0.45">
      <c r="F687" s="7"/>
    </row>
    <row r="688" spans="6:6" ht="18.75" customHeight="1" x14ac:dyDescent="0.45">
      <c r="F688" s="7"/>
    </row>
    <row r="689" spans="6:6" ht="18.75" customHeight="1" x14ac:dyDescent="0.45">
      <c r="F689" s="7"/>
    </row>
    <row r="690" spans="6:6" ht="18.75" customHeight="1" x14ac:dyDescent="0.45">
      <c r="F690" s="7"/>
    </row>
    <row r="691" spans="6:6" ht="18.75" customHeight="1" x14ac:dyDescent="0.45">
      <c r="F691" s="7"/>
    </row>
    <row r="692" spans="6:6" ht="18.75" customHeight="1" x14ac:dyDescent="0.45">
      <c r="F692" s="7"/>
    </row>
    <row r="693" spans="6:6" ht="18.75" customHeight="1" x14ac:dyDescent="0.45">
      <c r="F693" s="7"/>
    </row>
    <row r="694" spans="6:6" ht="18.75" customHeight="1" x14ac:dyDescent="0.45">
      <c r="F694" s="7"/>
    </row>
    <row r="695" spans="6:6" ht="18.75" customHeight="1" x14ac:dyDescent="0.45">
      <c r="F695" s="7"/>
    </row>
    <row r="696" spans="6:6" ht="18.75" customHeight="1" x14ac:dyDescent="0.45">
      <c r="F696" s="7"/>
    </row>
    <row r="697" spans="6:6" ht="18.75" customHeight="1" x14ac:dyDescent="0.45">
      <c r="F697" s="7"/>
    </row>
    <row r="698" spans="6:6" ht="18.75" customHeight="1" x14ac:dyDescent="0.45">
      <c r="F698" s="7"/>
    </row>
    <row r="699" spans="6:6" ht="18.75" customHeight="1" x14ac:dyDescent="0.45">
      <c r="F699" s="7"/>
    </row>
    <row r="700" spans="6:6" ht="18.75" customHeight="1" x14ac:dyDescent="0.45">
      <c r="F700" s="7"/>
    </row>
    <row r="701" spans="6:6" ht="18.75" customHeight="1" x14ac:dyDescent="0.45">
      <c r="F701" s="7"/>
    </row>
    <row r="702" spans="6:6" ht="18.75" customHeight="1" x14ac:dyDescent="0.45">
      <c r="F702" s="7"/>
    </row>
    <row r="703" spans="6:6" ht="18.75" customHeight="1" x14ac:dyDescent="0.45">
      <c r="F703" s="7"/>
    </row>
    <row r="704" spans="6:6" ht="18.75" customHeight="1" x14ac:dyDescent="0.45">
      <c r="F704" s="7"/>
    </row>
    <row r="705" spans="6:6" ht="18.75" customHeight="1" x14ac:dyDescent="0.45">
      <c r="F705" s="7"/>
    </row>
    <row r="706" spans="6:6" ht="18.75" customHeight="1" x14ac:dyDescent="0.45">
      <c r="F706" s="7"/>
    </row>
    <row r="707" spans="6:6" ht="18.75" customHeight="1" x14ac:dyDescent="0.45">
      <c r="F707" s="7"/>
    </row>
    <row r="708" spans="6:6" ht="18.75" customHeight="1" x14ac:dyDescent="0.45">
      <c r="F708" s="7"/>
    </row>
    <row r="709" spans="6:6" ht="18.75" customHeight="1" x14ac:dyDescent="0.45">
      <c r="F709" s="7"/>
    </row>
    <row r="710" spans="6:6" ht="18.75" customHeight="1" x14ac:dyDescent="0.45">
      <c r="F710" s="7"/>
    </row>
    <row r="711" spans="6:6" ht="18.75" customHeight="1" x14ac:dyDescent="0.45">
      <c r="F711" s="7"/>
    </row>
    <row r="712" spans="6:6" ht="18.75" customHeight="1" x14ac:dyDescent="0.45">
      <c r="F712" s="7"/>
    </row>
    <row r="713" spans="6:6" ht="18.75" customHeight="1" x14ac:dyDescent="0.45">
      <c r="F713" s="7"/>
    </row>
    <row r="714" spans="6:6" ht="18.75" customHeight="1" x14ac:dyDescent="0.45">
      <c r="F714" s="7"/>
    </row>
    <row r="715" spans="6:6" ht="18.75" customHeight="1" x14ac:dyDescent="0.45">
      <c r="F715" s="7"/>
    </row>
    <row r="716" spans="6:6" ht="18.75" customHeight="1" x14ac:dyDescent="0.45">
      <c r="F716" s="7"/>
    </row>
    <row r="717" spans="6:6" ht="18.75" customHeight="1" x14ac:dyDescent="0.45">
      <c r="F717" s="7"/>
    </row>
    <row r="718" spans="6:6" ht="18.75" customHeight="1" x14ac:dyDescent="0.45">
      <c r="F718" s="7"/>
    </row>
    <row r="719" spans="6:6" ht="18.75" customHeight="1" x14ac:dyDescent="0.45">
      <c r="F719" s="7"/>
    </row>
    <row r="720" spans="6:6" ht="18.75" customHeight="1" x14ac:dyDescent="0.45">
      <c r="F720" s="7"/>
    </row>
    <row r="721" spans="6:6" ht="18.75" customHeight="1" x14ac:dyDescent="0.45">
      <c r="F721" s="7"/>
    </row>
    <row r="722" spans="6:6" ht="18.75" customHeight="1" x14ac:dyDescent="0.45">
      <c r="F722" s="7"/>
    </row>
    <row r="723" spans="6:6" ht="18.75" customHeight="1" x14ac:dyDescent="0.45">
      <c r="F723" s="7"/>
    </row>
    <row r="724" spans="6:6" ht="18.75" customHeight="1" x14ac:dyDescent="0.45">
      <c r="F724" s="7"/>
    </row>
    <row r="725" spans="6:6" ht="18.75" customHeight="1" x14ac:dyDescent="0.45">
      <c r="F725" s="7"/>
    </row>
    <row r="726" spans="6:6" ht="18.75" customHeight="1" x14ac:dyDescent="0.45">
      <c r="F726" s="7"/>
    </row>
    <row r="727" spans="6:6" ht="18.75" customHeight="1" x14ac:dyDescent="0.45">
      <c r="F727" s="7"/>
    </row>
    <row r="728" spans="6:6" ht="18.75" customHeight="1" x14ac:dyDescent="0.45">
      <c r="F728" s="7"/>
    </row>
    <row r="729" spans="6:6" ht="18.75" customHeight="1" x14ac:dyDescent="0.45">
      <c r="F729" s="7"/>
    </row>
    <row r="730" spans="6:6" ht="18.75" customHeight="1" x14ac:dyDescent="0.45">
      <c r="F730" s="7"/>
    </row>
    <row r="731" spans="6:6" ht="18.75" customHeight="1" x14ac:dyDescent="0.45">
      <c r="F731" s="7"/>
    </row>
    <row r="732" spans="6:6" ht="18.75" customHeight="1" x14ac:dyDescent="0.45">
      <c r="F732" s="7"/>
    </row>
    <row r="733" spans="6:6" ht="18.75" customHeight="1" x14ac:dyDescent="0.45">
      <c r="F733" s="7"/>
    </row>
    <row r="734" spans="6:6" ht="18.75" customHeight="1" x14ac:dyDescent="0.45">
      <c r="F734" s="7"/>
    </row>
    <row r="735" spans="6:6" ht="18.75" customHeight="1" x14ac:dyDescent="0.45">
      <c r="F735" s="7"/>
    </row>
    <row r="736" spans="6:6" ht="18.75" customHeight="1" x14ac:dyDescent="0.45">
      <c r="F736" s="7"/>
    </row>
    <row r="737" spans="6:6" ht="18.75" customHeight="1" x14ac:dyDescent="0.45">
      <c r="F737" s="7"/>
    </row>
    <row r="738" spans="6:6" ht="18.75" customHeight="1" x14ac:dyDescent="0.45">
      <c r="F738" s="7"/>
    </row>
    <row r="739" spans="6:6" ht="18.75" customHeight="1" x14ac:dyDescent="0.45">
      <c r="F739" s="7"/>
    </row>
    <row r="740" spans="6:6" ht="18.75" customHeight="1" x14ac:dyDescent="0.45">
      <c r="F740" s="7"/>
    </row>
    <row r="741" spans="6:6" ht="18.75" customHeight="1" x14ac:dyDescent="0.45">
      <c r="F741" s="7"/>
    </row>
    <row r="742" spans="6:6" ht="18.75" customHeight="1" x14ac:dyDescent="0.45">
      <c r="F742" s="7"/>
    </row>
    <row r="743" spans="6:6" ht="18.75" customHeight="1" x14ac:dyDescent="0.45">
      <c r="F743" s="7"/>
    </row>
    <row r="744" spans="6:6" ht="18.75" customHeight="1" x14ac:dyDescent="0.45">
      <c r="F744" s="7"/>
    </row>
    <row r="745" spans="6:6" ht="18.75" customHeight="1" x14ac:dyDescent="0.45">
      <c r="F745" s="7"/>
    </row>
    <row r="746" spans="6:6" ht="18.75" customHeight="1" x14ac:dyDescent="0.45">
      <c r="F746" s="7"/>
    </row>
    <row r="747" spans="6:6" ht="18.75" customHeight="1" x14ac:dyDescent="0.45">
      <c r="F747" s="7"/>
    </row>
    <row r="748" spans="6:6" ht="18.75" customHeight="1" x14ac:dyDescent="0.45">
      <c r="F748" s="7"/>
    </row>
    <row r="749" spans="6:6" ht="18.75" customHeight="1" x14ac:dyDescent="0.45">
      <c r="F749" s="7"/>
    </row>
    <row r="750" spans="6:6" ht="18.75" customHeight="1" x14ac:dyDescent="0.45">
      <c r="F750" s="7"/>
    </row>
    <row r="751" spans="6:6" ht="18.75" customHeight="1" x14ac:dyDescent="0.45">
      <c r="F751" s="7"/>
    </row>
    <row r="752" spans="6:6" ht="18.75" customHeight="1" x14ac:dyDescent="0.45">
      <c r="F752" s="7"/>
    </row>
    <row r="753" spans="6:6" ht="18.75" customHeight="1" x14ac:dyDescent="0.45">
      <c r="F753" s="7"/>
    </row>
    <row r="754" spans="6:6" ht="18.75" customHeight="1" x14ac:dyDescent="0.45">
      <c r="F754" s="7"/>
    </row>
    <row r="755" spans="6:6" ht="18.75" customHeight="1" x14ac:dyDescent="0.45">
      <c r="F755" s="7"/>
    </row>
    <row r="756" spans="6:6" ht="18.75" customHeight="1" x14ac:dyDescent="0.45">
      <c r="F756" s="7"/>
    </row>
    <row r="757" spans="6:6" ht="18.75" customHeight="1" x14ac:dyDescent="0.45">
      <c r="F757" s="7"/>
    </row>
    <row r="758" spans="6:6" ht="18.75" customHeight="1" x14ac:dyDescent="0.45">
      <c r="F758" s="7"/>
    </row>
    <row r="759" spans="6:6" ht="18.75" customHeight="1" x14ac:dyDescent="0.45">
      <c r="F759" s="7"/>
    </row>
    <row r="760" spans="6:6" ht="18.75" customHeight="1" x14ac:dyDescent="0.45">
      <c r="F760" s="7"/>
    </row>
    <row r="761" spans="6:6" ht="18.75" customHeight="1" x14ac:dyDescent="0.45">
      <c r="F761" s="7"/>
    </row>
    <row r="762" spans="6:6" ht="18.75" customHeight="1" x14ac:dyDescent="0.45">
      <c r="F762" s="7"/>
    </row>
    <row r="763" spans="6:6" ht="18.75" customHeight="1" x14ac:dyDescent="0.45">
      <c r="F763" s="7"/>
    </row>
    <row r="764" spans="6:6" ht="18.75" customHeight="1" x14ac:dyDescent="0.45">
      <c r="F764" s="7"/>
    </row>
    <row r="765" spans="6:6" ht="18.75" customHeight="1" x14ac:dyDescent="0.45">
      <c r="F765" s="7"/>
    </row>
    <row r="766" spans="6:6" ht="18.75" customHeight="1" x14ac:dyDescent="0.45">
      <c r="F766" s="7"/>
    </row>
    <row r="767" spans="6:6" ht="18.75" customHeight="1" x14ac:dyDescent="0.45">
      <c r="F767" s="7"/>
    </row>
    <row r="768" spans="6:6" ht="18.75" customHeight="1" x14ac:dyDescent="0.45">
      <c r="F768" s="7"/>
    </row>
    <row r="769" spans="6:6" ht="18.75" customHeight="1" x14ac:dyDescent="0.45">
      <c r="F769" s="7"/>
    </row>
    <row r="770" spans="6:6" ht="18.75" customHeight="1" x14ac:dyDescent="0.45">
      <c r="F770" s="7"/>
    </row>
    <row r="771" spans="6:6" ht="18.75" customHeight="1" x14ac:dyDescent="0.45">
      <c r="F771" s="7"/>
    </row>
    <row r="772" spans="6:6" ht="18.75" customHeight="1" x14ac:dyDescent="0.45">
      <c r="F772" s="7"/>
    </row>
    <row r="773" spans="6:6" ht="18.75" customHeight="1" x14ac:dyDescent="0.45">
      <c r="F773" s="7"/>
    </row>
    <row r="774" spans="6:6" ht="18.75" customHeight="1" x14ac:dyDescent="0.45">
      <c r="F774" s="7"/>
    </row>
    <row r="775" spans="6:6" ht="18.75" customHeight="1" x14ac:dyDescent="0.45">
      <c r="F775" s="7"/>
    </row>
    <row r="776" spans="6:6" ht="18.75" customHeight="1" x14ac:dyDescent="0.45">
      <c r="F776" s="7"/>
    </row>
    <row r="777" spans="6:6" ht="18.75" customHeight="1" x14ac:dyDescent="0.45">
      <c r="F777" s="7"/>
    </row>
    <row r="778" spans="6:6" ht="18.75" customHeight="1" x14ac:dyDescent="0.45">
      <c r="F778" s="7"/>
    </row>
    <row r="779" spans="6:6" ht="18.75" customHeight="1" x14ac:dyDescent="0.45">
      <c r="F779" s="7"/>
    </row>
    <row r="780" spans="6:6" ht="18.75" customHeight="1" x14ac:dyDescent="0.45">
      <c r="F780" s="7"/>
    </row>
    <row r="781" spans="6:6" ht="18.75" customHeight="1" x14ac:dyDescent="0.45">
      <c r="F781" s="7"/>
    </row>
    <row r="782" spans="6:6" ht="18.75" customHeight="1" x14ac:dyDescent="0.45">
      <c r="F782" s="7"/>
    </row>
    <row r="783" spans="6:6" ht="18.75" customHeight="1" x14ac:dyDescent="0.45">
      <c r="F783" s="7"/>
    </row>
    <row r="784" spans="6:6" ht="18.75" customHeight="1" x14ac:dyDescent="0.45">
      <c r="F784" s="7"/>
    </row>
    <row r="785" spans="6:6" ht="18.75" customHeight="1" x14ac:dyDescent="0.45">
      <c r="F785" s="7"/>
    </row>
    <row r="786" spans="6:6" ht="18.75" customHeight="1" x14ac:dyDescent="0.45">
      <c r="F786" s="7"/>
    </row>
    <row r="787" spans="6:6" ht="18.75" customHeight="1" x14ac:dyDescent="0.45">
      <c r="F787" s="7"/>
    </row>
    <row r="788" spans="6:6" ht="18.75" customHeight="1" x14ac:dyDescent="0.45">
      <c r="F788" s="7"/>
    </row>
    <row r="789" spans="6:6" ht="18.75" customHeight="1" x14ac:dyDescent="0.45">
      <c r="F789" s="7"/>
    </row>
    <row r="790" spans="6:6" ht="18.75" customHeight="1" x14ac:dyDescent="0.45">
      <c r="F790" s="7"/>
    </row>
    <row r="791" spans="6:6" ht="18.75" customHeight="1" x14ac:dyDescent="0.45">
      <c r="F791" s="7"/>
    </row>
    <row r="792" spans="6:6" ht="18.75" customHeight="1" x14ac:dyDescent="0.45">
      <c r="F792" s="7"/>
    </row>
    <row r="793" spans="6:6" ht="18.75" customHeight="1" x14ac:dyDescent="0.45">
      <c r="F793" s="7"/>
    </row>
    <row r="794" spans="6:6" ht="18.75" customHeight="1" x14ac:dyDescent="0.45">
      <c r="F794" s="7"/>
    </row>
    <row r="795" spans="6:6" ht="18.75" customHeight="1" x14ac:dyDescent="0.45">
      <c r="F795" s="7"/>
    </row>
    <row r="796" spans="6:6" ht="18.75" customHeight="1" x14ac:dyDescent="0.45">
      <c r="F796" s="7"/>
    </row>
    <row r="797" spans="6:6" ht="18.75" customHeight="1" x14ac:dyDescent="0.45">
      <c r="F797" s="7"/>
    </row>
    <row r="798" spans="6:6" ht="18.75" customHeight="1" x14ac:dyDescent="0.45">
      <c r="F798" s="7"/>
    </row>
    <row r="799" spans="6:6" ht="18.75" customHeight="1" x14ac:dyDescent="0.45">
      <c r="F799" s="7"/>
    </row>
    <row r="800" spans="6:6" ht="18.75" customHeight="1" x14ac:dyDescent="0.45">
      <c r="F800" s="7"/>
    </row>
    <row r="801" spans="6:6" ht="18.75" customHeight="1" x14ac:dyDescent="0.45">
      <c r="F801" s="7"/>
    </row>
    <row r="802" spans="6:6" ht="18.75" customHeight="1" x14ac:dyDescent="0.45">
      <c r="F802" s="7"/>
    </row>
    <row r="803" spans="6:6" ht="18.75" customHeight="1" x14ac:dyDescent="0.45">
      <c r="F803" s="7"/>
    </row>
    <row r="804" spans="6:6" ht="18.75" customHeight="1" x14ac:dyDescent="0.45">
      <c r="F804" s="7"/>
    </row>
    <row r="805" spans="6:6" ht="18.75" customHeight="1" x14ac:dyDescent="0.45">
      <c r="F805" s="7"/>
    </row>
    <row r="806" spans="6:6" ht="18.75" customHeight="1" x14ac:dyDescent="0.45">
      <c r="F806" s="7"/>
    </row>
    <row r="807" spans="6:6" ht="18.75" customHeight="1" x14ac:dyDescent="0.45">
      <c r="F807" s="7"/>
    </row>
    <row r="808" spans="6:6" ht="18.75" customHeight="1" x14ac:dyDescent="0.45">
      <c r="F808" s="7"/>
    </row>
    <row r="809" spans="6:6" ht="18.75" customHeight="1" x14ac:dyDescent="0.45">
      <c r="F809" s="7"/>
    </row>
    <row r="810" spans="6:6" ht="18.75" customHeight="1" x14ac:dyDescent="0.45">
      <c r="F810" s="7"/>
    </row>
    <row r="811" spans="6:6" ht="18.75" customHeight="1" x14ac:dyDescent="0.45">
      <c r="F811" s="7"/>
    </row>
    <row r="812" spans="6:6" ht="18.75" customHeight="1" x14ac:dyDescent="0.45">
      <c r="F812" s="7"/>
    </row>
    <row r="813" spans="6:6" ht="18.75" customHeight="1" x14ac:dyDescent="0.45">
      <c r="F813" s="7"/>
    </row>
    <row r="814" spans="6:6" ht="18.75" customHeight="1" x14ac:dyDescent="0.45">
      <c r="F814" s="7"/>
    </row>
    <row r="815" spans="6:6" ht="18.75" customHeight="1" x14ac:dyDescent="0.45">
      <c r="F815" s="7"/>
    </row>
    <row r="816" spans="6:6" ht="18.75" customHeight="1" x14ac:dyDescent="0.45">
      <c r="F816" s="7"/>
    </row>
    <row r="817" spans="6:6" ht="18.75" customHeight="1" x14ac:dyDescent="0.45">
      <c r="F817" s="7"/>
    </row>
    <row r="818" spans="6:6" ht="18.75" customHeight="1" x14ac:dyDescent="0.45">
      <c r="F818" s="7"/>
    </row>
    <row r="819" spans="6:6" ht="18.75" customHeight="1" x14ac:dyDescent="0.45">
      <c r="F819" s="7"/>
    </row>
    <row r="820" spans="6:6" ht="18.75" customHeight="1" x14ac:dyDescent="0.45">
      <c r="F820" s="7"/>
    </row>
    <row r="821" spans="6:6" ht="18.75" customHeight="1" x14ac:dyDescent="0.45">
      <c r="F821" s="7"/>
    </row>
    <row r="822" spans="6:6" ht="18.75" customHeight="1" x14ac:dyDescent="0.45">
      <c r="F822" s="7"/>
    </row>
    <row r="823" spans="6:6" ht="18.75" customHeight="1" x14ac:dyDescent="0.45">
      <c r="F823" s="7"/>
    </row>
    <row r="824" spans="6:6" ht="18.75" customHeight="1" x14ac:dyDescent="0.45">
      <c r="F824" s="7"/>
    </row>
    <row r="825" spans="6:6" ht="18.75" customHeight="1" x14ac:dyDescent="0.45">
      <c r="F825" s="7"/>
    </row>
    <row r="826" spans="6:6" ht="18.75" customHeight="1" x14ac:dyDescent="0.45">
      <c r="F826" s="7"/>
    </row>
    <row r="827" spans="6:6" ht="18.75" customHeight="1" x14ac:dyDescent="0.45">
      <c r="F827" s="7"/>
    </row>
    <row r="828" spans="6:6" ht="18.75" customHeight="1" x14ac:dyDescent="0.45">
      <c r="F828" s="7"/>
    </row>
    <row r="829" spans="6:6" ht="18.75" customHeight="1" x14ac:dyDescent="0.45">
      <c r="F829" s="7"/>
    </row>
    <row r="830" spans="6:6" ht="18.75" customHeight="1" x14ac:dyDescent="0.45">
      <c r="F830" s="7"/>
    </row>
    <row r="831" spans="6:6" ht="18.75" customHeight="1" x14ac:dyDescent="0.45">
      <c r="F831" s="7"/>
    </row>
    <row r="832" spans="6:6" ht="18.75" customHeight="1" x14ac:dyDescent="0.45">
      <c r="F832" s="7"/>
    </row>
    <row r="833" spans="6:6" ht="18.75" customHeight="1" x14ac:dyDescent="0.45">
      <c r="F833" s="7"/>
    </row>
    <row r="834" spans="6:6" ht="18.75" customHeight="1" x14ac:dyDescent="0.45">
      <c r="F834" s="7"/>
    </row>
    <row r="835" spans="6:6" ht="18.75" customHeight="1" x14ac:dyDescent="0.45">
      <c r="F835" s="7"/>
    </row>
    <row r="836" spans="6:6" ht="18.75" customHeight="1" x14ac:dyDescent="0.45">
      <c r="F836" s="7"/>
    </row>
    <row r="837" spans="6:6" ht="18.75" customHeight="1" x14ac:dyDescent="0.45">
      <c r="F837" s="7"/>
    </row>
    <row r="838" spans="6:6" ht="18.75" customHeight="1" x14ac:dyDescent="0.45">
      <c r="F838" s="7"/>
    </row>
    <row r="839" spans="6:6" ht="18.75" customHeight="1" x14ac:dyDescent="0.45">
      <c r="F839" s="7"/>
    </row>
    <row r="840" spans="6:6" ht="18.75" customHeight="1" x14ac:dyDescent="0.45">
      <c r="F840" s="7"/>
    </row>
    <row r="841" spans="6:6" ht="18.75" customHeight="1" x14ac:dyDescent="0.45">
      <c r="F841" s="7"/>
    </row>
    <row r="842" spans="6:6" ht="18.75" customHeight="1" x14ac:dyDescent="0.45">
      <c r="F842" s="7"/>
    </row>
    <row r="843" spans="6:6" ht="18.75" customHeight="1" x14ac:dyDescent="0.45">
      <c r="F843" s="7"/>
    </row>
    <row r="844" spans="6:6" ht="18.75" customHeight="1" x14ac:dyDescent="0.45">
      <c r="F844" s="7"/>
    </row>
    <row r="845" spans="6:6" ht="18.75" customHeight="1" x14ac:dyDescent="0.45">
      <c r="F845" s="7"/>
    </row>
    <row r="846" spans="6:6" ht="18.75" customHeight="1" x14ac:dyDescent="0.45">
      <c r="F846" s="7"/>
    </row>
    <row r="847" spans="6:6" ht="18.75" customHeight="1" x14ac:dyDescent="0.45">
      <c r="F847" s="7"/>
    </row>
    <row r="848" spans="6:6" ht="18.75" customHeight="1" x14ac:dyDescent="0.45">
      <c r="F848" s="7"/>
    </row>
    <row r="849" spans="6:6" ht="18.75" customHeight="1" x14ac:dyDescent="0.45">
      <c r="F849" s="7"/>
    </row>
    <row r="850" spans="6:6" ht="18.75" customHeight="1" x14ac:dyDescent="0.45">
      <c r="F850" s="7"/>
    </row>
    <row r="851" spans="6:6" ht="18.75" customHeight="1" x14ac:dyDescent="0.45">
      <c r="F851" s="7"/>
    </row>
    <row r="852" spans="6:6" ht="18.75" customHeight="1" x14ac:dyDescent="0.45">
      <c r="F852" s="7"/>
    </row>
    <row r="853" spans="6:6" ht="18.75" customHeight="1" x14ac:dyDescent="0.45">
      <c r="F853" s="7"/>
    </row>
    <row r="854" spans="6:6" ht="18.75" customHeight="1" x14ac:dyDescent="0.45">
      <c r="F854" s="7"/>
    </row>
    <row r="855" spans="6:6" ht="18.75" customHeight="1" x14ac:dyDescent="0.45">
      <c r="F855" s="7"/>
    </row>
    <row r="856" spans="6:6" ht="18.75" customHeight="1" x14ac:dyDescent="0.45">
      <c r="F856" s="7"/>
    </row>
    <row r="857" spans="6:6" ht="18.75" customHeight="1" x14ac:dyDescent="0.45">
      <c r="F857" s="7"/>
    </row>
    <row r="858" spans="6:6" ht="18.75" customHeight="1" x14ac:dyDescent="0.45">
      <c r="F858" s="7"/>
    </row>
    <row r="859" spans="6:6" ht="18.75" customHeight="1" x14ac:dyDescent="0.45">
      <c r="F859" s="7"/>
    </row>
    <row r="860" spans="6:6" ht="18.75" customHeight="1" x14ac:dyDescent="0.45">
      <c r="F860" s="7"/>
    </row>
    <row r="861" spans="6:6" ht="18.75" customHeight="1" x14ac:dyDescent="0.45">
      <c r="F861" s="7"/>
    </row>
    <row r="862" spans="6:6" ht="18.75" customHeight="1" x14ac:dyDescent="0.45">
      <c r="F862" s="7"/>
    </row>
    <row r="863" spans="6:6" ht="18.75" customHeight="1" x14ac:dyDescent="0.45">
      <c r="F863" s="7"/>
    </row>
    <row r="864" spans="6:6" ht="18.75" customHeight="1" x14ac:dyDescent="0.45">
      <c r="F864" s="7"/>
    </row>
    <row r="865" spans="6:6" ht="18.75" customHeight="1" x14ac:dyDescent="0.45">
      <c r="F865" s="7"/>
    </row>
    <row r="866" spans="6:6" ht="18.75" customHeight="1" x14ac:dyDescent="0.45">
      <c r="F866" s="7"/>
    </row>
    <row r="867" spans="6:6" ht="18.75" customHeight="1" x14ac:dyDescent="0.45">
      <c r="F867" s="7"/>
    </row>
    <row r="868" spans="6:6" ht="18.75" customHeight="1" x14ac:dyDescent="0.45">
      <c r="F868" s="7"/>
    </row>
    <row r="869" spans="6:6" ht="18.75" customHeight="1" x14ac:dyDescent="0.45">
      <c r="F869" s="7"/>
    </row>
    <row r="870" spans="6:6" ht="18.75" customHeight="1" x14ac:dyDescent="0.45">
      <c r="F870" s="7"/>
    </row>
    <row r="871" spans="6:6" ht="18.75" customHeight="1" x14ac:dyDescent="0.45">
      <c r="F871" s="7"/>
    </row>
    <row r="872" spans="6:6" ht="18.75" customHeight="1" x14ac:dyDescent="0.45">
      <c r="F872" s="7"/>
    </row>
    <row r="873" spans="6:6" ht="18.75" customHeight="1" x14ac:dyDescent="0.45">
      <c r="F873" s="7"/>
    </row>
    <row r="874" spans="6:6" ht="18.75" customHeight="1" x14ac:dyDescent="0.45">
      <c r="F874" s="7"/>
    </row>
    <row r="875" spans="6:6" ht="18.75" customHeight="1" x14ac:dyDescent="0.45">
      <c r="F875" s="7"/>
    </row>
    <row r="876" spans="6:6" ht="18.75" customHeight="1" x14ac:dyDescent="0.45">
      <c r="F876" s="7"/>
    </row>
    <row r="877" spans="6:6" ht="18.75" customHeight="1" x14ac:dyDescent="0.45">
      <c r="F877" s="7"/>
    </row>
    <row r="878" spans="6:6" ht="18.75" customHeight="1" x14ac:dyDescent="0.45">
      <c r="F878" s="7"/>
    </row>
    <row r="879" spans="6:6" ht="18.75" customHeight="1" x14ac:dyDescent="0.45">
      <c r="F879" s="7"/>
    </row>
    <row r="880" spans="6:6" ht="18.75" customHeight="1" x14ac:dyDescent="0.45">
      <c r="F880" s="7"/>
    </row>
    <row r="881" spans="6:6" ht="18.75" customHeight="1" x14ac:dyDescent="0.45">
      <c r="F881" s="7"/>
    </row>
    <row r="882" spans="6:6" ht="18.75" customHeight="1" x14ac:dyDescent="0.45">
      <c r="F882" s="7"/>
    </row>
    <row r="883" spans="6:6" ht="18.75" customHeight="1" x14ac:dyDescent="0.45">
      <c r="F883" s="7"/>
    </row>
    <row r="884" spans="6:6" ht="18.75" customHeight="1" x14ac:dyDescent="0.45">
      <c r="F884" s="7"/>
    </row>
    <row r="885" spans="6:6" ht="18.75" customHeight="1" x14ac:dyDescent="0.45">
      <c r="F885" s="7"/>
    </row>
    <row r="886" spans="6:6" ht="18.75" customHeight="1" x14ac:dyDescent="0.45">
      <c r="F886" s="7"/>
    </row>
    <row r="887" spans="6:6" ht="18.75" customHeight="1" x14ac:dyDescent="0.45">
      <c r="F887" s="7"/>
    </row>
    <row r="888" spans="6:6" ht="18.75" customHeight="1" x14ac:dyDescent="0.45">
      <c r="F888" s="7"/>
    </row>
    <row r="889" spans="6:6" ht="18.75" customHeight="1" x14ac:dyDescent="0.45">
      <c r="F889" s="7"/>
    </row>
    <row r="890" spans="6:6" ht="18.75" customHeight="1" x14ac:dyDescent="0.45">
      <c r="F890" s="7"/>
    </row>
    <row r="891" spans="6:6" ht="18.75" customHeight="1" x14ac:dyDescent="0.45">
      <c r="F891" s="7"/>
    </row>
    <row r="892" spans="6:6" ht="18.75" customHeight="1" x14ac:dyDescent="0.45">
      <c r="F892" s="7"/>
    </row>
    <row r="893" spans="6:6" ht="18.75" customHeight="1" x14ac:dyDescent="0.45">
      <c r="F893" s="7"/>
    </row>
    <row r="894" spans="6:6" ht="18.75" customHeight="1" x14ac:dyDescent="0.45">
      <c r="F894" s="7"/>
    </row>
    <row r="895" spans="6:6" ht="18.75" customHeight="1" x14ac:dyDescent="0.45">
      <c r="F895" s="7"/>
    </row>
    <row r="896" spans="6:6" ht="18.75" customHeight="1" x14ac:dyDescent="0.45">
      <c r="F896" s="7"/>
    </row>
    <row r="897" spans="6:6" ht="18.75" customHeight="1" x14ac:dyDescent="0.45">
      <c r="F897" s="7"/>
    </row>
    <row r="898" spans="6:6" ht="18.75" customHeight="1" x14ac:dyDescent="0.45">
      <c r="F898" s="7"/>
    </row>
    <row r="899" spans="6:6" ht="18.75" customHeight="1" x14ac:dyDescent="0.45">
      <c r="F899" s="7"/>
    </row>
    <row r="900" spans="6:6" ht="18.75" customHeight="1" x14ac:dyDescent="0.45">
      <c r="F900" s="7"/>
    </row>
    <row r="901" spans="6:6" ht="18.75" customHeight="1" x14ac:dyDescent="0.45">
      <c r="F901" s="7"/>
    </row>
    <row r="902" spans="6:6" ht="18.75" customHeight="1" x14ac:dyDescent="0.45">
      <c r="F902" s="7"/>
    </row>
    <row r="903" spans="6:6" ht="18.75" customHeight="1" x14ac:dyDescent="0.45">
      <c r="F903" s="7"/>
    </row>
    <row r="904" spans="6:6" ht="18.75" customHeight="1" x14ac:dyDescent="0.45">
      <c r="F904" s="7"/>
    </row>
    <row r="905" spans="6:6" ht="18.75" customHeight="1" x14ac:dyDescent="0.45">
      <c r="F905" s="7"/>
    </row>
    <row r="906" spans="6:6" ht="18.75" customHeight="1" x14ac:dyDescent="0.45">
      <c r="F906" s="7"/>
    </row>
    <row r="907" spans="6:6" ht="18.75" customHeight="1" x14ac:dyDescent="0.45">
      <c r="F907" s="7"/>
    </row>
    <row r="908" spans="6:6" ht="18.75" customHeight="1" x14ac:dyDescent="0.45">
      <c r="F908" s="7"/>
    </row>
    <row r="909" spans="6:6" ht="18.75" customHeight="1" x14ac:dyDescent="0.45">
      <c r="F909" s="7"/>
    </row>
    <row r="910" spans="6:6" ht="18.75" customHeight="1" x14ac:dyDescent="0.45">
      <c r="F910" s="7"/>
    </row>
    <row r="911" spans="6:6" ht="18.75" customHeight="1" x14ac:dyDescent="0.45">
      <c r="F911" s="7"/>
    </row>
    <row r="912" spans="6:6" ht="18.75" customHeight="1" x14ac:dyDescent="0.45">
      <c r="F912" s="7"/>
    </row>
    <row r="913" spans="6:6" ht="18.75" customHeight="1" x14ac:dyDescent="0.45">
      <c r="F913" s="7"/>
    </row>
    <row r="914" spans="6:6" ht="18.75" customHeight="1" x14ac:dyDescent="0.45">
      <c r="F914" s="7"/>
    </row>
    <row r="915" spans="6:6" ht="18.75" customHeight="1" x14ac:dyDescent="0.45">
      <c r="F915" s="7"/>
    </row>
    <row r="916" spans="6:6" ht="18.75" customHeight="1" x14ac:dyDescent="0.45">
      <c r="F916" s="7"/>
    </row>
    <row r="917" spans="6:6" ht="18.75" customHeight="1" x14ac:dyDescent="0.45">
      <c r="F917" s="7"/>
    </row>
    <row r="918" spans="6:6" ht="18.75" customHeight="1" x14ac:dyDescent="0.45">
      <c r="F918" s="7"/>
    </row>
    <row r="919" spans="6:6" ht="18.75" customHeight="1" x14ac:dyDescent="0.45">
      <c r="F919" s="7"/>
    </row>
    <row r="920" spans="6:6" ht="18.75" customHeight="1" x14ac:dyDescent="0.45">
      <c r="F920" s="7"/>
    </row>
    <row r="921" spans="6:6" ht="18.75" customHeight="1" x14ac:dyDescent="0.45">
      <c r="F921" s="7"/>
    </row>
    <row r="922" spans="6:6" ht="18.75" customHeight="1" x14ac:dyDescent="0.45">
      <c r="F922" s="7"/>
    </row>
    <row r="923" spans="6:6" ht="18.75" customHeight="1" x14ac:dyDescent="0.45">
      <c r="F923" s="7"/>
    </row>
    <row r="924" spans="6:6" ht="18.75" customHeight="1" x14ac:dyDescent="0.45">
      <c r="F924" s="7"/>
    </row>
    <row r="925" spans="6:6" ht="18.75" customHeight="1" x14ac:dyDescent="0.45">
      <c r="F925" s="7"/>
    </row>
    <row r="926" spans="6:6" ht="18.75" customHeight="1" x14ac:dyDescent="0.45">
      <c r="F926" s="7"/>
    </row>
    <row r="927" spans="6:6" ht="18.75" customHeight="1" x14ac:dyDescent="0.45">
      <c r="F927" s="7"/>
    </row>
    <row r="928" spans="6:6" ht="18.75" customHeight="1" x14ac:dyDescent="0.45">
      <c r="F928" s="7"/>
    </row>
    <row r="929" spans="6:6" ht="18.75" customHeight="1" x14ac:dyDescent="0.45">
      <c r="F929" s="7"/>
    </row>
    <row r="930" spans="6:6" ht="18.75" customHeight="1" x14ac:dyDescent="0.45">
      <c r="F930" s="7"/>
    </row>
    <row r="931" spans="6:6" ht="18.75" customHeight="1" x14ac:dyDescent="0.45">
      <c r="F931" s="7"/>
    </row>
    <row r="932" spans="6:6" ht="18.75" customHeight="1" x14ac:dyDescent="0.45">
      <c r="F932" s="7"/>
    </row>
    <row r="933" spans="6:6" ht="18.75" customHeight="1" x14ac:dyDescent="0.45">
      <c r="F933" s="7"/>
    </row>
    <row r="934" spans="6:6" ht="18.75" customHeight="1" x14ac:dyDescent="0.45">
      <c r="F934" s="7"/>
    </row>
    <row r="935" spans="6:6" ht="18.75" customHeight="1" x14ac:dyDescent="0.45">
      <c r="F935" s="7"/>
    </row>
    <row r="936" spans="6:6" ht="18.75" customHeight="1" x14ac:dyDescent="0.45">
      <c r="F936" s="7"/>
    </row>
    <row r="937" spans="6:6" ht="18.75" customHeight="1" x14ac:dyDescent="0.45">
      <c r="F937" s="7"/>
    </row>
    <row r="938" spans="6:6" ht="18.75" customHeight="1" x14ac:dyDescent="0.45">
      <c r="F938" s="7"/>
    </row>
    <row r="939" spans="6:6" ht="18.75" customHeight="1" x14ac:dyDescent="0.45">
      <c r="F939" s="7"/>
    </row>
    <row r="940" spans="6:6" ht="18.75" customHeight="1" x14ac:dyDescent="0.45">
      <c r="F940" s="7"/>
    </row>
    <row r="941" spans="6:6" ht="18.75" customHeight="1" x14ac:dyDescent="0.45">
      <c r="F941" s="7"/>
    </row>
    <row r="942" spans="6:6" ht="18.75" customHeight="1" x14ac:dyDescent="0.45">
      <c r="F942" s="7"/>
    </row>
    <row r="943" spans="6:6" ht="18.75" customHeight="1" x14ac:dyDescent="0.45">
      <c r="F943" s="7"/>
    </row>
    <row r="944" spans="6:6" ht="18.75" customHeight="1" x14ac:dyDescent="0.45">
      <c r="F944" s="7"/>
    </row>
    <row r="945" spans="6:6" ht="18.75" customHeight="1" x14ac:dyDescent="0.45">
      <c r="F945" s="7"/>
    </row>
    <row r="946" spans="6:6" ht="18.75" customHeight="1" x14ac:dyDescent="0.45">
      <c r="F946" s="7"/>
    </row>
    <row r="947" spans="6:6" ht="18.75" customHeight="1" x14ac:dyDescent="0.45">
      <c r="F947" s="7"/>
    </row>
    <row r="948" spans="6:6" ht="18.75" customHeight="1" x14ac:dyDescent="0.45">
      <c r="F948" s="7"/>
    </row>
    <row r="949" spans="6:6" ht="18.75" customHeight="1" x14ac:dyDescent="0.45">
      <c r="F949" s="7"/>
    </row>
    <row r="950" spans="6:6" ht="18.75" customHeight="1" x14ac:dyDescent="0.45">
      <c r="F950" s="7"/>
    </row>
    <row r="951" spans="6:6" ht="18.75" customHeight="1" x14ac:dyDescent="0.45">
      <c r="F951" s="7"/>
    </row>
    <row r="952" spans="6:6" ht="18.75" customHeight="1" x14ac:dyDescent="0.45">
      <c r="F952" s="7"/>
    </row>
    <row r="953" spans="6:6" ht="18.75" customHeight="1" x14ac:dyDescent="0.45">
      <c r="F953" s="7"/>
    </row>
    <row r="954" spans="6:6" ht="18.75" customHeight="1" x14ac:dyDescent="0.45">
      <c r="F954" s="7"/>
    </row>
    <row r="955" spans="6:6" ht="18.75" customHeight="1" x14ac:dyDescent="0.45">
      <c r="F955" s="7"/>
    </row>
    <row r="956" spans="6:6" ht="18.75" customHeight="1" x14ac:dyDescent="0.45">
      <c r="F956" s="7"/>
    </row>
    <row r="957" spans="6:6" ht="18.75" customHeight="1" x14ac:dyDescent="0.45">
      <c r="F957" s="7"/>
    </row>
    <row r="958" spans="6:6" ht="18.75" customHeight="1" x14ac:dyDescent="0.45">
      <c r="F958" s="7"/>
    </row>
    <row r="959" spans="6:6" ht="18.75" customHeight="1" x14ac:dyDescent="0.45">
      <c r="F959" s="7"/>
    </row>
    <row r="960" spans="6:6" ht="18.75" customHeight="1" x14ac:dyDescent="0.45">
      <c r="F960" s="7"/>
    </row>
    <row r="961" spans="6:6" ht="18.75" customHeight="1" x14ac:dyDescent="0.45">
      <c r="F961" s="7"/>
    </row>
    <row r="962" spans="6:6" ht="18.75" customHeight="1" x14ac:dyDescent="0.45">
      <c r="F962" s="7"/>
    </row>
    <row r="963" spans="6:6" ht="18.75" customHeight="1" x14ac:dyDescent="0.45">
      <c r="F963" s="7"/>
    </row>
    <row r="964" spans="6:6" ht="18.75" customHeight="1" x14ac:dyDescent="0.45">
      <c r="F964" s="7"/>
    </row>
    <row r="965" spans="6:6" ht="18.75" customHeight="1" x14ac:dyDescent="0.45">
      <c r="F965" s="7"/>
    </row>
    <row r="966" spans="6:6" ht="18.75" customHeight="1" x14ac:dyDescent="0.45">
      <c r="F966" s="7"/>
    </row>
    <row r="967" spans="6:6" ht="18.75" customHeight="1" x14ac:dyDescent="0.45">
      <c r="F967" s="7"/>
    </row>
    <row r="968" spans="6:6" ht="18.75" customHeight="1" x14ac:dyDescent="0.45">
      <c r="F968" s="7"/>
    </row>
    <row r="969" spans="6:6" ht="18.75" customHeight="1" x14ac:dyDescent="0.45">
      <c r="F969" s="7"/>
    </row>
    <row r="970" spans="6:6" ht="18.75" customHeight="1" x14ac:dyDescent="0.45">
      <c r="F970" s="7"/>
    </row>
    <row r="971" spans="6:6" ht="18.75" customHeight="1" x14ac:dyDescent="0.45">
      <c r="F971" s="7"/>
    </row>
    <row r="972" spans="6:6" ht="18.75" customHeight="1" x14ac:dyDescent="0.45">
      <c r="F972" s="7"/>
    </row>
    <row r="973" spans="6:6" ht="18.75" customHeight="1" x14ac:dyDescent="0.45">
      <c r="F973" s="7"/>
    </row>
    <row r="974" spans="6:6" ht="18.75" customHeight="1" x14ac:dyDescent="0.45">
      <c r="F974" s="7"/>
    </row>
    <row r="975" spans="6:6" ht="18.75" customHeight="1" x14ac:dyDescent="0.45">
      <c r="F975" s="7"/>
    </row>
    <row r="976" spans="6:6" ht="18.75" customHeight="1" x14ac:dyDescent="0.45">
      <c r="F976" s="7"/>
    </row>
    <row r="977" spans="6:6" ht="18.75" customHeight="1" x14ac:dyDescent="0.45">
      <c r="F977" s="7"/>
    </row>
    <row r="978" spans="6:6" ht="18.75" customHeight="1" x14ac:dyDescent="0.45">
      <c r="F978" s="7"/>
    </row>
    <row r="979" spans="6:6" ht="18.75" customHeight="1" x14ac:dyDescent="0.45">
      <c r="F979" s="7"/>
    </row>
    <row r="980" spans="6:6" ht="18.75" customHeight="1" x14ac:dyDescent="0.45">
      <c r="F980" s="7"/>
    </row>
    <row r="981" spans="6:6" ht="18.75" customHeight="1" x14ac:dyDescent="0.45">
      <c r="F981" s="7"/>
    </row>
    <row r="982" spans="6:6" ht="18.75" customHeight="1" x14ac:dyDescent="0.45">
      <c r="F982" s="7"/>
    </row>
    <row r="983" spans="6:6" ht="18.75" customHeight="1" x14ac:dyDescent="0.45">
      <c r="F983" s="7"/>
    </row>
    <row r="984" spans="6:6" ht="18.75" customHeight="1" x14ac:dyDescent="0.45">
      <c r="F984" s="7"/>
    </row>
    <row r="985" spans="6:6" ht="18.75" customHeight="1" x14ac:dyDescent="0.45">
      <c r="F985" s="7"/>
    </row>
    <row r="986" spans="6:6" ht="18.75" customHeight="1" x14ac:dyDescent="0.45">
      <c r="F986" s="7"/>
    </row>
    <row r="987" spans="6:6" ht="18.75" customHeight="1" x14ac:dyDescent="0.45">
      <c r="F987" s="7"/>
    </row>
    <row r="988" spans="6:6" ht="18.75" customHeight="1" x14ac:dyDescent="0.45">
      <c r="F988" s="7"/>
    </row>
    <row r="989" spans="6:6" ht="18.75" customHeight="1" x14ac:dyDescent="0.45">
      <c r="F989" s="7"/>
    </row>
    <row r="990" spans="6:6" ht="18.75" customHeight="1" x14ac:dyDescent="0.45">
      <c r="F990" s="7"/>
    </row>
    <row r="991" spans="6:6" ht="18.75" customHeight="1" x14ac:dyDescent="0.45">
      <c r="F991" s="7"/>
    </row>
    <row r="992" spans="6:6" ht="18.75" customHeight="1" x14ac:dyDescent="0.45">
      <c r="F992" s="7"/>
    </row>
    <row r="993" spans="6:6" ht="18.75" customHeight="1" x14ac:dyDescent="0.45">
      <c r="F993" s="7"/>
    </row>
    <row r="994" spans="6:6" ht="18.75" customHeight="1" x14ac:dyDescent="0.45">
      <c r="F994" s="7"/>
    </row>
    <row r="995" spans="6:6" ht="18.75" customHeight="1" x14ac:dyDescent="0.45">
      <c r="F995" s="7"/>
    </row>
    <row r="996" spans="6:6" ht="18.75" customHeight="1" x14ac:dyDescent="0.45">
      <c r="F996" s="7"/>
    </row>
    <row r="997" spans="6:6" ht="18.75" customHeight="1" x14ac:dyDescent="0.45">
      <c r="F997" s="7"/>
    </row>
    <row r="998" spans="6:6" ht="18.75" customHeight="1" x14ac:dyDescent="0.45">
      <c r="F998" s="7"/>
    </row>
    <row r="999" spans="6:6" ht="18.75" customHeight="1" x14ac:dyDescent="0.45">
      <c r="F999" s="7"/>
    </row>
    <row r="1000" spans="6:6" ht="18.75" customHeight="1" x14ac:dyDescent="0.45">
      <c r="F1000" s="7"/>
    </row>
  </sheetData>
  <mergeCells count="15">
    <mergeCell ref="H20:J20"/>
    <mergeCell ref="H21:J21"/>
    <mergeCell ref="A28:B28"/>
    <mergeCell ref="H1:J1"/>
    <mergeCell ref="H9:J9"/>
    <mergeCell ref="H10:J10"/>
    <mergeCell ref="H11:J11"/>
    <mergeCell ref="H12:J12"/>
    <mergeCell ref="H13:J13"/>
    <mergeCell ref="H14:J14"/>
    <mergeCell ref="H15:J15"/>
    <mergeCell ref="H16:J16"/>
    <mergeCell ref="H17:J17"/>
    <mergeCell ref="H18:J18"/>
    <mergeCell ref="H19:J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workbookViewId="0"/>
  </sheetViews>
  <sheetFormatPr defaultColWidth="13.5" defaultRowHeight="15" customHeight="1" x14ac:dyDescent="0.35"/>
  <cols>
    <col min="1" max="1" width="29.83203125" customWidth="1"/>
    <col min="2" max="2" width="16.83203125" customWidth="1"/>
    <col min="3" max="5" width="15" customWidth="1"/>
    <col min="6" max="6" width="17" customWidth="1"/>
    <col min="7" max="7" width="10.5" customWidth="1"/>
    <col min="8" max="8" width="5.83203125" customWidth="1"/>
    <col min="9" max="9" width="31" customWidth="1"/>
    <col min="10" max="26" width="10.5" customWidth="1"/>
  </cols>
  <sheetData>
    <row r="1" spans="1:10" ht="25.5" customHeight="1" x14ac:dyDescent="0.45">
      <c r="A1" s="49" t="s">
        <v>19</v>
      </c>
      <c r="B1" s="50"/>
      <c r="C1" s="50"/>
      <c r="D1" s="50"/>
      <c r="E1" s="6"/>
      <c r="F1" s="7"/>
      <c r="H1" s="98" t="s">
        <v>20</v>
      </c>
      <c r="I1" s="99"/>
      <c r="J1" s="100"/>
    </row>
    <row r="2" spans="1:10" ht="34.5" customHeight="1" x14ac:dyDescent="0.45">
      <c r="A2" s="17" t="s">
        <v>21</v>
      </c>
      <c r="B2" s="18" t="s">
        <v>22</v>
      </c>
      <c r="C2" s="18" t="s">
        <v>23</v>
      </c>
      <c r="D2" s="18" t="s">
        <v>24</v>
      </c>
      <c r="E2" s="18" t="s">
        <v>25</v>
      </c>
      <c r="F2" s="7"/>
      <c r="H2" s="10" t="s">
        <v>26</v>
      </c>
      <c r="I2" s="20"/>
      <c r="J2" s="11" t="s">
        <v>28</v>
      </c>
    </row>
    <row r="3" spans="1:10" ht="19.5" customHeight="1" x14ac:dyDescent="0.45">
      <c r="A3" s="19" t="s">
        <v>29</v>
      </c>
      <c r="B3" s="61">
        <v>0</v>
      </c>
      <c r="C3" s="61">
        <v>0</v>
      </c>
      <c r="D3" s="61">
        <v>0</v>
      </c>
      <c r="E3" s="61">
        <v>0</v>
      </c>
      <c r="F3" s="7" t="s">
        <v>30</v>
      </c>
      <c r="H3" s="10" t="s">
        <v>31</v>
      </c>
      <c r="I3" s="20"/>
      <c r="J3" s="11" t="s">
        <v>32</v>
      </c>
    </row>
    <row r="4" spans="1:10" ht="19.5" customHeight="1" x14ac:dyDescent="0.45">
      <c r="A4" s="19" t="s">
        <v>33</v>
      </c>
      <c r="B4" s="61">
        <v>0</v>
      </c>
      <c r="C4" s="61">
        <v>0</v>
      </c>
      <c r="D4" s="61">
        <v>0</v>
      </c>
      <c r="E4" s="61">
        <v>0</v>
      </c>
      <c r="F4" s="7"/>
      <c r="H4" s="10" t="s">
        <v>34</v>
      </c>
      <c r="I4" s="20"/>
      <c r="J4" s="11" t="s">
        <v>35</v>
      </c>
    </row>
    <row r="5" spans="1:10" ht="19.5" customHeight="1" x14ac:dyDescent="0.45">
      <c r="A5" s="19" t="s">
        <v>36</v>
      </c>
      <c r="B5" s="61">
        <v>3.2</v>
      </c>
      <c r="C5" s="61">
        <v>3</v>
      </c>
      <c r="D5" s="61">
        <v>3.2</v>
      </c>
      <c r="E5" s="61">
        <v>3.2</v>
      </c>
      <c r="F5" s="7" t="s">
        <v>37</v>
      </c>
      <c r="H5" s="13" t="s">
        <v>38</v>
      </c>
      <c r="I5" s="21"/>
      <c r="J5" s="52" t="s">
        <v>39</v>
      </c>
    </row>
    <row r="6" spans="1:10" ht="19.5" customHeight="1" x14ac:dyDescent="0.45">
      <c r="A6" s="19" t="s">
        <v>40</v>
      </c>
      <c r="B6" s="61">
        <v>0</v>
      </c>
      <c r="C6" s="61">
        <v>0</v>
      </c>
      <c r="D6" s="61">
        <v>0</v>
      </c>
      <c r="E6" s="61">
        <v>0</v>
      </c>
      <c r="F6" s="7" t="s">
        <v>41</v>
      </c>
    </row>
    <row r="7" spans="1:10" ht="19.5" customHeight="1" x14ac:dyDescent="0.45">
      <c r="A7" s="19" t="s">
        <v>42</v>
      </c>
      <c r="B7" s="61">
        <v>5</v>
      </c>
      <c r="C7" s="61">
        <v>6</v>
      </c>
      <c r="D7" s="61">
        <v>6</v>
      </c>
      <c r="E7" s="61">
        <v>6.5</v>
      </c>
      <c r="F7" s="7"/>
    </row>
    <row r="8" spans="1:10" ht="19.5" customHeight="1" x14ac:dyDescent="0.45">
      <c r="A8" s="19" t="s">
        <v>43</v>
      </c>
      <c r="B8" s="61">
        <v>1.0149999999999999</v>
      </c>
      <c r="C8" s="61">
        <v>1.0049999999999999</v>
      </c>
      <c r="D8" s="61">
        <v>1</v>
      </c>
      <c r="E8" s="61">
        <v>1</v>
      </c>
      <c r="F8" s="7"/>
    </row>
    <row r="9" spans="1:10" ht="19.5" customHeight="1" x14ac:dyDescent="0.45">
      <c r="A9" s="19" t="s">
        <v>44</v>
      </c>
      <c r="B9" s="61">
        <v>0</v>
      </c>
      <c r="C9" s="61">
        <v>0</v>
      </c>
      <c r="D9" s="61">
        <v>0</v>
      </c>
      <c r="E9" s="61">
        <v>0</v>
      </c>
      <c r="F9" s="7" t="s">
        <v>45</v>
      </c>
      <c r="H9" s="101" t="s">
        <v>46</v>
      </c>
      <c r="I9" s="102"/>
      <c r="J9" s="103"/>
    </row>
    <row r="10" spans="1:10" ht="19.5" customHeight="1" x14ac:dyDescent="0.45">
      <c r="A10" s="19" t="s">
        <v>47</v>
      </c>
      <c r="B10" s="61">
        <v>0</v>
      </c>
      <c r="C10" s="61">
        <v>0</v>
      </c>
      <c r="D10" s="61">
        <v>0</v>
      </c>
      <c r="E10" s="61">
        <v>0</v>
      </c>
      <c r="F10" s="7" t="s">
        <v>37</v>
      </c>
      <c r="H10" s="93"/>
      <c r="I10" s="86"/>
      <c r="J10" s="86"/>
    </row>
    <row r="11" spans="1:10" ht="19.5" customHeight="1" x14ac:dyDescent="0.45">
      <c r="A11" s="19" t="s">
        <v>48</v>
      </c>
      <c r="B11" s="61">
        <v>0</v>
      </c>
      <c r="C11" s="61">
        <v>0</v>
      </c>
      <c r="D11" s="61">
        <v>0</v>
      </c>
      <c r="E11" s="61">
        <v>0</v>
      </c>
      <c r="F11" s="7" t="s">
        <v>45</v>
      </c>
      <c r="H11" s="93"/>
      <c r="I11" s="86"/>
      <c r="J11" s="86"/>
    </row>
    <row r="12" spans="1:10" ht="19.5" customHeight="1" x14ac:dyDescent="0.45">
      <c r="A12" s="19" t="s">
        <v>49</v>
      </c>
      <c r="B12" s="61">
        <f>60/35</f>
        <v>1.7142857142857142</v>
      </c>
      <c r="C12" s="61">
        <f>100/30</f>
        <v>3.3333333333333335</v>
      </c>
      <c r="D12" s="61">
        <f>130/30</f>
        <v>4.333333333333333</v>
      </c>
      <c r="E12" s="61">
        <f>80/30</f>
        <v>2.6666666666666665</v>
      </c>
      <c r="F12" s="7" t="s">
        <v>50</v>
      </c>
      <c r="H12" s="93"/>
      <c r="I12" s="86"/>
      <c r="J12" s="86"/>
    </row>
    <row r="13" spans="1:10" ht="19.5" customHeight="1" x14ac:dyDescent="0.45">
      <c r="F13" s="7"/>
      <c r="H13" s="93"/>
      <c r="I13" s="86"/>
      <c r="J13" s="86"/>
    </row>
    <row r="14" spans="1:10" ht="25.5" customHeight="1" x14ac:dyDescent="0.45">
      <c r="A14" s="53" t="s">
        <v>32</v>
      </c>
      <c r="B14" s="54"/>
      <c r="C14" s="54"/>
      <c r="D14" s="54"/>
      <c r="E14" s="14"/>
      <c r="F14" s="7"/>
      <c r="H14" s="93"/>
      <c r="I14" s="86"/>
      <c r="J14" s="86"/>
    </row>
    <row r="15" spans="1:10" ht="34.5" customHeight="1" x14ac:dyDescent="0.45">
      <c r="A15" s="17" t="s">
        <v>21</v>
      </c>
      <c r="B15" s="18" t="s">
        <v>22</v>
      </c>
      <c r="C15" s="18" t="s">
        <v>23</v>
      </c>
      <c r="D15" s="18" t="s">
        <v>24</v>
      </c>
      <c r="E15" s="18" t="s">
        <v>25</v>
      </c>
      <c r="F15" s="7"/>
      <c r="H15" s="93"/>
      <c r="I15" s="86"/>
      <c r="J15" s="86"/>
    </row>
    <row r="16" spans="1:10" ht="19.5" customHeight="1" x14ac:dyDescent="0.45">
      <c r="A16" s="19" t="s">
        <v>29</v>
      </c>
      <c r="B16" s="62">
        <v>0</v>
      </c>
      <c r="C16" s="62">
        <v>0</v>
      </c>
      <c r="D16" s="62">
        <v>0</v>
      </c>
      <c r="E16" s="62">
        <v>0</v>
      </c>
      <c r="F16" s="7" t="s">
        <v>30</v>
      </c>
      <c r="H16" s="93"/>
      <c r="I16" s="86"/>
      <c r="J16" s="86"/>
    </row>
    <row r="17" spans="1:10" ht="19.5" customHeight="1" x14ac:dyDescent="0.45">
      <c r="A17" s="19" t="s">
        <v>33</v>
      </c>
      <c r="B17" s="62">
        <v>0</v>
      </c>
      <c r="C17" s="62">
        <v>0</v>
      </c>
      <c r="D17" s="62">
        <v>0</v>
      </c>
      <c r="E17" s="62">
        <v>0</v>
      </c>
      <c r="F17" s="7"/>
      <c r="H17" s="93"/>
      <c r="I17" s="86"/>
      <c r="J17" s="86"/>
    </row>
    <row r="18" spans="1:10" ht="19.5" customHeight="1" x14ac:dyDescent="0.45">
      <c r="A18" s="19" t="s">
        <v>36</v>
      </c>
      <c r="B18" s="62">
        <v>3.2</v>
      </c>
      <c r="C18" s="62">
        <v>3.2</v>
      </c>
      <c r="D18" s="62">
        <v>3.2</v>
      </c>
      <c r="E18" s="62">
        <v>3.2</v>
      </c>
      <c r="F18" s="7" t="s">
        <v>37</v>
      </c>
      <c r="H18" s="93"/>
      <c r="I18" s="86"/>
      <c r="J18" s="86"/>
    </row>
    <row r="19" spans="1:10" ht="19.5" customHeight="1" x14ac:dyDescent="0.45">
      <c r="A19" s="19" t="s">
        <v>40</v>
      </c>
      <c r="B19" s="62">
        <v>0</v>
      </c>
      <c r="C19" s="62">
        <v>0</v>
      </c>
      <c r="D19" s="62">
        <v>1</v>
      </c>
      <c r="E19" s="62">
        <v>3</v>
      </c>
      <c r="F19" s="7" t="s">
        <v>41</v>
      </c>
      <c r="H19" s="93"/>
      <c r="I19" s="86"/>
      <c r="J19" s="86"/>
    </row>
    <row r="20" spans="1:10" ht="19.5" customHeight="1" x14ac:dyDescent="0.45">
      <c r="A20" s="19" t="s">
        <v>42</v>
      </c>
      <c r="B20" s="62">
        <v>6.5</v>
      </c>
      <c r="C20" s="62">
        <v>8.5</v>
      </c>
      <c r="D20" s="62">
        <v>8</v>
      </c>
      <c r="E20" s="62">
        <v>8</v>
      </c>
      <c r="F20" s="7"/>
      <c r="H20" s="93"/>
      <c r="I20" s="86"/>
      <c r="J20" s="86"/>
    </row>
    <row r="21" spans="1:10" ht="19.5" customHeight="1" x14ac:dyDescent="0.45">
      <c r="A21" s="19" t="s">
        <v>43</v>
      </c>
      <c r="B21" s="62">
        <v>1.01</v>
      </c>
      <c r="C21" s="62">
        <v>1.01</v>
      </c>
      <c r="D21" s="62">
        <v>1.01</v>
      </c>
      <c r="E21" s="62">
        <v>1</v>
      </c>
      <c r="F21" s="7"/>
      <c r="H21" s="94"/>
      <c r="I21" s="95"/>
      <c r="J21" s="95"/>
    </row>
    <row r="22" spans="1:10" ht="19.5" customHeight="1" x14ac:dyDescent="0.45">
      <c r="A22" s="19" t="s">
        <v>44</v>
      </c>
      <c r="B22" s="62">
        <v>0</v>
      </c>
      <c r="C22" s="62">
        <v>0</v>
      </c>
      <c r="D22" s="62">
        <v>0</v>
      </c>
      <c r="E22" s="62">
        <v>0</v>
      </c>
      <c r="F22" s="7" t="s">
        <v>45</v>
      </c>
    </row>
    <row r="23" spans="1:10" ht="19.5" customHeight="1" x14ac:dyDescent="0.45">
      <c r="A23" s="19" t="s">
        <v>47</v>
      </c>
      <c r="B23" s="62">
        <v>0</v>
      </c>
      <c r="C23" s="62">
        <v>0</v>
      </c>
      <c r="D23" s="62">
        <v>0</v>
      </c>
      <c r="E23" s="62">
        <v>0</v>
      </c>
      <c r="F23" s="7" t="s">
        <v>37</v>
      </c>
    </row>
    <row r="24" spans="1:10" ht="19.5" customHeight="1" x14ac:dyDescent="0.45">
      <c r="A24" s="19" t="s">
        <v>48</v>
      </c>
      <c r="B24" s="62">
        <v>0</v>
      </c>
      <c r="C24" s="62">
        <v>0</v>
      </c>
      <c r="D24" s="62">
        <v>0</v>
      </c>
      <c r="E24" s="62">
        <v>0</v>
      </c>
      <c r="F24" s="7" t="s">
        <v>45</v>
      </c>
    </row>
    <row r="25" spans="1:10" ht="19.5" customHeight="1" x14ac:dyDescent="0.45">
      <c r="A25" s="19" t="s">
        <v>49</v>
      </c>
      <c r="B25" s="62">
        <f>90/40</f>
        <v>2.25</v>
      </c>
      <c r="C25" s="62">
        <f>50/32</f>
        <v>1.5625</v>
      </c>
      <c r="D25" s="62">
        <f>75/30</f>
        <v>2.5</v>
      </c>
      <c r="E25" s="62">
        <v>2.5</v>
      </c>
      <c r="F25" s="7" t="s">
        <v>50</v>
      </c>
    </row>
    <row r="26" spans="1:10" ht="18.75" customHeight="1" x14ac:dyDescent="0.45">
      <c r="F26" s="7"/>
    </row>
    <row r="27" spans="1:10" ht="19.5" customHeight="1" x14ac:dyDescent="0.45">
      <c r="F27" s="7"/>
    </row>
    <row r="28" spans="1:10" ht="25.5" customHeight="1" x14ac:dyDescent="0.45">
      <c r="A28" s="96" t="s">
        <v>51</v>
      </c>
      <c r="B28" s="97"/>
      <c r="C28" s="56"/>
      <c r="D28" s="56"/>
      <c r="E28" s="15"/>
      <c r="F28" s="7"/>
    </row>
    <row r="29" spans="1:10" ht="34.5" customHeight="1" x14ac:dyDescent="0.45">
      <c r="A29" s="17" t="s">
        <v>21</v>
      </c>
      <c r="B29" s="18" t="s">
        <v>22</v>
      </c>
      <c r="C29" s="18" t="s">
        <v>23</v>
      </c>
      <c r="D29" s="18" t="s">
        <v>24</v>
      </c>
      <c r="E29" s="18" t="s">
        <v>25</v>
      </c>
      <c r="F29" s="7"/>
    </row>
    <row r="30" spans="1:10" ht="19.5" customHeight="1" x14ac:dyDescent="0.45">
      <c r="A30" s="19" t="s">
        <v>29</v>
      </c>
      <c r="B30" s="63">
        <v>0</v>
      </c>
      <c r="C30" s="63">
        <v>0</v>
      </c>
      <c r="D30" s="63">
        <v>0</v>
      </c>
      <c r="E30" s="63">
        <v>0</v>
      </c>
      <c r="F30" s="7" t="s">
        <v>30</v>
      </c>
    </row>
    <row r="31" spans="1:10" ht="19.5" customHeight="1" x14ac:dyDescent="0.45">
      <c r="A31" s="19" t="s">
        <v>33</v>
      </c>
      <c r="B31" s="63">
        <v>0</v>
      </c>
      <c r="C31" s="63">
        <v>0</v>
      </c>
      <c r="D31" s="63">
        <v>0</v>
      </c>
      <c r="E31" s="63">
        <v>0</v>
      </c>
      <c r="F31" s="7"/>
    </row>
    <row r="32" spans="1:10" ht="19.5" customHeight="1" x14ac:dyDescent="0.45">
      <c r="A32" s="19" t="s">
        <v>36</v>
      </c>
      <c r="B32" s="63">
        <v>3.2</v>
      </c>
      <c r="C32" s="63">
        <v>3.2</v>
      </c>
      <c r="D32" s="63">
        <v>3.2</v>
      </c>
      <c r="E32" s="63">
        <v>3.2</v>
      </c>
      <c r="F32" s="7" t="s">
        <v>37</v>
      </c>
    </row>
    <row r="33" spans="1:6" ht="19.5" customHeight="1" x14ac:dyDescent="0.45">
      <c r="A33" s="19" t="s">
        <v>40</v>
      </c>
      <c r="B33" s="63">
        <v>0</v>
      </c>
      <c r="C33" s="63">
        <v>0</v>
      </c>
      <c r="D33" s="63">
        <v>0</v>
      </c>
      <c r="E33" s="63">
        <v>0</v>
      </c>
      <c r="F33" s="7" t="s">
        <v>41</v>
      </c>
    </row>
    <row r="34" spans="1:6" ht="19.5" customHeight="1" x14ac:dyDescent="0.45">
      <c r="A34" s="19" t="s">
        <v>42</v>
      </c>
      <c r="B34" s="63">
        <v>6.5</v>
      </c>
      <c r="C34" s="63">
        <v>6</v>
      </c>
      <c r="D34" s="63">
        <v>6.5</v>
      </c>
      <c r="E34" s="63">
        <v>6</v>
      </c>
      <c r="F34" s="7"/>
    </row>
    <row r="35" spans="1:6" ht="19.5" customHeight="1" x14ac:dyDescent="0.45">
      <c r="A35" s="19" t="s">
        <v>43</v>
      </c>
      <c r="B35" s="63">
        <v>1.02</v>
      </c>
      <c r="C35" s="63">
        <v>1.03</v>
      </c>
      <c r="D35" s="63">
        <v>1.02</v>
      </c>
      <c r="E35" s="63">
        <v>1.02</v>
      </c>
      <c r="F35" s="7"/>
    </row>
    <row r="36" spans="1:6" ht="19.5" customHeight="1" x14ac:dyDescent="0.45">
      <c r="A36" s="19" t="s">
        <v>44</v>
      </c>
      <c r="B36" s="63">
        <v>0</v>
      </c>
      <c r="C36" s="63">
        <v>0</v>
      </c>
      <c r="D36" s="63">
        <v>0</v>
      </c>
      <c r="E36" s="63">
        <v>0</v>
      </c>
      <c r="F36" s="7" t="s">
        <v>45</v>
      </c>
    </row>
    <row r="37" spans="1:6" ht="19.5" customHeight="1" x14ac:dyDescent="0.45">
      <c r="A37" s="19" t="s">
        <v>47</v>
      </c>
      <c r="B37" s="63">
        <v>0</v>
      </c>
      <c r="C37" s="63">
        <v>0</v>
      </c>
      <c r="D37" s="63">
        <v>0</v>
      </c>
      <c r="E37" s="63">
        <v>0</v>
      </c>
      <c r="F37" s="7" t="s">
        <v>37</v>
      </c>
    </row>
    <row r="38" spans="1:6" ht="19.5" customHeight="1" x14ac:dyDescent="0.45">
      <c r="A38" s="19" t="s">
        <v>48</v>
      </c>
      <c r="B38" s="63">
        <v>0</v>
      </c>
      <c r="C38" s="63" t="s">
        <v>52</v>
      </c>
      <c r="D38" s="63" t="s">
        <v>52</v>
      </c>
      <c r="E38" s="63">
        <v>0</v>
      </c>
      <c r="F38" s="7" t="s">
        <v>45</v>
      </c>
    </row>
    <row r="39" spans="1:6" ht="19.5" customHeight="1" x14ac:dyDescent="0.45">
      <c r="A39" s="19" t="s">
        <v>49</v>
      </c>
      <c r="B39" s="63">
        <f>100/30</f>
        <v>3.3333333333333335</v>
      </c>
      <c r="C39" s="63">
        <f>80/30</f>
        <v>2.6666666666666665</v>
      </c>
      <c r="D39" s="63">
        <f>50/30</f>
        <v>1.6666666666666667</v>
      </c>
      <c r="E39" s="63">
        <f>60/30</f>
        <v>2</v>
      </c>
      <c r="F39" s="7" t="s">
        <v>50</v>
      </c>
    </row>
    <row r="40" spans="1:6" ht="18.75" customHeight="1" x14ac:dyDescent="0.45">
      <c r="F40" s="7"/>
    </row>
    <row r="41" spans="1:6" ht="19.5" customHeight="1" x14ac:dyDescent="0.45">
      <c r="F41" s="7"/>
    </row>
    <row r="42" spans="1:6" ht="25.5" customHeight="1" x14ac:dyDescent="0.45">
      <c r="A42" s="58" t="s">
        <v>39</v>
      </c>
      <c r="B42" s="59"/>
      <c r="C42" s="59"/>
      <c r="D42" s="59"/>
      <c r="E42" s="16"/>
      <c r="F42" s="7"/>
    </row>
    <row r="43" spans="1:6" ht="34.5" customHeight="1" x14ac:dyDescent="0.45">
      <c r="A43" s="17" t="s">
        <v>21</v>
      </c>
      <c r="B43" s="18" t="s">
        <v>22</v>
      </c>
      <c r="C43" s="18" t="s">
        <v>23</v>
      </c>
      <c r="D43" s="18" t="s">
        <v>24</v>
      </c>
      <c r="E43" s="18" t="s">
        <v>25</v>
      </c>
      <c r="F43" s="7"/>
    </row>
    <row r="44" spans="1:6" ht="19.5" customHeight="1" x14ac:dyDescent="0.45">
      <c r="A44" s="19" t="s">
        <v>29</v>
      </c>
      <c r="B44" s="64">
        <v>0</v>
      </c>
      <c r="C44" s="64">
        <v>0</v>
      </c>
      <c r="D44" s="64">
        <v>0</v>
      </c>
      <c r="E44" s="64">
        <v>0</v>
      </c>
      <c r="F44" s="7" t="s">
        <v>30</v>
      </c>
    </row>
    <row r="45" spans="1:6" ht="19.5" customHeight="1" x14ac:dyDescent="0.45">
      <c r="A45" s="19" t="s">
        <v>33</v>
      </c>
      <c r="B45" s="64">
        <v>0</v>
      </c>
      <c r="C45" s="64">
        <v>0</v>
      </c>
      <c r="D45" s="64">
        <v>0</v>
      </c>
      <c r="E45" s="64">
        <v>0</v>
      </c>
      <c r="F45" s="7"/>
    </row>
    <row r="46" spans="1:6" ht="19.5" customHeight="1" x14ac:dyDescent="0.45">
      <c r="A46" s="19" t="s">
        <v>36</v>
      </c>
      <c r="B46" s="64">
        <v>3.2</v>
      </c>
      <c r="C46" s="64">
        <v>3.2</v>
      </c>
      <c r="D46" s="64">
        <v>3.2</v>
      </c>
      <c r="E46" s="64">
        <v>3.2</v>
      </c>
      <c r="F46" s="7" t="s">
        <v>37</v>
      </c>
    </row>
    <row r="47" spans="1:6" ht="19.5" customHeight="1" x14ac:dyDescent="0.45">
      <c r="A47" s="19" t="s">
        <v>40</v>
      </c>
      <c r="B47" s="64">
        <v>0</v>
      </c>
      <c r="C47" s="64">
        <v>0</v>
      </c>
      <c r="D47" s="64">
        <v>0</v>
      </c>
      <c r="E47" s="64">
        <v>0</v>
      </c>
      <c r="F47" s="7" t="s">
        <v>41</v>
      </c>
    </row>
    <row r="48" spans="1:6" ht="19.5" customHeight="1" x14ac:dyDescent="0.45">
      <c r="A48" s="19" t="s">
        <v>42</v>
      </c>
      <c r="B48" s="64">
        <v>7.5</v>
      </c>
      <c r="C48" s="64">
        <v>7.5</v>
      </c>
      <c r="D48" s="64">
        <v>6</v>
      </c>
      <c r="E48" s="64">
        <v>5</v>
      </c>
      <c r="F48" s="7"/>
    </row>
    <row r="49" spans="1:6" ht="19.5" customHeight="1" x14ac:dyDescent="0.45">
      <c r="A49" s="19" t="s">
        <v>43</v>
      </c>
      <c r="B49" s="64">
        <v>1.02</v>
      </c>
      <c r="C49" s="64">
        <v>1.01</v>
      </c>
      <c r="D49" s="64">
        <v>1.0049999999999999</v>
      </c>
      <c r="E49" s="64">
        <v>1.02</v>
      </c>
      <c r="F49" s="7"/>
    </row>
    <row r="50" spans="1:6" ht="19.5" customHeight="1" x14ac:dyDescent="0.45">
      <c r="A50" s="19" t="s">
        <v>44</v>
      </c>
      <c r="B50" s="64">
        <v>0</v>
      </c>
      <c r="C50" s="64">
        <v>0</v>
      </c>
      <c r="D50" s="64">
        <v>0</v>
      </c>
      <c r="E50" s="64">
        <v>0</v>
      </c>
      <c r="F50" s="7" t="s">
        <v>45</v>
      </c>
    </row>
    <row r="51" spans="1:6" ht="19.5" customHeight="1" x14ac:dyDescent="0.45">
      <c r="A51" s="19" t="s">
        <v>47</v>
      </c>
      <c r="B51" s="64">
        <v>0</v>
      </c>
      <c r="C51" s="64">
        <v>0</v>
      </c>
      <c r="D51" s="64">
        <v>0</v>
      </c>
      <c r="E51" s="64">
        <v>0</v>
      </c>
      <c r="F51" s="7" t="s">
        <v>37</v>
      </c>
    </row>
    <row r="52" spans="1:6" ht="19.5" customHeight="1" x14ac:dyDescent="0.45">
      <c r="A52" s="19" t="s">
        <v>48</v>
      </c>
      <c r="B52" s="64">
        <v>0</v>
      </c>
      <c r="C52" s="64">
        <v>0</v>
      </c>
      <c r="D52" s="64">
        <v>0</v>
      </c>
      <c r="E52" s="64">
        <v>0</v>
      </c>
      <c r="F52" s="7" t="s">
        <v>45</v>
      </c>
    </row>
    <row r="53" spans="1:6" ht="19.5" customHeight="1" x14ac:dyDescent="0.45">
      <c r="A53" s="19" t="s">
        <v>49</v>
      </c>
      <c r="B53" s="64">
        <f>108/30</f>
        <v>3.6</v>
      </c>
      <c r="C53" s="64">
        <f>69/30</f>
        <v>2.2999999999999998</v>
      </c>
      <c r="D53" s="64">
        <f>140/30</f>
        <v>4.666666666666667</v>
      </c>
      <c r="E53" s="64">
        <f>110/30</f>
        <v>3.6666666666666665</v>
      </c>
      <c r="F53" s="7" t="s">
        <v>50</v>
      </c>
    </row>
    <row r="54" spans="1:6" ht="18.75" customHeight="1" x14ac:dyDescent="0.45">
      <c r="F54" s="7"/>
    </row>
    <row r="55" spans="1:6" ht="18.75" customHeight="1" x14ac:dyDescent="0.45">
      <c r="F55" s="7"/>
    </row>
    <row r="56" spans="1:6" ht="18.75" customHeight="1" x14ac:dyDescent="0.45">
      <c r="F56" s="7"/>
    </row>
    <row r="57" spans="1:6" ht="18.75" customHeight="1" x14ac:dyDescent="0.45">
      <c r="F57" s="7"/>
    </row>
    <row r="58" spans="1:6" ht="18.75" customHeight="1" x14ac:dyDescent="0.45">
      <c r="F58" s="7"/>
    </row>
    <row r="59" spans="1:6" ht="18.75" customHeight="1" x14ac:dyDescent="0.45">
      <c r="F59" s="7"/>
    </row>
    <row r="60" spans="1:6" ht="18.75" customHeight="1" x14ac:dyDescent="0.45">
      <c r="F60" s="7"/>
    </row>
    <row r="61" spans="1:6" ht="18.75" customHeight="1" x14ac:dyDescent="0.45">
      <c r="F61" s="7"/>
    </row>
    <row r="62" spans="1:6" ht="18.75" customHeight="1" x14ac:dyDescent="0.45">
      <c r="F62" s="7"/>
    </row>
    <row r="63" spans="1:6" ht="18.75" customHeight="1" x14ac:dyDescent="0.45">
      <c r="F63" s="7"/>
    </row>
    <row r="64" spans="1:6" ht="18.75" customHeight="1" x14ac:dyDescent="0.45">
      <c r="F64" s="7"/>
    </row>
    <row r="65" spans="6:6" ht="18.75" customHeight="1" x14ac:dyDescent="0.45">
      <c r="F65" s="7"/>
    </row>
    <row r="66" spans="6:6" ht="18.75" customHeight="1" x14ac:dyDescent="0.45">
      <c r="F66" s="7"/>
    </row>
    <row r="67" spans="6:6" ht="18.75" customHeight="1" x14ac:dyDescent="0.45">
      <c r="F67" s="7"/>
    </row>
    <row r="68" spans="6:6" ht="18.75" customHeight="1" x14ac:dyDescent="0.45">
      <c r="F68" s="7"/>
    </row>
    <row r="69" spans="6:6" ht="18.75" customHeight="1" x14ac:dyDescent="0.45">
      <c r="F69" s="7"/>
    </row>
    <row r="70" spans="6:6" ht="18.75" customHeight="1" x14ac:dyDescent="0.45">
      <c r="F70" s="7"/>
    </row>
    <row r="71" spans="6:6" ht="18.75" customHeight="1" x14ac:dyDescent="0.45">
      <c r="F71" s="7"/>
    </row>
    <row r="72" spans="6:6" ht="18.75" customHeight="1" x14ac:dyDescent="0.45">
      <c r="F72" s="7"/>
    </row>
    <row r="73" spans="6:6" ht="18.75" customHeight="1" x14ac:dyDescent="0.45">
      <c r="F73" s="7"/>
    </row>
    <row r="74" spans="6:6" ht="18.75" customHeight="1" x14ac:dyDescent="0.45">
      <c r="F74" s="7"/>
    </row>
    <row r="75" spans="6:6" ht="18.75" customHeight="1" x14ac:dyDescent="0.45">
      <c r="F75" s="7"/>
    </row>
    <row r="76" spans="6:6" ht="18.75" customHeight="1" x14ac:dyDescent="0.45">
      <c r="F76" s="7"/>
    </row>
    <row r="77" spans="6:6" ht="18.75" customHeight="1" x14ac:dyDescent="0.45">
      <c r="F77" s="7"/>
    </row>
    <row r="78" spans="6:6" ht="18.75" customHeight="1" x14ac:dyDescent="0.45">
      <c r="F78" s="7"/>
    </row>
    <row r="79" spans="6:6" ht="18.75" customHeight="1" x14ac:dyDescent="0.45">
      <c r="F79" s="7"/>
    </row>
    <row r="80" spans="6:6" ht="18.75" customHeight="1" x14ac:dyDescent="0.45">
      <c r="F80" s="7"/>
    </row>
    <row r="81" spans="6:6" ht="18.75" customHeight="1" x14ac:dyDescent="0.45">
      <c r="F81" s="7"/>
    </row>
    <row r="82" spans="6:6" ht="18.75" customHeight="1" x14ac:dyDescent="0.45">
      <c r="F82" s="7"/>
    </row>
    <row r="83" spans="6:6" ht="18.75" customHeight="1" x14ac:dyDescent="0.45">
      <c r="F83" s="7"/>
    </row>
    <row r="84" spans="6:6" ht="18.75" customHeight="1" x14ac:dyDescent="0.45">
      <c r="F84" s="7"/>
    </row>
    <row r="85" spans="6:6" ht="18.75" customHeight="1" x14ac:dyDescent="0.45">
      <c r="F85" s="7"/>
    </row>
    <row r="86" spans="6:6" ht="18.75" customHeight="1" x14ac:dyDescent="0.45">
      <c r="F86" s="7"/>
    </row>
    <row r="87" spans="6:6" ht="18.75" customHeight="1" x14ac:dyDescent="0.45">
      <c r="F87" s="7"/>
    </row>
    <row r="88" spans="6:6" ht="18.75" customHeight="1" x14ac:dyDescent="0.45">
      <c r="F88" s="7"/>
    </row>
    <row r="89" spans="6:6" ht="18.75" customHeight="1" x14ac:dyDescent="0.45">
      <c r="F89" s="7"/>
    </row>
    <row r="90" spans="6:6" ht="18.75" customHeight="1" x14ac:dyDescent="0.45">
      <c r="F90" s="7"/>
    </row>
    <row r="91" spans="6:6" ht="18.75" customHeight="1" x14ac:dyDescent="0.45">
      <c r="F91" s="7"/>
    </row>
    <row r="92" spans="6:6" ht="18.75" customHeight="1" x14ac:dyDescent="0.45">
      <c r="F92" s="7"/>
    </row>
    <row r="93" spans="6:6" ht="18.75" customHeight="1" x14ac:dyDescent="0.45">
      <c r="F93" s="7"/>
    </row>
    <row r="94" spans="6:6" ht="18.75" customHeight="1" x14ac:dyDescent="0.45">
      <c r="F94" s="7"/>
    </row>
    <row r="95" spans="6:6" ht="18.75" customHeight="1" x14ac:dyDescent="0.45">
      <c r="F95" s="7"/>
    </row>
    <row r="96" spans="6:6" ht="18.75" customHeight="1" x14ac:dyDescent="0.45">
      <c r="F96" s="7"/>
    </row>
    <row r="97" spans="6:6" ht="18.75" customHeight="1" x14ac:dyDescent="0.45">
      <c r="F97" s="7"/>
    </row>
    <row r="98" spans="6:6" ht="18.75" customHeight="1" x14ac:dyDescent="0.45">
      <c r="F98" s="7"/>
    </row>
    <row r="99" spans="6:6" ht="18.75" customHeight="1" x14ac:dyDescent="0.45">
      <c r="F99" s="7"/>
    </row>
    <row r="100" spans="6:6" ht="18.75" customHeight="1" x14ac:dyDescent="0.45">
      <c r="F100" s="7"/>
    </row>
    <row r="101" spans="6:6" ht="18.75" customHeight="1" x14ac:dyDescent="0.45">
      <c r="F101" s="7"/>
    </row>
    <row r="102" spans="6:6" ht="18.75" customHeight="1" x14ac:dyDescent="0.45">
      <c r="F102" s="7"/>
    </row>
    <row r="103" spans="6:6" ht="18.75" customHeight="1" x14ac:dyDescent="0.45">
      <c r="F103" s="7"/>
    </row>
    <row r="104" spans="6:6" ht="18.75" customHeight="1" x14ac:dyDescent="0.45">
      <c r="F104" s="7"/>
    </row>
    <row r="105" spans="6:6" ht="18.75" customHeight="1" x14ac:dyDescent="0.45">
      <c r="F105" s="7"/>
    </row>
    <row r="106" spans="6:6" ht="18.75" customHeight="1" x14ac:dyDescent="0.45">
      <c r="F106" s="7"/>
    </row>
    <row r="107" spans="6:6" ht="18.75" customHeight="1" x14ac:dyDescent="0.45">
      <c r="F107" s="7"/>
    </row>
    <row r="108" spans="6:6" ht="18.75" customHeight="1" x14ac:dyDescent="0.45">
      <c r="F108" s="7"/>
    </row>
    <row r="109" spans="6:6" ht="18.75" customHeight="1" x14ac:dyDescent="0.45">
      <c r="F109" s="7"/>
    </row>
    <row r="110" spans="6:6" ht="18.75" customHeight="1" x14ac:dyDescent="0.45">
      <c r="F110" s="7"/>
    </row>
    <row r="111" spans="6:6" ht="18.75" customHeight="1" x14ac:dyDescent="0.45">
      <c r="F111" s="7"/>
    </row>
    <row r="112" spans="6:6" ht="18.75" customHeight="1" x14ac:dyDescent="0.45">
      <c r="F112" s="7"/>
    </row>
    <row r="113" spans="6:6" ht="18.75" customHeight="1" x14ac:dyDescent="0.45">
      <c r="F113" s="7"/>
    </row>
    <row r="114" spans="6:6" ht="18.75" customHeight="1" x14ac:dyDescent="0.45">
      <c r="F114" s="7"/>
    </row>
    <row r="115" spans="6:6" ht="18.75" customHeight="1" x14ac:dyDescent="0.45">
      <c r="F115" s="7"/>
    </row>
    <row r="116" spans="6:6" ht="18.75" customHeight="1" x14ac:dyDescent="0.45">
      <c r="F116" s="7"/>
    </row>
    <row r="117" spans="6:6" ht="18.75" customHeight="1" x14ac:dyDescent="0.45">
      <c r="F117" s="7"/>
    </row>
    <row r="118" spans="6:6" ht="18.75" customHeight="1" x14ac:dyDescent="0.45">
      <c r="F118" s="7"/>
    </row>
    <row r="119" spans="6:6" ht="18.75" customHeight="1" x14ac:dyDescent="0.45">
      <c r="F119" s="7"/>
    </row>
    <row r="120" spans="6:6" ht="18.75" customHeight="1" x14ac:dyDescent="0.45">
      <c r="F120" s="7"/>
    </row>
    <row r="121" spans="6:6" ht="18.75" customHeight="1" x14ac:dyDescent="0.45">
      <c r="F121" s="7"/>
    </row>
    <row r="122" spans="6:6" ht="18.75" customHeight="1" x14ac:dyDescent="0.45">
      <c r="F122" s="7"/>
    </row>
    <row r="123" spans="6:6" ht="18.75" customHeight="1" x14ac:dyDescent="0.45">
      <c r="F123" s="7"/>
    </row>
    <row r="124" spans="6:6" ht="18.75" customHeight="1" x14ac:dyDescent="0.45">
      <c r="F124" s="7"/>
    </row>
    <row r="125" spans="6:6" ht="18.75" customHeight="1" x14ac:dyDescent="0.45">
      <c r="F125" s="7"/>
    </row>
    <row r="126" spans="6:6" ht="18.75" customHeight="1" x14ac:dyDescent="0.45">
      <c r="F126" s="7"/>
    </row>
    <row r="127" spans="6:6" ht="18.75" customHeight="1" x14ac:dyDescent="0.45">
      <c r="F127" s="7"/>
    </row>
    <row r="128" spans="6:6" ht="18.75" customHeight="1" x14ac:dyDescent="0.45">
      <c r="F128" s="7"/>
    </row>
    <row r="129" spans="6:6" ht="18.75" customHeight="1" x14ac:dyDescent="0.45">
      <c r="F129" s="7"/>
    </row>
    <row r="130" spans="6:6" ht="18.75" customHeight="1" x14ac:dyDescent="0.45">
      <c r="F130" s="7"/>
    </row>
    <row r="131" spans="6:6" ht="18.75" customHeight="1" x14ac:dyDescent="0.45">
      <c r="F131" s="7"/>
    </row>
    <row r="132" spans="6:6" ht="18.75" customHeight="1" x14ac:dyDescent="0.45">
      <c r="F132" s="7"/>
    </row>
    <row r="133" spans="6:6" ht="18.75" customHeight="1" x14ac:dyDescent="0.45">
      <c r="F133" s="7"/>
    </row>
    <row r="134" spans="6:6" ht="18.75" customHeight="1" x14ac:dyDescent="0.45">
      <c r="F134" s="7"/>
    </row>
    <row r="135" spans="6:6" ht="18.75" customHeight="1" x14ac:dyDescent="0.45">
      <c r="F135" s="7"/>
    </row>
    <row r="136" spans="6:6" ht="18.75" customHeight="1" x14ac:dyDescent="0.45">
      <c r="F136" s="7"/>
    </row>
    <row r="137" spans="6:6" ht="18.75" customHeight="1" x14ac:dyDescent="0.45">
      <c r="F137" s="7"/>
    </row>
    <row r="138" spans="6:6" ht="18.75" customHeight="1" x14ac:dyDescent="0.45">
      <c r="F138" s="7"/>
    </row>
    <row r="139" spans="6:6" ht="18.75" customHeight="1" x14ac:dyDescent="0.45">
      <c r="F139" s="7"/>
    </row>
    <row r="140" spans="6:6" ht="18.75" customHeight="1" x14ac:dyDescent="0.45">
      <c r="F140" s="7"/>
    </row>
    <row r="141" spans="6:6" ht="18.75" customHeight="1" x14ac:dyDescent="0.45">
      <c r="F141" s="7"/>
    </row>
    <row r="142" spans="6:6" ht="18.75" customHeight="1" x14ac:dyDescent="0.45">
      <c r="F142" s="7"/>
    </row>
    <row r="143" spans="6:6" ht="18.75" customHeight="1" x14ac:dyDescent="0.45">
      <c r="F143" s="7"/>
    </row>
    <row r="144" spans="6:6" ht="18.75" customHeight="1" x14ac:dyDescent="0.45">
      <c r="F144" s="7"/>
    </row>
    <row r="145" spans="6:6" ht="18.75" customHeight="1" x14ac:dyDescent="0.45">
      <c r="F145" s="7"/>
    </row>
    <row r="146" spans="6:6" ht="18.75" customHeight="1" x14ac:dyDescent="0.45">
      <c r="F146" s="7"/>
    </row>
    <row r="147" spans="6:6" ht="18.75" customHeight="1" x14ac:dyDescent="0.45">
      <c r="F147" s="7"/>
    </row>
    <row r="148" spans="6:6" ht="18.75" customHeight="1" x14ac:dyDescent="0.45">
      <c r="F148" s="7"/>
    </row>
    <row r="149" spans="6:6" ht="18.75" customHeight="1" x14ac:dyDescent="0.45">
      <c r="F149" s="7"/>
    </row>
    <row r="150" spans="6:6" ht="18.75" customHeight="1" x14ac:dyDescent="0.45">
      <c r="F150" s="7"/>
    </row>
    <row r="151" spans="6:6" ht="18.75" customHeight="1" x14ac:dyDescent="0.45">
      <c r="F151" s="7"/>
    </row>
    <row r="152" spans="6:6" ht="18.75" customHeight="1" x14ac:dyDescent="0.45">
      <c r="F152" s="7"/>
    </row>
    <row r="153" spans="6:6" ht="18.75" customHeight="1" x14ac:dyDescent="0.45">
      <c r="F153" s="7"/>
    </row>
    <row r="154" spans="6:6" ht="18.75" customHeight="1" x14ac:dyDescent="0.45">
      <c r="F154" s="7"/>
    </row>
    <row r="155" spans="6:6" ht="18.75" customHeight="1" x14ac:dyDescent="0.45">
      <c r="F155" s="7"/>
    </row>
    <row r="156" spans="6:6" ht="18.75" customHeight="1" x14ac:dyDescent="0.45">
      <c r="F156" s="7"/>
    </row>
    <row r="157" spans="6:6" ht="18.75" customHeight="1" x14ac:dyDescent="0.45">
      <c r="F157" s="7"/>
    </row>
    <row r="158" spans="6:6" ht="18.75" customHeight="1" x14ac:dyDescent="0.45">
      <c r="F158" s="7"/>
    </row>
    <row r="159" spans="6:6" ht="18.75" customHeight="1" x14ac:dyDescent="0.45">
      <c r="F159" s="7"/>
    </row>
    <row r="160" spans="6:6" ht="18.75" customHeight="1" x14ac:dyDescent="0.45">
      <c r="F160" s="7"/>
    </row>
    <row r="161" spans="6:6" ht="18.75" customHeight="1" x14ac:dyDescent="0.45">
      <c r="F161" s="7"/>
    </row>
    <row r="162" spans="6:6" ht="18.75" customHeight="1" x14ac:dyDescent="0.45">
      <c r="F162" s="7"/>
    </row>
    <row r="163" spans="6:6" ht="18.75" customHeight="1" x14ac:dyDescent="0.45">
      <c r="F163" s="7"/>
    </row>
    <row r="164" spans="6:6" ht="18.75" customHeight="1" x14ac:dyDescent="0.45">
      <c r="F164" s="7"/>
    </row>
    <row r="165" spans="6:6" ht="18.75" customHeight="1" x14ac:dyDescent="0.45">
      <c r="F165" s="7"/>
    </row>
    <row r="166" spans="6:6" ht="18.75" customHeight="1" x14ac:dyDescent="0.45">
      <c r="F166" s="7"/>
    </row>
    <row r="167" spans="6:6" ht="18.75" customHeight="1" x14ac:dyDescent="0.45">
      <c r="F167" s="7"/>
    </row>
    <row r="168" spans="6:6" ht="18.75" customHeight="1" x14ac:dyDescent="0.45">
      <c r="F168" s="7"/>
    </row>
    <row r="169" spans="6:6" ht="18.75" customHeight="1" x14ac:dyDescent="0.45">
      <c r="F169" s="7"/>
    </row>
    <row r="170" spans="6:6" ht="18.75" customHeight="1" x14ac:dyDescent="0.45">
      <c r="F170" s="7"/>
    </row>
    <row r="171" spans="6:6" ht="18.75" customHeight="1" x14ac:dyDescent="0.45">
      <c r="F171" s="7"/>
    </row>
    <row r="172" spans="6:6" ht="18.75" customHeight="1" x14ac:dyDescent="0.45">
      <c r="F172" s="7"/>
    </row>
    <row r="173" spans="6:6" ht="18.75" customHeight="1" x14ac:dyDescent="0.45">
      <c r="F173" s="7"/>
    </row>
    <row r="174" spans="6:6" ht="18.75" customHeight="1" x14ac:dyDescent="0.45">
      <c r="F174" s="7"/>
    </row>
    <row r="175" spans="6:6" ht="18.75" customHeight="1" x14ac:dyDescent="0.45">
      <c r="F175" s="7"/>
    </row>
    <row r="176" spans="6:6" ht="18.75" customHeight="1" x14ac:dyDescent="0.45">
      <c r="F176" s="7"/>
    </row>
    <row r="177" spans="6:6" ht="18.75" customHeight="1" x14ac:dyDescent="0.45">
      <c r="F177" s="7"/>
    </row>
    <row r="178" spans="6:6" ht="18.75" customHeight="1" x14ac:dyDescent="0.45">
      <c r="F178" s="7"/>
    </row>
    <row r="179" spans="6:6" ht="18.75" customHeight="1" x14ac:dyDescent="0.45">
      <c r="F179" s="7"/>
    </row>
    <row r="180" spans="6:6" ht="18.75" customHeight="1" x14ac:dyDescent="0.45">
      <c r="F180" s="7"/>
    </row>
    <row r="181" spans="6:6" ht="18.75" customHeight="1" x14ac:dyDescent="0.45">
      <c r="F181" s="7"/>
    </row>
    <row r="182" spans="6:6" ht="18.75" customHeight="1" x14ac:dyDescent="0.45">
      <c r="F182" s="7"/>
    </row>
    <row r="183" spans="6:6" ht="18.75" customHeight="1" x14ac:dyDescent="0.45">
      <c r="F183" s="7"/>
    </row>
    <row r="184" spans="6:6" ht="18.75" customHeight="1" x14ac:dyDescent="0.45">
      <c r="F184" s="7"/>
    </row>
    <row r="185" spans="6:6" ht="18.75" customHeight="1" x14ac:dyDescent="0.45">
      <c r="F185" s="7"/>
    </row>
    <row r="186" spans="6:6" ht="18.75" customHeight="1" x14ac:dyDescent="0.45">
      <c r="F186" s="7"/>
    </row>
    <row r="187" spans="6:6" ht="18.75" customHeight="1" x14ac:dyDescent="0.45">
      <c r="F187" s="7"/>
    </row>
    <row r="188" spans="6:6" ht="18.75" customHeight="1" x14ac:dyDescent="0.45">
      <c r="F188" s="7"/>
    </row>
    <row r="189" spans="6:6" ht="18.75" customHeight="1" x14ac:dyDescent="0.45">
      <c r="F189" s="7"/>
    </row>
    <row r="190" spans="6:6" ht="18.75" customHeight="1" x14ac:dyDescent="0.45">
      <c r="F190" s="7"/>
    </row>
    <row r="191" spans="6:6" ht="18.75" customHeight="1" x14ac:dyDescent="0.45">
      <c r="F191" s="7"/>
    </row>
    <row r="192" spans="6:6" ht="18.75" customHeight="1" x14ac:dyDescent="0.45">
      <c r="F192" s="7"/>
    </row>
    <row r="193" spans="6:6" ht="18.75" customHeight="1" x14ac:dyDescent="0.45">
      <c r="F193" s="7"/>
    </row>
    <row r="194" spans="6:6" ht="18.75" customHeight="1" x14ac:dyDescent="0.45">
      <c r="F194" s="7"/>
    </row>
    <row r="195" spans="6:6" ht="18.75" customHeight="1" x14ac:dyDescent="0.45">
      <c r="F195" s="7"/>
    </row>
    <row r="196" spans="6:6" ht="18.75" customHeight="1" x14ac:dyDescent="0.45">
      <c r="F196" s="7"/>
    </row>
    <row r="197" spans="6:6" ht="18.75" customHeight="1" x14ac:dyDescent="0.45">
      <c r="F197" s="7"/>
    </row>
    <row r="198" spans="6:6" ht="18.75" customHeight="1" x14ac:dyDescent="0.45">
      <c r="F198" s="7"/>
    </row>
    <row r="199" spans="6:6" ht="18.75" customHeight="1" x14ac:dyDescent="0.45">
      <c r="F199" s="7"/>
    </row>
    <row r="200" spans="6:6" ht="18.75" customHeight="1" x14ac:dyDescent="0.45">
      <c r="F200" s="7"/>
    </row>
    <row r="201" spans="6:6" ht="18.75" customHeight="1" x14ac:dyDescent="0.45">
      <c r="F201" s="7"/>
    </row>
    <row r="202" spans="6:6" ht="18.75" customHeight="1" x14ac:dyDescent="0.45">
      <c r="F202" s="7"/>
    </row>
    <row r="203" spans="6:6" ht="18.75" customHeight="1" x14ac:dyDescent="0.45">
      <c r="F203" s="7"/>
    </row>
    <row r="204" spans="6:6" ht="18.75" customHeight="1" x14ac:dyDescent="0.45">
      <c r="F204" s="7"/>
    </row>
    <row r="205" spans="6:6" ht="18.75" customHeight="1" x14ac:dyDescent="0.45">
      <c r="F205" s="7"/>
    </row>
    <row r="206" spans="6:6" ht="18.75" customHeight="1" x14ac:dyDescent="0.45">
      <c r="F206" s="7"/>
    </row>
    <row r="207" spans="6:6" ht="18.75" customHeight="1" x14ac:dyDescent="0.45">
      <c r="F207" s="7"/>
    </row>
    <row r="208" spans="6:6" ht="18.75" customHeight="1" x14ac:dyDescent="0.45">
      <c r="F208" s="7"/>
    </row>
    <row r="209" spans="6:6" ht="18.75" customHeight="1" x14ac:dyDescent="0.45">
      <c r="F209" s="7"/>
    </row>
    <row r="210" spans="6:6" ht="18.75" customHeight="1" x14ac:dyDescent="0.45">
      <c r="F210" s="7"/>
    </row>
    <row r="211" spans="6:6" ht="18.75" customHeight="1" x14ac:dyDescent="0.45">
      <c r="F211" s="7"/>
    </row>
    <row r="212" spans="6:6" ht="18.75" customHeight="1" x14ac:dyDescent="0.45">
      <c r="F212" s="7"/>
    </row>
    <row r="213" spans="6:6" ht="18.75" customHeight="1" x14ac:dyDescent="0.45">
      <c r="F213" s="7"/>
    </row>
    <row r="214" spans="6:6" ht="18.75" customHeight="1" x14ac:dyDescent="0.45">
      <c r="F214" s="7"/>
    </row>
    <row r="215" spans="6:6" ht="18.75" customHeight="1" x14ac:dyDescent="0.45">
      <c r="F215" s="7"/>
    </row>
    <row r="216" spans="6:6" ht="18.75" customHeight="1" x14ac:dyDescent="0.45">
      <c r="F216" s="7"/>
    </row>
    <row r="217" spans="6:6" ht="18.75" customHeight="1" x14ac:dyDescent="0.45">
      <c r="F217" s="7"/>
    </row>
    <row r="218" spans="6:6" ht="18.75" customHeight="1" x14ac:dyDescent="0.45">
      <c r="F218" s="7"/>
    </row>
    <row r="219" spans="6:6" ht="18.75" customHeight="1" x14ac:dyDescent="0.45">
      <c r="F219" s="7"/>
    </row>
    <row r="220" spans="6:6" ht="18.75" customHeight="1" x14ac:dyDescent="0.45">
      <c r="F220" s="7"/>
    </row>
    <row r="221" spans="6:6" ht="18.75" customHeight="1" x14ac:dyDescent="0.45">
      <c r="F221" s="7"/>
    </row>
    <row r="222" spans="6:6" ht="18.75" customHeight="1" x14ac:dyDescent="0.45">
      <c r="F222" s="7"/>
    </row>
    <row r="223" spans="6:6" ht="18.75" customHeight="1" x14ac:dyDescent="0.45">
      <c r="F223" s="7"/>
    </row>
    <row r="224" spans="6:6" ht="18.75" customHeight="1" x14ac:dyDescent="0.45">
      <c r="F224" s="7"/>
    </row>
    <row r="225" spans="6:6" ht="18.75" customHeight="1" x14ac:dyDescent="0.45">
      <c r="F225" s="7"/>
    </row>
    <row r="226" spans="6:6" ht="18.75" customHeight="1" x14ac:dyDescent="0.45">
      <c r="F226" s="7"/>
    </row>
    <row r="227" spans="6:6" ht="18.75" customHeight="1" x14ac:dyDescent="0.45">
      <c r="F227" s="7"/>
    </row>
    <row r="228" spans="6:6" ht="18.75" customHeight="1" x14ac:dyDescent="0.45">
      <c r="F228" s="7"/>
    </row>
    <row r="229" spans="6:6" ht="18.75" customHeight="1" x14ac:dyDescent="0.45">
      <c r="F229" s="7"/>
    </row>
    <row r="230" spans="6:6" ht="18.75" customHeight="1" x14ac:dyDescent="0.45">
      <c r="F230" s="7"/>
    </row>
    <row r="231" spans="6:6" ht="18.75" customHeight="1" x14ac:dyDescent="0.45">
      <c r="F231" s="7"/>
    </row>
    <row r="232" spans="6:6" ht="18.75" customHeight="1" x14ac:dyDescent="0.45">
      <c r="F232" s="7"/>
    </row>
    <row r="233" spans="6:6" ht="18.75" customHeight="1" x14ac:dyDescent="0.45">
      <c r="F233" s="7"/>
    </row>
    <row r="234" spans="6:6" ht="18.75" customHeight="1" x14ac:dyDescent="0.45">
      <c r="F234" s="7"/>
    </row>
    <row r="235" spans="6:6" ht="18.75" customHeight="1" x14ac:dyDescent="0.45">
      <c r="F235" s="7"/>
    </row>
    <row r="236" spans="6:6" ht="18.75" customHeight="1" x14ac:dyDescent="0.45">
      <c r="F236" s="7"/>
    </row>
    <row r="237" spans="6:6" ht="18.75" customHeight="1" x14ac:dyDescent="0.45">
      <c r="F237" s="7"/>
    </row>
    <row r="238" spans="6:6" ht="18.75" customHeight="1" x14ac:dyDescent="0.45">
      <c r="F238" s="7"/>
    </row>
    <row r="239" spans="6:6" ht="18.75" customHeight="1" x14ac:dyDescent="0.45">
      <c r="F239" s="7"/>
    </row>
    <row r="240" spans="6:6" ht="18.75" customHeight="1" x14ac:dyDescent="0.45">
      <c r="F240" s="7"/>
    </row>
    <row r="241" spans="6:6" ht="18.75" customHeight="1" x14ac:dyDescent="0.45">
      <c r="F241" s="7"/>
    </row>
    <row r="242" spans="6:6" ht="18.75" customHeight="1" x14ac:dyDescent="0.45">
      <c r="F242" s="7"/>
    </row>
    <row r="243" spans="6:6" ht="18.75" customHeight="1" x14ac:dyDescent="0.45">
      <c r="F243" s="7"/>
    </row>
    <row r="244" spans="6:6" ht="18.75" customHeight="1" x14ac:dyDescent="0.45">
      <c r="F244" s="7"/>
    </row>
    <row r="245" spans="6:6" ht="18.75" customHeight="1" x14ac:dyDescent="0.45">
      <c r="F245" s="7"/>
    </row>
    <row r="246" spans="6:6" ht="18.75" customHeight="1" x14ac:dyDescent="0.45">
      <c r="F246" s="7"/>
    </row>
    <row r="247" spans="6:6" ht="18.75" customHeight="1" x14ac:dyDescent="0.45">
      <c r="F247" s="7"/>
    </row>
    <row r="248" spans="6:6" ht="18.75" customHeight="1" x14ac:dyDescent="0.45">
      <c r="F248" s="7"/>
    </row>
    <row r="249" spans="6:6" ht="18.75" customHeight="1" x14ac:dyDescent="0.45">
      <c r="F249" s="7"/>
    </row>
    <row r="250" spans="6:6" ht="18.75" customHeight="1" x14ac:dyDescent="0.45">
      <c r="F250" s="7"/>
    </row>
    <row r="251" spans="6:6" ht="18.75" customHeight="1" x14ac:dyDescent="0.45">
      <c r="F251" s="7"/>
    </row>
    <row r="252" spans="6:6" ht="18.75" customHeight="1" x14ac:dyDescent="0.45">
      <c r="F252" s="7"/>
    </row>
    <row r="253" spans="6:6" ht="18.75" customHeight="1" x14ac:dyDescent="0.45">
      <c r="F253" s="7"/>
    </row>
    <row r="254" spans="6:6" ht="18.75" customHeight="1" x14ac:dyDescent="0.45">
      <c r="F254" s="7"/>
    </row>
    <row r="255" spans="6:6" ht="18.75" customHeight="1" x14ac:dyDescent="0.45">
      <c r="F255" s="7"/>
    </row>
    <row r="256" spans="6:6" ht="18.75" customHeight="1" x14ac:dyDescent="0.45">
      <c r="F256" s="7"/>
    </row>
    <row r="257" spans="6:6" ht="18.75" customHeight="1" x14ac:dyDescent="0.45">
      <c r="F257" s="7"/>
    </row>
    <row r="258" spans="6:6" ht="18.75" customHeight="1" x14ac:dyDescent="0.45">
      <c r="F258" s="7"/>
    </row>
    <row r="259" spans="6:6" ht="18.75" customHeight="1" x14ac:dyDescent="0.45">
      <c r="F259" s="7"/>
    </row>
    <row r="260" spans="6:6" ht="18.75" customHeight="1" x14ac:dyDescent="0.45">
      <c r="F260" s="7"/>
    </row>
    <row r="261" spans="6:6" ht="18.75" customHeight="1" x14ac:dyDescent="0.45">
      <c r="F261" s="7"/>
    </row>
    <row r="262" spans="6:6" ht="18.75" customHeight="1" x14ac:dyDescent="0.45">
      <c r="F262" s="7"/>
    </row>
    <row r="263" spans="6:6" ht="18.75" customHeight="1" x14ac:dyDescent="0.45">
      <c r="F263" s="7"/>
    </row>
    <row r="264" spans="6:6" ht="18.75" customHeight="1" x14ac:dyDescent="0.45">
      <c r="F264" s="7"/>
    </row>
    <row r="265" spans="6:6" ht="18.75" customHeight="1" x14ac:dyDescent="0.45">
      <c r="F265" s="7"/>
    </row>
    <row r="266" spans="6:6" ht="18.75" customHeight="1" x14ac:dyDescent="0.45">
      <c r="F266" s="7"/>
    </row>
    <row r="267" spans="6:6" ht="18.75" customHeight="1" x14ac:dyDescent="0.45">
      <c r="F267" s="7"/>
    </row>
    <row r="268" spans="6:6" ht="18.75" customHeight="1" x14ac:dyDescent="0.45">
      <c r="F268" s="7"/>
    </row>
    <row r="269" spans="6:6" ht="18.75" customHeight="1" x14ac:dyDescent="0.45">
      <c r="F269" s="7"/>
    </row>
    <row r="270" spans="6:6" ht="18.75" customHeight="1" x14ac:dyDescent="0.45">
      <c r="F270" s="7"/>
    </row>
    <row r="271" spans="6:6" ht="18.75" customHeight="1" x14ac:dyDescent="0.45">
      <c r="F271" s="7"/>
    </row>
    <row r="272" spans="6:6" ht="18.75" customHeight="1" x14ac:dyDescent="0.45">
      <c r="F272" s="7"/>
    </row>
    <row r="273" spans="6:6" ht="18.75" customHeight="1" x14ac:dyDescent="0.45">
      <c r="F273" s="7"/>
    </row>
    <row r="274" spans="6:6" ht="18.75" customHeight="1" x14ac:dyDescent="0.45">
      <c r="F274" s="7"/>
    </row>
    <row r="275" spans="6:6" ht="18.75" customHeight="1" x14ac:dyDescent="0.45">
      <c r="F275" s="7"/>
    </row>
    <row r="276" spans="6:6" ht="18.75" customHeight="1" x14ac:dyDescent="0.45">
      <c r="F276" s="7"/>
    </row>
    <row r="277" spans="6:6" ht="18.75" customHeight="1" x14ac:dyDescent="0.45">
      <c r="F277" s="7"/>
    </row>
    <row r="278" spans="6:6" ht="18.75" customHeight="1" x14ac:dyDescent="0.45">
      <c r="F278" s="7"/>
    </row>
    <row r="279" spans="6:6" ht="18.75" customHeight="1" x14ac:dyDescent="0.45">
      <c r="F279" s="7"/>
    </row>
    <row r="280" spans="6:6" ht="18.75" customHeight="1" x14ac:dyDescent="0.45">
      <c r="F280" s="7"/>
    </row>
    <row r="281" spans="6:6" ht="18.75" customHeight="1" x14ac:dyDescent="0.45">
      <c r="F281" s="7"/>
    </row>
    <row r="282" spans="6:6" ht="18.75" customHeight="1" x14ac:dyDescent="0.45">
      <c r="F282" s="7"/>
    </row>
    <row r="283" spans="6:6" ht="18.75" customHeight="1" x14ac:dyDescent="0.45">
      <c r="F283" s="7"/>
    </row>
    <row r="284" spans="6:6" ht="18.75" customHeight="1" x14ac:dyDescent="0.45">
      <c r="F284" s="7"/>
    </row>
    <row r="285" spans="6:6" ht="18.75" customHeight="1" x14ac:dyDescent="0.45">
      <c r="F285" s="7"/>
    </row>
    <row r="286" spans="6:6" ht="18.75" customHeight="1" x14ac:dyDescent="0.45">
      <c r="F286" s="7"/>
    </row>
    <row r="287" spans="6:6" ht="18.75" customHeight="1" x14ac:dyDescent="0.45">
      <c r="F287" s="7"/>
    </row>
    <row r="288" spans="6:6" ht="18.75" customHeight="1" x14ac:dyDescent="0.45">
      <c r="F288" s="7"/>
    </row>
    <row r="289" spans="6:6" ht="18.75" customHeight="1" x14ac:dyDescent="0.45">
      <c r="F289" s="7"/>
    </row>
    <row r="290" spans="6:6" ht="18.75" customHeight="1" x14ac:dyDescent="0.45">
      <c r="F290" s="7"/>
    </row>
    <row r="291" spans="6:6" ht="18.75" customHeight="1" x14ac:dyDescent="0.45">
      <c r="F291" s="7"/>
    </row>
    <row r="292" spans="6:6" ht="18.75" customHeight="1" x14ac:dyDescent="0.45">
      <c r="F292" s="7"/>
    </row>
    <row r="293" spans="6:6" ht="18.75" customHeight="1" x14ac:dyDescent="0.45">
      <c r="F293" s="7"/>
    </row>
    <row r="294" spans="6:6" ht="18.75" customHeight="1" x14ac:dyDescent="0.45">
      <c r="F294" s="7"/>
    </row>
    <row r="295" spans="6:6" ht="18.75" customHeight="1" x14ac:dyDescent="0.45">
      <c r="F295" s="7"/>
    </row>
    <row r="296" spans="6:6" ht="18.75" customHeight="1" x14ac:dyDescent="0.45">
      <c r="F296" s="7"/>
    </row>
    <row r="297" spans="6:6" ht="18.75" customHeight="1" x14ac:dyDescent="0.45">
      <c r="F297" s="7"/>
    </row>
    <row r="298" spans="6:6" ht="18.75" customHeight="1" x14ac:dyDescent="0.45">
      <c r="F298" s="7"/>
    </row>
    <row r="299" spans="6:6" ht="18.75" customHeight="1" x14ac:dyDescent="0.45">
      <c r="F299" s="7"/>
    </row>
    <row r="300" spans="6:6" ht="18.75" customHeight="1" x14ac:dyDescent="0.45">
      <c r="F300" s="7"/>
    </row>
    <row r="301" spans="6:6" ht="18.75" customHeight="1" x14ac:dyDescent="0.45">
      <c r="F301" s="7"/>
    </row>
    <row r="302" spans="6:6" ht="18.75" customHeight="1" x14ac:dyDescent="0.45">
      <c r="F302" s="7"/>
    </row>
    <row r="303" spans="6:6" ht="18.75" customHeight="1" x14ac:dyDescent="0.45">
      <c r="F303" s="7"/>
    </row>
    <row r="304" spans="6:6" ht="18.75" customHeight="1" x14ac:dyDescent="0.45">
      <c r="F304" s="7"/>
    </row>
    <row r="305" spans="6:6" ht="18.75" customHeight="1" x14ac:dyDescent="0.45">
      <c r="F305" s="7"/>
    </row>
    <row r="306" spans="6:6" ht="18.75" customHeight="1" x14ac:dyDescent="0.45">
      <c r="F306" s="7"/>
    </row>
    <row r="307" spans="6:6" ht="18.75" customHeight="1" x14ac:dyDescent="0.45">
      <c r="F307" s="7"/>
    </row>
    <row r="308" spans="6:6" ht="18.75" customHeight="1" x14ac:dyDescent="0.45">
      <c r="F308" s="7"/>
    </row>
    <row r="309" spans="6:6" ht="18.75" customHeight="1" x14ac:dyDescent="0.45">
      <c r="F309" s="7"/>
    </row>
    <row r="310" spans="6:6" ht="18.75" customHeight="1" x14ac:dyDescent="0.45">
      <c r="F310" s="7"/>
    </row>
    <row r="311" spans="6:6" ht="18.75" customHeight="1" x14ac:dyDescent="0.45">
      <c r="F311" s="7"/>
    </row>
    <row r="312" spans="6:6" ht="18.75" customHeight="1" x14ac:dyDescent="0.45">
      <c r="F312" s="7"/>
    </row>
    <row r="313" spans="6:6" ht="18.75" customHeight="1" x14ac:dyDescent="0.45">
      <c r="F313" s="7"/>
    </row>
    <row r="314" spans="6:6" ht="18.75" customHeight="1" x14ac:dyDescent="0.45">
      <c r="F314" s="7"/>
    </row>
    <row r="315" spans="6:6" ht="18.75" customHeight="1" x14ac:dyDescent="0.45">
      <c r="F315" s="7"/>
    </row>
    <row r="316" spans="6:6" ht="18.75" customHeight="1" x14ac:dyDescent="0.45">
      <c r="F316" s="7"/>
    </row>
    <row r="317" spans="6:6" ht="18.75" customHeight="1" x14ac:dyDescent="0.45">
      <c r="F317" s="7"/>
    </row>
    <row r="318" spans="6:6" ht="18.75" customHeight="1" x14ac:dyDescent="0.45">
      <c r="F318" s="7"/>
    </row>
    <row r="319" spans="6:6" ht="18.75" customHeight="1" x14ac:dyDescent="0.45">
      <c r="F319" s="7"/>
    </row>
    <row r="320" spans="6:6" ht="18.75" customHeight="1" x14ac:dyDescent="0.45">
      <c r="F320" s="7"/>
    </row>
    <row r="321" spans="6:6" ht="18.75" customHeight="1" x14ac:dyDescent="0.45">
      <c r="F321" s="7"/>
    </row>
    <row r="322" spans="6:6" ht="18.75" customHeight="1" x14ac:dyDescent="0.45">
      <c r="F322" s="7"/>
    </row>
    <row r="323" spans="6:6" ht="18.75" customHeight="1" x14ac:dyDescent="0.45">
      <c r="F323" s="7"/>
    </row>
    <row r="324" spans="6:6" ht="18.75" customHeight="1" x14ac:dyDescent="0.45">
      <c r="F324" s="7"/>
    </row>
    <row r="325" spans="6:6" ht="18.75" customHeight="1" x14ac:dyDescent="0.45">
      <c r="F325" s="7"/>
    </row>
    <row r="326" spans="6:6" ht="18.75" customHeight="1" x14ac:dyDescent="0.45">
      <c r="F326" s="7"/>
    </row>
    <row r="327" spans="6:6" ht="18.75" customHeight="1" x14ac:dyDescent="0.45">
      <c r="F327" s="7"/>
    </row>
    <row r="328" spans="6:6" ht="18.75" customHeight="1" x14ac:dyDescent="0.45">
      <c r="F328" s="7"/>
    </row>
    <row r="329" spans="6:6" ht="18.75" customHeight="1" x14ac:dyDescent="0.45">
      <c r="F329" s="7"/>
    </row>
    <row r="330" spans="6:6" ht="18.75" customHeight="1" x14ac:dyDescent="0.45">
      <c r="F330" s="7"/>
    </row>
    <row r="331" spans="6:6" ht="18.75" customHeight="1" x14ac:dyDescent="0.45">
      <c r="F331" s="7"/>
    </row>
    <row r="332" spans="6:6" ht="18.75" customHeight="1" x14ac:dyDescent="0.45">
      <c r="F332" s="7"/>
    </row>
    <row r="333" spans="6:6" ht="18.75" customHeight="1" x14ac:dyDescent="0.45">
      <c r="F333" s="7"/>
    </row>
    <row r="334" spans="6:6" ht="18.75" customHeight="1" x14ac:dyDescent="0.45">
      <c r="F334" s="7"/>
    </row>
    <row r="335" spans="6:6" ht="18.75" customHeight="1" x14ac:dyDescent="0.45">
      <c r="F335" s="7"/>
    </row>
    <row r="336" spans="6:6" ht="18.75" customHeight="1" x14ac:dyDescent="0.45">
      <c r="F336" s="7"/>
    </row>
    <row r="337" spans="6:6" ht="18.75" customHeight="1" x14ac:dyDescent="0.45">
      <c r="F337" s="7"/>
    </row>
    <row r="338" spans="6:6" ht="18.75" customHeight="1" x14ac:dyDescent="0.45">
      <c r="F338" s="7"/>
    </row>
    <row r="339" spans="6:6" ht="18.75" customHeight="1" x14ac:dyDescent="0.45">
      <c r="F339" s="7"/>
    </row>
    <row r="340" spans="6:6" ht="18.75" customHeight="1" x14ac:dyDescent="0.45">
      <c r="F340" s="7"/>
    </row>
    <row r="341" spans="6:6" ht="18.75" customHeight="1" x14ac:dyDescent="0.45">
      <c r="F341" s="7"/>
    </row>
    <row r="342" spans="6:6" ht="18.75" customHeight="1" x14ac:dyDescent="0.45">
      <c r="F342" s="7"/>
    </row>
    <row r="343" spans="6:6" ht="18.75" customHeight="1" x14ac:dyDescent="0.45">
      <c r="F343" s="7"/>
    </row>
    <row r="344" spans="6:6" ht="18.75" customHeight="1" x14ac:dyDescent="0.45">
      <c r="F344" s="7"/>
    </row>
    <row r="345" spans="6:6" ht="18.75" customHeight="1" x14ac:dyDescent="0.45">
      <c r="F345" s="7"/>
    </row>
    <row r="346" spans="6:6" ht="18.75" customHeight="1" x14ac:dyDescent="0.45">
      <c r="F346" s="7"/>
    </row>
    <row r="347" spans="6:6" ht="18.75" customHeight="1" x14ac:dyDescent="0.45">
      <c r="F347" s="7"/>
    </row>
    <row r="348" spans="6:6" ht="18.75" customHeight="1" x14ac:dyDescent="0.45">
      <c r="F348" s="7"/>
    </row>
    <row r="349" spans="6:6" ht="18.75" customHeight="1" x14ac:dyDescent="0.45">
      <c r="F349" s="7"/>
    </row>
    <row r="350" spans="6:6" ht="18.75" customHeight="1" x14ac:dyDescent="0.45">
      <c r="F350" s="7"/>
    </row>
    <row r="351" spans="6:6" ht="18.75" customHeight="1" x14ac:dyDescent="0.45">
      <c r="F351" s="7"/>
    </row>
    <row r="352" spans="6:6" ht="18.75" customHeight="1" x14ac:dyDescent="0.45">
      <c r="F352" s="7"/>
    </row>
    <row r="353" spans="6:6" ht="18.75" customHeight="1" x14ac:dyDescent="0.45">
      <c r="F353" s="7"/>
    </row>
    <row r="354" spans="6:6" ht="18.75" customHeight="1" x14ac:dyDescent="0.45">
      <c r="F354" s="7"/>
    </row>
    <row r="355" spans="6:6" ht="18.75" customHeight="1" x14ac:dyDescent="0.45">
      <c r="F355" s="7"/>
    </row>
    <row r="356" spans="6:6" ht="18.75" customHeight="1" x14ac:dyDescent="0.45">
      <c r="F356" s="7"/>
    </row>
    <row r="357" spans="6:6" ht="18.75" customHeight="1" x14ac:dyDescent="0.45">
      <c r="F357" s="7"/>
    </row>
    <row r="358" spans="6:6" ht="18.75" customHeight="1" x14ac:dyDescent="0.45">
      <c r="F358" s="7"/>
    </row>
    <row r="359" spans="6:6" ht="18.75" customHeight="1" x14ac:dyDescent="0.45">
      <c r="F359" s="7"/>
    </row>
    <row r="360" spans="6:6" ht="18.75" customHeight="1" x14ac:dyDescent="0.45">
      <c r="F360" s="7"/>
    </row>
    <row r="361" spans="6:6" ht="18.75" customHeight="1" x14ac:dyDescent="0.45">
      <c r="F361" s="7"/>
    </row>
    <row r="362" spans="6:6" ht="18.75" customHeight="1" x14ac:dyDescent="0.45">
      <c r="F362" s="7"/>
    </row>
    <row r="363" spans="6:6" ht="18.75" customHeight="1" x14ac:dyDescent="0.45">
      <c r="F363" s="7"/>
    </row>
    <row r="364" spans="6:6" ht="18.75" customHeight="1" x14ac:dyDescent="0.45">
      <c r="F364" s="7"/>
    </row>
    <row r="365" spans="6:6" ht="18.75" customHeight="1" x14ac:dyDescent="0.45">
      <c r="F365" s="7"/>
    </row>
    <row r="366" spans="6:6" ht="18.75" customHeight="1" x14ac:dyDescent="0.45">
      <c r="F366" s="7"/>
    </row>
    <row r="367" spans="6:6" ht="18.75" customHeight="1" x14ac:dyDescent="0.45">
      <c r="F367" s="7"/>
    </row>
    <row r="368" spans="6:6" ht="18.75" customHeight="1" x14ac:dyDescent="0.45">
      <c r="F368" s="7"/>
    </row>
    <row r="369" spans="6:6" ht="18.75" customHeight="1" x14ac:dyDescent="0.45">
      <c r="F369" s="7"/>
    </row>
    <row r="370" spans="6:6" ht="18.75" customHeight="1" x14ac:dyDescent="0.45">
      <c r="F370" s="7"/>
    </row>
    <row r="371" spans="6:6" ht="18.75" customHeight="1" x14ac:dyDescent="0.45">
      <c r="F371" s="7"/>
    </row>
    <row r="372" spans="6:6" ht="18.75" customHeight="1" x14ac:dyDescent="0.45">
      <c r="F372" s="7"/>
    </row>
    <row r="373" spans="6:6" ht="18.75" customHeight="1" x14ac:dyDescent="0.45">
      <c r="F373" s="7"/>
    </row>
    <row r="374" spans="6:6" ht="18.75" customHeight="1" x14ac:dyDescent="0.45">
      <c r="F374" s="7"/>
    </row>
    <row r="375" spans="6:6" ht="18.75" customHeight="1" x14ac:dyDescent="0.45">
      <c r="F375" s="7"/>
    </row>
    <row r="376" spans="6:6" ht="18.75" customHeight="1" x14ac:dyDescent="0.45">
      <c r="F376" s="7"/>
    </row>
    <row r="377" spans="6:6" ht="18.75" customHeight="1" x14ac:dyDescent="0.45">
      <c r="F377" s="7"/>
    </row>
    <row r="378" spans="6:6" ht="18.75" customHeight="1" x14ac:dyDescent="0.45">
      <c r="F378" s="7"/>
    </row>
    <row r="379" spans="6:6" ht="18.75" customHeight="1" x14ac:dyDescent="0.45">
      <c r="F379" s="7"/>
    </row>
    <row r="380" spans="6:6" ht="18.75" customHeight="1" x14ac:dyDescent="0.45">
      <c r="F380" s="7"/>
    </row>
    <row r="381" spans="6:6" ht="18.75" customHeight="1" x14ac:dyDescent="0.45">
      <c r="F381" s="7"/>
    </row>
    <row r="382" spans="6:6" ht="18.75" customHeight="1" x14ac:dyDescent="0.45">
      <c r="F382" s="7"/>
    </row>
    <row r="383" spans="6:6" ht="18.75" customHeight="1" x14ac:dyDescent="0.45">
      <c r="F383" s="7"/>
    </row>
    <row r="384" spans="6:6" ht="18.75" customHeight="1" x14ac:dyDescent="0.45">
      <c r="F384" s="7"/>
    </row>
    <row r="385" spans="6:6" ht="18.75" customHeight="1" x14ac:dyDescent="0.45">
      <c r="F385" s="7"/>
    </row>
    <row r="386" spans="6:6" ht="18.75" customHeight="1" x14ac:dyDescent="0.45">
      <c r="F386" s="7"/>
    </row>
    <row r="387" spans="6:6" ht="18.75" customHeight="1" x14ac:dyDescent="0.45">
      <c r="F387" s="7"/>
    </row>
    <row r="388" spans="6:6" ht="18.75" customHeight="1" x14ac:dyDescent="0.45">
      <c r="F388" s="7"/>
    </row>
    <row r="389" spans="6:6" ht="18.75" customHeight="1" x14ac:dyDescent="0.45">
      <c r="F389" s="7"/>
    </row>
    <row r="390" spans="6:6" ht="18.75" customHeight="1" x14ac:dyDescent="0.45">
      <c r="F390" s="7"/>
    </row>
    <row r="391" spans="6:6" ht="18.75" customHeight="1" x14ac:dyDescent="0.45">
      <c r="F391" s="7"/>
    </row>
    <row r="392" spans="6:6" ht="18.75" customHeight="1" x14ac:dyDescent="0.45">
      <c r="F392" s="7"/>
    </row>
    <row r="393" spans="6:6" ht="18.75" customHeight="1" x14ac:dyDescent="0.45">
      <c r="F393" s="7"/>
    </row>
    <row r="394" spans="6:6" ht="18.75" customHeight="1" x14ac:dyDescent="0.45">
      <c r="F394" s="7"/>
    </row>
    <row r="395" spans="6:6" ht="18.75" customHeight="1" x14ac:dyDescent="0.45">
      <c r="F395" s="7"/>
    </row>
    <row r="396" spans="6:6" ht="18.75" customHeight="1" x14ac:dyDescent="0.45">
      <c r="F396" s="7"/>
    </row>
    <row r="397" spans="6:6" ht="18.75" customHeight="1" x14ac:dyDescent="0.45">
      <c r="F397" s="7"/>
    </row>
    <row r="398" spans="6:6" ht="18.75" customHeight="1" x14ac:dyDescent="0.45">
      <c r="F398" s="7"/>
    </row>
    <row r="399" spans="6:6" ht="18.75" customHeight="1" x14ac:dyDescent="0.45">
      <c r="F399" s="7"/>
    </row>
    <row r="400" spans="6:6" ht="18.75" customHeight="1" x14ac:dyDescent="0.45">
      <c r="F400" s="7"/>
    </row>
    <row r="401" spans="6:6" ht="18.75" customHeight="1" x14ac:dyDescent="0.45">
      <c r="F401" s="7"/>
    </row>
    <row r="402" spans="6:6" ht="18.75" customHeight="1" x14ac:dyDescent="0.45">
      <c r="F402" s="7"/>
    </row>
    <row r="403" spans="6:6" ht="18.75" customHeight="1" x14ac:dyDescent="0.45">
      <c r="F403" s="7"/>
    </row>
    <row r="404" spans="6:6" ht="18.75" customHeight="1" x14ac:dyDescent="0.45">
      <c r="F404" s="7"/>
    </row>
    <row r="405" spans="6:6" ht="18.75" customHeight="1" x14ac:dyDescent="0.45">
      <c r="F405" s="7"/>
    </row>
    <row r="406" spans="6:6" ht="18.75" customHeight="1" x14ac:dyDescent="0.45">
      <c r="F406" s="7"/>
    </row>
    <row r="407" spans="6:6" ht="18.75" customHeight="1" x14ac:dyDescent="0.45">
      <c r="F407" s="7"/>
    </row>
    <row r="408" spans="6:6" ht="18.75" customHeight="1" x14ac:dyDescent="0.45">
      <c r="F408" s="7"/>
    </row>
    <row r="409" spans="6:6" ht="18.75" customHeight="1" x14ac:dyDescent="0.45">
      <c r="F409" s="7"/>
    </row>
    <row r="410" spans="6:6" ht="18.75" customHeight="1" x14ac:dyDescent="0.45">
      <c r="F410" s="7"/>
    </row>
    <row r="411" spans="6:6" ht="18.75" customHeight="1" x14ac:dyDescent="0.45">
      <c r="F411" s="7"/>
    </row>
    <row r="412" spans="6:6" ht="18.75" customHeight="1" x14ac:dyDescent="0.45">
      <c r="F412" s="7"/>
    </row>
    <row r="413" spans="6:6" ht="18.75" customHeight="1" x14ac:dyDescent="0.45">
      <c r="F413" s="7"/>
    </row>
    <row r="414" spans="6:6" ht="18.75" customHeight="1" x14ac:dyDescent="0.45">
      <c r="F414" s="7"/>
    </row>
    <row r="415" spans="6:6" ht="18.75" customHeight="1" x14ac:dyDescent="0.45">
      <c r="F415" s="7"/>
    </row>
    <row r="416" spans="6:6" ht="18.75" customHeight="1" x14ac:dyDescent="0.45">
      <c r="F416" s="7"/>
    </row>
    <row r="417" spans="6:6" ht="18.75" customHeight="1" x14ac:dyDescent="0.45">
      <c r="F417" s="7"/>
    </row>
    <row r="418" spans="6:6" ht="18.75" customHeight="1" x14ac:dyDescent="0.45">
      <c r="F418" s="7"/>
    </row>
    <row r="419" spans="6:6" ht="18.75" customHeight="1" x14ac:dyDescent="0.45">
      <c r="F419" s="7"/>
    </row>
    <row r="420" spans="6:6" ht="18.75" customHeight="1" x14ac:dyDescent="0.45">
      <c r="F420" s="7"/>
    </row>
    <row r="421" spans="6:6" ht="18.75" customHeight="1" x14ac:dyDescent="0.45">
      <c r="F421" s="7"/>
    </row>
    <row r="422" spans="6:6" ht="18.75" customHeight="1" x14ac:dyDescent="0.45">
      <c r="F422" s="7"/>
    </row>
    <row r="423" spans="6:6" ht="18.75" customHeight="1" x14ac:dyDescent="0.45">
      <c r="F423" s="7"/>
    </row>
    <row r="424" spans="6:6" ht="18.75" customHeight="1" x14ac:dyDescent="0.45">
      <c r="F424" s="7"/>
    </row>
    <row r="425" spans="6:6" ht="18.75" customHeight="1" x14ac:dyDescent="0.45">
      <c r="F425" s="7"/>
    </row>
    <row r="426" spans="6:6" ht="18.75" customHeight="1" x14ac:dyDescent="0.45">
      <c r="F426" s="7"/>
    </row>
    <row r="427" spans="6:6" ht="18.75" customHeight="1" x14ac:dyDescent="0.45">
      <c r="F427" s="7"/>
    </row>
    <row r="428" spans="6:6" ht="18.75" customHeight="1" x14ac:dyDescent="0.45">
      <c r="F428" s="7"/>
    </row>
    <row r="429" spans="6:6" ht="18.75" customHeight="1" x14ac:dyDescent="0.45">
      <c r="F429" s="7"/>
    </row>
    <row r="430" spans="6:6" ht="18.75" customHeight="1" x14ac:dyDescent="0.45">
      <c r="F430" s="7"/>
    </row>
    <row r="431" spans="6:6" ht="18.75" customHeight="1" x14ac:dyDescent="0.45">
      <c r="F431" s="7"/>
    </row>
    <row r="432" spans="6:6" ht="18.75" customHeight="1" x14ac:dyDescent="0.45">
      <c r="F432" s="7"/>
    </row>
    <row r="433" spans="6:6" ht="18.75" customHeight="1" x14ac:dyDescent="0.45">
      <c r="F433" s="7"/>
    </row>
    <row r="434" spans="6:6" ht="18.75" customHeight="1" x14ac:dyDescent="0.45">
      <c r="F434" s="7"/>
    </row>
    <row r="435" spans="6:6" ht="18.75" customHeight="1" x14ac:dyDescent="0.45">
      <c r="F435" s="7"/>
    </row>
    <row r="436" spans="6:6" ht="18.75" customHeight="1" x14ac:dyDescent="0.45">
      <c r="F436" s="7"/>
    </row>
    <row r="437" spans="6:6" ht="18.75" customHeight="1" x14ac:dyDescent="0.45">
      <c r="F437" s="7"/>
    </row>
    <row r="438" spans="6:6" ht="18.75" customHeight="1" x14ac:dyDescent="0.45">
      <c r="F438" s="7"/>
    </row>
    <row r="439" spans="6:6" ht="18.75" customHeight="1" x14ac:dyDescent="0.45">
      <c r="F439" s="7"/>
    </row>
    <row r="440" spans="6:6" ht="18.75" customHeight="1" x14ac:dyDescent="0.45">
      <c r="F440" s="7"/>
    </row>
    <row r="441" spans="6:6" ht="18.75" customHeight="1" x14ac:dyDescent="0.45">
      <c r="F441" s="7"/>
    </row>
    <row r="442" spans="6:6" ht="18.75" customHeight="1" x14ac:dyDescent="0.45">
      <c r="F442" s="7"/>
    </row>
    <row r="443" spans="6:6" ht="18.75" customHeight="1" x14ac:dyDescent="0.45">
      <c r="F443" s="7"/>
    </row>
    <row r="444" spans="6:6" ht="18.75" customHeight="1" x14ac:dyDescent="0.45">
      <c r="F444" s="7"/>
    </row>
    <row r="445" spans="6:6" ht="18.75" customHeight="1" x14ac:dyDescent="0.45">
      <c r="F445" s="7"/>
    </row>
    <row r="446" spans="6:6" ht="18.75" customHeight="1" x14ac:dyDescent="0.45">
      <c r="F446" s="7"/>
    </row>
    <row r="447" spans="6:6" ht="18.75" customHeight="1" x14ac:dyDescent="0.45">
      <c r="F447" s="7"/>
    </row>
    <row r="448" spans="6:6" ht="18.75" customHeight="1" x14ac:dyDescent="0.45">
      <c r="F448" s="7"/>
    </row>
    <row r="449" spans="6:6" ht="18.75" customHeight="1" x14ac:dyDescent="0.45">
      <c r="F449" s="7"/>
    </row>
    <row r="450" spans="6:6" ht="18.75" customHeight="1" x14ac:dyDescent="0.45">
      <c r="F450" s="7"/>
    </row>
    <row r="451" spans="6:6" ht="18.75" customHeight="1" x14ac:dyDescent="0.45">
      <c r="F451" s="7"/>
    </row>
    <row r="452" spans="6:6" ht="18.75" customHeight="1" x14ac:dyDescent="0.45">
      <c r="F452" s="7"/>
    </row>
    <row r="453" spans="6:6" ht="18.75" customHeight="1" x14ac:dyDescent="0.45">
      <c r="F453" s="7"/>
    </row>
    <row r="454" spans="6:6" ht="18.75" customHeight="1" x14ac:dyDescent="0.45">
      <c r="F454" s="7"/>
    </row>
    <row r="455" spans="6:6" ht="18.75" customHeight="1" x14ac:dyDescent="0.45">
      <c r="F455" s="7"/>
    </row>
    <row r="456" spans="6:6" ht="18.75" customHeight="1" x14ac:dyDescent="0.45">
      <c r="F456" s="7"/>
    </row>
    <row r="457" spans="6:6" ht="18.75" customHeight="1" x14ac:dyDescent="0.45">
      <c r="F457" s="7"/>
    </row>
    <row r="458" spans="6:6" ht="18.75" customHeight="1" x14ac:dyDescent="0.45">
      <c r="F458" s="7"/>
    </row>
    <row r="459" spans="6:6" ht="18.75" customHeight="1" x14ac:dyDescent="0.45">
      <c r="F459" s="7"/>
    </row>
    <row r="460" spans="6:6" ht="18.75" customHeight="1" x14ac:dyDescent="0.45">
      <c r="F460" s="7"/>
    </row>
    <row r="461" spans="6:6" ht="18.75" customHeight="1" x14ac:dyDescent="0.45">
      <c r="F461" s="7"/>
    </row>
    <row r="462" spans="6:6" ht="18.75" customHeight="1" x14ac:dyDescent="0.45">
      <c r="F462" s="7"/>
    </row>
    <row r="463" spans="6:6" ht="18.75" customHeight="1" x14ac:dyDescent="0.45">
      <c r="F463" s="7"/>
    </row>
    <row r="464" spans="6:6" ht="18.75" customHeight="1" x14ac:dyDescent="0.45">
      <c r="F464" s="7"/>
    </row>
    <row r="465" spans="6:6" ht="18.75" customHeight="1" x14ac:dyDescent="0.45">
      <c r="F465" s="7"/>
    </row>
    <row r="466" spans="6:6" ht="18.75" customHeight="1" x14ac:dyDescent="0.45">
      <c r="F466" s="7"/>
    </row>
    <row r="467" spans="6:6" ht="18.75" customHeight="1" x14ac:dyDescent="0.45">
      <c r="F467" s="7"/>
    </row>
    <row r="468" spans="6:6" ht="18.75" customHeight="1" x14ac:dyDescent="0.45">
      <c r="F468" s="7"/>
    </row>
    <row r="469" spans="6:6" ht="18.75" customHeight="1" x14ac:dyDescent="0.45">
      <c r="F469" s="7"/>
    </row>
    <row r="470" spans="6:6" ht="18.75" customHeight="1" x14ac:dyDescent="0.45">
      <c r="F470" s="7"/>
    </row>
    <row r="471" spans="6:6" ht="18.75" customHeight="1" x14ac:dyDescent="0.45">
      <c r="F471" s="7"/>
    </row>
    <row r="472" spans="6:6" ht="18.75" customHeight="1" x14ac:dyDescent="0.45">
      <c r="F472" s="7"/>
    </row>
    <row r="473" spans="6:6" ht="18.75" customHeight="1" x14ac:dyDescent="0.45">
      <c r="F473" s="7"/>
    </row>
    <row r="474" spans="6:6" ht="18.75" customHeight="1" x14ac:dyDescent="0.45">
      <c r="F474" s="7"/>
    </row>
    <row r="475" spans="6:6" ht="18.75" customHeight="1" x14ac:dyDescent="0.45">
      <c r="F475" s="7"/>
    </row>
    <row r="476" spans="6:6" ht="18.75" customHeight="1" x14ac:dyDescent="0.45">
      <c r="F476" s="7"/>
    </row>
    <row r="477" spans="6:6" ht="18.75" customHeight="1" x14ac:dyDescent="0.45">
      <c r="F477" s="7"/>
    </row>
    <row r="478" spans="6:6" ht="18.75" customHeight="1" x14ac:dyDescent="0.45">
      <c r="F478" s="7"/>
    </row>
    <row r="479" spans="6:6" ht="18.75" customHeight="1" x14ac:dyDescent="0.45">
      <c r="F479" s="7"/>
    </row>
    <row r="480" spans="6:6" ht="18.75" customHeight="1" x14ac:dyDescent="0.45">
      <c r="F480" s="7"/>
    </row>
    <row r="481" spans="6:6" ht="18.75" customHeight="1" x14ac:dyDescent="0.45">
      <c r="F481" s="7"/>
    </row>
    <row r="482" spans="6:6" ht="18.75" customHeight="1" x14ac:dyDescent="0.45">
      <c r="F482" s="7"/>
    </row>
    <row r="483" spans="6:6" ht="18.75" customHeight="1" x14ac:dyDescent="0.45">
      <c r="F483" s="7"/>
    </row>
    <row r="484" spans="6:6" ht="18.75" customHeight="1" x14ac:dyDescent="0.45">
      <c r="F484" s="7"/>
    </row>
    <row r="485" spans="6:6" ht="18.75" customHeight="1" x14ac:dyDescent="0.45">
      <c r="F485" s="7"/>
    </row>
    <row r="486" spans="6:6" ht="18.75" customHeight="1" x14ac:dyDescent="0.45">
      <c r="F486" s="7"/>
    </row>
    <row r="487" spans="6:6" ht="18.75" customHeight="1" x14ac:dyDescent="0.45">
      <c r="F487" s="7"/>
    </row>
    <row r="488" spans="6:6" ht="18.75" customHeight="1" x14ac:dyDescent="0.45">
      <c r="F488" s="7"/>
    </row>
    <row r="489" spans="6:6" ht="18.75" customHeight="1" x14ac:dyDescent="0.45">
      <c r="F489" s="7"/>
    </row>
    <row r="490" spans="6:6" ht="18.75" customHeight="1" x14ac:dyDescent="0.45">
      <c r="F490" s="7"/>
    </row>
    <row r="491" spans="6:6" ht="18.75" customHeight="1" x14ac:dyDescent="0.45">
      <c r="F491" s="7"/>
    </row>
    <row r="492" spans="6:6" ht="18.75" customHeight="1" x14ac:dyDescent="0.45">
      <c r="F492" s="7"/>
    </row>
    <row r="493" spans="6:6" ht="18.75" customHeight="1" x14ac:dyDescent="0.45">
      <c r="F493" s="7"/>
    </row>
    <row r="494" spans="6:6" ht="18.75" customHeight="1" x14ac:dyDescent="0.45">
      <c r="F494" s="7"/>
    </row>
    <row r="495" spans="6:6" ht="18.75" customHeight="1" x14ac:dyDescent="0.45">
      <c r="F495" s="7"/>
    </row>
    <row r="496" spans="6:6" ht="18.75" customHeight="1" x14ac:dyDescent="0.45">
      <c r="F496" s="7"/>
    </row>
    <row r="497" spans="6:6" ht="18.75" customHeight="1" x14ac:dyDescent="0.45">
      <c r="F497" s="7"/>
    </row>
    <row r="498" spans="6:6" ht="18.75" customHeight="1" x14ac:dyDescent="0.45">
      <c r="F498" s="7"/>
    </row>
    <row r="499" spans="6:6" ht="18.75" customHeight="1" x14ac:dyDescent="0.45">
      <c r="F499" s="7"/>
    </row>
    <row r="500" spans="6:6" ht="18.75" customHeight="1" x14ac:dyDescent="0.45">
      <c r="F500" s="7"/>
    </row>
    <row r="501" spans="6:6" ht="18.75" customHeight="1" x14ac:dyDescent="0.45">
      <c r="F501" s="7"/>
    </row>
    <row r="502" spans="6:6" ht="18.75" customHeight="1" x14ac:dyDescent="0.45">
      <c r="F502" s="7"/>
    </row>
    <row r="503" spans="6:6" ht="18.75" customHeight="1" x14ac:dyDescent="0.45">
      <c r="F503" s="7"/>
    </row>
    <row r="504" spans="6:6" ht="18.75" customHeight="1" x14ac:dyDescent="0.45">
      <c r="F504" s="7"/>
    </row>
    <row r="505" spans="6:6" ht="18.75" customHeight="1" x14ac:dyDescent="0.45">
      <c r="F505" s="7"/>
    </row>
    <row r="506" spans="6:6" ht="18.75" customHeight="1" x14ac:dyDescent="0.45">
      <c r="F506" s="7"/>
    </row>
    <row r="507" spans="6:6" ht="18.75" customHeight="1" x14ac:dyDescent="0.45">
      <c r="F507" s="7"/>
    </row>
    <row r="508" spans="6:6" ht="18.75" customHeight="1" x14ac:dyDescent="0.45">
      <c r="F508" s="7"/>
    </row>
    <row r="509" spans="6:6" ht="18.75" customHeight="1" x14ac:dyDescent="0.45">
      <c r="F509" s="7"/>
    </row>
    <row r="510" spans="6:6" ht="18.75" customHeight="1" x14ac:dyDescent="0.45">
      <c r="F510" s="7"/>
    </row>
    <row r="511" spans="6:6" ht="18.75" customHeight="1" x14ac:dyDescent="0.45">
      <c r="F511" s="7"/>
    </row>
    <row r="512" spans="6:6" ht="18.75" customHeight="1" x14ac:dyDescent="0.45">
      <c r="F512" s="7"/>
    </row>
    <row r="513" spans="6:6" ht="18.75" customHeight="1" x14ac:dyDescent="0.45">
      <c r="F513" s="7"/>
    </row>
    <row r="514" spans="6:6" ht="18.75" customHeight="1" x14ac:dyDescent="0.45">
      <c r="F514" s="7"/>
    </row>
    <row r="515" spans="6:6" ht="18.75" customHeight="1" x14ac:dyDescent="0.45">
      <c r="F515" s="7"/>
    </row>
    <row r="516" spans="6:6" ht="18.75" customHeight="1" x14ac:dyDescent="0.45">
      <c r="F516" s="7"/>
    </row>
    <row r="517" spans="6:6" ht="18.75" customHeight="1" x14ac:dyDescent="0.45">
      <c r="F517" s="7"/>
    </row>
    <row r="518" spans="6:6" ht="18.75" customHeight="1" x14ac:dyDescent="0.45">
      <c r="F518" s="7"/>
    </row>
    <row r="519" spans="6:6" ht="18.75" customHeight="1" x14ac:dyDescent="0.45">
      <c r="F519" s="7"/>
    </row>
    <row r="520" spans="6:6" ht="18.75" customHeight="1" x14ac:dyDescent="0.45">
      <c r="F520" s="7"/>
    </row>
    <row r="521" spans="6:6" ht="18.75" customHeight="1" x14ac:dyDescent="0.45">
      <c r="F521" s="7"/>
    </row>
    <row r="522" spans="6:6" ht="18.75" customHeight="1" x14ac:dyDescent="0.45">
      <c r="F522" s="7"/>
    </row>
    <row r="523" spans="6:6" ht="18.75" customHeight="1" x14ac:dyDescent="0.45">
      <c r="F523" s="7"/>
    </row>
    <row r="524" spans="6:6" ht="18.75" customHeight="1" x14ac:dyDescent="0.45">
      <c r="F524" s="7"/>
    </row>
    <row r="525" spans="6:6" ht="18.75" customHeight="1" x14ac:dyDescent="0.45">
      <c r="F525" s="7"/>
    </row>
    <row r="526" spans="6:6" ht="18.75" customHeight="1" x14ac:dyDescent="0.45">
      <c r="F526" s="7"/>
    </row>
    <row r="527" spans="6:6" ht="18.75" customHeight="1" x14ac:dyDescent="0.45">
      <c r="F527" s="7"/>
    </row>
    <row r="528" spans="6:6" ht="18.75" customHeight="1" x14ac:dyDescent="0.45">
      <c r="F528" s="7"/>
    </row>
    <row r="529" spans="6:6" ht="18.75" customHeight="1" x14ac:dyDescent="0.45">
      <c r="F529" s="7"/>
    </row>
    <row r="530" spans="6:6" ht="18.75" customHeight="1" x14ac:dyDescent="0.45">
      <c r="F530" s="7"/>
    </row>
    <row r="531" spans="6:6" ht="18.75" customHeight="1" x14ac:dyDescent="0.45">
      <c r="F531" s="7"/>
    </row>
    <row r="532" spans="6:6" ht="18.75" customHeight="1" x14ac:dyDescent="0.45">
      <c r="F532" s="7"/>
    </row>
    <row r="533" spans="6:6" ht="18.75" customHeight="1" x14ac:dyDescent="0.45">
      <c r="F533" s="7"/>
    </row>
    <row r="534" spans="6:6" ht="18.75" customHeight="1" x14ac:dyDescent="0.45">
      <c r="F534" s="7"/>
    </row>
    <row r="535" spans="6:6" ht="18.75" customHeight="1" x14ac:dyDescent="0.45">
      <c r="F535" s="7"/>
    </row>
    <row r="536" spans="6:6" ht="18.75" customHeight="1" x14ac:dyDescent="0.45">
      <c r="F536" s="7"/>
    </row>
    <row r="537" spans="6:6" ht="18.75" customHeight="1" x14ac:dyDescent="0.45">
      <c r="F537" s="7"/>
    </row>
    <row r="538" spans="6:6" ht="18.75" customHeight="1" x14ac:dyDescent="0.45">
      <c r="F538" s="7"/>
    </row>
    <row r="539" spans="6:6" ht="18.75" customHeight="1" x14ac:dyDescent="0.45">
      <c r="F539" s="7"/>
    </row>
    <row r="540" spans="6:6" ht="18.75" customHeight="1" x14ac:dyDescent="0.45">
      <c r="F540" s="7"/>
    </row>
    <row r="541" spans="6:6" ht="18.75" customHeight="1" x14ac:dyDescent="0.45">
      <c r="F541" s="7"/>
    </row>
    <row r="542" spans="6:6" ht="18.75" customHeight="1" x14ac:dyDescent="0.45">
      <c r="F542" s="7"/>
    </row>
    <row r="543" spans="6:6" ht="18.75" customHeight="1" x14ac:dyDescent="0.45">
      <c r="F543" s="7"/>
    </row>
    <row r="544" spans="6:6" ht="18.75" customHeight="1" x14ac:dyDescent="0.45">
      <c r="F544" s="7"/>
    </row>
    <row r="545" spans="6:6" ht="18.75" customHeight="1" x14ac:dyDescent="0.45">
      <c r="F545" s="7"/>
    </row>
    <row r="546" spans="6:6" ht="18.75" customHeight="1" x14ac:dyDescent="0.45">
      <c r="F546" s="7"/>
    </row>
    <row r="547" spans="6:6" ht="18.75" customHeight="1" x14ac:dyDescent="0.45">
      <c r="F547" s="7"/>
    </row>
    <row r="548" spans="6:6" ht="18.75" customHeight="1" x14ac:dyDescent="0.45">
      <c r="F548" s="7"/>
    </row>
    <row r="549" spans="6:6" ht="18.75" customHeight="1" x14ac:dyDescent="0.45">
      <c r="F549" s="7"/>
    </row>
    <row r="550" spans="6:6" ht="18.75" customHeight="1" x14ac:dyDescent="0.45">
      <c r="F550" s="7"/>
    </row>
    <row r="551" spans="6:6" ht="18.75" customHeight="1" x14ac:dyDescent="0.45">
      <c r="F551" s="7"/>
    </row>
    <row r="552" spans="6:6" ht="18.75" customHeight="1" x14ac:dyDescent="0.45">
      <c r="F552" s="7"/>
    </row>
    <row r="553" spans="6:6" ht="18.75" customHeight="1" x14ac:dyDescent="0.45">
      <c r="F553" s="7"/>
    </row>
    <row r="554" spans="6:6" ht="18.75" customHeight="1" x14ac:dyDescent="0.45">
      <c r="F554" s="7"/>
    </row>
    <row r="555" spans="6:6" ht="18.75" customHeight="1" x14ac:dyDescent="0.45">
      <c r="F555" s="7"/>
    </row>
    <row r="556" spans="6:6" ht="18.75" customHeight="1" x14ac:dyDescent="0.45">
      <c r="F556" s="7"/>
    </row>
    <row r="557" spans="6:6" ht="18.75" customHeight="1" x14ac:dyDescent="0.45">
      <c r="F557" s="7"/>
    </row>
    <row r="558" spans="6:6" ht="18.75" customHeight="1" x14ac:dyDescent="0.45">
      <c r="F558" s="7"/>
    </row>
    <row r="559" spans="6:6" ht="18.75" customHeight="1" x14ac:dyDescent="0.45">
      <c r="F559" s="7"/>
    </row>
    <row r="560" spans="6:6" ht="18.75" customHeight="1" x14ac:dyDescent="0.45">
      <c r="F560" s="7"/>
    </row>
    <row r="561" spans="6:6" ht="18.75" customHeight="1" x14ac:dyDescent="0.45">
      <c r="F561" s="7"/>
    </row>
    <row r="562" spans="6:6" ht="18.75" customHeight="1" x14ac:dyDescent="0.45">
      <c r="F562" s="7"/>
    </row>
    <row r="563" spans="6:6" ht="18.75" customHeight="1" x14ac:dyDescent="0.45">
      <c r="F563" s="7"/>
    </row>
    <row r="564" spans="6:6" ht="18.75" customHeight="1" x14ac:dyDescent="0.45">
      <c r="F564" s="7"/>
    </row>
    <row r="565" spans="6:6" ht="18.75" customHeight="1" x14ac:dyDescent="0.45">
      <c r="F565" s="7"/>
    </row>
    <row r="566" spans="6:6" ht="18.75" customHeight="1" x14ac:dyDescent="0.45">
      <c r="F566" s="7"/>
    </row>
    <row r="567" spans="6:6" ht="18.75" customHeight="1" x14ac:dyDescent="0.45">
      <c r="F567" s="7"/>
    </row>
    <row r="568" spans="6:6" ht="18.75" customHeight="1" x14ac:dyDescent="0.45">
      <c r="F568" s="7"/>
    </row>
    <row r="569" spans="6:6" ht="18.75" customHeight="1" x14ac:dyDescent="0.45">
      <c r="F569" s="7"/>
    </row>
    <row r="570" spans="6:6" ht="18.75" customHeight="1" x14ac:dyDescent="0.45">
      <c r="F570" s="7"/>
    </row>
    <row r="571" spans="6:6" ht="18.75" customHeight="1" x14ac:dyDescent="0.45">
      <c r="F571" s="7"/>
    </row>
    <row r="572" spans="6:6" ht="18.75" customHeight="1" x14ac:dyDescent="0.45">
      <c r="F572" s="7"/>
    </row>
    <row r="573" spans="6:6" ht="18.75" customHeight="1" x14ac:dyDescent="0.45">
      <c r="F573" s="7"/>
    </row>
    <row r="574" spans="6:6" ht="18.75" customHeight="1" x14ac:dyDescent="0.45">
      <c r="F574" s="7"/>
    </row>
    <row r="575" spans="6:6" ht="18.75" customHeight="1" x14ac:dyDescent="0.45">
      <c r="F575" s="7"/>
    </row>
    <row r="576" spans="6:6" ht="18.75" customHeight="1" x14ac:dyDescent="0.45">
      <c r="F576" s="7"/>
    </row>
    <row r="577" spans="6:6" ht="18.75" customHeight="1" x14ac:dyDescent="0.45">
      <c r="F577" s="7"/>
    </row>
    <row r="578" spans="6:6" ht="18.75" customHeight="1" x14ac:dyDescent="0.45">
      <c r="F578" s="7"/>
    </row>
    <row r="579" spans="6:6" ht="18.75" customHeight="1" x14ac:dyDescent="0.45">
      <c r="F579" s="7"/>
    </row>
    <row r="580" spans="6:6" ht="18.75" customHeight="1" x14ac:dyDescent="0.45">
      <c r="F580" s="7"/>
    </row>
    <row r="581" spans="6:6" ht="18.75" customHeight="1" x14ac:dyDescent="0.45">
      <c r="F581" s="7"/>
    </row>
    <row r="582" spans="6:6" ht="18.75" customHeight="1" x14ac:dyDescent="0.45">
      <c r="F582" s="7"/>
    </row>
    <row r="583" spans="6:6" ht="18.75" customHeight="1" x14ac:dyDescent="0.45">
      <c r="F583" s="7"/>
    </row>
    <row r="584" spans="6:6" ht="18.75" customHeight="1" x14ac:dyDescent="0.45">
      <c r="F584" s="7"/>
    </row>
    <row r="585" spans="6:6" ht="18.75" customHeight="1" x14ac:dyDescent="0.45">
      <c r="F585" s="7"/>
    </row>
    <row r="586" spans="6:6" ht="18.75" customHeight="1" x14ac:dyDescent="0.45">
      <c r="F586" s="7"/>
    </row>
    <row r="587" spans="6:6" ht="18.75" customHeight="1" x14ac:dyDescent="0.45">
      <c r="F587" s="7"/>
    </row>
    <row r="588" spans="6:6" ht="18.75" customHeight="1" x14ac:dyDescent="0.45">
      <c r="F588" s="7"/>
    </row>
    <row r="589" spans="6:6" ht="18.75" customHeight="1" x14ac:dyDescent="0.45">
      <c r="F589" s="7"/>
    </row>
    <row r="590" spans="6:6" ht="18.75" customHeight="1" x14ac:dyDescent="0.45">
      <c r="F590" s="7"/>
    </row>
    <row r="591" spans="6:6" ht="18.75" customHeight="1" x14ac:dyDescent="0.45">
      <c r="F591" s="7"/>
    </row>
    <row r="592" spans="6:6" ht="18.75" customHeight="1" x14ac:dyDescent="0.45">
      <c r="F592" s="7"/>
    </row>
    <row r="593" spans="6:6" ht="18.75" customHeight="1" x14ac:dyDescent="0.45">
      <c r="F593" s="7"/>
    </row>
    <row r="594" spans="6:6" ht="18.75" customHeight="1" x14ac:dyDescent="0.45">
      <c r="F594" s="7"/>
    </row>
    <row r="595" spans="6:6" ht="18.75" customHeight="1" x14ac:dyDescent="0.45">
      <c r="F595" s="7"/>
    </row>
    <row r="596" spans="6:6" ht="18.75" customHeight="1" x14ac:dyDescent="0.45">
      <c r="F596" s="7"/>
    </row>
    <row r="597" spans="6:6" ht="18.75" customHeight="1" x14ac:dyDescent="0.45">
      <c r="F597" s="7"/>
    </row>
    <row r="598" spans="6:6" ht="18.75" customHeight="1" x14ac:dyDescent="0.45">
      <c r="F598" s="7"/>
    </row>
    <row r="599" spans="6:6" ht="18.75" customHeight="1" x14ac:dyDescent="0.45">
      <c r="F599" s="7"/>
    </row>
    <row r="600" spans="6:6" ht="18.75" customHeight="1" x14ac:dyDescent="0.45">
      <c r="F600" s="7"/>
    </row>
    <row r="601" spans="6:6" ht="18.75" customHeight="1" x14ac:dyDescent="0.45">
      <c r="F601" s="7"/>
    </row>
    <row r="602" spans="6:6" ht="18.75" customHeight="1" x14ac:dyDescent="0.45">
      <c r="F602" s="7"/>
    </row>
    <row r="603" spans="6:6" ht="18.75" customHeight="1" x14ac:dyDescent="0.45">
      <c r="F603" s="7"/>
    </row>
    <row r="604" spans="6:6" ht="18.75" customHeight="1" x14ac:dyDescent="0.45">
      <c r="F604" s="7"/>
    </row>
    <row r="605" spans="6:6" ht="18.75" customHeight="1" x14ac:dyDescent="0.45">
      <c r="F605" s="7"/>
    </row>
    <row r="606" spans="6:6" ht="18.75" customHeight="1" x14ac:dyDescent="0.45">
      <c r="F606" s="7"/>
    </row>
    <row r="607" spans="6:6" ht="18.75" customHeight="1" x14ac:dyDescent="0.45">
      <c r="F607" s="7"/>
    </row>
    <row r="608" spans="6:6" ht="18.75" customHeight="1" x14ac:dyDescent="0.45">
      <c r="F608" s="7"/>
    </row>
    <row r="609" spans="6:6" ht="18.75" customHeight="1" x14ac:dyDescent="0.45">
      <c r="F609" s="7"/>
    </row>
    <row r="610" spans="6:6" ht="18.75" customHeight="1" x14ac:dyDescent="0.45">
      <c r="F610" s="7"/>
    </row>
    <row r="611" spans="6:6" ht="18.75" customHeight="1" x14ac:dyDescent="0.45">
      <c r="F611" s="7"/>
    </row>
    <row r="612" spans="6:6" ht="18.75" customHeight="1" x14ac:dyDescent="0.45">
      <c r="F612" s="7"/>
    </row>
    <row r="613" spans="6:6" ht="18.75" customHeight="1" x14ac:dyDescent="0.45">
      <c r="F613" s="7"/>
    </row>
    <row r="614" spans="6:6" ht="18.75" customHeight="1" x14ac:dyDescent="0.45">
      <c r="F614" s="7"/>
    </row>
    <row r="615" spans="6:6" ht="18.75" customHeight="1" x14ac:dyDescent="0.45">
      <c r="F615" s="7"/>
    </row>
    <row r="616" spans="6:6" ht="18.75" customHeight="1" x14ac:dyDescent="0.45">
      <c r="F616" s="7"/>
    </row>
    <row r="617" spans="6:6" ht="18.75" customHeight="1" x14ac:dyDescent="0.45">
      <c r="F617" s="7"/>
    </row>
    <row r="618" spans="6:6" ht="18.75" customHeight="1" x14ac:dyDescent="0.45">
      <c r="F618" s="7"/>
    </row>
    <row r="619" spans="6:6" ht="18.75" customHeight="1" x14ac:dyDescent="0.45">
      <c r="F619" s="7"/>
    </row>
    <row r="620" spans="6:6" ht="18.75" customHeight="1" x14ac:dyDescent="0.45">
      <c r="F620" s="7"/>
    </row>
    <row r="621" spans="6:6" ht="18.75" customHeight="1" x14ac:dyDescent="0.45">
      <c r="F621" s="7"/>
    </row>
    <row r="622" spans="6:6" ht="18.75" customHeight="1" x14ac:dyDescent="0.45">
      <c r="F622" s="7"/>
    </row>
    <row r="623" spans="6:6" ht="18.75" customHeight="1" x14ac:dyDescent="0.45">
      <c r="F623" s="7"/>
    </row>
    <row r="624" spans="6:6" ht="18.75" customHeight="1" x14ac:dyDescent="0.45">
      <c r="F624" s="7"/>
    </row>
    <row r="625" spans="6:6" ht="18.75" customHeight="1" x14ac:dyDescent="0.45">
      <c r="F625" s="7"/>
    </row>
    <row r="626" spans="6:6" ht="18.75" customHeight="1" x14ac:dyDescent="0.45">
      <c r="F626" s="7"/>
    </row>
    <row r="627" spans="6:6" ht="18.75" customHeight="1" x14ac:dyDescent="0.45">
      <c r="F627" s="7"/>
    </row>
    <row r="628" spans="6:6" ht="18.75" customHeight="1" x14ac:dyDescent="0.45">
      <c r="F628" s="7"/>
    </row>
    <row r="629" spans="6:6" ht="18.75" customHeight="1" x14ac:dyDescent="0.45">
      <c r="F629" s="7"/>
    </row>
    <row r="630" spans="6:6" ht="18.75" customHeight="1" x14ac:dyDescent="0.45">
      <c r="F630" s="7"/>
    </row>
    <row r="631" spans="6:6" ht="18.75" customHeight="1" x14ac:dyDescent="0.45">
      <c r="F631" s="7"/>
    </row>
    <row r="632" spans="6:6" ht="18.75" customHeight="1" x14ac:dyDescent="0.45">
      <c r="F632" s="7"/>
    </row>
    <row r="633" spans="6:6" ht="18.75" customHeight="1" x14ac:dyDescent="0.45">
      <c r="F633" s="7"/>
    </row>
    <row r="634" spans="6:6" ht="18.75" customHeight="1" x14ac:dyDescent="0.45">
      <c r="F634" s="7"/>
    </row>
    <row r="635" spans="6:6" ht="18.75" customHeight="1" x14ac:dyDescent="0.45">
      <c r="F635" s="7"/>
    </row>
    <row r="636" spans="6:6" ht="18.75" customHeight="1" x14ac:dyDescent="0.45">
      <c r="F636" s="7"/>
    </row>
    <row r="637" spans="6:6" ht="18.75" customHeight="1" x14ac:dyDescent="0.45">
      <c r="F637" s="7"/>
    </row>
    <row r="638" spans="6:6" ht="18.75" customHeight="1" x14ac:dyDescent="0.45">
      <c r="F638" s="7"/>
    </row>
    <row r="639" spans="6:6" ht="18.75" customHeight="1" x14ac:dyDescent="0.45">
      <c r="F639" s="7"/>
    </row>
    <row r="640" spans="6:6" ht="18.75" customHeight="1" x14ac:dyDescent="0.45">
      <c r="F640" s="7"/>
    </row>
    <row r="641" spans="6:6" ht="18.75" customHeight="1" x14ac:dyDescent="0.45">
      <c r="F641" s="7"/>
    </row>
    <row r="642" spans="6:6" ht="18.75" customHeight="1" x14ac:dyDescent="0.45">
      <c r="F642" s="7"/>
    </row>
    <row r="643" spans="6:6" ht="18.75" customHeight="1" x14ac:dyDescent="0.45">
      <c r="F643" s="7"/>
    </row>
    <row r="644" spans="6:6" ht="18.75" customHeight="1" x14ac:dyDescent="0.45">
      <c r="F644" s="7"/>
    </row>
    <row r="645" spans="6:6" ht="18.75" customHeight="1" x14ac:dyDescent="0.45">
      <c r="F645" s="7"/>
    </row>
    <row r="646" spans="6:6" ht="18.75" customHeight="1" x14ac:dyDescent="0.45">
      <c r="F646" s="7"/>
    </row>
    <row r="647" spans="6:6" ht="18.75" customHeight="1" x14ac:dyDescent="0.45">
      <c r="F647" s="7"/>
    </row>
    <row r="648" spans="6:6" ht="18.75" customHeight="1" x14ac:dyDescent="0.45">
      <c r="F648" s="7"/>
    </row>
    <row r="649" spans="6:6" ht="18.75" customHeight="1" x14ac:dyDescent="0.45">
      <c r="F649" s="7"/>
    </row>
    <row r="650" spans="6:6" ht="18.75" customHeight="1" x14ac:dyDescent="0.45">
      <c r="F650" s="7"/>
    </row>
    <row r="651" spans="6:6" ht="18.75" customHeight="1" x14ac:dyDescent="0.45">
      <c r="F651" s="7"/>
    </row>
    <row r="652" spans="6:6" ht="18.75" customHeight="1" x14ac:dyDescent="0.45">
      <c r="F652" s="7"/>
    </row>
    <row r="653" spans="6:6" ht="18.75" customHeight="1" x14ac:dyDescent="0.45">
      <c r="F653" s="7"/>
    </row>
    <row r="654" spans="6:6" ht="18.75" customHeight="1" x14ac:dyDescent="0.45">
      <c r="F654" s="7"/>
    </row>
    <row r="655" spans="6:6" ht="18.75" customHeight="1" x14ac:dyDescent="0.45">
      <c r="F655" s="7"/>
    </row>
    <row r="656" spans="6:6" ht="18.75" customHeight="1" x14ac:dyDescent="0.45">
      <c r="F656" s="7"/>
    </row>
    <row r="657" spans="6:6" ht="18.75" customHeight="1" x14ac:dyDescent="0.45">
      <c r="F657" s="7"/>
    </row>
    <row r="658" spans="6:6" ht="18.75" customHeight="1" x14ac:dyDescent="0.45">
      <c r="F658" s="7"/>
    </row>
    <row r="659" spans="6:6" ht="18.75" customHeight="1" x14ac:dyDescent="0.45">
      <c r="F659" s="7"/>
    </row>
    <row r="660" spans="6:6" ht="18.75" customHeight="1" x14ac:dyDescent="0.45">
      <c r="F660" s="7"/>
    </row>
    <row r="661" spans="6:6" ht="18.75" customHeight="1" x14ac:dyDescent="0.45">
      <c r="F661" s="7"/>
    </row>
    <row r="662" spans="6:6" ht="18.75" customHeight="1" x14ac:dyDescent="0.45">
      <c r="F662" s="7"/>
    </row>
    <row r="663" spans="6:6" ht="18.75" customHeight="1" x14ac:dyDescent="0.45">
      <c r="F663" s="7"/>
    </row>
    <row r="664" spans="6:6" ht="18.75" customHeight="1" x14ac:dyDescent="0.45">
      <c r="F664" s="7"/>
    </row>
    <row r="665" spans="6:6" ht="18.75" customHeight="1" x14ac:dyDescent="0.45">
      <c r="F665" s="7"/>
    </row>
    <row r="666" spans="6:6" ht="18.75" customHeight="1" x14ac:dyDescent="0.45">
      <c r="F666" s="7"/>
    </row>
    <row r="667" spans="6:6" ht="18.75" customHeight="1" x14ac:dyDescent="0.45">
      <c r="F667" s="7"/>
    </row>
    <row r="668" spans="6:6" ht="18.75" customHeight="1" x14ac:dyDescent="0.45">
      <c r="F668" s="7"/>
    </row>
    <row r="669" spans="6:6" ht="18.75" customHeight="1" x14ac:dyDescent="0.45">
      <c r="F669" s="7"/>
    </row>
    <row r="670" spans="6:6" ht="18.75" customHeight="1" x14ac:dyDescent="0.45">
      <c r="F670" s="7"/>
    </row>
    <row r="671" spans="6:6" ht="18.75" customHeight="1" x14ac:dyDescent="0.45">
      <c r="F671" s="7"/>
    </row>
    <row r="672" spans="6:6" ht="18.75" customHeight="1" x14ac:dyDescent="0.45">
      <c r="F672" s="7"/>
    </row>
    <row r="673" spans="6:6" ht="18.75" customHeight="1" x14ac:dyDescent="0.45">
      <c r="F673" s="7"/>
    </row>
    <row r="674" spans="6:6" ht="18.75" customHeight="1" x14ac:dyDescent="0.45">
      <c r="F674" s="7"/>
    </row>
    <row r="675" spans="6:6" ht="18.75" customHeight="1" x14ac:dyDescent="0.45">
      <c r="F675" s="7"/>
    </row>
    <row r="676" spans="6:6" ht="18.75" customHeight="1" x14ac:dyDescent="0.45">
      <c r="F676" s="7"/>
    </row>
    <row r="677" spans="6:6" ht="18.75" customHeight="1" x14ac:dyDescent="0.45">
      <c r="F677" s="7"/>
    </row>
    <row r="678" spans="6:6" ht="18.75" customHeight="1" x14ac:dyDescent="0.45">
      <c r="F678" s="7"/>
    </row>
    <row r="679" spans="6:6" ht="18.75" customHeight="1" x14ac:dyDescent="0.45">
      <c r="F679" s="7"/>
    </row>
    <row r="680" spans="6:6" ht="18.75" customHeight="1" x14ac:dyDescent="0.45">
      <c r="F680" s="7"/>
    </row>
    <row r="681" spans="6:6" ht="18.75" customHeight="1" x14ac:dyDescent="0.45">
      <c r="F681" s="7"/>
    </row>
    <row r="682" spans="6:6" ht="18.75" customHeight="1" x14ac:dyDescent="0.45">
      <c r="F682" s="7"/>
    </row>
    <row r="683" spans="6:6" ht="18.75" customHeight="1" x14ac:dyDescent="0.45">
      <c r="F683" s="7"/>
    </row>
    <row r="684" spans="6:6" ht="18.75" customHeight="1" x14ac:dyDescent="0.45">
      <c r="F684" s="7"/>
    </row>
    <row r="685" spans="6:6" ht="18.75" customHeight="1" x14ac:dyDescent="0.45">
      <c r="F685" s="7"/>
    </row>
    <row r="686" spans="6:6" ht="18.75" customHeight="1" x14ac:dyDescent="0.45">
      <c r="F686" s="7"/>
    </row>
    <row r="687" spans="6:6" ht="18.75" customHeight="1" x14ac:dyDescent="0.45">
      <c r="F687" s="7"/>
    </row>
    <row r="688" spans="6:6" ht="18.75" customHeight="1" x14ac:dyDescent="0.45">
      <c r="F688" s="7"/>
    </row>
    <row r="689" spans="6:6" ht="18.75" customHeight="1" x14ac:dyDescent="0.45">
      <c r="F689" s="7"/>
    </row>
    <row r="690" spans="6:6" ht="18.75" customHeight="1" x14ac:dyDescent="0.45">
      <c r="F690" s="7"/>
    </row>
    <row r="691" spans="6:6" ht="18.75" customHeight="1" x14ac:dyDescent="0.45">
      <c r="F691" s="7"/>
    </row>
    <row r="692" spans="6:6" ht="18.75" customHeight="1" x14ac:dyDescent="0.45">
      <c r="F692" s="7"/>
    </row>
    <row r="693" spans="6:6" ht="18.75" customHeight="1" x14ac:dyDescent="0.45">
      <c r="F693" s="7"/>
    </row>
    <row r="694" spans="6:6" ht="18.75" customHeight="1" x14ac:dyDescent="0.45">
      <c r="F694" s="7"/>
    </row>
    <row r="695" spans="6:6" ht="18.75" customHeight="1" x14ac:dyDescent="0.45">
      <c r="F695" s="7"/>
    </row>
    <row r="696" spans="6:6" ht="18.75" customHeight="1" x14ac:dyDescent="0.45">
      <c r="F696" s="7"/>
    </row>
    <row r="697" spans="6:6" ht="18.75" customHeight="1" x14ac:dyDescent="0.45">
      <c r="F697" s="7"/>
    </row>
    <row r="698" spans="6:6" ht="18.75" customHeight="1" x14ac:dyDescent="0.45">
      <c r="F698" s="7"/>
    </row>
    <row r="699" spans="6:6" ht="18.75" customHeight="1" x14ac:dyDescent="0.45">
      <c r="F699" s="7"/>
    </row>
    <row r="700" spans="6:6" ht="18.75" customHeight="1" x14ac:dyDescent="0.45">
      <c r="F700" s="7"/>
    </row>
    <row r="701" spans="6:6" ht="18.75" customHeight="1" x14ac:dyDescent="0.45">
      <c r="F701" s="7"/>
    </row>
    <row r="702" spans="6:6" ht="18.75" customHeight="1" x14ac:dyDescent="0.45">
      <c r="F702" s="7"/>
    </row>
    <row r="703" spans="6:6" ht="18.75" customHeight="1" x14ac:dyDescent="0.45">
      <c r="F703" s="7"/>
    </row>
    <row r="704" spans="6:6" ht="18.75" customHeight="1" x14ac:dyDescent="0.45">
      <c r="F704" s="7"/>
    </row>
    <row r="705" spans="6:6" ht="18.75" customHeight="1" x14ac:dyDescent="0.45">
      <c r="F705" s="7"/>
    </row>
    <row r="706" spans="6:6" ht="18.75" customHeight="1" x14ac:dyDescent="0.45">
      <c r="F706" s="7"/>
    </row>
    <row r="707" spans="6:6" ht="18.75" customHeight="1" x14ac:dyDescent="0.45">
      <c r="F707" s="7"/>
    </row>
    <row r="708" spans="6:6" ht="18.75" customHeight="1" x14ac:dyDescent="0.45">
      <c r="F708" s="7"/>
    </row>
    <row r="709" spans="6:6" ht="18.75" customHeight="1" x14ac:dyDescent="0.45">
      <c r="F709" s="7"/>
    </row>
    <row r="710" spans="6:6" ht="18.75" customHeight="1" x14ac:dyDescent="0.45">
      <c r="F710" s="7"/>
    </row>
    <row r="711" spans="6:6" ht="18.75" customHeight="1" x14ac:dyDescent="0.45">
      <c r="F711" s="7"/>
    </row>
    <row r="712" spans="6:6" ht="18.75" customHeight="1" x14ac:dyDescent="0.45">
      <c r="F712" s="7"/>
    </row>
    <row r="713" spans="6:6" ht="18.75" customHeight="1" x14ac:dyDescent="0.45">
      <c r="F713" s="7"/>
    </row>
    <row r="714" spans="6:6" ht="18.75" customHeight="1" x14ac:dyDescent="0.45">
      <c r="F714" s="7"/>
    </row>
    <row r="715" spans="6:6" ht="18.75" customHeight="1" x14ac:dyDescent="0.45">
      <c r="F715" s="7"/>
    </row>
    <row r="716" spans="6:6" ht="18.75" customHeight="1" x14ac:dyDescent="0.45">
      <c r="F716" s="7"/>
    </row>
    <row r="717" spans="6:6" ht="18.75" customHeight="1" x14ac:dyDescent="0.45">
      <c r="F717" s="7"/>
    </row>
    <row r="718" spans="6:6" ht="18.75" customHeight="1" x14ac:dyDescent="0.45">
      <c r="F718" s="7"/>
    </row>
    <row r="719" spans="6:6" ht="18.75" customHeight="1" x14ac:dyDescent="0.45">
      <c r="F719" s="7"/>
    </row>
    <row r="720" spans="6:6" ht="18.75" customHeight="1" x14ac:dyDescent="0.45">
      <c r="F720" s="7"/>
    </row>
    <row r="721" spans="6:6" ht="18.75" customHeight="1" x14ac:dyDescent="0.45">
      <c r="F721" s="7"/>
    </row>
    <row r="722" spans="6:6" ht="18.75" customHeight="1" x14ac:dyDescent="0.45">
      <c r="F722" s="7"/>
    </row>
    <row r="723" spans="6:6" ht="18.75" customHeight="1" x14ac:dyDescent="0.45">
      <c r="F723" s="7"/>
    </row>
    <row r="724" spans="6:6" ht="18.75" customHeight="1" x14ac:dyDescent="0.45">
      <c r="F724" s="7"/>
    </row>
    <row r="725" spans="6:6" ht="18.75" customHeight="1" x14ac:dyDescent="0.45">
      <c r="F725" s="7"/>
    </row>
    <row r="726" spans="6:6" ht="18.75" customHeight="1" x14ac:dyDescent="0.45">
      <c r="F726" s="7"/>
    </row>
    <row r="727" spans="6:6" ht="18.75" customHeight="1" x14ac:dyDescent="0.45">
      <c r="F727" s="7"/>
    </row>
    <row r="728" spans="6:6" ht="18.75" customHeight="1" x14ac:dyDescent="0.45">
      <c r="F728" s="7"/>
    </row>
    <row r="729" spans="6:6" ht="18.75" customHeight="1" x14ac:dyDescent="0.45">
      <c r="F729" s="7"/>
    </row>
    <row r="730" spans="6:6" ht="18.75" customHeight="1" x14ac:dyDescent="0.45">
      <c r="F730" s="7"/>
    </row>
    <row r="731" spans="6:6" ht="18.75" customHeight="1" x14ac:dyDescent="0.45">
      <c r="F731" s="7"/>
    </row>
    <row r="732" spans="6:6" ht="18.75" customHeight="1" x14ac:dyDescent="0.45">
      <c r="F732" s="7"/>
    </row>
    <row r="733" spans="6:6" ht="18.75" customHeight="1" x14ac:dyDescent="0.45">
      <c r="F733" s="7"/>
    </row>
    <row r="734" spans="6:6" ht="18.75" customHeight="1" x14ac:dyDescent="0.45">
      <c r="F734" s="7"/>
    </row>
    <row r="735" spans="6:6" ht="18.75" customHeight="1" x14ac:dyDescent="0.45">
      <c r="F735" s="7"/>
    </row>
    <row r="736" spans="6:6" ht="18.75" customHeight="1" x14ac:dyDescent="0.45">
      <c r="F736" s="7"/>
    </row>
    <row r="737" spans="6:6" ht="18.75" customHeight="1" x14ac:dyDescent="0.45">
      <c r="F737" s="7"/>
    </row>
    <row r="738" spans="6:6" ht="18.75" customHeight="1" x14ac:dyDescent="0.45">
      <c r="F738" s="7"/>
    </row>
    <row r="739" spans="6:6" ht="18.75" customHeight="1" x14ac:dyDescent="0.45">
      <c r="F739" s="7"/>
    </row>
    <row r="740" spans="6:6" ht="18.75" customHeight="1" x14ac:dyDescent="0.45">
      <c r="F740" s="7"/>
    </row>
    <row r="741" spans="6:6" ht="18.75" customHeight="1" x14ac:dyDescent="0.45">
      <c r="F741" s="7"/>
    </row>
    <row r="742" spans="6:6" ht="18.75" customHeight="1" x14ac:dyDescent="0.45">
      <c r="F742" s="7"/>
    </row>
    <row r="743" spans="6:6" ht="18.75" customHeight="1" x14ac:dyDescent="0.45">
      <c r="F743" s="7"/>
    </row>
    <row r="744" spans="6:6" ht="18.75" customHeight="1" x14ac:dyDescent="0.45">
      <c r="F744" s="7"/>
    </row>
    <row r="745" spans="6:6" ht="18.75" customHeight="1" x14ac:dyDescent="0.45">
      <c r="F745" s="7"/>
    </row>
    <row r="746" spans="6:6" ht="18.75" customHeight="1" x14ac:dyDescent="0.45">
      <c r="F746" s="7"/>
    </row>
    <row r="747" spans="6:6" ht="18.75" customHeight="1" x14ac:dyDescent="0.45">
      <c r="F747" s="7"/>
    </row>
    <row r="748" spans="6:6" ht="18.75" customHeight="1" x14ac:dyDescent="0.45">
      <c r="F748" s="7"/>
    </row>
    <row r="749" spans="6:6" ht="18.75" customHeight="1" x14ac:dyDescent="0.45">
      <c r="F749" s="7"/>
    </row>
    <row r="750" spans="6:6" ht="18.75" customHeight="1" x14ac:dyDescent="0.45">
      <c r="F750" s="7"/>
    </row>
    <row r="751" spans="6:6" ht="18.75" customHeight="1" x14ac:dyDescent="0.45">
      <c r="F751" s="7"/>
    </row>
    <row r="752" spans="6:6" ht="18.75" customHeight="1" x14ac:dyDescent="0.45">
      <c r="F752" s="7"/>
    </row>
    <row r="753" spans="6:6" ht="18.75" customHeight="1" x14ac:dyDescent="0.45">
      <c r="F753" s="7"/>
    </row>
    <row r="754" spans="6:6" ht="18.75" customHeight="1" x14ac:dyDescent="0.45">
      <c r="F754" s="7"/>
    </row>
    <row r="755" spans="6:6" ht="18.75" customHeight="1" x14ac:dyDescent="0.45">
      <c r="F755" s="7"/>
    </row>
    <row r="756" spans="6:6" ht="18.75" customHeight="1" x14ac:dyDescent="0.45">
      <c r="F756" s="7"/>
    </row>
    <row r="757" spans="6:6" ht="18.75" customHeight="1" x14ac:dyDescent="0.45">
      <c r="F757" s="7"/>
    </row>
    <row r="758" spans="6:6" ht="18.75" customHeight="1" x14ac:dyDescent="0.45">
      <c r="F758" s="7"/>
    </row>
    <row r="759" spans="6:6" ht="18.75" customHeight="1" x14ac:dyDescent="0.45">
      <c r="F759" s="7"/>
    </row>
    <row r="760" spans="6:6" ht="18.75" customHeight="1" x14ac:dyDescent="0.45">
      <c r="F760" s="7"/>
    </row>
    <row r="761" spans="6:6" ht="18.75" customHeight="1" x14ac:dyDescent="0.45">
      <c r="F761" s="7"/>
    </row>
    <row r="762" spans="6:6" ht="18.75" customHeight="1" x14ac:dyDescent="0.45">
      <c r="F762" s="7"/>
    </row>
    <row r="763" spans="6:6" ht="18.75" customHeight="1" x14ac:dyDescent="0.45">
      <c r="F763" s="7"/>
    </row>
    <row r="764" spans="6:6" ht="18.75" customHeight="1" x14ac:dyDescent="0.45">
      <c r="F764" s="7"/>
    </row>
    <row r="765" spans="6:6" ht="18.75" customHeight="1" x14ac:dyDescent="0.45">
      <c r="F765" s="7"/>
    </row>
    <row r="766" spans="6:6" ht="18.75" customHeight="1" x14ac:dyDescent="0.45">
      <c r="F766" s="7"/>
    </row>
    <row r="767" spans="6:6" ht="18.75" customHeight="1" x14ac:dyDescent="0.45">
      <c r="F767" s="7"/>
    </row>
    <row r="768" spans="6:6" ht="18.75" customHeight="1" x14ac:dyDescent="0.45">
      <c r="F768" s="7"/>
    </row>
    <row r="769" spans="6:6" ht="18.75" customHeight="1" x14ac:dyDescent="0.45">
      <c r="F769" s="7"/>
    </row>
    <row r="770" spans="6:6" ht="18.75" customHeight="1" x14ac:dyDescent="0.45">
      <c r="F770" s="7"/>
    </row>
    <row r="771" spans="6:6" ht="18.75" customHeight="1" x14ac:dyDescent="0.45">
      <c r="F771" s="7"/>
    </row>
    <row r="772" spans="6:6" ht="18.75" customHeight="1" x14ac:dyDescent="0.45">
      <c r="F772" s="7"/>
    </row>
    <row r="773" spans="6:6" ht="18.75" customHeight="1" x14ac:dyDescent="0.45">
      <c r="F773" s="7"/>
    </row>
    <row r="774" spans="6:6" ht="18.75" customHeight="1" x14ac:dyDescent="0.45">
      <c r="F774" s="7"/>
    </row>
    <row r="775" spans="6:6" ht="18.75" customHeight="1" x14ac:dyDescent="0.45">
      <c r="F775" s="7"/>
    </row>
    <row r="776" spans="6:6" ht="18.75" customHeight="1" x14ac:dyDescent="0.45">
      <c r="F776" s="7"/>
    </row>
    <row r="777" spans="6:6" ht="18.75" customHeight="1" x14ac:dyDescent="0.45">
      <c r="F777" s="7"/>
    </row>
    <row r="778" spans="6:6" ht="18.75" customHeight="1" x14ac:dyDescent="0.45">
      <c r="F778" s="7"/>
    </row>
    <row r="779" spans="6:6" ht="18.75" customHeight="1" x14ac:dyDescent="0.45">
      <c r="F779" s="7"/>
    </row>
    <row r="780" spans="6:6" ht="18.75" customHeight="1" x14ac:dyDescent="0.45">
      <c r="F780" s="7"/>
    </row>
    <row r="781" spans="6:6" ht="18.75" customHeight="1" x14ac:dyDescent="0.45">
      <c r="F781" s="7"/>
    </row>
    <row r="782" spans="6:6" ht="18.75" customHeight="1" x14ac:dyDescent="0.45">
      <c r="F782" s="7"/>
    </row>
    <row r="783" spans="6:6" ht="18.75" customHeight="1" x14ac:dyDescent="0.45">
      <c r="F783" s="7"/>
    </row>
    <row r="784" spans="6:6" ht="18.75" customHeight="1" x14ac:dyDescent="0.45">
      <c r="F784" s="7"/>
    </row>
    <row r="785" spans="6:6" ht="18.75" customHeight="1" x14ac:dyDescent="0.45">
      <c r="F785" s="7"/>
    </row>
    <row r="786" spans="6:6" ht="18.75" customHeight="1" x14ac:dyDescent="0.45">
      <c r="F786" s="7"/>
    </row>
    <row r="787" spans="6:6" ht="18.75" customHeight="1" x14ac:dyDescent="0.45">
      <c r="F787" s="7"/>
    </row>
    <row r="788" spans="6:6" ht="18.75" customHeight="1" x14ac:dyDescent="0.45">
      <c r="F788" s="7"/>
    </row>
    <row r="789" spans="6:6" ht="18.75" customHeight="1" x14ac:dyDescent="0.45">
      <c r="F789" s="7"/>
    </row>
    <row r="790" spans="6:6" ht="18.75" customHeight="1" x14ac:dyDescent="0.45">
      <c r="F790" s="7"/>
    </row>
    <row r="791" spans="6:6" ht="18.75" customHeight="1" x14ac:dyDescent="0.45">
      <c r="F791" s="7"/>
    </row>
    <row r="792" spans="6:6" ht="18.75" customHeight="1" x14ac:dyDescent="0.45">
      <c r="F792" s="7"/>
    </row>
    <row r="793" spans="6:6" ht="18.75" customHeight="1" x14ac:dyDescent="0.45">
      <c r="F793" s="7"/>
    </row>
    <row r="794" spans="6:6" ht="18.75" customHeight="1" x14ac:dyDescent="0.45">
      <c r="F794" s="7"/>
    </row>
    <row r="795" spans="6:6" ht="18.75" customHeight="1" x14ac:dyDescent="0.45">
      <c r="F795" s="7"/>
    </row>
    <row r="796" spans="6:6" ht="18.75" customHeight="1" x14ac:dyDescent="0.45">
      <c r="F796" s="7"/>
    </row>
    <row r="797" spans="6:6" ht="18.75" customHeight="1" x14ac:dyDescent="0.45">
      <c r="F797" s="7"/>
    </row>
    <row r="798" spans="6:6" ht="18.75" customHeight="1" x14ac:dyDescent="0.45">
      <c r="F798" s="7"/>
    </row>
    <row r="799" spans="6:6" ht="18.75" customHeight="1" x14ac:dyDescent="0.45">
      <c r="F799" s="7"/>
    </row>
    <row r="800" spans="6:6" ht="18.75" customHeight="1" x14ac:dyDescent="0.45">
      <c r="F800" s="7"/>
    </row>
    <row r="801" spans="6:6" ht="18.75" customHeight="1" x14ac:dyDescent="0.45">
      <c r="F801" s="7"/>
    </row>
    <row r="802" spans="6:6" ht="18.75" customHeight="1" x14ac:dyDescent="0.45">
      <c r="F802" s="7"/>
    </row>
    <row r="803" spans="6:6" ht="18.75" customHeight="1" x14ac:dyDescent="0.45">
      <c r="F803" s="7"/>
    </row>
    <row r="804" spans="6:6" ht="18.75" customHeight="1" x14ac:dyDescent="0.45">
      <c r="F804" s="7"/>
    </row>
    <row r="805" spans="6:6" ht="18.75" customHeight="1" x14ac:dyDescent="0.45">
      <c r="F805" s="7"/>
    </row>
    <row r="806" spans="6:6" ht="18.75" customHeight="1" x14ac:dyDescent="0.45">
      <c r="F806" s="7"/>
    </row>
    <row r="807" spans="6:6" ht="18.75" customHeight="1" x14ac:dyDescent="0.45">
      <c r="F807" s="7"/>
    </row>
    <row r="808" spans="6:6" ht="18.75" customHeight="1" x14ac:dyDescent="0.45">
      <c r="F808" s="7"/>
    </row>
    <row r="809" spans="6:6" ht="18.75" customHeight="1" x14ac:dyDescent="0.45">
      <c r="F809" s="7"/>
    </row>
    <row r="810" spans="6:6" ht="18.75" customHeight="1" x14ac:dyDescent="0.45">
      <c r="F810" s="7"/>
    </row>
    <row r="811" spans="6:6" ht="18.75" customHeight="1" x14ac:dyDescent="0.45">
      <c r="F811" s="7"/>
    </row>
    <row r="812" spans="6:6" ht="18.75" customHeight="1" x14ac:dyDescent="0.45">
      <c r="F812" s="7"/>
    </row>
    <row r="813" spans="6:6" ht="18.75" customHeight="1" x14ac:dyDescent="0.45">
      <c r="F813" s="7"/>
    </row>
    <row r="814" spans="6:6" ht="18.75" customHeight="1" x14ac:dyDescent="0.45">
      <c r="F814" s="7"/>
    </row>
    <row r="815" spans="6:6" ht="18.75" customHeight="1" x14ac:dyDescent="0.45">
      <c r="F815" s="7"/>
    </row>
    <row r="816" spans="6:6" ht="18.75" customHeight="1" x14ac:dyDescent="0.45">
      <c r="F816" s="7"/>
    </row>
    <row r="817" spans="6:6" ht="18.75" customHeight="1" x14ac:dyDescent="0.45">
      <c r="F817" s="7"/>
    </row>
    <row r="818" spans="6:6" ht="18.75" customHeight="1" x14ac:dyDescent="0.45">
      <c r="F818" s="7"/>
    </row>
    <row r="819" spans="6:6" ht="18.75" customHeight="1" x14ac:dyDescent="0.45">
      <c r="F819" s="7"/>
    </row>
    <row r="820" spans="6:6" ht="18.75" customHeight="1" x14ac:dyDescent="0.45">
      <c r="F820" s="7"/>
    </row>
    <row r="821" spans="6:6" ht="18.75" customHeight="1" x14ac:dyDescent="0.45">
      <c r="F821" s="7"/>
    </row>
    <row r="822" spans="6:6" ht="18.75" customHeight="1" x14ac:dyDescent="0.45">
      <c r="F822" s="7"/>
    </row>
    <row r="823" spans="6:6" ht="18.75" customHeight="1" x14ac:dyDescent="0.45">
      <c r="F823" s="7"/>
    </row>
    <row r="824" spans="6:6" ht="18.75" customHeight="1" x14ac:dyDescent="0.45">
      <c r="F824" s="7"/>
    </row>
    <row r="825" spans="6:6" ht="18.75" customHeight="1" x14ac:dyDescent="0.45">
      <c r="F825" s="7"/>
    </row>
    <row r="826" spans="6:6" ht="18.75" customHeight="1" x14ac:dyDescent="0.45">
      <c r="F826" s="7"/>
    </row>
    <row r="827" spans="6:6" ht="18.75" customHeight="1" x14ac:dyDescent="0.45">
      <c r="F827" s="7"/>
    </row>
    <row r="828" spans="6:6" ht="18.75" customHeight="1" x14ac:dyDescent="0.45">
      <c r="F828" s="7"/>
    </row>
    <row r="829" spans="6:6" ht="18.75" customHeight="1" x14ac:dyDescent="0.45">
      <c r="F829" s="7"/>
    </row>
    <row r="830" spans="6:6" ht="18.75" customHeight="1" x14ac:dyDescent="0.45">
      <c r="F830" s="7"/>
    </row>
    <row r="831" spans="6:6" ht="18.75" customHeight="1" x14ac:dyDescent="0.45">
      <c r="F831" s="7"/>
    </row>
    <row r="832" spans="6:6" ht="18.75" customHeight="1" x14ac:dyDescent="0.45">
      <c r="F832" s="7"/>
    </row>
    <row r="833" spans="6:6" ht="18.75" customHeight="1" x14ac:dyDescent="0.45">
      <c r="F833" s="7"/>
    </row>
    <row r="834" spans="6:6" ht="18.75" customHeight="1" x14ac:dyDescent="0.45">
      <c r="F834" s="7"/>
    </row>
    <row r="835" spans="6:6" ht="18.75" customHeight="1" x14ac:dyDescent="0.45">
      <c r="F835" s="7"/>
    </row>
    <row r="836" spans="6:6" ht="18.75" customHeight="1" x14ac:dyDescent="0.45">
      <c r="F836" s="7"/>
    </row>
    <row r="837" spans="6:6" ht="18.75" customHeight="1" x14ac:dyDescent="0.45">
      <c r="F837" s="7"/>
    </row>
    <row r="838" spans="6:6" ht="18.75" customHeight="1" x14ac:dyDescent="0.45">
      <c r="F838" s="7"/>
    </row>
    <row r="839" spans="6:6" ht="18.75" customHeight="1" x14ac:dyDescent="0.45">
      <c r="F839" s="7"/>
    </row>
    <row r="840" spans="6:6" ht="18.75" customHeight="1" x14ac:dyDescent="0.45">
      <c r="F840" s="7"/>
    </row>
    <row r="841" spans="6:6" ht="18.75" customHeight="1" x14ac:dyDescent="0.45">
      <c r="F841" s="7"/>
    </row>
    <row r="842" spans="6:6" ht="18.75" customHeight="1" x14ac:dyDescent="0.45">
      <c r="F842" s="7"/>
    </row>
    <row r="843" spans="6:6" ht="18.75" customHeight="1" x14ac:dyDescent="0.45">
      <c r="F843" s="7"/>
    </row>
    <row r="844" spans="6:6" ht="18.75" customHeight="1" x14ac:dyDescent="0.45">
      <c r="F844" s="7"/>
    </row>
    <row r="845" spans="6:6" ht="18.75" customHeight="1" x14ac:dyDescent="0.45">
      <c r="F845" s="7"/>
    </row>
    <row r="846" spans="6:6" ht="18.75" customHeight="1" x14ac:dyDescent="0.45">
      <c r="F846" s="7"/>
    </row>
    <row r="847" spans="6:6" ht="18.75" customHeight="1" x14ac:dyDescent="0.45">
      <c r="F847" s="7"/>
    </row>
    <row r="848" spans="6:6" ht="18.75" customHeight="1" x14ac:dyDescent="0.45">
      <c r="F848" s="7"/>
    </row>
    <row r="849" spans="6:6" ht="18.75" customHeight="1" x14ac:dyDescent="0.45">
      <c r="F849" s="7"/>
    </row>
    <row r="850" spans="6:6" ht="18.75" customHeight="1" x14ac:dyDescent="0.45">
      <c r="F850" s="7"/>
    </row>
    <row r="851" spans="6:6" ht="18.75" customHeight="1" x14ac:dyDescent="0.45">
      <c r="F851" s="7"/>
    </row>
    <row r="852" spans="6:6" ht="18.75" customHeight="1" x14ac:dyDescent="0.45">
      <c r="F852" s="7"/>
    </row>
    <row r="853" spans="6:6" ht="18.75" customHeight="1" x14ac:dyDescent="0.45">
      <c r="F853" s="7"/>
    </row>
    <row r="854" spans="6:6" ht="18.75" customHeight="1" x14ac:dyDescent="0.45">
      <c r="F854" s="7"/>
    </row>
    <row r="855" spans="6:6" ht="18.75" customHeight="1" x14ac:dyDescent="0.45">
      <c r="F855" s="7"/>
    </row>
    <row r="856" spans="6:6" ht="18.75" customHeight="1" x14ac:dyDescent="0.45">
      <c r="F856" s="7"/>
    </row>
    <row r="857" spans="6:6" ht="18.75" customHeight="1" x14ac:dyDescent="0.45">
      <c r="F857" s="7"/>
    </row>
    <row r="858" spans="6:6" ht="18.75" customHeight="1" x14ac:dyDescent="0.45">
      <c r="F858" s="7"/>
    </row>
    <row r="859" spans="6:6" ht="18.75" customHeight="1" x14ac:dyDescent="0.45">
      <c r="F859" s="7"/>
    </row>
    <row r="860" spans="6:6" ht="18.75" customHeight="1" x14ac:dyDescent="0.45">
      <c r="F860" s="7"/>
    </row>
    <row r="861" spans="6:6" ht="18.75" customHeight="1" x14ac:dyDescent="0.45">
      <c r="F861" s="7"/>
    </row>
    <row r="862" spans="6:6" ht="18.75" customHeight="1" x14ac:dyDescent="0.45">
      <c r="F862" s="7"/>
    </row>
    <row r="863" spans="6:6" ht="18.75" customHeight="1" x14ac:dyDescent="0.45">
      <c r="F863" s="7"/>
    </row>
    <row r="864" spans="6:6" ht="18.75" customHeight="1" x14ac:dyDescent="0.45">
      <c r="F864" s="7"/>
    </row>
    <row r="865" spans="6:6" ht="18.75" customHeight="1" x14ac:dyDescent="0.45">
      <c r="F865" s="7"/>
    </row>
    <row r="866" spans="6:6" ht="18.75" customHeight="1" x14ac:dyDescent="0.45">
      <c r="F866" s="7"/>
    </row>
    <row r="867" spans="6:6" ht="18.75" customHeight="1" x14ac:dyDescent="0.45">
      <c r="F867" s="7"/>
    </row>
    <row r="868" spans="6:6" ht="18.75" customHeight="1" x14ac:dyDescent="0.45">
      <c r="F868" s="7"/>
    </row>
    <row r="869" spans="6:6" ht="18.75" customHeight="1" x14ac:dyDescent="0.45">
      <c r="F869" s="7"/>
    </row>
    <row r="870" spans="6:6" ht="18.75" customHeight="1" x14ac:dyDescent="0.45">
      <c r="F870" s="7"/>
    </row>
    <row r="871" spans="6:6" ht="18.75" customHeight="1" x14ac:dyDescent="0.45">
      <c r="F871" s="7"/>
    </row>
    <row r="872" spans="6:6" ht="18.75" customHeight="1" x14ac:dyDescent="0.45">
      <c r="F872" s="7"/>
    </row>
    <row r="873" spans="6:6" ht="18.75" customHeight="1" x14ac:dyDescent="0.45">
      <c r="F873" s="7"/>
    </row>
    <row r="874" spans="6:6" ht="18.75" customHeight="1" x14ac:dyDescent="0.45">
      <c r="F874" s="7"/>
    </row>
    <row r="875" spans="6:6" ht="18.75" customHeight="1" x14ac:dyDescent="0.45">
      <c r="F875" s="7"/>
    </row>
    <row r="876" spans="6:6" ht="18.75" customHeight="1" x14ac:dyDescent="0.45">
      <c r="F876" s="7"/>
    </row>
    <row r="877" spans="6:6" ht="18.75" customHeight="1" x14ac:dyDescent="0.45">
      <c r="F877" s="7"/>
    </row>
    <row r="878" spans="6:6" ht="18.75" customHeight="1" x14ac:dyDescent="0.45">
      <c r="F878" s="7"/>
    </row>
    <row r="879" spans="6:6" ht="18.75" customHeight="1" x14ac:dyDescent="0.45">
      <c r="F879" s="7"/>
    </row>
    <row r="880" spans="6:6" ht="18.75" customHeight="1" x14ac:dyDescent="0.45">
      <c r="F880" s="7"/>
    </row>
    <row r="881" spans="6:6" ht="18.75" customHeight="1" x14ac:dyDescent="0.45">
      <c r="F881" s="7"/>
    </row>
    <row r="882" spans="6:6" ht="18.75" customHeight="1" x14ac:dyDescent="0.45">
      <c r="F882" s="7"/>
    </row>
    <row r="883" spans="6:6" ht="18.75" customHeight="1" x14ac:dyDescent="0.45">
      <c r="F883" s="7"/>
    </row>
    <row r="884" spans="6:6" ht="18.75" customHeight="1" x14ac:dyDescent="0.45">
      <c r="F884" s="7"/>
    </row>
    <row r="885" spans="6:6" ht="18.75" customHeight="1" x14ac:dyDescent="0.45">
      <c r="F885" s="7"/>
    </row>
    <row r="886" spans="6:6" ht="18.75" customHeight="1" x14ac:dyDescent="0.45">
      <c r="F886" s="7"/>
    </row>
    <row r="887" spans="6:6" ht="18.75" customHeight="1" x14ac:dyDescent="0.45">
      <c r="F887" s="7"/>
    </row>
    <row r="888" spans="6:6" ht="18.75" customHeight="1" x14ac:dyDescent="0.45">
      <c r="F888" s="7"/>
    </row>
    <row r="889" spans="6:6" ht="18.75" customHeight="1" x14ac:dyDescent="0.45">
      <c r="F889" s="7"/>
    </row>
    <row r="890" spans="6:6" ht="18.75" customHeight="1" x14ac:dyDescent="0.45">
      <c r="F890" s="7"/>
    </row>
    <row r="891" spans="6:6" ht="18.75" customHeight="1" x14ac:dyDescent="0.45">
      <c r="F891" s="7"/>
    </row>
    <row r="892" spans="6:6" ht="18.75" customHeight="1" x14ac:dyDescent="0.45">
      <c r="F892" s="7"/>
    </row>
    <row r="893" spans="6:6" ht="18.75" customHeight="1" x14ac:dyDescent="0.45">
      <c r="F893" s="7"/>
    </row>
    <row r="894" spans="6:6" ht="18.75" customHeight="1" x14ac:dyDescent="0.45">
      <c r="F894" s="7"/>
    </row>
    <row r="895" spans="6:6" ht="18.75" customHeight="1" x14ac:dyDescent="0.45">
      <c r="F895" s="7"/>
    </row>
    <row r="896" spans="6:6" ht="18.75" customHeight="1" x14ac:dyDescent="0.45">
      <c r="F896" s="7"/>
    </row>
    <row r="897" spans="6:6" ht="18.75" customHeight="1" x14ac:dyDescent="0.45">
      <c r="F897" s="7"/>
    </row>
    <row r="898" spans="6:6" ht="18.75" customHeight="1" x14ac:dyDescent="0.45">
      <c r="F898" s="7"/>
    </row>
    <row r="899" spans="6:6" ht="18.75" customHeight="1" x14ac:dyDescent="0.45">
      <c r="F899" s="7"/>
    </row>
    <row r="900" spans="6:6" ht="18.75" customHeight="1" x14ac:dyDescent="0.45">
      <c r="F900" s="7"/>
    </row>
    <row r="901" spans="6:6" ht="18.75" customHeight="1" x14ac:dyDescent="0.45">
      <c r="F901" s="7"/>
    </row>
    <row r="902" spans="6:6" ht="18.75" customHeight="1" x14ac:dyDescent="0.45">
      <c r="F902" s="7"/>
    </row>
    <row r="903" spans="6:6" ht="18.75" customHeight="1" x14ac:dyDescent="0.45">
      <c r="F903" s="7"/>
    </row>
    <row r="904" spans="6:6" ht="18.75" customHeight="1" x14ac:dyDescent="0.45">
      <c r="F904" s="7"/>
    </row>
    <row r="905" spans="6:6" ht="18.75" customHeight="1" x14ac:dyDescent="0.45">
      <c r="F905" s="7"/>
    </row>
    <row r="906" spans="6:6" ht="18.75" customHeight="1" x14ac:dyDescent="0.45">
      <c r="F906" s="7"/>
    </row>
    <row r="907" spans="6:6" ht="18.75" customHeight="1" x14ac:dyDescent="0.45">
      <c r="F907" s="7"/>
    </row>
    <row r="908" spans="6:6" ht="18.75" customHeight="1" x14ac:dyDescent="0.45">
      <c r="F908" s="7"/>
    </row>
    <row r="909" spans="6:6" ht="18.75" customHeight="1" x14ac:dyDescent="0.45">
      <c r="F909" s="7"/>
    </row>
    <row r="910" spans="6:6" ht="18.75" customHeight="1" x14ac:dyDescent="0.45">
      <c r="F910" s="7"/>
    </row>
    <row r="911" spans="6:6" ht="18.75" customHeight="1" x14ac:dyDescent="0.45">
      <c r="F911" s="7"/>
    </row>
    <row r="912" spans="6:6" ht="18.75" customHeight="1" x14ac:dyDescent="0.45">
      <c r="F912" s="7"/>
    </row>
    <row r="913" spans="6:6" ht="18.75" customHeight="1" x14ac:dyDescent="0.45">
      <c r="F913" s="7"/>
    </row>
    <row r="914" spans="6:6" ht="18.75" customHeight="1" x14ac:dyDescent="0.45">
      <c r="F914" s="7"/>
    </row>
    <row r="915" spans="6:6" ht="18.75" customHeight="1" x14ac:dyDescent="0.45">
      <c r="F915" s="7"/>
    </row>
    <row r="916" spans="6:6" ht="18.75" customHeight="1" x14ac:dyDescent="0.45">
      <c r="F916" s="7"/>
    </row>
    <row r="917" spans="6:6" ht="18.75" customHeight="1" x14ac:dyDescent="0.45">
      <c r="F917" s="7"/>
    </row>
    <row r="918" spans="6:6" ht="18.75" customHeight="1" x14ac:dyDescent="0.45">
      <c r="F918" s="7"/>
    </row>
    <row r="919" spans="6:6" ht="18.75" customHeight="1" x14ac:dyDescent="0.45">
      <c r="F919" s="7"/>
    </row>
    <row r="920" spans="6:6" ht="18.75" customHeight="1" x14ac:dyDescent="0.45">
      <c r="F920" s="7"/>
    </row>
    <row r="921" spans="6:6" ht="18.75" customHeight="1" x14ac:dyDescent="0.45">
      <c r="F921" s="7"/>
    </row>
    <row r="922" spans="6:6" ht="18.75" customHeight="1" x14ac:dyDescent="0.45">
      <c r="F922" s="7"/>
    </row>
    <row r="923" spans="6:6" ht="18.75" customHeight="1" x14ac:dyDescent="0.45">
      <c r="F923" s="7"/>
    </row>
    <row r="924" spans="6:6" ht="18.75" customHeight="1" x14ac:dyDescent="0.45">
      <c r="F924" s="7"/>
    </row>
    <row r="925" spans="6:6" ht="18.75" customHeight="1" x14ac:dyDescent="0.45">
      <c r="F925" s="7"/>
    </row>
    <row r="926" spans="6:6" ht="18.75" customHeight="1" x14ac:dyDescent="0.45">
      <c r="F926" s="7"/>
    </row>
    <row r="927" spans="6:6" ht="18.75" customHeight="1" x14ac:dyDescent="0.45">
      <c r="F927" s="7"/>
    </row>
    <row r="928" spans="6:6" ht="18.75" customHeight="1" x14ac:dyDescent="0.45">
      <c r="F928" s="7"/>
    </row>
    <row r="929" spans="6:6" ht="18.75" customHeight="1" x14ac:dyDescent="0.45">
      <c r="F929" s="7"/>
    </row>
    <row r="930" spans="6:6" ht="18.75" customHeight="1" x14ac:dyDescent="0.45">
      <c r="F930" s="7"/>
    </row>
    <row r="931" spans="6:6" ht="18.75" customHeight="1" x14ac:dyDescent="0.45">
      <c r="F931" s="7"/>
    </row>
    <row r="932" spans="6:6" ht="18.75" customHeight="1" x14ac:dyDescent="0.45">
      <c r="F932" s="7"/>
    </row>
    <row r="933" spans="6:6" ht="18.75" customHeight="1" x14ac:dyDescent="0.45">
      <c r="F933" s="7"/>
    </row>
    <row r="934" spans="6:6" ht="18.75" customHeight="1" x14ac:dyDescent="0.45">
      <c r="F934" s="7"/>
    </row>
    <row r="935" spans="6:6" ht="18.75" customHeight="1" x14ac:dyDescent="0.45">
      <c r="F935" s="7"/>
    </row>
    <row r="936" spans="6:6" ht="18.75" customHeight="1" x14ac:dyDescent="0.45">
      <c r="F936" s="7"/>
    </row>
    <row r="937" spans="6:6" ht="18.75" customHeight="1" x14ac:dyDescent="0.45">
      <c r="F937" s="7"/>
    </row>
    <row r="938" spans="6:6" ht="18.75" customHeight="1" x14ac:dyDescent="0.45">
      <c r="F938" s="7"/>
    </row>
    <row r="939" spans="6:6" ht="18.75" customHeight="1" x14ac:dyDescent="0.45">
      <c r="F939" s="7"/>
    </row>
    <row r="940" spans="6:6" ht="18.75" customHeight="1" x14ac:dyDescent="0.45">
      <c r="F940" s="7"/>
    </row>
    <row r="941" spans="6:6" ht="18.75" customHeight="1" x14ac:dyDescent="0.45">
      <c r="F941" s="7"/>
    </row>
    <row r="942" spans="6:6" ht="18.75" customHeight="1" x14ac:dyDescent="0.45">
      <c r="F942" s="7"/>
    </row>
    <row r="943" spans="6:6" ht="18.75" customHeight="1" x14ac:dyDescent="0.45">
      <c r="F943" s="7"/>
    </row>
    <row r="944" spans="6:6" ht="18.75" customHeight="1" x14ac:dyDescent="0.45">
      <c r="F944" s="7"/>
    </row>
    <row r="945" spans="6:6" ht="18.75" customHeight="1" x14ac:dyDescent="0.45">
      <c r="F945" s="7"/>
    </row>
    <row r="946" spans="6:6" ht="18.75" customHeight="1" x14ac:dyDescent="0.45">
      <c r="F946" s="7"/>
    </row>
    <row r="947" spans="6:6" ht="18.75" customHeight="1" x14ac:dyDescent="0.45">
      <c r="F947" s="7"/>
    </row>
    <row r="948" spans="6:6" ht="18.75" customHeight="1" x14ac:dyDescent="0.45">
      <c r="F948" s="7"/>
    </row>
    <row r="949" spans="6:6" ht="18.75" customHeight="1" x14ac:dyDescent="0.45">
      <c r="F949" s="7"/>
    </row>
    <row r="950" spans="6:6" ht="18.75" customHeight="1" x14ac:dyDescent="0.45">
      <c r="F950" s="7"/>
    </row>
    <row r="951" spans="6:6" ht="18.75" customHeight="1" x14ac:dyDescent="0.45">
      <c r="F951" s="7"/>
    </row>
    <row r="952" spans="6:6" ht="18.75" customHeight="1" x14ac:dyDescent="0.45">
      <c r="F952" s="7"/>
    </row>
    <row r="953" spans="6:6" ht="18.75" customHeight="1" x14ac:dyDescent="0.45">
      <c r="F953" s="7"/>
    </row>
    <row r="954" spans="6:6" ht="18.75" customHeight="1" x14ac:dyDescent="0.45">
      <c r="F954" s="7"/>
    </row>
    <row r="955" spans="6:6" ht="18.75" customHeight="1" x14ac:dyDescent="0.45">
      <c r="F955" s="7"/>
    </row>
    <row r="956" spans="6:6" ht="18.75" customHeight="1" x14ac:dyDescent="0.45">
      <c r="F956" s="7"/>
    </row>
    <row r="957" spans="6:6" ht="18.75" customHeight="1" x14ac:dyDescent="0.45">
      <c r="F957" s="7"/>
    </row>
    <row r="958" spans="6:6" ht="18.75" customHeight="1" x14ac:dyDescent="0.45">
      <c r="F958" s="7"/>
    </row>
    <row r="959" spans="6:6" ht="18.75" customHeight="1" x14ac:dyDescent="0.45">
      <c r="F959" s="7"/>
    </row>
    <row r="960" spans="6:6" ht="18.75" customHeight="1" x14ac:dyDescent="0.45">
      <c r="F960" s="7"/>
    </row>
    <row r="961" spans="6:6" ht="18.75" customHeight="1" x14ac:dyDescent="0.45">
      <c r="F961" s="7"/>
    </row>
    <row r="962" spans="6:6" ht="18.75" customHeight="1" x14ac:dyDescent="0.45">
      <c r="F962" s="7"/>
    </row>
    <row r="963" spans="6:6" ht="18.75" customHeight="1" x14ac:dyDescent="0.45">
      <c r="F963" s="7"/>
    </row>
    <row r="964" spans="6:6" ht="18.75" customHeight="1" x14ac:dyDescent="0.45">
      <c r="F964" s="7"/>
    </row>
    <row r="965" spans="6:6" ht="18.75" customHeight="1" x14ac:dyDescent="0.45">
      <c r="F965" s="7"/>
    </row>
    <row r="966" spans="6:6" ht="18.75" customHeight="1" x14ac:dyDescent="0.45">
      <c r="F966" s="7"/>
    </row>
    <row r="967" spans="6:6" ht="18.75" customHeight="1" x14ac:dyDescent="0.45">
      <c r="F967" s="7"/>
    </row>
    <row r="968" spans="6:6" ht="18.75" customHeight="1" x14ac:dyDescent="0.45">
      <c r="F968" s="7"/>
    </row>
    <row r="969" spans="6:6" ht="18.75" customHeight="1" x14ac:dyDescent="0.45">
      <c r="F969" s="7"/>
    </row>
    <row r="970" spans="6:6" ht="18.75" customHeight="1" x14ac:dyDescent="0.45">
      <c r="F970" s="7"/>
    </row>
    <row r="971" spans="6:6" ht="18.75" customHeight="1" x14ac:dyDescent="0.45">
      <c r="F971" s="7"/>
    </row>
    <row r="972" spans="6:6" ht="18.75" customHeight="1" x14ac:dyDescent="0.45">
      <c r="F972" s="7"/>
    </row>
    <row r="973" spans="6:6" ht="18.75" customHeight="1" x14ac:dyDescent="0.45">
      <c r="F973" s="7"/>
    </row>
    <row r="974" spans="6:6" ht="18.75" customHeight="1" x14ac:dyDescent="0.45">
      <c r="F974" s="7"/>
    </row>
    <row r="975" spans="6:6" ht="18.75" customHeight="1" x14ac:dyDescent="0.45">
      <c r="F975" s="7"/>
    </row>
    <row r="976" spans="6:6" ht="18.75" customHeight="1" x14ac:dyDescent="0.45">
      <c r="F976" s="7"/>
    </row>
    <row r="977" spans="6:6" ht="18.75" customHeight="1" x14ac:dyDescent="0.45">
      <c r="F977" s="7"/>
    </row>
    <row r="978" spans="6:6" ht="18.75" customHeight="1" x14ac:dyDescent="0.45">
      <c r="F978" s="7"/>
    </row>
    <row r="979" spans="6:6" ht="18.75" customHeight="1" x14ac:dyDescent="0.45">
      <c r="F979" s="7"/>
    </row>
    <row r="980" spans="6:6" ht="18.75" customHeight="1" x14ac:dyDescent="0.45">
      <c r="F980" s="7"/>
    </row>
    <row r="981" spans="6:6" ht="18.75" customHeight="1" x14ac:dyDescent="0.45">
      <c r="F981" s="7"/>
    </row>
    <row r="982" spans="6:6" ht="18.75" customHeight="1" x14ac:dyDescent="0.45">
      <c r="F982" s="7"/>
    </row>
    <row r="983" spans="6:6" ht="18.75" customHeight="1" x14ac:dyDescent="0.45">
      <c r="F983" s="7"/>
    </row>
    <row r="984" spans="6:6" ht="18.75" customHeight="1" x14ac:dyDescent="0.45">
      <c r="F984" s="7"/>
    </row>
    <row r="985" spans="6:6" ht="18.75" customHeight="1" x14ac:dyDescent="0.45">
      <c r="F985" s="7"/>
    </row>
    <row r="986" spans="6:6" ht="18.75" customHeight="1" x14ac:dyDescent="0.45">
      <c r="F986" s="7"/>
    </row>
    <row r="987" spans="6:6" ht="18.75" customHeight="1" x14ac:dyDescent="0.45">
      <c r="F987" s="7"/>
    </row>
    <row r="988" spans="6:6" ht="18.75" customHeight="1" x14ac:dyDescent="0.45">
      <c r="F988" s="7"/>
    </row>
    <row r="989" spans="6:6" ht="18.75" customHeight="1" x14ac:dyDescent="0.45">
      <c r="F989" s="7"/>
    </row>
    <row r="990" spans="6:6" ht="18.75" customHeight="1" x14ac:dyDescent="0.45">
      <c r="F990" s="7"/>
    </row>
    <row r="991" spans="6:6" ht="18.75" customHeight="1" x14ac:dyDescent="0.45">
      <c r="F991" s="7"/>
    </row>
    <row r="992" spans="6:6" ht="18.75" customHeight="1" x14ac:dyDescent="0.45">
      <c r="F992" s="7"/>
    </row>
    <row r="993" spans="6:6" ht="18.75" customHeight="1" x14ac:dyDescent="0.45">
      <c r="F993" s="7"/>
    </row>
    <row r="994" spans="6:6" ht="18.75" customHeight="1" x14ac:dyDescent="0.45">
      <c r="F994" s="7"/>
    </row>
    <row r="995" spans="6:6" ht="18.75" customHeight="1" x14ac:dyDescent="0.45">
      <c r="F995" s="7"/>
    </row>
    <row r="996" spans="6:6" ht="18.75" customHeight="1" x14ac:dyDescent="0.45">
      <c r="F996" s="7"/>
    </row>
    <row r="997" spans="6:6" ht="18.75" customHeight="1" x14ac:dyDescent="0.45">
      <c r="F997" s="7"/>
    </row>
    <row r="998" spans="6:6" ht="18.75" customHeight="1" x14ac:dyDescent="0.45">
      <c r="F998" s="7"/>
    </row>
    <row r="999" spans="6:6" ht="18.75" customHeight="1" x14ac:dyDescent="0.45">
      <c r="F999" s="7"/>
    </row>
    <row r="1000" spans="6:6" ht="18.75" customHeight="1" x14ac:dyDescent="0.45">
      <c r="F1000" s="7"/>
    </row>
  </sheetData>
  <mergeCells count="15">
    <mergeCell ref="H20:J20"/>
    <mergeCell ref="H21:J21"/>
    <mergeCell ref="A28:B28"/>
    <mergeCell ref="H1:J1"/>
    <mergeCell ref="H9:J9"/>
    <mergeCell ref="H10:J10"/>
    <mergeCell ref="H11:J11"/>
    <mergeCell ref="H12:J12"/>
    <mergeCell ref="H13:J13"/>
    <mergeCell ref="H14:J14"/>
    <mergeCell ref="H15:J15"/>
    <mergeCell ref="H16:J16"/>
    <mergeCell ref="H17:J17"/>
    <mergeCell ref="H18:J18"/>
    <mergeCell ref="H19:J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heetViews>
  <sheetFormatPr defaultColWidth="13.5" defaultRowHeight="15" customHeight="1" x14ac:dyDescent="0.35"/>
  <cols>
    <col min="1" max="1" width="29.83203125" customWidth="1"/>
    <col min="2" max="2" width="16.5" customWidth="1"/>
    <col min="3" max="5" width="15" customWidth="1"/>
    <col min="6" max="6" width="17" customWidth="1"/>
    <col min="7" max="7" width="10.5" customWidth="1"/>
    <col min="8" max="8" width="5.83203125" customWidth="1"/>
    <col min="9" max="9" width="31.5" customWidth="1"/>
    <col min="10" max="26" width="10.5" customWidth="1"/>
  </cols>
  <sheetData>
    <row r="1" spans="1:10" ht="25.5" customHeight="1" x14ac:dyDescent="0.45">
      <c r="A1" s="49" t="s">
        <v>19</v>
      </c>
      <c r="B1" s="50"/>
      <c r="C1" s="50"/>
      <c r="D1" s="50"/>
      <c r="E1" s="6"/>
      <c r="F1" s="7"/>
      <c r="H1" s="98" t="s">
        <v>20</v>
      </c>
      <c r="I1" s="99"/>
      <c r="J1" s="100"/>
    </row>
    <row r="2" spans="1:10" ht="34.5" customHeight="1" x14ac:dyDescent="0.45">
      <c r="A2" s="17" t="s">
        <v>21</v>
      </c>
      <c r="B2" s="18" t="s">
        <v>22</v>
      </c>
      <c r="C2" s="18" t="s">
        <v>23</v>
      </c>
      <c r="D2" s="18" t="s">
        <v>24</v>
      </c>
      <c r="E2" s="18" t="s">
        <v>25</v>
      </c>
      <c r="F2" s="7"/>
      <c r="H2" s="10" t="s">
        <v>26</v>
      </c>
      <c r="I2" s="20"/>
      <c r="J2" s="11" t="s">
        <v>28</v>
      </c>
    </row>
    <row r="3" spans="1:10" ht="19.5" customHeight="1" x14ac:dyDescent="0.45">
      <c r="A3" s="19" t="s">
        <v>29</v>
      </c>
      <c r="B3" s="61"/>
      <c r="C3" s="61"/>
      <c r="D3" s="61"/>
      <c r="E3" s="61"/>
      <c r="F3" s="7" t="s">
        <v>30</v>
      </c>
      <c r="H3" s="10" t="s">
        <v>31</v>
      </c>
      <c r="I3" s="20" t="s">
        <v>53</v>
      </c>
      <c r="J3" s="11" t="s">
        <v>32</v>
      </c>
    </row>
    <row r="4" spans="1:10" ht="19.5" customHeight="1" x14ac:dyDescent="0.45">
      <c r="A4" s="19" t="s">
        <v>33</v>
      </c>
      <c r="B4" s="65"/>
      <c r="C4" s="61"/>
      <c r="D4" s="61"/>
      <c r="E4" s="61"/>
      <c r="F4" s="7"/>
      <c r="H4" s="10" t="s">
        <v>34</v>
      </c>
      <c r="I4" s="20"/>
      <c r="J4" s="11" t="s">
        <v>35</v>
      </c>
    </row>
    <row r="5" spans="1:10" ht="19.5" customHeight="1" x14ac:dyDescent="0.45">
      <c r="A5" s="19" t="s">
        <v>36</v>
      </c>
      <c r="B5" s="65"/>
      <c r="C5" s="61"/>
      <c r="D5" s="61"/>
      <c r="E5" s="61"/>
      <c r="F5" s="7" t="s">
        <v>37</v>
      </c>
      <c r="H5" s="13" t="s">
        <v>38</v>
      </c>
      <c r="I5" s="21" t="s">
        <v>54</v>
      </c>
      <c r="J5" s="52" t="s">
        <v>39</v>
      </c>
    </row>
    <row r="6" spans="1:10" ht="19.5" customHeight="1" x14ac:dyDescent="0.45">
      <c r="A6" s="19" t="s">
        <v>40</v>
      </c>
      <c r="B6" s="65"/>
      <c r="C6" s="61"/>
      <c r="D6" s="61"/>
      <c r="E6" s="61"/>
      <c r="F6" s="7" t="s">
        <v>41</v>
      </c>
    </row>
    <row r="7" spans="1:10" ht="19.5" customHeight="1" x14ac:dyDescent="0.45">
      <c r="A7" s="19" t="s">
        <v>42</v>
      </c>
      <c r="B7" s="61"/>
      <c r="C7" s="61"/>
      <c r="D7" s="61"/>
      <c r="E7" s="61"/>
      <c r="F7" s="7"/>
    </row>
    <row r="8" spans="1:10" ht="19.5" customHeight="1" x14ac:dyDescent="0.45">
      <c r="A8" s="19" t="s">
        <v>43</v>
      </c>
      <c r="B8" s="61"/>
      <c r="C8" s="66"/>
      <c r="D8" s="61"/>
      <c r="E8" s="66"/>
      <c r="F8" s="7"/>
    </row>
    <row r="9" spans="1:10" ht="19.5" customHeight="1" x14ac:dyDescent="0.45">
      <c r="A9" s="19" t="s">
        <v>44</v>
      </c>
      <c r="B9" s="61"/>
      <c r="C9" s="61"/>
      <c r="D9" s="61"/>
      <c r="E9" s="61"/>
      <c r="F9" s="7" t="s">
        <v>45</v>
      </c>
      <c r="H9" s="101" t="s">
        <v>46</v>
      </c>
      <c r="I9" s="102"/>
      <c r="J9" s="103"/>
    </row>
    <row r="10" spans="1:10" ht="19.5" customHeight="1" x14ac:dyDescent="0.45">
      <c r="A10" s="19" t="s">
        <v>47</v>
      </c>
      <c r="B10" s="61"/>
      <c r="C10" s="61"/>
      <c r="D10" s="61"/>
      <c r="E10" s="61"/>
      <c r="F10" s="7" t="s">
        <v>37</v>
      </c>
      <c r="H10" s="93"/>
      <c r="I10" s="86"/>
      <c r="J10" s="86"/>
    </row>
    <row r="11" spans="1:10" ht="19.5" customHeight="1" x14ac:dyDescent="0.45">
      <c r="A11" s="19" t="s">
        <v>48</v>
      </c>
      <c r="B11" s="61"/>
      <c r="C11" s="61"/>
      <c r="D11" s="61"/>
      <c r="E11" s="61"/>
      <c r="F11" s="7" t="s">
        <v>45</v>
      </c>
      <c r="H11" s="93"/>
      <c r="I11" s="86"/>
      <c r="J11" s="86"/>
    </row>
    <row r="12" spans="1:10" ht="19.5" customHeight="1" x14ac:dyDescent="0.45">
      <c r="A12" s="19" t="s">
        <v>49</v>
      </c>
      <c r="B12" s="61"/>
      <c r="C12" s="61"/>
      <c r="D12" s="61"/>
      <c r="E12" s="61"/>
      <c r="F12" s="7" t="s">
        <v>50</v>
      </c>
      <c r="H12" s="93"/>
      <c r="I12" s="86"/>
      <c r="J12" s="86"/>
    </row>
    <row r="13" spans="1:10" ht="19.5" customHeight="1" x14ac:dyDescent="0.45">
      <c r="F13" s="7"/>
      <c r="H13" s="93"/>
      <c r="I13" s="86"/>
      <c r="J13" s="86"/>
    </row>
    <row r="14" spans="1:10" ht="25.5" customHeight="1" x14ac:dyDescent="0.45">
      <c r="A14" s="53" t="s">
        <v>32</v>
      </c>
      <c r="B14" s="54"/>
      <c r="C14" s="54"/>
      <c r="D14" s="54"/>
      <c r="E14" s="14"/>
      <c r="F14" s="7"/>
      <c r="H14" s="93"/>
      <c r="I14" s="86"/>
      <c r="J14" s="86"/>
    </row>
    <row r="15" spans="1:10" ht="34.5" customHeight="1" x14ac:dyDescent="0.45">
      <c r="A15" s="17" t="s">
        <v>21</v>
      </c>
      <c r="B15" s="18" t="s">
        <v>22</v>
      </c>
      <c r="C15" s="18" t="s">
        <v>23</v>
      </c>
      <c r="D15" s="18" t="s">
        <v>24</v>
      </c>
      <c r="E15" s="18" t="s">
        <v>25</v>
      </c>
      <c r="F15" s="7"/>
      <c r="H15" s="93"/>
      <c r="I15" s="86"/>
      <c r="J15" s="86"/>
    </row>
    <row r="16" spans="1:10" ht="19.5" customHeight="1" x14ac:dyDescent="0.45">
      <c r="A16" s="19" t="s">
        <v>29</v>
      </c>
      <c r="B16" s="62">
        <v>15</v>
      </c>
      <c r="C16" s="62">
        <v>15</v>
      </c>
      <c r="D16" s="62">
        <v>15</v>
      </c>
      <c r="E16" s="62">
        <v>15</v>
      </c>
      <c r="F16" s="7" t="s">
        <v>30</v>
      </c>
      <c r="H16" s="93"/>
      <c r="I16" s="86"/>
      <c r="J16" s="86"/>
    </row>
    <row r="17" spans="1:10" ht="19.5" customHeight="1" x14ac:dyDescent="0.45">
      <c r="A17" s="19" t="s">
        <v>33</v>
      </c>
      <c r="B17" s="62">
        <v>0</v>
      </c>
      <c r="C17" s="62">
        <v>0</v>
      </c>
      <c r="D17" s="62">
        <v>0</v>
      </c>
      <c r="E17" s="62">
        <v>0</v>
      </c>
      <c r="F17" s="7"/>
      <c r="H17" s="93"/>
      <c r="I17" s="86"/>
      <c r="J17" s="86"/>
    </row>
    <row r="18" spans="1:10" ht="19.5" customHeight="1" x14ac:dyDescent="0.45">
      <c r="A18" s="19" t="s">
        <v>36</v>
      </c>
      <c r="B18" s="62">
        <v>3.2</v>
      </c>
      <c r="C18" s="62">
        <v>3.2</v>
      </c>
      <c r="D18" s="62">
        <v>3.2</v>
      </c>
      <c r="E18" s="62">
        <v>3.2</v>
      </c>
      <c r="F18" s="7" t="s">
        <v>37</v>
      </c>
      <c r="H18" s="93"/>
      <c r="I18" s="86"/>
      <c r="J18" s="86"/>
    </row>
    <row r="19" spans="1:10" ht="19.5" customHeight="1" x14ac:dyDescent="0.45">
      <c r="A19" s="19" t="s">
        <v>40</v>
      </c>
      <c r="B19" s="62">
        <v>0</v>
      </c>
      <c r="C19" s="62">
        <v>0</v>
      </c>
      <c r="D19" s="62">
        <v>0.3</v>
      </c>
      <c r="E19" s="62">
        <v>0.3</v>
      </c>
      <c r="F19" s="7" t="s">
        <v>41</v>
      </c>
      <c r="H19" s="93"/>
      <c r="I19" s="86"/>
      <c r="J19" s="86"/>
    </row>
    <row r="20" spans="1:10" ht="19.5" customHeight="1" x14ac:dyDescent="0.45">
      <c r="A20" s="19" t="s">
        <v>42</v>
      </c>
      <c r="B20" s="62">
        <v>6.5</v>
      </c>
      <c r="C20" s="62">
        <v>7.5</v>
      </c>
      <c r="D20" s="62">
        <v>8</v>
      </c>
      <c r="E20" s="62">
        <v>8</v>
      </c>
      <c r="F20" s="7"/>
      <c r="H20" s="93"/>
      <c r="I20" s="86"/>
      <c r="J20" s="86"/>
    </row>
    <row r="21" spans="1:10" ht="19.5" customHeight="1" x14ac:dyDescent="0.45">
      <c r="A21" s="19" t="s">
        <v>43</v>
      </c>
      <c r="B21" s="62">
        <v>1.01</v>
      </c>
      <c r="C21" s="62">
        <v>1.02</v>
      </c>
      <c r="D21" s="62">
        <v>1.0049999999999999</v>
      </c>
      <c r="E21" s="62">
        <v>1</v>
      </c>
      <c r="F21" s="7"/>
      <c r="H21" s="94"/>
      <c r="I21" s="95"/>
      <c r="J21" s="95"/>
    </row>
    <row r="22" spans="1:10" ht="19.5" customHeight="1" x14ac:dyDescent="0.45">
      <c r="A22" s="19" t="s">
        <v>44</v>
      </c>
      <c r="B22" s="62">
        <v>0.5</v>
      </c>
      <c r="C22" s="62">
        <v>0.5</v>
      </c>
      <c r="D22" s="62">
        <v>0.5</v>
      </c>
      <c r="E22" s="62">
        <v>0.5</v>
      </c>
      <c r="F22" s="7" t="s">
        <v>45</v>
      </c>
    </row>
    <row r="23" spans="1:10" ht="19.5" customHeight="1" x14ac:dyDescent="0.45">
      <c r="A23" s="19" t="s">
        <v>47</v>
      </c>
      <c r="B23" s="62">
        <v>0</v>
      </c>
      <c r="C23" s="62">
        <v>0</v>
      </c>
      <c r="D23" s="62">
        <v>0</v>
      </c>
      <c r="E23" s="62">
        <v>0</v>
      </c>
      <c r="F23" s="7" t="s">
        <v>37</v>
      </c>
    </row>
    <row r="24" spans="1:10" ht="19.5" customHeight="1" x14ac:dyDescent="0.45">
      <c r="A24" s="19" t="s">
        <v>48</v>
      </c>
      <c r="B24" s="62">
        <v>0</v>
      </c>
      <c r="C24" s="62">
        <v>0</v>
      </c>
      <c r="D24" s="62">
        <v>0</v>
      </c>
      <c r="E24" s="62">
        <v>0</v>
      </c>
      <c r="F24" s="7" t="s">
        <v>45</v>
      </c>
    </row>
    <row r="25" spans="1:10" ht="19.5" customHeight="1" x14ac:dyDescent="0.45">
      <c r="A25" s="19" t="s">
        <v>49</v>
      </c>
      <c r="B25" s="62">
        <v>1</v>
      </c>
      <c r="C25" s="62">
        <v>2.67</v>
      </c>
      <c r="D25" s="62">
        <v>2</v>
      </c>
      <c r="E25" s="62">
        <v>1.67</v>
      </c>
      <c r="F25" s="7" t="s">
        <v>50</v>
      </c>
    </row>
    <row r="26" spans="1:10" ht="18.75" customHeight="1" x14ac:dyDescent="0.45">
      <c r="F26" s="7"/>
    </row>
    <row r="27" spans="1:10" ht="19.5" customHeight="1" x14ac:dyDescent="0.45">
      <c r="F27" s="7"/>
    </row>
    <row r="28" spans="1:10" ht="25.5" customHeight="1" x14ac:dyDescent="0.45">
      <c r="A28" s="96" t="s">
        <v>51</v>
      </c>
      <c r="B28" s="97"/>
      <c r="C28" s="56"/>
      <c r="D28" s="56"/>
      <c r="E28" s="15"/>
      <c r="F28" s="7"/>
    </row>
    <row r="29" spans="1:10" ht="34.5" customHeight="1" x14ac:dyDescent="0.45">
      <c r="A29" s="17" t="s">
        <v>21</v>
      </c>
      <c r="B29" s="18" t="s">
        <v>22</v>
      </c>
      <c r="C29" s="18" t="s">
        <v>23</v>
      </c>
      <c r="D29" s="18" t="s">
        <v>24</v>
      </c>
      <c r="E29" s="18" t="s">
        <v>25</v>
      </c>
      <c r="F29" s="7"/>
    </row>
    <row r="30" spans="1:10" ht="19.5" customHeight="1" x14ac:dyDescent="0.45">
      <c r="A30" s="19" t="s">
        <v>29</v>
      </c>
      <c r="B30" s="63"/>
      <c r="C30" s="63"/>
      <c r="D30" s="63"/>
      <c r="E30" s="63"/>
      <c r="F30" s="7" t="s">
        <v>30</v>
      </c>
    </row>
    <row r="31" spans="1:10" ht="19.5" customHeight="1" x14ac:dyDescent="0.45">
      <c r="A31" s="19" t="s">
        <v>33</v>
      </c>
      <c r="B31" s="63"/>
      <c r="C31" s="63"/>
      <c r="D31" s="63"/>
      <c r="E31" s="63"/>
      <c r="F31" s="7"/>
    </row>
    <row r="32" spans="1:10" ht="19.5" customHeight="1" x14ac:dyDescent="0.45">
      <c r="A32" s="19" t="s">
        <v>36</v>
      </c>
      <c r="B32" s="63"/>
      <c r="C32" s="63"/>
      <c r="D32" s="63"/>
      <c r="E32" s="63"/>
      <c r="F32" s="7" t="s">
        <v>37</v>
      </c>
    </row>
    <row r="33" spans="1:6" ht="19.5" customHeight="1" x14ac:dyDescent="0.45">
      <c r="A33" s="19" t="s">
        <v>40</v>
      </c>
      <c r="B33" s="63"/>
      <c r="C33" s="63"/>
      <c r="D33" s="63"/>
      <c r="E33" s="63"/>
      <c r="F33" s="7" t="s">
        <v>41</v>
      </c>
    </row>
    <row r="34" spans="1:6" ht="19.5" customHeight="1" x14ac:dyDescent="0.45">
      <c r="A34" s="19" t="s">
        <v>42</v>
      </c>
      <c r="B34" s="63"/>
      <c r="C34" s="63"/>
      <c r="D34" s="63"/>
      <c r="E34" s="63"/>
      <c r="F34" s="7"/>
    </row>
    <row r="35" spans="1:6" ht="19.5" customHeight="1" x14ac:dyDescent="0.45">
      <c r="A35" s="19" t="s">
        <v>43</v>
      </c>
      <c r="B35" s="63"/>
      <c r="C35" s="63"/>
      <c r="D35" s="63"/>
      <c r="E35" s="63"/>
      <c r="F35" s="7"/>
    </row>
    <row r="36" spans="1:6" ht="19.5" customHeight="1" x14ac:dyDescent="0.45">
      <c r="A36" s="19" t="s">
        <v>44</v>
      </c>
      <c r="B36" s="63"/>
      <c r="C36" s="63"/>
      <c r="D36" s="63"/>
      <c r="E36" s="63"/>
      <c r="F36" s="7" t="s">
        <v>45</v>
      </c>
    </row>
    <row r="37" spans="1:6" ht="19.5" customHeight="1" x14ac:dyDescent="0.45">
      <c r="A37" s="19" t="s">
        <v>47</v>
      </c>
      <c r="B37" s="63"/>
      <c r="C37" s="63"/>
      <c r="D37" s="63"/>
      <c r="E37" s="63"/>
      <c r="F37" s="7" t="s">
        <v>37</v>
      </c>
    </row>
    <row r="38" spans="1:6" ht="19.5" customHeight="1" x14ac:dyDescent="0.45">
      <c r="A38" s="19" t="s">
        <v>48</v>
      </c>
      <c r="B38" s="63"/>
      <c r="C38" s="63"/>
      <c r="D38" s="63"/>
      <c r="E38" s="63"/>
      <c r="F38" s="7" t="s">
        <v>45</v>
      </c>
    </row>
    <row r="39" spans="1:6" ht="19.5" customHeight="1" x14ac:dyDescent="0.45">
      <c r="A39" s="19" t="s">
        <v>49</v>
      </c>
      <c r="B39" s="63"/>
      <c r="C39" s="63"/>
      <c r="D39" s="63"/>
      <c r="E39" s="63"/>
      <c r="F39" s="7" t="s">
        <v>50</v>
      </c>
    </row>
    <row r="40" spans="1:6" ht="18.75" customHeight="1" x14ac:dyDescent="0.45">
      <c r="F40" s="7"/>
    </row>
    <row r="41" spans="1:6" ht="19.5" customHeight="1" x14ac:dyDescent="0.45">
      <c r="F41" s="7"/>
    </row>
    <row r="42" spans="1:6" ht="25.5" customHeight="1" x14ac:dyDescent="0.45">
      <c r="A42" s="58" t="s">
        <v>39</v>
      </c>
      <c r="B42" s="59"/>
      <c r="C42" s="59"/>
      <c r="D42" s="59"/>
      <c r="E42" s="16"/>
      <c r="F42" s="7"/>
    </row>
    <row r="43" spans="1:6" ht="34.5" customHeight="1" x14ac:dyDescent="0.45">
      <c r="A43" s="17" t="s">
        <v>21</v>
      </c>
      <c r="B43" s="18" t="s">
        <v>22</v>
      </c>
      <c r="C43" s="18" t="s">
        <v>23</v>
      </c>
      <c r="D43" s="18" t="s">
        <v>24</v>
      </c>
      <c r="E43" s="18" t="s">
        <v>25</v>
      </c>
      <c r="F43" s="7"/>
    </row>
    <row r="44" spans="1:6" ht="19.5" customHeight="1" x14ac:dyDescent="0.45">
      <c r="A44" s="19" t="s">
        <v>29</v>
      </c>
      <c r="B44" s="64"/>
      <c r="C44" s="64">
        <v>0</v>
      </c>
      <c r="D44" s="64">
        <v>15</v>
      </c>
      <c r="E44" s="64"/>
      <c r="F44" s="7" t="s">
        <v>30</v>
      </c>
    </row>
    <row r="45" spans="1:6" ht="19.5" customHeight="1" x14ac:dyDescent="0.45">
      <c r="A45" s="19" t="s">
        <v>33</v>
      </c>
      <c r="B45" s="67">
        <v>0</v>
      </c>
      <c r="C45" s="64">
        <v>0</v>
      </c>
      <c r="D45" s="64">
        <v>0</v>
      </c>
      <c r="E45" s="64"/>
      <c r="F45" s="7"/>
    </row>
    <row r="46" spans="1:6" ht="19.5" customHeight="1" x14ac:dyDescent="0.45">
      <c r="A46" s="19" t="s">
        <v>36</v>
      </c>
      <c r="B46" s="67">
        <v>3.2</v>
      </c>
      <c r="C46" s="64">
        <v>3.2</v>
      </c>
      <c r="D46" s="64">
        <v>3.2</v>
      </c>
      <c r="E46" s="64"/>
      <c r="F46" s="7" t="s">
        <v>37</v>
      </c>
    </row>
    <row r="47" spans="1:6" ht="19.5" customHeight="1" x14ac:dyDescent="0.45">
      <c r="A47" s="19" t="s">
        <v>40</v>
      </c>
      <c r="B47" s="67">
        <v>0</v>
      </c>
      <c r="C47" s="64">
        <v>0.3</v>
      </c>
      <c r="D47" s="64">
        <v>0.3</v>
      </c>
      <c r="E47" s="64"/>
      <c r="F47" s="7" t="s">
        <v>41</v>
      </c>
    </row>
    <row r="48" spans="1:6" ht="19.5" customHeight="1" x14ac:dyDescent="0.45">
      <c r="A48" s="19" t="s">
        <v>42</v>
      </c>
      <c r="B48" s="64">
        <v>7.5</v>
      </c>
      <c r="C48" s="64">
        <v>5</v>
      </c>
      <c r="D48" s="64">
        <v>6.5</v>
      </c>
      <c r="E48" s="64"/>
      <c r="F48" s="7"/>
    </row>
    <row r="49" spans="1:6" ht="19.5" customHeight="1" x14ac:dyDescent="0.45">
      <c r="A49" s="19" t="s">
        <v>43</v>
      </c>
      <c r="B49" s="64">
        <v>1.01</v>
      </c>
      <c r="C49" s="64">
        <v>1.02</v>
      </c>
      <c r="D49" s="64">
        <v>1.03</v>
      </c>
      <c r="E49" s="64"/>
      <c r="F49" s="7"/>
    </row>
    <row r="50" spans="1:6" ht="19.5" customHeight="1" x14ac:dyDescent="0.45">
      <c r="A50" s="19" t="s">
        <v>44</v>
      </c>
      <c r="B50" s="64">
        <v>1.5</v>
      </c>
      <c r="C50" s="64">
        <v>0.5</v>
      </c>
      <c r="D50" s="64">
        <v>0.5</v>
      </c>
      <c r="E50" s="64"/>
      <c r="F50" s="7" t="s">
        <v>45</v>
      </c>
    </row>
    <row r="51" spans="1:6" ht="19.5" customHeight="1" x14ac:dyDescent="0.45">
      <c r="A51" s="19" t="s">
        <v>47</v>
      </c>
      <c r="B51" s="67">
        <v>0</v>
      </c>
      <c r="C51" s="64">
        <v>17</v>
      </c>
      <c r="D51" s="64">
        <v>17</v>
      </c>
      <c r="E51" s="64"/>
      <c r="F51" s="7" t="s">
        <v>37</v>
      </c>
    </row>
    <row r="52" spans="1:6" ht="19.5" customHeight="1" x14ac:dyDescent="0.45">
      <c r="A52" s="19" t="s">
        <v>48</v>
      </c>
      <c r="B52" s="67">
        <v>0</v>
      </c>
      <c r="C52" s="64">
        <v>0</v>
      </c>
      <c r="D52" s="64">
        <v>0</v>
      </c>
      <c r="E52" s="64"/>
      <c r="F52" s="7" t="s">
        <v>45</v>
      </c>
    </row>
    <row r="53" spans="1:6" ht="19.5" customHeight="1" x14ac:dyDescent="0.45">
      <c r="A53" s="19" t="s">
        <v>49</v>
      </c>
      <c r="B53" s="64" t="s">
        <v>55</v>
      </c>
      <c r="C53" s="64">
        <v>3</v>
      </c>
      <c r="D53" s="64">
        <v>1</v>
      </c>
      <c r="E53" s="64"/>
      <c r="F53" s="7" t="s">
        <v>50</v>
      </c>
    </row>
    <row r="54" spans="1:6" ht="18.75" customHeight="1" x14ac:dyDescent="0.45">
      <c r="F54" s="7"/>
    </row>
    <row r="55" spans="1:6" ht="18.75" customHeight="1" x14ac:dyDescent="0.45">
      <c r="F55" s="7"/>
    </row>
    <row r="56" spans="1:6" ht="18.75" customHeight="1" x14ac:dyDescent="0.45">
      <c r="F56" s="7"/>
    </row>
    <row r="57" spans="1:6" ht="18.75" customHeight="1" x14ac:dyDescent="0.45">
      <c r="F57" s="7"/>
    </row>
    <row r="58" spans="1:6" ht="18.75" customHeight="1" x14ac:dyDescent="0.45">
      <c r="F58" s="7"/>
    </row>
    <row r="59" spans="1:6" ht="18.75" customHeight="1" x14ac:dyDescent="0.45">
      <c r="F59" s="7"/>
    </row>
    <row r="60" spans="1:6" ht="18.75" customHeight="1" x14ac:dyDescent="0.45">
      <c r="F60" s="7"/>
    </row>
    <row r="61" spans="1:6" ht="18.75" customHeight="1" x14ac:dyDescent="0.45">
      <c r="F61" s="7"/>
    </row>
    <row r="62" spans="1:6" ht="18.75" customHeight="1" x14ac:dyDescent="0.45">
      <c r="F62" s="7"/>
    </row>
    <row r="63" spans="1:6" ht="18.75" customHeight="1" x14ac:dyDescent="0.45">
      <c r="F63" s="7"/>
    </row>
    <row r="64" spans="1:6" ht="18.75" customHeight="1" x14ac:dyDescent="0.45">
      <c r="F64" s="7"/>
    </row>
    <row r="65" spans="6:6" ht="18.75" customHeight="1" x14ac:dyDescent="0.45">
      <c r="F65" s="7"/>
    </row>
    <row r="66" spans="6:6" ht="18.75" customHeight="1" x14ac:dyDescent="0.45">
      <c r="F66" s="7"/>
    </row>
    <row r="67" spans="6:6" ht="18.75" customHeight="1" x14ac:dyDescent="0.45">
      <c r="F67" s="7"/>
    </row>
    <row r="68" spans="6:6" ht="18.75" customHeight="1" x14ac:dyDescent="0.45">
      <c r="F68" s="7"/>
    </row>
    <row r="69" spans="6:6" ht="18.75" customHeight="1" x14ac:dyDescent="0.45">
      <c r="F69" s="7"/>
    </row>
    <row r="70" spans="6:6" ht="18.75" customHeight="1" x14ac:dyDescent="0.45">
      <c r="F70" s="7"/>
    </row>
    <row r="71" spans="6:6" ht="18.75" customHeight="1" x14ac:dyDescent="0.45">
      <c r="F71" s="7"/>
    </row>
    <row r="72" spans="6:6" ht="18.75" customHeight="1" x14ac:dyDescent="0.45">
      <c r="F72" s="7"/>
    </row>
    <row r="73" spans="6:6" ht="18.75" customHeight="1" x14ac:dyDescent="0.45">
      <c r="F73" s="7"/>
    </row>
    <row r="74" spans="6:6" ht="18.75" customHeight="1" x14ac:dyDescent="0.45">
      <c r="F74" s="7"/>
    </row>
    <row r="75" spans="6:6" ht="18.75" customHeight="1" x14ac:dyDescent="0.45">
      <c r="F75" s="7"/>
    </row>
    <row r="76" spans="6:6" ht="18.75" customHeight="1" x14ac:dyDescent="0.45">
      <c r="F76" s="7"/>
    </row>
    <row r="77" spans="6:6" ht="18.75" customHeight="1" x14ac:dyDescent="0.45">
      <c r="F77" s="7"/>
    </row>
    <row r="78" spans="6:6" ht="18.75" customHeight="1" x14ac:dyDescent="0.45">
      <c r="F78" s="7"/>
    </row>
    <row r="79" spans="6:6" ht="18.75" customHeight="1" x14ac:dyDescent="0.45">
      <c r="F79" s="7"/>
    </row>
    <row r="80" spans="6:6" ht="18.75" customHeight="1" x14ac:dyDescent="0.45">
      <c r="F80" s="7"/>
    </row>
    <row r="81" spans="6:6" ht="18.75" customHeight="1" x14ac:dyDescent="0.45">
      <c r="F81" s="7"/>
    </row>
    <row r="82" spans="6:6" ht="18.75" customHeight="1" x14ac:dyDescent="0.45">
      <c r="F82" s="7"/>
    </row>
    <row r="83" spans="6:6" ht="18.75" customHeight="1" x14ac:dyDescent="0.45">
      <c r="F83" s="7"/>
    </row>
    <row r="84" spans="6:6" ht="18.75" customHeight="1" x14ac:dyDescent="0.45">
      <c r="F84" s="7"/>
    </row>
    <row r="85" spans="6:6" ht="18.75" customHeight="1" x14ac:dyDescent="0.45">
      <c r="F85" s="7"/>
    </row>
    <row r="86" spans="6:6" ht="18.75" customHeight="1" x14ac:dyDescent="0.45">
      <c r="F86" s="7"/>
    </row>
    <row r="87" spans="6:6" ht="18.75" customHeight="1" x14ac:dyDescent="0.45">
      <c r="F87" s="7"/>
    </row>
    <row r="88" spans="6:6" ht="18.75" customHeight="1" x14ac:dyDescent="0.45">
      <c r="F88" s="7"/>
    </row>
    <row r="89" spans="6:6" ht="18.75" customHeight="1" x14ac:dyDescent="0.45">
      <c r="F89" s="7"/>
    </row>
    <row r="90" spans="6:6" ht="18.75" customHeight="1" x14ac:dyDescent="0.45">
      <c r="F90" s="7"/>
    </row>
    <row r="91" spans="6:6" ht="18.75" customHeight="1" x14ac:dyDescent="0.45">
      <c r="F91" s="7"/>
    </row>
    <row r="92" spans="6:6" ht="18.75" customHeight="1" x14ac:dyDescent="0.45">
      <c r="F92" s="7"/>
    </row>
    <row r="93" spans="6:6" ht="18.75" customHeight="1" x14ac:dyDescent="0.45">
      <c r="F93" s="7"/>
    </row>
    <row r="94" spans="6:6" ht="18.75" customHeight="1" x14ac:dyDescent="0.45">
      <c r="F94" s="7"/>
    </row>
    <row r="95" spans="6:6" ht="18.75" customHeight="1" x14ac:dyDescent="0.45">
      <c r="F95" s="7"/>
    </row>
    <row r="96" spans="6:6" ht="18.75" customHeight="1" x14ac:dyDescent="0.45">
      <c r="F96" s="7"/>
    </row>
    <row r="97" spans="6:6" ht="18.75" customHeight="1" x14ac:dyDescent="0.45">
      <c r="F97" s="7"/>
    </row>
    <row r="98" spans="6:6" ht="18.75" customHeight="1" x14ac:dyDescent="0.45">
      <c r="F98" s="7"/>
    </row>
    <row r="99" spans="6:6" ht="18.75" customHeight="1" x14ac:dyDescent="0.45">
      <c r="F99" s="7"/>
    </row>
    <row r="100" spans="6:6" ht="18.75" customHeight="1" x14ac:dyDescent="0.45">
      <c r="F100" s="7"/>
    </row>
    <row r="101" spans="6:6" ht="18.75" customHeight="1" x14ac:dyDescent="0.45">
      <c r="F101" s="7"/>
    </row>
    <row r="102" spans="6:6" ht="18.75" customHeight="1" x14ac:dyDescent="0.45">
      <c r="F102" s="7"/>
    </row>
    <row r="103" spans="6:6" ht="18.75" customHeight="1" x14ac:dyDescent="0.45">
      <c r="F103" s="7"/>
    </row>
    <row r="104" spans="6:6" ht="18.75" customHeight="1" x14ac:dyDescent="0.45">
      <c r="F104" s="7"/>
    </row>
    <row r="105" spans="6:6" ht="18.75" customHeight="1" x14ac:dyDescent="0.45">
      <c r="F105" s="7"/>
    </row>
    <row r="106" spans="6:6" ht="18.75" customHeight="1" x14ac:dyDescent="0.45">
      <c r="F106" s="7"/>
    </row>
    <row r="107" spans="6:6" ht="18.75" customHeight="1" x14ac:dyDescent="0.45">
      <c r="F107" s="7"/>
    </row>
    <row r="108" spans="6:6" ht="18.75" customHeight="1" x14ac:dyDescent="0.45">
      <c r="F108" s="7"/>
    </row>
    <row r="109" spans="6:6" ht="18.75" customHeight="1" x14ac:dyDescent="0.45">
      <c r="F109" s="7"/>
    </row>
    <row r="110" spans="6:6" ht="18.75" customHeight="1" x14ac:dyDescent="0.45">
      <c r="F110" s="7"/>
    </row>
    <row r="111" spans="6:6" ht="18.75" customHeight="1" x14ac:dyDescent="0.45">
      <c r="F111" s="7"/>
    </row>
    <row r="112" spans="6:6" ht="18.75" customHeight="1" x14ac:dyDescent="0.45">
      <c r="F112" s="7"/>
    </row>
    <row r="113" spans="6:6" ht="18.75" customHeight="1" x14ac:dyDescent="0.45">
      <c r="F113" s="7"/>
    </row>
    <row r="114" spans="6:6" ht="18.75" customHeight="1" x14ac:dyDescent="0.45">
      <c r="F114" s="7"/>
    </row>
    <row r="115" spans="6:6" ht="18.75" customHeight="1" x14ac:dyDescent="0.45">
      <c r="F115" s="7"/>
    </row>
    <row r="116" spans="6:6" ht="18.75" customHeight="1" x14ac:dyDescent="0.45">
      <c r="F116" s="7"/>
    </row>
    <row r="117" spans="6:6" ht="18.75" customHeight="1" x14ac:dyDescent="0.45">
      <c r="F117" s="7"/>
    </row>
    <row r="118" spans="6:6" ht="18.75" customHeight="1" x14ac:dyDescent="0.45">
      <c r="F118" s="7"/>
    </row>
    <row r="119" spans="6:6" ht="18.75" customHeight="1" x14ac:dyDescent="0.45">
      <c r="F119" s="7"/>
    </row>
    <row r="120" spans="6:6" ht="18.75" customHeight="1" x14ac:dyDescent="0.45">
      <c r="F120" s="7"/>
    </row>
    <row r="121" spans="6:6" ht="18.75" customHeight="1" x14ac:dyDescent="0.45">
      <c r="F121" s="7"/>
    </row>
    <row r="122" spans="6:6" ht="18.75" customHeight="1" x14ac:dyDescent="0.45">
      <c r="F122" s="7"/>
    </row>
    <row r="123" spans="6:6" ht="18.75" customHeight="1" x14ac:dyDescent="0.45">
      <c r="F123" s="7"/>
    </row>
    <row r="124" spans="6:6" ht="18.75" customHeight="1" x14ac:dyDescent="0.45">
      <c r="F124" s="7"/>
    </row>
    <row r="125" spans="6:6" ht="18.75" customHeight="1" x14ac:dyDescent="0.45">
      <c r="F125" s="7"/>
    </row>
    <row r="126" spans="6:6" ht="18.75" customHeight="1" x14ac:dyDescent="0.45">
      <c r="F126" s="7"/>
    </row>
    <row r="127" spans="6:6" ht="18.75" customHeight="1" x14ac:dyDescent="0.45">
      <c r="F127" s="7"/>
    </row>
    <row r="128" spans="6:6" ht="18.75" customHeight="1" x14ac:dyDescent="0.45">
      <c r="F128" s="7"/>
    </row>
    <row r="129" spans="6:6" ht="18.75" customHeight="1" x14ac:dyDescent="0.45">
      <c r="F129" s="7"/>
    </row>
    <row r="130" spans="6:6" ht="18.75" customHeight="1" x14ac:dyDescent="0.45">
      <c r="F130" s="7"/>
    </row>
    <row r="131" spans="6:6" ht="18.75" customHeight="1" x14ac:dyDescent="0.45">
      <c r="F131" s="7"/>
    </row>
    <row r="132" spans="6:6" ht="18.75" customHeight="1" x14ac:dyDescent="0.45">
      <c r="F132" s="7"/>
    </row>
    <row r="133" spans="6:6" ht="18.75" customHeight="1" x14ac:dyDescent="0.45">
      <c r="F133" s="7"/>
    </row>
    <row r="134" spans="6:6" ht="18.75" customHeight="1" x14ac:dyDescent="0.45">
      <c r="F134" s="7"/>
    </row>
    <row r="135" spans="6:6" ht="18.75" customHeight="1" x14ac:dyDescent="0.45">
      <c r="F135" s="7"/>
    </row>
    <row r="136" spans="6:6" ht="18.75" customHeight="1" x14ac:dyDescent="0.45">
      <c r="F136" s="7"/>
    </row>
    <row r="137" spans="6:6" ht="18.75" customHeight="1" x14ac:dyDescent="0.45">
      <c r="F137" s="7"/>
    </row>
    <row r="138" spans="6:6" ht="18.75" customHeight="1" x14ac:dyDescent="0.45">
      <c r="F138" s="7"/>
    </row>
    <row r="139" spans="6:6" ht="18.75" customHeight="1" x14ac:dyDescent="0.45">
      <c r="F139" s="7"/>
    </row>
    <row r="140" spans="6:6" ht="18.75" customHeight="1" x14ac:dyDescent="0.45">
      <c r="F140" s="7"/>
    </row>
    <row r="141" spans="6:6" ht="18.75" customHeight="1" x14ac:dyDescent="0.45">
      <c r="F141" s="7"/>
    </row>
    <row r="142" spans="6:6" ht="18.75" customHeight="1" x14ac:dyDescent="0.45">
      <c r="F142" s="7"/>
    </row>
    <row r="143" spans="6:6" ht="18.75" customHeight="1" x14ac:dyDescent="0.45">
      <c r="F143" s="7"/>
    </row>
    <row r="144" spans="6:6" ht="18.75" customHeight="1" x14ac:dyDescent="0.45">
      <c r="F144" s="7"/>
    </row>
    <row r="145" spans="6:6" ht="18.75" customHeight="1" x14ac:dyDescent="0.45">
      <c r="F145" s="7"/>
    </row>
    <row r="146" spans="6:6" ht="18.75" customHeight="1" x14ac:dyDescent="0.45">
      <c r="F146" s="7"/>
    </row>
    <row r="147" spans="6:6" ht="18.75" customHeight="1" x14ac:dyDescent="0.45">
      <c r="F147" s="7"/>
    </row>
    <row r="148" spans="6:6" ht="18.75" customHeight="1" x14ac:dyDescent="0.45">
      <c r="F148" s="7"/>
    </row>
    <row r="149" spans="6:6" ht="18.75" customHeight="1" x14ac:dyDescent="0.45">
      <c r="F149" s="7"/>
    </row>
    <row r="150" spans="6:6" ht="18.75" customHeight="1" x14ac:dyDescent="0.45">
      <c r="F150" s="7"/>
    </row>
    <row r="151" spans="6:6" ht="18.75" customHeight="1" x14ac:dyDescent="0.45">
      <c r="F151" s="7"/>
    </row>
    <row r="152" spans="6:6" ht="18.75" customHeight="1" x14ac:dyDescent="0.45">
      <c r="F152" s="7"/>
    </row>
    <row r="153" spans="6:6" ht="18.75" customHeight="1" x14ac:dyDescent="0.45">
      <c r="F153" s="7"/>
    </row>
    <row r="154" spans="6:6" ht="18.75" customHeight="1" x14ac:dyDescent="0.45">
      <c r="F154" s="7"/>
    </row>
    <row r="155" spans="6:6" ht="18.75" customHeight="1" x14ac:dyDescent="0.45">
      <c r="F155" s="7"/>
    </row>
    <row r="156" spans="6:6" ht="18.75" customHeight="1" x14ac:dyDescent="0.45">
      <c r="F156" s="7"/>
    </row>
    <row r="157" spans="6:6" ht="18.75" customHeight="1" x14ac:dyDescent="0.45">
      <c r="F157" s="7"/>
    </row>
    <row r="158" spans="6:6" ht="18.75" customHeight="1" x14ac:dyDescent="0.45">
      <c r="F158" s="7"/>
    </row>
    <row r="159" spans="6:6" ht="18.75" customHeight="1" x14ac:dyDescent="0.45">
      <c r="F159" s="7"/>
    </row>
    <row r="160" spans="6:6" ht="18.75" customHeight="1" x14ac:dyDescent="0.45">
      <c r="F160" s="7"/>
    </row>
    <row r="161" spans="6:6" ht="18.75" customHeight="1" x14ac:dyDescent="0.45">
      <c r="F161" s="7"/>
    </row>
    <row r="162" spans="6:6" ht="18.75" customHeight="1" x14ac:dyDescent="0.45">
      <c r="F162" s="7"/>
    </row>
    <row r="163" spans="6:6" ht="18.75" customHeight="1" x14ac:dyDescent="0.45">
      <c r="F163" s="7"/>
    </row>
    <row r="164" spans="6:6" ht="18.75" customHeight="1" x14ac:dyDescent="0.45">
      <c r="F164" s="7"/>
    </row>
    <row r="165" spans="6:6" ht="18.75" customHeight="1" x14ac:dyDescent="0.45">
      <c r="F165" s="7"/>
    </row>
    <row r="166" spans="6:6" ht="18.75" customHeight="1" x14ac:dyDescent="0.45">
      <c r="F166" s="7"/>
    </row>
    <row r="167" spans="6:6" ht="18.75" customHeight="1" x14ac:dyDescent="0.45">
      <c r="F167" s="7"/>
    </row>
    <row r="168" spans="6:6" ht="18.75" customHeight="1" x14ac:dyDescent="0.45">
      <c r="F168" s="7"/>
    </row>
    <row r="169" spans="6:6" ht="18.75" customHeight="1" x14ac:dyDescent="0.45">
      <c r="F169" s="7"/>
    </row>
    <row r="170" spans="6:6" ht="18.75" customHeight="1" x14ac:dyDescent="0.45">
      <c r="F170" s="7"/>
    </row>
    <row r="171" spans="6:6" ht="18.75" customHeight="1" x14ac:dyDescent="0.45">
      <c r="F171" s="7"/>
    </row>
    <row r="172" spans="6:6" ht="18.75" customHeight="1" x14ac:dyDescent="0.45">
      <c r="F172" s="7"/>
    </row>
    <row r="173" spans="6:6" ht="18.75" customHeight="1" x14ac:dyDescent="0.45">
      <c r="F173" s="7"/>
    </row>
    <row r="174" spans="6:6" ht="18.75" customHeight="1" x14ac:dyDescent="0.45">
      <c r="F174" s="7"/>
    </row>
    <row r="175" spans="6:6" ht="18.75" customHeight="1" x14ac:dyDescent="0.45">
      <c r="F175" s="7"/>
    </row>
    <row r="176" spans="6:6" ht="18.75" customHeight="1" x14ac:dyDescent="0.45">
      <c r="F176" s="7"/>
    </row>
    <row r="177" spans="6:6" ht="18.75" customHeight="1" x14ac:dyDescent="0.45">
      <c r="F177" s="7"/>
    </row>
    <row r="178" spans="6:6" ht="18.75" customHeight="1" x14ac:dyDescent="0.45">
      <c r="F178" s="7"/>
    </row>
    <row r="179" spans="6:6" ht="18.75" customHeight="1" x14ac:dyDescent="0.45">
      <c r="F179" s="7"/>
    </row>
    <row r="180" spans="6:6" ht="18.75" customHeight="1" x14ac:dyDescent="0.45">
      <c r="F180" s="7"/>
    </row>
    <row r="181" spans="6:6" ht="18.75" customHeight="1" x14ac:dyDescent="0.45">
      <c r="F181" s="7"/>
    </row>
    <row r="182" spans="6:6" ht="18.75" customHeight="1" x14ac:dyDescent="0.45">
      <c r="F182" s="7"/>
    </row>
    <row r="183" spans="6:6" ht="18.75" customHeight="1" x14ac:dyDescent="0.45">
      <c r="F183" s="7"/>
    </row>
    <row r="184" spans="6:6" ht="18.75" customHeight="1" x14ac:dyDescent="0.45">
      <c r="F184" s="7"/>
    </row>
    <row r="185" spans="6:6" ht="18.75" customHeight="1" x14ac:dyDescent="0.45">
      <c r="F185" s="7"/>
    </row>
    <row r="186" spans="6:6" ht="18.75" customHeight="1" x14ac:dyDescent="0.45">
      <c r="F186" s="7"/>
    </row>
    <row r="187" spans="6:6" ht="18.75" customHeight="1" x14ac:dyDescent="0.45">
      <c r="F187" s="7"/>
    </row>
    <row r="188" spans="6:6" ht="18.75" customHeight="1" x14ac:dyDescent="0.45">
      <c r="F188" s="7"/>
    </row>
    <row r="189" spans="6:6" ht="18.75" customHeight="1" x14ac:dyDescent="0.45">
      <c r="F189" s="7"/>
    </row>
    <row r="190" spans="6:6" ht="18.75" customHeight="1" x14ac:dyDescent="0.45">
      <c r="F190" s="7"/>
    </row>
    <row r="191" spans="6:6" ht="18.75" customHeight="1" x14ac:dyDescent="0.45">
      <c r="F191" s="7"/>
    </row>
    <row r="192" spans="6:6" ht="18.75" customHeight="1" x14ac:dyDescent="0.45">
      <c r="F192" s="7"/>
    </row>
    <row r="193" spans="6:6" ht="18.75" customHeight="1" x14ac:dyDescent="0.45">
      <c r="F193" s="7"/>
    </row>
    <row r="194" spans="6:6" ht="18.75" customHeight="1" x14ac:dyDescent="0.45">
      <c r="F194" s="7"/>
    </row>
    <row r="195" spans="6:6" ht="18.75" customHeight="1" x14ac:dyDescent="0.45">
      <c r="F195" s="7"/>
    </row>
    <row r="196" spans="6:6" ht="18.75" customHeight="1" x14ac:dyDescent="0.45">
      <c r="F196" s="7"/>
    </row>
    <row r="197" spans="6:6" ht="18.75" customHeight="1" x14ac:dyDescent="0.45">
      <c r="F197" s="7"/>
    </row>
    <row r="198" spans="6:6" ht="18.75" customHeight="1" x14ac:dyDescent="0.45">
      <c r="F198" s="7"/>
    </row>
    <row r="199" spans="6:6" ht="18.75" customHeight="1" x14ac:dyDescent="0.45">
      <c r="F199" s="7"/>
    </row>
    <row r="200" spans="6:6" ht="18.75" customHeight="1" x14ac:dyDescent="0.45">
      <c r="F200" s="7"/>
    </row>
    <row r="201" spans="6:6" ht="18.75" customHeight="1" x14ac:dyDescent="0.45">
      <c r="F201" s="7"/>
    </row>
    <row r="202" spans="6:6" ht="18.75" customHeight="1" x14ac:dyDescent="0.45">
      <c r="F202" s="7"/>
    </row>
    <row r="203" spans="6:6" ht="18.75" customHeight="1" x14ac:dyDescent="0.45">
      <c r="F203" s="7"/>
    </row>
    <row r="204" spans="6:6" ht="18.75" customHeight="1" x14ac:dyDescent="0.45">
      <c r="F204" s="7"/>
    </row>
    <row r="205" spans="6:6" ht="18.75" customHeight="1" x14ac:dyDescent="0.45">
      <c r="F205" s="7"/>
    </row>
    <row r="206" spans="6:6" ht="18.75" customHeight="1" x14ac:dyDescent="0.45">
      <c r="F206" s="7"/>
    </row>
    <row r="207" spans="6:6" ht="18.75" customHeight="1" x14ac:dyDescent="0.45">
      <c r="F207" s="7"/>
    </row>
    <row r="208" spans="6:6" ht="18.75" customHeight="1" x14ac:dyDescent="0.45">
      <c r="F208" s="7"/>
    </row>
    <row r="209" spans="6:6" ht="18.75" customHeight="1" x14ac:dyDescent="0.45">
      <c r="F209" s="7"/>
    </row>
    <row r="210" spans="6:6" ht="18.75" customHeight="1" x14ac:dyDescent="0.45">
      <c r="F210" s="7"/>
    </row>
    <row r="211" spans="6:6" ht="18.75" customHeight="1" x14ac:dyDescent="0.45">
      <c r="F211" s="7"/>
    </row>
    <row r="212" spans="6:6" ht="18.75" customHeight="1" x14ac:dyDescent="0.45">
      <c r="F212" s="7"/>
    </row>
    <row r="213" spans="6:6" ht="18.75" customHeight="1" x14ac:dyDescent="0.45">
      <c r="F213" s="7"/>
    </row>
    <row r="214" spans="6:6" ht="18.75" customHeight="1" x14ac:dyDescent="0.45">
      <c r="F214" s="7"/>
    </row>
    <row r="215" spans="6:6" ht="18.75" customHeight="1" x14ac:dyDescent="0.45">
      <c r="F215" s="7"/>
    </row>
    <row r="216" spans="6:6" ht="18.75" customHeight="1" x14ac:dyDescent="0.45">
      <c r="F216" s="7"/>
    </row>
    <row r="217" spans="6:6" ht="18.75" customHeight="1" x14ac:dyDescent="0.45">
      <c r="F217" s="7"/>
    </row>
    <row r="218" spans="6:6" ht="18.75" customHeight="1" x14ac:dyDescent="0.45">
      <c r="F218" s="7"/>
    </row>
    <row r="219" spans="6:6" ht="18.75" customHeight="1" x14ac:dyDescent="0.45">
      <c r="F219" s="7"/>
    </row>
    <row r="220" spans="6:6" ht="18.75" customHeight="1" x14ac:dyDescent="0.45">
      <c r="F220" s="7"/>
    </row>
    <row r="221" spans="6:6" ht="18.75" customHeight="1" x14ac:dyDescent="0.45">
      <c r="F221" s="7"/>
    </row>
    <row r="222" spans="6:6" ht="18.75" customHeight="1" x14ac:dyDescent="0.45">
      <c r="F222" s="7"/>
    </row>
    <row r="223" spans="6:6" ht="18.75" customHeight="1" x14ac:dyDescent="0.45">
      <c r="F223" s="7"/>
    </row>
    <row r="224" spans="6:6" ht="18.75" customHeight="1" x14ac:dyDescent="0.45">
      <c r="F224" s="7"/>
    </row>
    <row r="225" spans="6:6" ht="18.75" customHeight="1" x14ac:dyDescent="0.45">
      <c r="F225" s="7"/>
    </row>
    <row r="226" spans="6:6" ht="18.75" customHeight="1" x14ac:dyDescent="0.45">
      <c r="F226" s="7"/>
    </row>
    <row r="227" spans="6:6" ht="18.75" customHeight="1" x14ac:dyDescent="0.45">
      <c r="F227" s="7"/>
    </row>
    <row r="228" spans="6:6" ht="18.75" customHeight="1" x14ac:dyDescent="0.45">
      <c r="F228" s="7"/>
    </row>
    <row r="229" spans="6:6" ht="18.75" customHeight="1" x14ac:dyDescent="0.45">
      <c r="F229" s="7"/>
    </row>
    <row r="230" spans="6:6" ht="18.75" customHeight="1" x14ac:dyDescent="0.45">
      <c r="F230" s="7"/>
    </row>
    <row r="231" spans="6:6" ht="18.75" customHeight="1" x14ac:dyDescent="0.45">
      <c r="F231" s="7"/>
    </row>
    <row r="232" spans="6:6" ht="18.75" customHeight="1" x14ac:dyDescent="0.45">
      <c r="F232" s="7"/>
    </row>
    <row r="233" spans="6:6" ht="18.75" customHeight="1" x14ac:dyDescent="0.45">
      <c r="F233" s="7"/>
    </row>
    <row r="234" spans="6:6" ht="18.75" customHeight="1" x14ac:dyDescent="0.45">
      <c r="F234" s="7"/>
    </row>
    <row r="235" spans="6:6" ht="18.75" customHeight="1" x14ac:dyDescent="0.45">
      <c r="F235" s="7"/>
    </row>
    <row r="236" spans="6:6" ht="18.75" customHeight="1" x14ac:dyDescent="0.45">
      <c r="F236" s="7"/>
    </row>
    <row r="237" spans="6:6" ht="18.75" customHeight="1" x14ac:dyDescent="0.45">
      <c r="F237" s="7"/>
    </row>
    <row r="238" spans="6:6" ht="18.75" customHeight="1" x14ac:dyDescent="0.45">
      <c r="F238" s="7"/>
    </row>
    <row r="239" spans="6:6" ht="18.75" customHeight="1" x14ac:dyDescent="0.45">
      <c r="F239" s="7"/>
    </row>
    <row r="240" spans="6:6" ht="18.75" customHeight="1" x14ac:dyDescent="0.45">
      <c r="F240" s="7"/>
    </row>
    <row r="241" spans="6:6" ht="18.75" customHeight="1" x14ac:dyDescent="0.45">
      <c r="F241" s="7"/>
    </row>
    <row r="242" spans="6:6" ht="18.75" customHeight="1" x14ac:dyDescent="0.45">
      <c r="F242" s="7"/>
    </row>
    <row r="243" spans="6:6" ht="18.75" customHeight="1" x14ac:dyDescent="0.45">
      <c r="F243" s="7"/>
    </row>
    <row r="244" spans="6:6" ht="18.75" customHeight="1" x14ac:dyDescent="0.45">
      <c r="F244" s="7"/>
    </row>
    <row r="245" spans="6:6" ht="18.75" customHeight="1" x14ac:dyDescent="0.45">
      <c r="F245" s="7"/>
    </row>
    <row r="246" spans="6:6" ht="18.75" customHeight="1" x14ac:dyDescent="0.45">
      <c r="F246" s="7"/>
    </row>
    <row r="247" spans="6:6" ht="18.75" customHeight="1" x14ac:dyDescent="0.45">
      <c r="F247" s="7"/>
    </row>
    <row r="248" spans="6:6" ht="18.75" customHeight="1" x14ac:dyDescent="0.45">
      <c r="F248" s="7"/>
    </row>
    <row r="249" spans="6:6" ht="18.75" customHeight="1" x14ac:dyDescent="0.45">
      <c r="F249" s="7"/>
    </row>
    <row r="250" spans="6:6" ht="18.75" customHeight="1" x14ac:dyDescent="0.45">
      <c r="F250" s="7"/>
    </row>
    <row r="251" spans="6:6" ht="18.75" customHeight="1" x14ac:dyDescent="0.45">
      <c r="F251" s="7"/>
    </row>
    <row r="252" spans="6:6" ht="18.75" customHeight="1" x14ac:dyDescent="0.45">
      <c r="F252" s="7"/>
    </row>
    <row r="253" spans="6:6" ht="18.75" customHeight="1" x14ac:dyDescent="0.45">
      <c r="F253" s="7"/>
    </row>
    <row r="254" spans="6:6" ht="18.75" customHeight="1" x14ac:dyDescent="0.45">
      <c r="F254" s="7"/>
    </row>
    <row r="255" spans="6:6" ht="18.75" customHeight="1" x14ac:dyDescent="0.45">
      <c r="F255" s="7"/>
    </row>
    <row r="256" spans="6:6" ht="18.75" customHeight="1" x14ac:dyDescent="0.45">
      <c r="F256" s="7"/>
    </row>
    <row r="257" spans="6:6" ht="18.75" customHeight="1" x14ac:dyDescent="0.45">
      <c r="F257" s="7"/>
    </row>
    <row r="258" spans="6:6" ht="18.75" customHeight="1" x14ac:dyDescent="0.45">
      <c r="F258" s="7"/>
    </row>
    <row r="259" spans="6:6" ht="18.75" customHeight="1" x14ac:dyDescent="0.45">
      <c r="F259" s="7"/>
    </row>
    <row r="260" spans="6:6" ht="18.75" customHeight="1" x14ac:dyDescent="0.45">
      <c r="F260" s="7"/>
    </row>
    <row r="261" spans="6:6" ht="18.75" customHeight="1" x14ac:dyDescent="0.45">
      <c r="F261" s="7"/>
    </row>
    <row r="262" spans="6:6" ht="18.75" customHeight="1" x14ac:dyDescent="0.45">
      <c r="F262" s="7"/>
    </row>
    <row r="263" spans="6:6" ht="18.75" customHeight="1" x14ac:dyDescent="0.45">
      <c r="F263" s="7"/>
    </row>
    <row r="264" spans="6:6" ht="18.75" customHeight="1" x14ac:dyDescent="0.45">
      <c r="F264" s="7"/>
    </row>
    <row r="265" spans="6:6" ht="18.75" customHeight="1" x14ac:dyDescent="0.45">
      <c r="F265" s="7"/>
    </row>
    <row r="266" spans="6:6" ht="18.75" customHeight="1" x14ac:dyDescent="0.45">
      <c r="F266" s="7"/>
    </row>
    <row r="267" spans="6:6" ht="18.75" customHeight="1" x14ac:dyDescent="0.45">
      <c r="F267" s="7"/>
    </row>
    <row r="268" spans="6:6" ht="18.75" customHeight="1" x14ac:dyDescent="0.45">
      <c r="F268" s="7"/>
    </row>
    <row r="269" spans="6:6" ht="18.75" customHeight="1" x14ac:dyDescent="0.45">
      <c r="F269" s="7"/>
    </row>
    <row r="270" spans="6:6" ht="18.75" customHeight="1" x14ac:dyDescent="0.45">
      <c r="F270" s="7"/>
    </row>
    <row r="271" spans="6:6" ht="18.75" customHeight="1" x14ac:dyDescent="0.45">
      <c r="F271" s="7"/>
    </row>
    <row r="272" spans="6:6" ht="18.75" customHeight="1" x14ac:dyDescent="0.45">
      <c r="F272" s="7"/>
    </row>
    <row r="273" spans="6:6" ht="18.75" customHeight="1" x14ac:dyDescent="0.45">
      <c r="F273" s="7"/>
    </row>
    <row r="274" spans="6:6" ht="18.75" customHeight="1" x14ac:dyDescent="0.45">
      <c r="F274" s="7"/>
    </row>
    <row r="275" spans="6:6" ht="18.75" customHeight="1" x14ac:dyDescent="0.45">
      <c r="F275" s="7"/>
    </row>
    <row r="276" spans="6:6" ht="18.75" customHeight="1" x14ac:dyDescent="0.45">
      <c r="F276" s="7"/>
    </row>
    <row r="277" spans="6:6" ht="18.75" customHeight="1" x14ac:dyDescent="0.45">
      <c r="F277" s="7"/>
    </row>
    <row r="278" spans="6:6" ht="18.75" customHeight="1" x14ac:dyDescent="0.45">
      <c r="F278" s="7"/>
    </row>
    <row r="279" spans="6:6" ht="18.75" customHeight="1" x14ac:dyDescent="0.45">
      <c r="F279" s="7"/>
    </row>
    <row r="280" spans="6:6" ht="18.75" customHeight="1" x14ac:dyDescent="0.45">
      <c r="F280" s="7"/>
    </row>
    <row r="281" spans="6:6" ht="18.75" customHeight="1" x14ac:dyDescent="0.45">
      <c r="F281" s="7"/>
    </row>
    <row r="282" spans="6:6" ht="18.75" customHeight="1" x14ac:dyDescent="0.45">
      <c r="F282" s="7"/>
    </row>
    <row r="283" spans="6:6" ht="18.75" customHeight="1" x14ac:dyDescent="0.45">
      <c r="F283" s="7"/>
    </row>
    <row r="284" spans="6:6" ht="18.75" customHeight="1" x14ac:dyDescent="0.45">
      <c r="F284" s="7"/>
    </row>
    <row r="285" spans="6:6" ht="18.75" customHeight="1" x14ac:dyDescent="0.45">
      <c r="F285" s="7"/>
    </row>
    <row r="286" spans="6:6" ht="18.75" customHeight="1" x14ac:dyDescent="0.45">
      <c r="F286" s="7"/>
    </row>
    <row r="287" spans="6:6" ht="18.75" customHeight="1" x14ac:dyDescent="0.45">
      <c r="F287" s="7"/>
    </row>
    <row r="288" spans="6:6" ht="18.75" customHeight="1" x14ac:dyDescent="0.45">
      <c r="F288" s="7"/>
    </row>
    <row r="289" spans="6:6" ht="18.75" customHeight="1" x14ac:dyDescent="0.45">
      <c r="F289" s="7"/>
    </row>
    <row r="290" spans="6:6" ht="18.75" customHeight="1" x14ac:dyDescent="0.45">
      <c r="F290" s="7"/>
    </row>
    <row r="291" spans="6:6" ht="18.75" customHeight="1" x14ac:dyDescent="0.45">
      <c r="F291" s="7"/>
    </row>
    <row r="292" spans="6:6" ht="18.75" customHeight="1" x14ac:dyDescent="0.45">
      <c r="F292" s="7"/>
    </row>
    <row r="293" spans="6:6" ht="18.75" customHeight="1" x14ac:dyDescent="0.45">
      <c r="F293" s="7"/>
    </row>
    <row r="294" spans="6:6" ht="18.75" customHeight="1" x14ac:dyDescent="0.45">
      <c r="F294" s="7"/>
    </row>
    <row r="295" spans="6:6" ht="18.75" customHeight="1" x14ac:dyDescent="0.45">
      <c r="F295" s="7"/>
    </row>
    <row r="296" spans="6:6" ht="18.75" customHeight="1" x14ac:dyDescent="0.45">
      <c r="F296" s="7"/>
    </row>
    <row r="297" spans="6:6" ht="18.75" customHeight="1" x14ac:dyDescent="0.45">
      <c r="F297" s="7"/>
    </row>
    <row r="298" spans="6:6" ht="18.75" customHeight="1" x14ac:dyDescent="0.45">
      <c r="F298" s="7"/>
    </row>
    <row r="299" spans="6:6" ht="18.75" customHeight="1" x14ac:dyDescent="0.45">
      <c r="F299" s="7"/>
    </row>
    <row r="300" spans="6:6" ht="18.75" customHeight="1" x14ac:dyDescent="0.45">
      <c r="F300" s="7"/>
    </row>
    <row r="301" spans="6:6" ht="18.75" customHeight="1" x14ac:dyDescent="0.45">
      <c r="F301" s="7"/>
    </row>
    <row r="302" spans="6:6" ht="18.75" customHeight="1" x14ac:dyDescent="0.45">
      <c r="F302" s="7"/>
    </row>
    <row r="303" spans="6:6" ht="18.75" customHeight="1" x14ac:dyDescent="0.45">
      <c r="F303" s="7"/>
    </row>
    <row r="304" spans="6:6" ht="18.75" customHeight="1" x14ac:dyDescent="0.45">
      <c r="F304" s="7"/>
    </row>
    <row r="305" spans="6:6" ht="18.75" customHeight="1" x14ac:dyDescent="0.45">
      <c r="F305" s="7"/>
    </row>
    <row r="306" spans="6:6" ht="18.75" customHeight="1" x14ac:dyDescent="0.45">
      <c r="F306" s="7"/>
    </row>
    <row r="307" spans="6:6" ht="18.75" customHeight="1" x14ac:dyDescent="0.45">
      <c r="F307" s="7"/>
    </row>
    <row r="308" spans="6:6" ht="18.75" customHeight="1" x14ac:dyDescent="0.45">
      <c r="F308" s="7"/>
    </row>
    <row r="309" spans="6:6" ht="18.75" customHeight="1" x14ac:dyDescent="0.45">
      <c r="F309" s="7"/>
    </row>
    <row r="310" spans="6:6" ht="18.75" customHeight="1" x14ac:dyDescent="0.45">
      <c r="F310" s="7"/>
    </row>
    <row r="311" spans="6:6" ht="18.75" customHeight="1" x14ac:dyDescent="0.45">
      <c r="F311" s="7"/>
    </row>
    <row r="312" spans="6:6" ht="18.75" customHeight="1" x14ac:dyDescent="0.45">
      <c r="F312" s="7"/>
    </row>
    <row r="313" spans="6:6" ht="18.75" customHeight="1" x14ac:dyDescent="0.45">
      <c r="F313" s="7"/>
    </row>
    <row r="314" spans="6:6" ht="18.75" customHeight="1" x14ac:dyDescent="0.45">
      <c r="F314" s="7"/>
    </row>
    <row r="315" spans="6:6" ht="18.75" customHeight="1" x14ac:dyDescent="0.45">
      <c r="F315" s="7"/>
    </row>
    <row r="316" spans="6:6" ht="18.75" customHeight="1" x14ac:dyDescent="0.45">
      <c r="F316" s="7"/>
    </row>
    <row r="317" spans="6:6" ht="18.75" customHeight="1" x14ac:dyDescent="0.45">
      <c r="F317" s="7"/>
    </row>
    <row r="318" spans="6:6" ht="18.75" customHeight="1" x14ac:dyDescent="0.45">
      <c r="F318" s="7"/>
    </row>
    <row r="319" spans="6:6" ht="18.75" customHeight="1" x14ac:dyDescent="0.45">
      <c r="F319" s="7"/>
    </row>
    <row r="320" spans="6:6" ht="18.75" customHeight="1" x14ac:dyDescent="0.45">
      <c r="F320" s="7"/>
    </row>
    <row r="321" spans="6:6" ht="18.75" customHeight="1" x14ac:dyDescent="0.45">
      <c r="F321" s="7"/>
    </row>
    <row r="322" spans="6:6" ht="18.75" customHeight="1" x14ac:dyDescent="0.45">
      <c r="F322" s="7"/>
    </row>
    <row r="323" spans="6:6" ht="18.75" customHeight="1" x14ac:dyDescent="0.45">
      <c r="F323" s="7"/>
    </row>
    <row r="324" spans="6:6" ht="18.75" customHeight="1" x14ac:dyDescent="0.45">
      <c r="F324" s="7"/>
    </row>
    <row r="325" spans="6:6" ht="18.75" customHeight="1" x14ac:dyDescent="0.45">
      <c r="F325" s="7"/>
    </row>
    <row r="326" spans="6:6" ht="18.75" customHeight="1" x14ac:dyDescent="0.45">
      <c r="F326" s="7"/>
    </row>
    <row r="327" spans="6:6" ht="18.75" customHeight="1" x14ac:dyDescent="0.45">
      <c r="F327" s="7"/>
    </row>
    <row r="328" spans="6:6" ht="18.75" customHeight="1" x14ac:dyDescent="0.45">
      <c r="F328" s="7"/>
    </row>
    <row r="329" spans="6:6" ht="18.75" customHeight="1" x14ac:dyDescent="0.45">
      <c r="F329" s="7"/>
    </row>
    <row r="330" spans="6:6" ht="18.75" customHeight="1" x14ac:dyDescent="0.45">
      <c r="F330" s="7"/>
    </row>
    <row r="331" spans="6:6" ht="18.75" customHeight="1" x14ac:dyDescent="0.45">
      <c r="F331" s="7"/>
    </row>
    <row r="332" spans="6:6" ht="18.75" customHeight="1" x14ac:dyDescent="0.45">
      <c r="F332" s="7"/>
    </row>
    <row r="333" spans="6:6" ht="18.75" customHeight="1" x14ac:dyDescent="0.45">
      <c r="F333" s="7"/>
    </row>
    <row r="334" spans="6:6" ht="18.75" customHeight="1" x14ac:dyDescent="0.45">
      <c r="F334" s="7"/>
    </row>
    <row r="335" spans="6:6" ht="18.75" customHeight="1" x14ac:dyDescent="0.45">
      <c r="F335" s="7"/>
    </row>
    <row r="336" spans="6:6" ht="18.75" customHeight="1" x14ac:dyDescent="0.45">
      <c r="F336" s="7"/>
    </row>
    <row r="337" spans="6:6" ht="18.75" customHeight="1" x14ac:dyDescent="0.45">
      <c r="F337" s="7"/>
    </row>
    <row r="338" spans="6:6" ht="18.75" customHeight="1" x14ac:dyDescent="0.45">
      <c r="F338" s="7"/>
    </row>
    <row r="339" spans="6:6" ht="18.75" customHeight="1" x14ac:dyDescent="0.45">
      <c r="F339" s="7"/>
    </row>
    <row r="340" spans="6:6" ht="18.75" customHeight="1" x14ac:dyDescent="0.45">
      <c r="F340" s="7"/>
    </row>
    <row r="341" spans="6:6" ht="18.75" customHeight="1" x14ac:dyDescent="0.45">
      <c r="F341" s="7"/>
    </row>
    <row r="342" spans="6:6" ht="18.75" customHeight="1" x14ac:dyDescent="0.45">
      <c r="F342" s="7"/>
    </row>
    <row r="343" spans="6:6" ht="18.75" customHeight="1" x14ac:dyDescent="0.45">
      <c r="F343" s="7"/>
    </row>
    <row r="344" spans="6:6" ht="18.75" customHeight="1" x14ac:dyDescent="0.45">
      <c r="F344" s="7"/>
    </row>
    <row r="345" spans="6:6" ht="18.75" customHeight="1" x14ac:dyDescent="0.45">
      <c r="F345" s="7"/>
    </row>
    <row r="346" spans="6:6" ht="18.75" customHeight="1" x14ac:dyDescent="0.45">
      <c r="F346" s="7"/>
    </row>
    <row r="347" spans="6:6" ht="18.75" customHeight="1" x14ac:dyDescent="0.45">
      <c r="F347" s="7"/>
    </row>
    <row r="348" spans="6:6" ht="18.75" customHeight="1" x14ac:dyDescent="0.45">
      <c r="F348" s="7"/>
    </row>
    <row r="349" spans="6:6" ht="18.75" customHeight="1" x14ac:dyDescent="0.45">
      <c r="F349" s="7"/>
    </row>
    <row r="350" spans="6:6" ht="18.75" customHeight="1" x14ac:dyDescent="0.45">
      <c r="F350" s="7"/>
    </row>
    <row r="351" spans="6:6" ht="18.75" customHeight="1" x14ac:dyDescent="0.45">
      <c r="F351" s="7"/>
    </row>
    <row r="352" spans="6:6" ht="18.75" customHeight="1" x14ac:dyDescent="0.45">
      <c r="F352" s="7"/>
    </row>
    <row r="353" spans="6:6" ht="18.75" customHeight="1" x14ac:dyDescent="0.45">
      <c r="F353" s="7"/>
    </row>
    <row r="354" spans="6:6" ht="18.75" customHeight="1" x14ac:dyDescent="0.45">
      <c r="F354" s="7"/>
    </row>
    <row r="355" spans="6:6" ht="18.75" customHeight="1" x14ac:dyDescent="0.45">
      <c r="F355" s="7"/>
    </row>
    <row r="356" spans="6:6" ht="18.75" customHeight="1" x14ac:dyDescent="0.45">
      <c r="F356" s="7"/>
    </row>
    <row r="357" spans="6:6" ht="18.75" customHeight="1" x14ac:dyDescent="0.45">
      <c r="F357" s="7"/>
    </row>
    <row r="358" spans="6:6" ht="18.75" customHeight="1" x14ac:dyDescent="0.45">
      <c r="F358" s="7"/>
    </row>
    <row r="359" spans="6:6" ht="18.75" customHeight="1" x14ac:dyDescent="0.45">
      <c r="F359" s="7"/>
    </row>
    <row r="360" spans="6:6" ht="18.75" customHeight="1" x14ac:dyDescent="0.45">
      <c r="F360" s="7"/>
    </row>
    <row r="361" spans="6:6" ht="18.75" customHeight="1" x14ac:dyDescent="0.45">
      <c r="F361" s="7"/>
    </row>
    <row r="362" spans="6:6" ht="18.75" customHeight="1" x14ac:dyDescent="0.45">
      <c r="F362" s="7"/>
    </row>
    <row r="363" spans="6:6" ht="18.75" customHeight="1" x14ac:dyDescent="0.45">
      <c r="F363" s="7"/>
    </row>
    <row r="364" spans="6:6" ht="18.75" customHeight="1" x14ac:dyDescent="0.45">
      <c r="F364" s="7"/>
    </row>
    <row r="365" spans="6:6" ht="18.75" customHeight="1" x14ac:dyDescent="0.45">
      <c r="F365" s="7"/>
    </row>
    <row r="366" spans="6:6" ht="18.75" customHeight="1" x14ac:dyDescent="0.45">
      <c r="F366" s="7"/>
    </row>
    <row r="367" spans="6:6" ht="18.75" customHeight="1" x14ac:dyDescent="0.45">
      <c r="F367" s="7"/>
    </row>
    <row r="368" spans="6:6" ht="18.75" customHeight="1" x14ac:dyDescent="0.45">
      <c r="F368" s="7"/>
    </row>
    <row r="369" spans="6:6" ht="18.75" customHeight="1" x14ac:dyDescent="0.45">
      <c r="F369" s="7"/>
    </row>
    <row r="370" spans="6:6" ht="18.75" customHeight="1" x14ac:dyDescent="0.45">
      <c r="F370" s="7"/>
    </row>
    <row r="371" spans="6:6" ht="18.75" customHeight="1" x14ac:dyDescent="0.45">
      <c r="F371" s="7"/>
    </row>
    <row r="372" spans="6:6" ht="18.75" customHeight="1" x14ac:dyDescent="0.45">
      <c r="F372" s="7"/>
    </row>
    <row r="373" spans="6:6" ht="18.75" customHeight="1" x14ac:dyDescent="0.45">
      <c r="F373" s="7"/>
    </row>
    <row r="374" spans="6:6" ht="18.75" customHeight="1" x14ac:dyDescent="0.45">
      <c r="F374" s="7"/>
    </row>
    <row r="375" spans="6:6" ht="18.75" customHeight="1" x14ac:dyDescent="0.45">
      <c r="F375" s="7"/>
    </row>
    <row r="376" spans="6:6" ht="18.75" customHeight="1" x14ac:dyDescent="0.45">
      <c r="F376" s="7"/>
    </row>
    <row r="377" spans="6:6" ht="18.75" customHeight="1" x14ac:dyDescent="0.45">
      <c r="F377" s="7"/>
    </row>
    <row r="378" spans="6:6" ht="18.75" customHeight="1" x14ac:dyDescent="0.45">
      <c r="F378" s="7"/>
    </row>
    <row r="379" spans="6:6" ht="18.75" customHeight="1" x14ac:dyDescent="0.45">
      <c r="F379" s="7"/>
    </row>
    <row r="380" spans="6:6" ht="18.75" customHeight="1" x14ac:dyDescent="0.45">
      <c r="F380" s="7"/>
    </row>
    <row r="381" spans="6:6" ht="18.75" customHeight="1" x14ac:dyDescent="0.45">
      <c r="F381" s="7"/>
    </row>
    <row r="382" spans="6:6" ht="18.75" customHeight="1" x14ac:dyDescent="0.45">
      <c r="F382" s="7"/>
    </row>
    <row r="383" spans="6:6" ht="18.75" customHeight="1" x14ac:dyDescent="0.45">
      <c r="F383" s="7"/>
    </row>
    <row r="384" spans="6:6" ht="18.75" customHeight="1" x14ac:dyDescent="0.45">
      <c r="F384" s="7"/>
    </row>
    <row r="385" spans="6:6" ht="18.75" customHeight="1" x14ac:dyDescent="0.45">
      <c r="F385" s="7"/>
    </row>
    <row r="386" spans="6:6" ht="18.75" customHeight="1" x14ac:dyDescent="0.45">
      <c r="F386" s="7"/>
    </row>
    <row r="387" spans="6:6" ht="18.75" customHeight="1" x14ac:dyDescent="0.45">
      <c r="F387" s="7"/>
    </row>
    <row r="388" spans="6:6" ht="18.75" customHeight="1" x14ac:dyDescent="0.45">
      <c r="F388" s="7"/>
    </row>
    <row r="389" spans="6:6" ht="18.75" customHeight="1" x14ac:dyDescent="0.45">
      <c r="F389" s="7"/>
    </row>
    <row r="390" spans="6:6" ht="18.75" customHeight="1" x14ac:dyDescent="0.45">
      <c r="F390" s="7"/>
    </row>
    <row r="391" spans="6:6" ht="18.75" customHeight="1" x14ac:dyDescent="0.45">
      <c r="F391" s="7"/>
    </row>
    <row r="392" spans="6:6" ht="18.75" customHeight="1" x14ac:dyDescent="0.45">
      <c r="F392" s="7"/>
    </row>
    <row r="393" spans="6:6" ht="18.75" customHeight="1" x14ac:dyDescent="0.45">
      <c r="F393" s="7"/>
    </row>
    <row r="394" spans="6:6" ht="18.75" customHeight="1" x14ac:dyDescent="0.45">
      <c r="F394" s="7"/>
    </row>
    <row r="395" spans="6:6" ht="18.75" customHeight="1" x14ac:dyDescent="0.45">
      <c r="F395" s="7"/>
    </row>
    <row r="396" spans="6:6" ht="18.75" customHeight="1" x14ac:dyDescent="0.45">
      <c r="F396" s="7"/>
    </row>
    <row r="397" spans="6:6" ht="18.75" customHeight="1" x14ac:dyDescent="0.45">
      <c r="F397" s="7"/>
    </row>
    <row r="398" spans="6:6" ht="18.75" customHeight="1" x14ac:dyDescent="0.45">
      <c r="F398" s="7"/>
    </row>
    <row r="399" spans="6:6" ht="18.75" customHeight="1" x14ac:dyDescent="0.45">
      <c r="F399" s="7"/>
    </row>
    <row r="400" spans="6:6" ht="18.75" customHeight="1" x14ac:dyDescent="0.45">
      <c r="F400" s="7"/>
    </row>
    <row r="401" spans="6:6" ht="18.75" customHeight="1" x14ac:dyDescent="0.45">
      <c r="F401" s="7"/>
    </row>
    <row r="402" spans="6:6" ht="18.75" customHeight="1" x14ac:dyDescent="0.45">
      <c r="F402" s="7"/>
    </row>
    <row r="403" spans="6:6" ht="18.75" customHeight="1" x14ac:dyDescent="0.45">
      <c r="F403" s="7"/>
    </row>
    <row r="404" spans="6:6" ht="18.75" customHeight="1" x14ac:dyDescent="0.45">
      <c r="F404" s="7"/>
    </row>
    <row r="405" spans="6:6" ht="18.75" customHeight="1" x14ac:dyDescent="0.45">
      <c r="F405" s="7"/>
    </row>
    <row r="406" spans="6:6" ht="18.75" customHeight="1" x14ac:dyDescent="0.45">
      <c r="F406" s="7"/>
    </row>
    <row r="407" spans="6:6" ht="18.75" customHeight="1" x14ac:dyDescent="0.45">
      <c r="F407" s="7"/>
    </row>
    <row r="408" spans="6:6" ht="18.75" customHeight="1" x14ac:dyDescent="0.45">
      <c r="F408" s="7"/>
    </row>
    <row r="409" spans="6:6" ht="18.75" customHeight="1" x14ac:dyDescent="0.45">
      <c r="F409" s="7"/>
    </row>
    <row r="410" spans="6:6" ht="18.75" customHeight="1" x14ac:dyDescent="0.45">
      <c r="F410" s="7"/>
    </row>
    <row r="411" spans="6:6" ht="18.75" customHeight="1" x14ac:dyDescent="0.45">
      <c r="F411" s="7"/>
    </row>
    <row r="412" spans="6:6" ht="18.75" customHeight="1" x14ac:dyDescent="0.45">
      <c r="F412" s="7"/>
    </row>
    <row r="413" spans="6:6" ht="18.75" customHeight="1" x14ac:dyDescent="0.45">
      <c r="F413" s="7"/>
    </row>
    <row r="414" spans="6:6" ht="18.75" customHeight="1" x14ac:dyDescent="0.45">
      <c r="F414" s="7"/>
    </row>
    <row r="415" spans="6:6" ht="18.75" customHeight="1" x14ac:dyDescent="0.45">
      <c r="F415" s="7"/>
    </row>
    <row r="416" spans="6:6" ht="18.75" customHeight="1" x14ac:dyDescent="0.45">
      <c r="F416" s="7"/>
    </row>
    <row r="417" spans="6:6" ht="18.75" customHeight="1" x14ac:dyDescent="0.45">
      <c r="F417" s="7"/>
    </row>
    <row r="418" spans="6:6" ht="18.75" customHeight="1" x14ac:dyDescent="0.45">
      <c r="F418" s="7"/>
    </row>
    <row r="419" spans="6:6" ht="18.75" customHeight="1" x14ac:dyDescent="0.45">
      <c r="F419" s="7"/>
    </row>
    <row r="420" spans="6:6" ht="18.75" customHeight="1" x14ac:dyDescent="0.45">
      <c r="F420" s="7"/>
    </row>
    <row r="421" spans="6:6" ht="18.75" customHeight="1" x14ac:dyDescent="0.45">
      <c r="F421" s="7"/>
    </row>
    <row r="422" spans="6:6" ht="18.75" customHeight="1" x14ac:dyDescent="0.45">
      <c r="F422" s="7"/>
    </row>
    <row r="423" spans="6:6" ht="18.75" customHeight="1" x14ac:dyDescent="0.45">
      <c r="F423" s="7"/>
    </row>
    <row r="424" spans="6:6" ht="18.75" customHeight="1" x14ac:dyDescent="0.45">
      <c r="F424" s="7"/>
    </row>
    <row r="425" spans="6:6" ht="18.75" customHeight="1" x14ac:dyDescent="0.45">
      <c r="F425" s="7"/>
    </row>
    <row r="426" spans="6:6" ht="18.75" customHeight="1" x14ac:dyDescent="0.45">
      <c r="F426" s="7"/>
    </row>
    <row r="427" spans="6:6" ht="18.75" customHeight="1" x14ac:dyDescent="0.45">
      <c r="F427" s="7"/>
    </row>
    <row r="428" spans="6:6" ht="18.75" customHeight="1" x14ac:dyDescent="0.45">
      <c r="F428" s="7"/>
    </row>
    <row r="429" spans="6:6" ht="18.75" customHeight="1" x14ac:dyDescent="0.45">
      <c r="F429" s="7"/>
    </row>
    <row r="430" spans="6:6" ht="18.75" customHeight="1" x14ac:dyDescent="0.45">
      <c r="F430" s="7"/>
    </row>
    <row r="431" spans="6:6" ht="18.75" customHeight="1" x14ac:dyDescent="0.45">
      <c r="F431" s="7"/>
    </row>
    <row r="432" spans="6:6" ht="18.75" customHeight="1" x14ac:dyDescent="0.45">
      <c r="F432" s="7"/>
    </row>
    <row r="433" spans="6:6" ht="18.75" customHeight="1" x14ac:dyDescent="0.45">
      <c r="F433" s="7"/>
    </row>
    <row r="434" spans="6:6" ht="18.75" customHeight="1" x14ac:dyDescent="0.45">
      <c r="F434" s="7"/>
    </row>
    <row r="435" spans="6:6" ht="18.75" customHeight="1" x14ac:dyDescent="0.45">
      <c r="F435" s="7"/>
    </row>
    <row r="436" spans="6:6" ht="18.75" customHeight="1" x14ac:dyDescent="0.45">
      <c r="F436" s="7"/>
    </row>
    <row r="437" spans="6:6" ht="18.75" customHeight="1" x14ac:dyDescent="0.45">
      <c r="F437" s="7"/>
    </row>
    <row r="438" spans="6:6" ht="18.75" customHeight="1" x14ac:dyDescent="0.45">
      <c r="F438" s="7"/>
    </row>
    <row r="439" spans="6:6" ht="18.75" customHeight="1" x14ac:dyDescent="0.45">
      <c r="F439" s="7"/>
    </row>
    <row r="440" spans="6:6" ht="18.75" customHeight="1" x14ac:dyDescent="0.45">
      <c r="F440" s="7"/>
    </row>
    <row r="441" spans="6:6" ht="18.75" customHeight="1" x14ac:dyDescent="0.45">
      <c r="F441" s="7"/>
    </row>
    <row r="442" spans="6:6" ht="18.75" customHeight="1" x14ac:dyDescent="0.45">
      <c r="F442" s="7"/>
    </row>
    <row r="443" spans="6:6" ht="18.75" customHeight="1" x14ac:dyDescent="0.45">
      <c r="F443" s="7"/>
    </row>
    <row r="444" spans="6:6" ht="18.75" customHeight="1" x14ac:dyDescent="0.45">
      <c r="F444" s="7"/>
    </row>
    <row r="445" spans="6:6" ht="18.75" customHeight="1" x14ac:dyDescent="0.45">
      <c r="F445" s="7"/>
    </row>
    <row r="446" spans="6:6" ht="18.75" customHeight="1" x14ac:dyDescent="0.45">
      <c r="F446" s="7"/>
    </row>
    <row r="447" spans="6:6" ht="18.75" customHeight="1" x14ac:dyDescent="0.45">
      <c r="F447" s="7"/>
    </row>
    <row r="448" spans="6:6" ht="18.75" customHeight="1" x14ac:dyDescent="0.45">
      <c r="F448" s="7"/>
    </row>
    <row r="449" spans="6:6" ht="18.75" customHeight="1" x14ac:dyDescent="0.45">
      <c r="F449" s="7"/>
    </row>
    <row r="450" spans="6:6" ht="18.75" customHeight="1" x14ac:dyDescent="0.45">
      <c r="F450" s="7"/>
    </row>
    <row r="451" spans="6:6" ht="18.75" customHeight="1" x14ac:dyDescent="0.45">
      <c r="F451" s="7"/>
    </row>
    <row r="452" spans="6:6" ht="18.75" customHeight="1" x14ac:dyDescent="0.45">
      <c r="F452" s="7"/>
    </row>
    <row r="453" spans="6:6" ht="18.75" customHeight="1" x14ac:dyDescent="0.45">
      <c r="F453" s="7"/>
    </row>
    <row r="454" spans="6:6" ht="18.75" customHeight="1" x14ac:dyDescent="0.45">
      <c r="F454" s="7"/>
    </row>
    <row r="455" spans="6:6" ht="18.75" customHeight="1" x14ac:dyDescent="0.45">
      <c r="F455" s="7"/>
    </row>
    <row r="456" spans="6:6" ht="18.75" customHeight="1" x14ac:dyDescent="0.45">
      <c r="F456" s="7"/>
    </row>
    <row r="457" spans="6:6" ht="18.75" customHeight="1" x14ac:dyDescent="0.45">
      <c r="F457" s="7"/>
    </row>
    <row r="458" spans="6:6" ht="18.75" customHeight="1" x14ac:dyDescent="0.45">
      <c r="F458" s="7"/>
    </row>
    <row r="459" spans="6:6" ht="18.75" customHeight="1" x14ac:dyDescent="0.45">
      <c r="F459" s="7"/>
    </row>
    <row r="460" spans="6:6" ht="18.75" customHeight="1" x14ac:dyDescent="0.45">
      <c r="F460" s="7"/>
    </row>
    <row r="461" spans="6:6" ht="18.75" customHeight="1" x14ac:dyDescent="0.45">
      <c r="F461" s="7"/>
    </row>
    <row r="462" spans="6:6" ht="18.75" customHeight="1" x14ac:dyDescent="0.45">
      <c r="F462" s="7"/>
    </row>
    <row r="463" spans="6:6" ht="18.75" customHeight="1" x14ac:dyDescent="0.45">
      <c r="F463" s="7"/>
    </row>
    <row r="464" spans="6:6" ht="18.75" customHeight="1" x14ac:dyDescent="0.45">
      <c r="F464" s="7"/>
    </row>
    <row r="465" spans="6:6" ht="18.75" customHeight="1" x14ac:dyDescent="0.45">
      <c r="F465" s="7"/>
    </row>
    <row r="466" spans="6:6" ht="18.75" customHeight="1" x14ac:dyDescent="0.45">
      <c r="F466" s="7"/>
    </row>
    <row r="467" spans="6:6" ht="18.75" customHeight="1" x14ac:dyDescent="0.45">
      <c r="F467" s="7"/>
    </row>
    <row r="468" spans="6:6" ht="18.75" customHeight="1" x14ac:dyDescent="0.45">
      <c r="F468" s="7"/>
    </row>
    <row r="469" spans="6:6" ht="18.75" customHeight="1" x14ac:dyDescent="0.45">
      <c r="F469" s="7"/>
    </row>
    <row r="470" spans="6:6" ht="18.75" customHeight="1" x14ac:dyDescent="0.45">
      <c r="F470" s="7"/>
    </row>
    <row r="471" spans="6:6" ht="18.75" customHeight="1" x14ac:dyDescent="0.45">
      <c r="F471" s="7"/>
    </row>
    <row r="472" spans="6:6" ht="18.75" customHeight="1" x14ac:dyDescent="0.45">
      <c r="F472" s="7"/>
    </row>
    <row r="473" spans="6:6" ht="18.75" customHeight="1" x14ac:dyDescent="0.45">
      <c r="F473" s="7"/>
    </row>
    <row r="474" spans="6:6" ht="18.75" customHeight="1" x14ac:dyDescent="0.45">
      <c r="F474" s="7"/>
    </row>
    <row r="475" spans="6:6" ht="18.75" customHeight="1" x14ac:dyDescent="0.45">
      <c r="F475" s="7"/>
    </row>
    <row r="476" spans="6:6" ht="18.75" customHeight="1" x14ac:dyDescent="0.45">
      <c r="F476" s="7"/>
    </row>
    <row r="477" spans="6:6" ht="18.75" customHeight="1" x14ac:dyDescent="0.45">
      <c r="F477" s="7"/>
    </row>
    <row r="478" spans="6:6" ht="18.75" customHeight="1" x14ac:dyDescent="0.45">
      <c r="F478" s="7"/>
    </row>
    <row r="479" spans="6:6" ht="18.75" customHeight="1" x14ac:dyDescent="0.45">
      <c r="F479" s="7"/>
    </row>
    <row r="480" spans="6:6" ht="18.75" customHeight="1" x14ac:dyDescent="0.45">
      <c r="F480" s="7"/>
    </row>
    <row r="481" spans="6:6" ht="18.75" customHeight="1" x14ac:dyDescent="0.45">
      <c r="F481" s="7"/>
    </row>
    <row r="482" spans="6:6" ht="18.75" customHeight="1" x14ac:dyDescent="0.45">
      <c r="F482" s="7"/>
    </row>
    <row r="483" spans="6:6" ht="18.75" customHeight="1" x14ac:dyDescent="0.45">
      <c r="F483" s="7"/>
    </row>
    <row r="484" spans="6:6" ht="18.75" customHeight="1" x14ac:dyDescent="0.45">
      <c r="F484" s="7"/>
    </row>
    <row r="485" spans="6:6" ht="18.75" customHeight="1" x14ac:dyDescent="0.45">
      <c r="F485" s="7"/>
    </row>
    <row r="486" spans="6:6" ht="18.75" customHeight="1" x14ac:dyDescent="0.45">
      <c r="F486" s="7"/>
    </row>
    <row r="487" spans="6:6" ht="18.75" customHeight="1" x14ac:dyDescent="0.45">
      <c r="F487" s="7"/>
    </row>
    <row r="488" spans="6:6" ht="18.75" customHeight="1" x14ac:dyDescent="0.45">
      <c r="F488" s="7"/>
    </row>
    <row r="489" spans="6:6" ht="18.75" customHeight="1" x14ac:dyDescent="0.45">
      <c r="F489" s="7"/>
    </row>
    <row r="490" spans="6:6" ht="18.75" customHeight="1" x14ac:dyDescent="0.45">
      <c r="F490" s="7"/>
    </row>
    <row r="491" spans="6:6" ht="18.75" customHeight="1" x14ac:dyDescent="0.45">
      <c r="F491" s="7"/>
    </row>
    <row r="492" spans="6:6" ht="18.75" customHeight="1" x14ac:dyDescent="0.45">
      <c r="F492" s="7"/>
    </row>
    <row r="493" spans="6:6" ht="18.75" customHeight="1" x14ac:dyDescent="0.45">
      <c r="F493" s="7"/>
    </row>
    <row r="494" spans="6:6" ht="18.75" customHeight="1" x14ac:dyDescent="0.45">
      <c r="F494" s="7"/>
    </row>
    <row r="495" spans="6:6" ht="18.75" customHeight="1" x14ac:dyDescent="0.45">
      <c r="F495" s="7"/>
    </row>
    <row r="496" spans="6:6" ht="18.75" customHeight="1" x14ac:dyDescent="0.45">
      <c r="F496" s="7"/>
    </row>
    <row r="497" spans="6:6" ht="18.75" customHeight="1" x14ac:dyDescent="0.45">
      <c r="F497" s="7"/>
    </row>
    <row r="498" spans="6:6" ht="18.75" customHeight="1" x14ac:dyDescent="0.45">
      <c r="F498" s="7"/>
    </row>
    <row r="499" spans="6:6" ht="18.75" customHeight="1" x14ac:dyDescent="0.45">
      <c r="F499" s="7"/>
    </row>
    <row r="500" spans="6:6" ht="18.75" customHeight="1" x14ac:dyDescent="0.45">
      <c r="F500" s="7"/>
    </row>
    <row r="501" spans="6:6" ht="18.75" customHeight="1" x14ac:dyDescent="0.45">
      <c r="F501" s="7"/>
    </row>
    <row r="502" spans="6:6" ht="18.75" customHeight="1" x14ac:dyDescent="0.45">
      <c r="F502" s="7"/>
    </row>
    <row r="503" spans="6:6" ht="18.75" customHeight="1" x14ac:dyDescent="0.45">
      <c r="F503" s="7"/>
    </row>
    <row r="504" spans="6:6" ht="18.75" customHeight="1" x14ac:dyDescent="0.45">
      <c r="F504" s="7"/>
    </row>
    <row r="505" spans="6:6" ht="18.75" customHeight="1" x14ac:dyDescent="0.45">
      <c r="F505" s="7"/>
    </row>
    <row r="506" spans="6:6" ht="18.75" customHeight="1" x14ac:dyDescent="0.45">
      <c r="F506" s="7"/>
    </row>
    <row r="507" spans="6:6" ht="18.75" customHeight="1" x14ac:dyDescent="0.45">
      <c r="F507" s="7"/>
    </row>
    <row r="508" spans="6:6" ht="18.75" customHeight="1" x14ac:dyDescent="0.45">
      <c r="F508" s="7"/>
    </row>
    <row r="509" spans="6:6" ht="18.75" customHeight="1" x14ac:dyDescent="0.45">
      <c r="F509" s="7"/>
    </row>
    <row r="510" spans="6:6" ht="18.75" customHeight="1" x14ac:dyDescent="0.45">
      <c r="F510" s="7"/>
    </row>
    <row r="511" spans="6:6" ht="18.75" customHeight="1" x14ac:dyDescent="0.45">
      <c r="F511" s="7"/>
    </row>
    <row r="512" spans="6:6" ht="18.75" customHeight="1" x14ac:dyDescent="0.45">
      <c r="F512" s="7"/>
    </row>
    <row r="513" spans="6:6" ht="18.75" customHeight="1" x14ac:dyDescent="0.45">
      <c r="F513" s="7"/>
    </row>
    <row r="514" spans="6:6" ht="18.75" customHeight="1" x14ac:dyDescent="0.45">
      <c r="F514" s="7"/>
    </row>
    <row r="515" spans="6:6" ht="18.75" customHeight="1" x14ac:dyDescent="0.45">
      <c r="F515" s="7"/>
    </row>
    <row r="516" spans="6:6" ht="18.75" customHeight="1" x14ac:dyDescent="0.45">
      <c r="F516" s="7"/>
    </row>
    <row r="517" spans="6:6" ht="18.75" customHeight="1" x14ac:dyDescent="0.45">
      <c r="F517" s="7"/>
    </row>
    <row r="518" spans="6:6" ht="18.75" customHeight="1" x14ac:dyDescent="0.45">
      <c r="F518" s="7"/>
    </row>
    <row r="519" spans="6:6" ht="18.75" customHeight="1" x14ac:dyDescent="0.45">
      <c r="F519" s="7"/>
    </row>
    <row r="520" spans="6:6" ht="18.75" customHeight="1" x14ac:dyDescent="0.45">
      <c r="F520" s="7"/>
    </row>
    <row r="521" spans="6:6" ht="18.75" customHeight="1" x14ac:dyDescent="0.45">
      <c r="F521" s="7"/>
    </row>
    <row r="522" spans="6:6" ht="18.75" customHeight="1" x14ac:dyDescent="0.45">
      <c r="F522" s="7"/>
    </row>
    <row r="523" spans="6:6" ht="18.75" customHeight="1" x14ac:dyDescent="0.45">
      <c r="F523" s="7"/>
    </row>
    <row r="524" spans="6:6" ht="18.75" customHeight="1" x14ac:dyDescent="0.45">
      <c r="F524" s="7"/>
    </row>
    <row r="525" spans="6:6" ht="18.75" customHeight="1" x14ac:dyDescent="0.45">
      <c r="F525" s="7"/>
    </row>
    <row r="526" spans="6:6" ht="18.75" customHeight="1" x14ac:dyDescent="0.45">
      <c r="F526" s="7"/>
    </row>
    <row r="527" spans="6:6" ht="18.75" customHeight="1" x14ac:dyDescent="0.45">
      <c r="F527" s="7"/>
    </row>
    <row r="528" spans="6:6" ht="18.75" customHeight="1" x14ac:dyDescent="0.45">
      <c r="F528" s="7"/>
    </row>
    <row r="529" spans="6:6" ht="18.75" customHeight="1" x14ac:dyDescent="0.45">
      <c r="F529" s="7"/>
    </row>
    <row r="530" spans="6:6" ht="18.75" customHeight="1" x14ac:dyDescent="0.45">
      <c r="F530" s="7"/>
    </row>
    <row r="531" spans="6:6" ht="18.75" customHeight="1" x14ac:dyDescent="0.45">
      <c r="F531" s="7"/>
    </row>
    <row r="532" spans="6:6" ht="18.75" customHeight="1" x14ac:dyDescent="0.45">
      <c r="F532" s="7"/>
    </row>
    <row r="533" spans="6:6" ht="18.75" customHeight="1" x14ac:dyDescent="0.45">
      <c r="F533" s="7"/>
    </row>
    <row r="534" spans="6:6" ht="18.75" customHeight="1" x14ac:dyDescent="0.45">
      <c r="F534" s="7"/>
    </row>
    <row r="535" spans="6:6" ht="18.75" customHeight="1" x14ac:dyDescent="0.45">
      <c r="F535" s="7"/>
    </row>
    <row r="536" spans="6:6" ht="18.75" customHeight="1" x14ac:dyDescent="0.45">
      <c r="F536" s="7"/>
    </row>
    <row r="537" spans="6:6" ht="18.75" customHeight="1" x14ac:dyDescent="0.45">
      <c r="F537" s="7"/>
    </row>
    <row r="538" spans="6:6" ht="18.75" customHeight="1" x14ac:dyDescent="0.45">
      <c r="F538" s="7"/>
    </row>
    <row r="539" spans="6:6" ht="18.75" customHeight="1" x14ac:dyDescent="0.45">
      <c r="F539" s="7"/>
    </row>
    <row r="540" spans="6:6" ht="18.75" customHeight="1" x14ac:dyDescent="0.45">
      <c r="F540" s="7"/>
    </row>
    <row r="541" spans="6:6" ht="18.75" customHeight="1" x14ac:dyDescent="0.45">
      <c r="F541" s="7"/>
    </row>
    <row r="542" spans="6:6" ht="18.75" customHeight="1" x14ac:dyDescent="0.45">
      <c r="F542" s="7"/>
    </row>
    <row r="543" spans="6:6" ht="18.75" customHeight="1" x14ac:dyDescent="0.45">
      <c r="F543" s="7"/>
    </row>
    <row r="544" spans="6:6" ht="18.75" customHeight="1" x14ac:dyDescent="0.45">
      <c r="F544" s="7"/>
    </row>
    <row r="545" spans="6:6" ht="18.75" customHeight="1" x14ac:dyDescent="0.45">
      <c r="F545" s="7"/>
    </row>
    <row r="546" spans="6:6" ht="18.75" customHeight="1" x14ac:dyDescent="0.45">
      <c r="F546" s="7"/>
    </row>
    <row r="547" spans="6:6" ht="18.75" customHeight="1" x14ac:dyDescent="0.45">
      <c r="F547" s="7"/>
    </row>
    <row r="548" spans="6:6" ht="18.75" customHeight="1" x14ac:dyDescent="0.45">
      <c r="F548" s="7"/>
    </row>
    <row r="549" spans="6:6" ht="18.75" customHeight="1" x14ac:dyDescent="0.45">
      <c r="F549" s="7"/>
    </row>
    <row r="550" spans="6:6" ht="18.75" customHeight="1" x14ac:dyDescent="0.45">
      <c r="F550" s="7"/>
    </row>
    <row r="551" spans="6:6" ht="18.75" customHeight="1" x14ac:dyDescent="0.45">
      <c r="F551" s="7"/>
    </row>
    <row r="552" spans="6:6" ht="18.75" customHeight="1" x14ac:dyDescent="0.45">
      <c r="F552" s="7"/>
    </row>
    <row r="553" spans="6:6" ht="18.75" customHeight="1" x14ac:dyDescent="0.45">
      <c r="F553" s="7"/>
    </row>
    <row r="554" spans="6:6" ht="18.75" customHeight="1" x14ac:dyDescent="0.45">
      <c r="F554" s="7"/>
    </row>
    <row r="555" spans="6:6" ht="18.75" customHeight="1" x14ac:dyDescent="0.45">
      <c r="F555" s="7"/>
    </row>
    <row r="556" spans="6:6" ht="18.75" customHeight="1" x14ac:dyDescent="0.45">
      <c r="F556" s="7"/>
    </row>
    <row r="557" spans="6:6" ht="18.75" customHeight="1" x14ac:dyDescent="0.45">
      <c r="F557" s="7"/>
    </row>
    <row r="558" spans="6:6" ht="18.75" customHeight="1" x14ac:dyDescent="0.45">
      <c r="F558" s="7"/>
    </row>
    <row r="559" spans="6:6" ht="18.75" customHeight="1" x14ac:dyDescent="0.45">
      <c r="F559" s="7"/>
    </row>
    <row r="560" spans="6:6" ht="18.75" customHeight="1" x14ac:dyDescent="0.45">
      <c r="F560" s="7"/>
    </row>
    <row r="561" spans="6:6" ht="18.75" customHeight="1" x14ac:dyDescent="0.45">
      <c r="F561" s="7"/>
    </row>
    <row r="562" spans="6:6" ht="18.75" customHeight="1" x14ac:dyDescent="0.45">
      <c r="F562" s="7"/>
    </row>
    <row r="563" spans="6:6" ht="18.75" customHeight="1" x14ac:dyDescent="0.45">
      <c r="F563" s="7"/>
    </row>
    <row r="564" spans="6:6" ht="18.75" customHeight="1" x14ac:dyDescent="0.45">
      <c r="F564" s="7"/>
    </row>
    <row r="565" spans="6:6" ht="18.75" customHeight="1" x14ac:dyDescent="0.45">
      <c r="F565" s="7"/>
    </row>
    <row r="566" spans="6:6" ht="18.75" customHeight="1" x14ac:dyDescent="0.45">
      <c r="F566" s="7"/>
    </row>
    <row r="567" spans="6:6" ht="18.75" customHeight="1" x14ac:dyDescent="0.45">
      <c r="F567" s="7"/>
    </row>
    <row r="568" spans="6:6" ht="18.75" customHeight="1" x14ac:dyDescent="0.45">
      <c r="F568" s="7"/>
    </row>
    <row r="569" spans="6:6" ht="18.75" customHeight="1" x14ac:dyDescent="0.45">
      <c r="F569" s="7"/>
    </row>
    <row r="570" spans="6:6" ht="18.75" customHeight="1" x14ac:dyDescent="0.45">
      <c r="F570" s="7"/>
    </row>
    <row r="571" spans="6:6" ht="18.75" customHeight="1" x14ac:dyDescent="0.45">
      <c r="F571" s="7"/>
    </row>
    <row r="572" spans="6:6" ht="18.75" customHeight="1" x14ac:dyDescent="0.45">
      <c r="F572" s="7"/>
    </row>
    <row r="573" spans="6:6" ht="18.75" customHeight="1" x14ac:dyDescent="0.45">
      <c r="F573" s="7"/>
    </row>
    <row r="574" spans="6:6" ht="18.75" customHeight="1" x14ac:dyDescent="0.45">
      <c r="F574" s="7"/>
    </row>
    <row r="575" spans="6:6" ht="18.75" customHeight="1" x14ac:dyDescent="0.45">
      <c r="F575" s="7"/>
    </row>
    <row r="576" spans="6:6" ht="18.75" customHeight="1" x14ac:dyDescent="0.45">
      <c r="F576" s="7"/>
    </row>
    <row r="577" spans="6:6" ht="18.75" customHeight="1" x14ac:dyDescent="0.45">
      <c r="F577" s="7"/>
    </row>
    <row r="578" spans="6:6" ht="18.75" customHeight="1" x14ac:dyDescent="0.45">
      <c r="F578" s="7"/>
    </row>
    <row r="579" spans="6:6" ht="18.75" customHeight="1" x14ac:dyDescent="0.45">
      <c r="F579" s="7"/>
    </row>
    <row r="580" spans="6:6" ht="18.75" customHeight="1" x14ac:dyDescent="0.45">
      <c r="F580" s="7"/>
    </row>
    <row r="581" spans="6:6" ht="18.75" customHeight="1" x14ac:dyDescent="0.45">
      <c r="F581" s="7"/>
    </row>
    <row r="582" spans="6:6" ht="18.75" customHeight="1" x14ac:dyDescent="0.45">
      <c r="F582" s="7"/>
    </row>
    <row r="583" spans="6:6" ht="18.75" customHeight="1" x14ac:dyDescent="0.45">
      <c r="F583" s="7"/>
    </row>
    <row r="584" spans="6:6" ht="18.75" customHeight="1" x14ac:dyDescent="0.45">
      <c r="F584" s="7"/>
    </row>
    <row r="585" spans="6:6" ht="18.75" customHeight="1" x14ac:dyDescent="0.45">
      <c r="F585" s="7"/>
    </row>
    <row r="586" spans="6:6" ht="18.75" customHeight="1" x14ac:dyDescent="0.45">
      <c r="F586" s="7"/>
    </row>
    <row r="587" spans="6:6" ht="18.75" customHeight="1" x14ac:dyDescent="0.45">
      <c r="F587" s="7"/>
    </row>
    <row r="588" spans="6:6" ht="18.75" customHeight="1" x14ac:dyDescent="0.45">
      <c r="F588" s="7"/>
    </row>
    <row r="589" spans="6:6" ht="18.75" customHeight="1" x14ac:dyDescent="0.45">
      <c r="F589" s="7"/>
    </row>
    <row r="590" spans="6:6" ht="18.75" customHeight="1" x14ac:dyDescent="0.45">
      <c r="F590" s="7"/>
    </row>
    <row r="591" spans="6:6" ht="18.75" customHeight="1" x14ac:dyDescent="0.45">
      <c r="F591" s="7"/>
    </row>
    <row r="592" spans="6:6" ht="18.75" customHeight="1" x14ac:dyDescent="0.45">
      <c r="F592" s="7"/>
    </row>
    <row r="593" spans="6:6" ht="18.75" customHeight="1" x14ac:dyDescent="0.45">
      <c r="F593" s="7"/>
    </row>
    <row r="594" spans="6:6" ht="18.75" customHeight="1" x14ac:dyDescent="0.45">
      <c r="F594" s="7"/>
    </row>
    <row r="595" spans="6:6" ht="18.75" customHeight="1" x14ac:dyDescent="0.45">
      <c r="F595" s="7"/>
    </row>
    <row r="596" spans="6:6" ht="18.75" customHeight="1" x14ac:dyDescent="0.45">
      <c r="F596" s="7"/>
    </row>
    <row r="597" spans="6:6" ht="18.75" customHeight="1" x14ac:dyDescent="0.45">
      <c r="F597" s="7"/>
    </row>
    <row r="598" spans="6:6" ht="18.75" customHeight="1" x14ac:dyDescent="0.45">
      <c r="F598" s="7"/>
    </row>
    <row r="599" spans="6:6" ht="18.75" customHeight="1" x14ac:dyDescent="0.45">
      <c r="F599" s="7"/>
    </row>
    <row r="600" spans="6:6" ht="18.75" customHeight="1" x14ac:dyDescent="0.45">
      <c r="F600" s="7"/>
    </row>
    <row r="601" spans="6:6" ht="18.75" customHeight="1" x14ac:dyDescent="0.45">
      <c r="F601" s="7"/>
    </row>
    <row r="602" spans="6:6" ht="18.75" customHeight="1" x14ac:dyDescent="0.45">
      <c r="F602" s="7"/>
    </row>
    <row r="603" spans="6:6" ht="18.75" customHeight="1" x14ac:dyDescent="0.45">
      <c r="F603" s="7"/>
    </row>
    <row r="604" spans="6:6" ht="18.75" customHeight="1" x14ac:dyDescent="0.45">
      <c r="F604" s="7"/>
    </row>
    <row r="605" spans="6:6" ht="18.75" customHeight="1" x14ac:dyDescent="0.45">
      <c r="F605" s="7"/>
    </row>
    <row r="606" spans="6:6" ht="18.75" customHeight="1" x14ac:dyDescent="0.45">
      <c r="F606" s="7"/>
    </row>
    <row r="607" spans="6:6" ht="18.75" customHeight="1" x14ac:dyDescent="0.45">
      <c r="F607" s="7"/>
    </row>
    <row r="608" spans="6:6" ht="18.75" customHeight="1" x14ac:dyDescent="0.45">
      <c r="F608" s="7"/>
    </row>
    <row r="609" spans="6:6" ht="18.75" customHeight="1" x14ac:dyDescent="0.45">
      <c r="F609" s="7"/>
    </row>
    <row r="610" spans="6:6" ht="18.75" customHeight="1" x14ac:dyDescent="0.45">
      <c r="F610" s="7"/>
    </row>
    <row r="611" spans="6:6" ht="18.75" customHeight="1" x14ac:dyDescent="0.45">
      <c r="F611" s="7"/>
    </row>
    <row r="612" spans="6:6" ht="18.75" customHeight="1" x14ac:dyDescent="0.45">
      <c r="F612" s="7"/>
    </row>
    <row r="613" spans="6:6" ht="18.75" customHeight="1" x14ac:dyDescent="0.45">
      <c r="F613" s="7"/>
    </row>
    <row r="614" spans="6:6" ht="18.75" customHeight="1" x14ac:dyDescent="0.45">
      <c r="F614" s="7"/>
    </row>
    <row r="615" spans="6:6" ht="18.75" customHeight="1" x14ac:dyDescent="0.45">
      <c r="F615" s="7"/>
    </row>
    <row r="616" spans="6:6" ht="18.75" customHeight="1" x14ac:dyDescent="0.45">
      <c r="F616" s="7"/>
    </row>
    <row r="617" spans="6:6" ht="18.75" customHeight="1" x14ac:dyDescent="0.45">
      <c r="F617" s="7"/>
    </row>
    <row r="618" spans="6:6" ht="18.75" customHeight="1" x14ac:dyDescent="0.45">
      <c r="F618" s="7"/>
    </row>
    <row r="619" spans="6:6" ht="18.75" customHeight="1" x14ac:dyDescent="0.45">
      <c r="F619" s="7"/>
    </row>
    <row r="620" spans="6:6" ht="18.75" customHeight="1" x14ac:dyDescent="0.45">
      <c r="F620" s="7"/>
    </row>
    <row r="621" spans="6:6" ht="18.75" customHeight="1" x14ac:dyDescent="0.45">
      <c r="F621" s="7"/>
    </row>
    <row r="622" spans="6:6" ht="18.75" customHeight="1" x14ac:dyDescent="0.45">
      <c r="F622" s="7"/>
    </row>
    <row r="623" spans="6:6" ht="18.75" customHeight="1" x14ac:dyDescent="0.45">
      <c r="F623" s="7"/>
    </row>
    <row r="624" spans="6:6" ht="18.75" customHeight="1" x14ac:dyDescent="0.45">
      <c r="F624" s="7"/>
    </row>
    <row r="625" spans="6:6" ht="18.75" customHeight="1" x14ac:dyDescent="0.45">
      <c r="F625" s="7"/>
    </row>
    <row r="626" spans="6:6" ht="18.75" customHeight="1" x14ac:dyDescent="0.45">
      <c r="F626" s="7"/>
    </row>
    <row r="627" spans="6:6" ht="18.75" customHeight="1" x14ac:dyDescent="0.45">
      <c r="F627" s="7"/>
    </row>
    <row r="628" spans="6:6" ht="18.75" customHeight="1" x14ac:dyDescent="0.45">
      <c r="F628" s="7"/>
    </row>
    <row r="629" spans="6:6" ht="18.75" customHeight="1" x14ac:dyDescent="0.45">
      <c r="F629" s="7"/>
    </row>
    <row r="630" spans="6:6" ht="18.75" customHeight="1" x14ac:dyDescent="0.45">
      <c r="F630" s="7"/>
    </row>
    <row r="631" spans="6:6" ht="18.75" customHeight="1" x14ac:dyDescent="0.45">
      <c r="F631" s="7"/>
    </row>
    <row r="632" spans="6:6" ht="18.75" customHeight="1" x14ac:dyDescent="0.45">
      <c r="F632" s="7"/>
    </row>
    <row r="633" spans="6:6" ht="18.75" customHeight="1" x14ac:dyDescent="0.45">
      <c r="F633" s="7"/>
    </row>
    <row r="634" spans="6:6" ht="18.75" customHeight="1" x14ac:dyDescent="0.45">
      <c r="F634" s="7"/>
    </row>
    <row r="635" spans="6:6" ht="18.75" customHeight="1" x14ac:dyDescent="0.45">
      <c r="F635" s="7"/>
    </row>
    <row r="636" spans="6:6" ht="18.75" customHeight="1" x14ac:dyDescent="0.45">
      <c r="F636" s="7"/>
    </row>
    <row r="637" spans="6:6" ht="18.75" customHeight="1" x14ac:dyDescent="0.45">
      <c r="F637" s="7"/>
    </row>
    <row r="638" spans="6:6" ht="18.75" customHeight="1" x14ac:dyDescent="0.45">
      <c r="F638" s="7"/>
    </row>
    <row r="639" spans="6:6" ht="18.75" customHeight="1" x14ac:dyDescent="0.45">
      <c r="F639" s="7"/>
    </row>
    <row r="640" spans="6:6" ht="18.75" customHeight="1" x14ac:dyDescent="0.45">
      <c r="F640" s="7"/>
    </row>
    <row r="641" spans="6:6" ht="18.75" customHeight="1" x14ac:dyDescent="0.45">
      <c r="F641" s="7"/>
    </row>
    <row r="642" spans="6:6" ht="18.75" customHeight="1" x14ac:dyDescent="0.45">
      <c r="F642" s="7"/>
    </row>
    <row r="643" spans="6:6" ht="18.75" customHeight="1" x14ac:dyDescent="0.45">
      <c r="F643" s="7"/>
    </row>
    <row r="644" spans="6:6" ht="18.75" customHeight="1" x14ac:dyDescent="0.45">
      <c r="F644" s="7"/>
    </row>
    <row r="645" spans="6:6" ht="18.75" customHeight="1" x14ac:dyDescent="0.45">
      <c r="F645" s="7"/>
    </row>
    <row r="646" spans="6:6" ht="18.75" customHeight="1" x14ac:dyDescent="0.45">
      <c r="F646" s="7"/>
    </row>
    <row r="647" spans="6:6" ht="18.75" customHeight="1" x14ac:dyDescent="0.45">
      <c r="F647" s="7"/>
    </row>
    <row r="648" spans="6:6" ht="18.75" customHeight="1" x14ac:dyDescent="0.45">
      <c r="F648" s="7"/>
    </row>
    <row r="649" spans="6:6" ht="18.75" customHeight="1" x14ac:dyDescent="0.45">
      <c r="F649" s="7"/>
    </row>
    <row r="650" spans="6:6" ht="18.75" customHeight="1" x14ac:dyDescent="0.45">
      <c r="F650" s="7"/>
    </row>
    <row r="651" spans="6:6" ht="18.75" customHeight="1" x14ac:dyDescent="0.45">
      <c r="F651" s="7"/>
    </row>
    <row r="652" spans="6:6" ht="18.75" customHeight="1" x14ac:dyDescent="0.45">
      <c r="F652" s="7"/>
    </row>
    <row r="653" spans="6:6" ht="18.75" customHeight="1" x14ac:dyDescent="0.45">
      <c r="F653" s="7"/>
    </row>
    <row r="654" spans="6:6" ht="18.75" customHeight="1" x14ac:dyDescent="0.45">
      <c r="F654" s="7"/>
    </row>
    <row r="655" spans="6:6" ht="18.75" customHeight="1" x14ac:dyDescent="0.45">
      <c r="F655" s="7"/>
    </row>
    <row r="656" spans="6:6" ht="18.75" customHeight="1" x14ac:dyDescent="0.45">
      <c r="F656" s="7"/>
    </row>
    <row r="657" spans="6:6" ht="18.75" customHeight="1" x14ac:dyDescent="0.45">
      <c r="F657" s="7"/>
    </row>
    <row r="658" spans="6:6" ht="18.75" customHeight="1" x14ac:dyDescent="0.45">
      <c r="F658" s="7"/>
    </row>
    <row r="659" spans="6:6" ht="18.75" customHeight="1" x14ac:dyDescent="0.45">
      <c r="F659" s="7"/>
    </row>
    <row r="660" spans="6:6" ht="18.75" customHeight="1" x14ac:dyDescent="0.45">
      <c r="F660" s="7"/>
    </row>
    <row r="661" spans="6:6" ht="18.75" customHeight="1" x14ac:dyDescent="0.45">
      <c r="F661" s="7"/>
    </row>
    <row r="662" spans="6:6" ht="18.75" customHeight="1" x14ac:dyDescent="0.45">
      <c r="F662" s="7"/>
    </row>
    <row r="663" spans="6:6" ht="18.75" customHeight="1" x14ac:dyDescent="0.45">
      <c r="F663" s="7"/>
    </row>
    <row r="664" spans="6:6" ht="18.75" customHeight="1" x14ac:dyDescent="0.45">
      <c r="F664" s="7"/>
    </row>
    <row r="665" spans="6:6" ht="18.75" customHeight="1" x14ac:dyDescent="0.45">
      <c r="F665" s="7"/>
    </row>
    <row r="666" spans="6:6" ht="18.75" customHeight="1" x14ac:dyDescent="0.45">
      <c r="F666" s="7"/>
    </row>
    <row r="667" spans="6:6" ht="18.75" customHeight="1" x14ac:dyDescent="0.45">
      <c r="F667" s="7"/>
    </row>
    <row r="668" spans="6:6" ht="18.75" customHeight="1" x14ac:dyDescent="0.45">
      <c r="F668" s="7"/>
    </row>
    <row r="669" spans="6:6" ht="18.75" customHeight="1" x14ac:dyDescent="0.45">
      <c r="F669" s="7"/>
    </row>
    <row r="670" spans="6:6" ht="18.75" customHeight="1" x14ac:dyDescent="0.45">
      <c r="F670" s="7"/>
    </row>
    <row r="671" spans="6:6" ht="18.75" customHeight="1" x14ac:dyDescent="0.45">
      <c r="F671" s="7"/>
    </row>
    <row r="672" spans="6:6" ht="18.75" customHeight="1" x14ac:dyDescent="0.45">
      <c r="F672" s="7"/>
    </row>
    <row r="673" spans="6:6" ht="18.75" customHeight="1" x14ac:dyDescent="0.45">
      <c r="F673" s="7"/>
    </row>
    <row r="674" spans="6:6" ht="18.75" customHeight="1" x14ac:dyDescent="0.45">
      <c r="F674" s="7"/>
    </row>
    <row r="675" spans="6:6" ht="18.75" customHeight="1" x14ac:dyDescent="0.45">
      <c r="F675" s="7"/>
    </row>
    <row r="676" spans="6:6" ht="18.75" customHeight="1" x14ac:dyDescent="0.45">
      <c r="F676" s="7"/>
    </row>
    <row r="677" spans="6:6" ht="18.75" customHeight="1" x14ac:dyDescent="0.45">
      <c r="F677" s="7"/>
    </row>
    <row r="678" spans="6:6" ht="18.75" customHeight="1" x14ac:dyDescent="0.45">
      <c r="F678" s="7"/>
    </row>
    <row r="679" spans="6:6" ht="18.75" customHeight="1" x14ac:dyDescent="0.45">
      <c r="F679" s="7"/>
    </row>
    <row r="680" spans="6:6" ht="18.75" customHeight="1" x14ac:dyDescent="0.45">
      <c r="F680" s="7"/>
    </row>
    <row r="681" spans="6:6" ht="18.75" customHeight="1" x14ac:dyDescent="0.45">
      <c r="F681" s="7"/>
    </row>
    <row r="682" spans="6:6" ht="18.75" customHeight="1" x14ac:dyDescent="0.45">
      <c r="F682" s="7"/>
    </row>
    <row r="683" spans="6:6" ht="18.75" customHeight="1" x14ac:dyDescent="0.45">
      <c r="F683" s="7"/>
    </row>
    <row r="684" spans="6:6" ht="18.75" customHeight="1" x14ac:dyDescent="0.45">
      <c r="F684" s="7"/>
    </row>
    <row r="685" spans="6:6" ht="18.75" customHeight="1" x14ac:dyDescent="0.45">
      <c r="F685" s="7"/>
    </row>
    <row r="686" spans="6:6" ht="18.75" customHeight="1" x14ac:dyDescent="0.45">
      <c r="F686" s="7"/>
    </row>
    <row r="687" spans="6:6" ht="18.75" customHeight="1" x14ac:dyDescent="0.45">
      <c r="F687" s="7"/>
    </row>
    <row r="688" spans="6:6" ht="18.75" customHeight="1" x14ac:dyDescent="0.45">
      <c r="F688" s="7"/>
    </row>
    <row r="689" spans="6:6" ht="18.75" customHeight="1" x14ac:dyDescent="0.45">
      <c r="F689" s="7"/>
    </row>
    <row r="690" spans="6:6" ht="18.75" customHeight="1" x14ac:dyDescent="0.45">
      <c r="F690" s="7"/>
    </row>
    <row r="691" spans="6:6" ht="18.75" customHeight="1" x14ac:dyDescent="0.45">
      <c r="F691" s="7"/>
    </row>
    <row r="692" spans="6:6" ht="18.75" customHeight="1" x14ac:dyDescent="0.45">
      <c r="F692" s="7"/>
    </row>
    <row r="693" spans="6:6" ht="18.75" customHeight="1" x14ac:dyDescent="0.45">
      <c r="F693" s="7"/>
    </row>
    <row r="694" spans="6:6" ht="18.75" customHeight="1" x14ac:dyDescent="0.45">
      <c r="F694" s="7"/>
    </row>
    <row r="695" spans="6:6" ht="18.75" customHeight="1" x14ac:dyDescent="0.45">
      <c r="F695" s="7"/>
    </row>
    <row r="696" spans="6:6" ht="18.75" customHeight="1" x14ac:dyDescent="0.45">
      <c r="F696" s="7"/>
    </row>
    <row r="697" spans="6:6" ht="18.75" customHeight="1" x14ac:dyDescent="0.45">
      <c r="F697" s="7"/>
    </row>
    <row r="698" spans="6:6" ht="18.75" customHeight="1" x14ac:dyDescent="0.45">
      <c r="F698" s="7"/>
    </row>
    <row r="699" spans="6:6" ht="18.75" customHeight="1" x14ac:dyDescent="0.45">
      <c r="F699" s="7"/>
    </row>
    <row r="700" spans="6:6" ht="18.75" customHeight="1" x14ac:dyDescent="0.45">
      <c r="F700" s="7"/>
    </row>
    <row r="701" spans="6:6" ht="18.75" customHeight="1" x14ac:dyDescent="0.45">
      <c r="F701" s="7"/>
    </row>
    <row r="702" spans="6:6" ht="18.75" customHeight="1" x14ac:dyDescent="0.45">
      <c r="F702" s="7"/>
    </row>
    <row r="703" spans="6:6" ht="18.75" customHeight="1" x14ac:dyDescent="0.45">
      <c r="F703" s="7"/>
    </row>
    <row r="704" spans="6:6" ht="18.75" customHeight="1" x14ac:dyDescent="0.45">
      <c r="F704" s="7"/>
    </row>
    <row r="705" spans="6:6" ht="18.75" customHeight="1" x14ac:dyDescent="0.45">
      <c r="F705" s="7"/>
    </row>
    <row r="706" spans="6:6" ht="18.75" customHeight="1" x14ac:dyDescent="0.45">
      <c r="F706" s="7"/>
    </row>
    <row r="707" spans="6:6" ht="18.75" customHeight="1" x14ac:dyDescent="0.45">
      <c r="F707" s="7"/>
    </row>
    <row r="708" spans="6:6" ht="18.75" customHeight="1" x14ac:dyDescent="0.45">
      <c r="F708" s="7"/>
    </row>
    <row r="709" spans="6:6" ht="18.75" customHeight="1" x14ac:dyDescent="0.45">
      <c r="F709" s="7"/>
    </row>
    <row r="710" spans="6:6" ht="18.75" customHeight="1" x14ac:dyDescent="0.45">
      <c r="F710" s="7"/>
    </row>
    <row r="711" spans="6:6" ht="18.75" customHeight="1" x14ac:dyDescent="0.45">
      <c r="F711" s="7"/>
    </row>
    <row r="712" spans="6:6" ht="18.75" customHeight="1" x14ac:dyDescent="0.45">
      <c r="F712" s="7"/>
    </row>
    <row r="713" spans="6:6" ht="18.75" customHeight="1" x14ac:dyDescent="0.45">
      <c r="F713" s="7"/>
    </row>
    <row r="714" spans="6:6" ht="18.75" customHeight="1" x14ac:dyDescent="0.45">
      <c r="F714" s="7"/>
    </row>
    <row r="715" spans="6:6" ht="18.75" customHeight="1" x14ac:dyDescent="0.45">
      <c r="F715" s="7"/>
    </row>
    <row r="716" spans="6:6" ht="18.75" customHeight="1" x14ac:dyDescent="0.45">
      <c r="F716" s="7"/>
    </row>
    <row r="717" spans="6:6" ht="18.75" customHeight="1" x14ac:dyDescent="0.45">
      <c r="F717" s="7"/>
    </row>
    <row r="718" spans="6:6" ht="18.75" customHeight="1" x14ac:dyDescent="0.45">
      <c r="F718" s="7"/>
    </row>
    <row r="719" spans="6:6" ht="18.75" customHeight="1" x14ac:dyDescent="0.45">
      <c r="F719" s="7"/>
    </row>
    <row r="720" spans="6:6" ht="18.75" customHeight="1" x14ac:dyDescent="0.45">
      <c r="F720" s="7"/>
    </row>
    <row r="721" spans="6:6" ht="18.75" customHeight="1" x14ac:dyDescent="0.45">
      <c r="F721" s="7"/>
    </row>
    <row r="722" spans="6:6" ht="18.75" customHeight="1" x14ac:dyDescent="0.45">
      <c r="F722" s="7"/>
    </row>
    <row r="723" spans="6:6" ht="18.75" customHeight="1" x14ac:dyDescent="0.45">
      <c r="F723" s="7"/>
    </row>
    <row r="724" spans="6:6" ht="18.75" customHeight="1" x14ac:dyDescent="0.45">
      <c r="F724" s="7"/>
    </row>
    <row r="725" spans="6:6" ht="18.75" customHeight="1" x14ac:dyDescent="0.45">
      <c r="F725" s="7"/>
    </row>
    <row r="726" spans="6:6" ht="18.75" customHeight="1" x14ac:dyDescent="0.45">
      <c r="F726" s="7"/>
    </row>
    <row r="727" spans="6:6" ht="18.75" customHeight="1" x14ac:dyDescent="0.45">
      <c r="F727" s="7"/>
    </row>
    <row r="728" spans="6:6" ht="18.75" customHeight="1" x14ac:dyDescent="0.45">
      <c r="F728" s="7"/>
    </row>
    <row r="729" spans="6:6" ht="18.75" customHeight="1" x14ac:dyDescent="0.45">
      <c r="F729" s="7"/>
    </row>
    <row r="730" spans="6:6" ht="18.75" customHeight="1" x14ac:dyDescent="0.45">
      <c r="F730" s="7"/>
    </row>
    <row r="731" spans="6:6" ht="18.75" customHeight="1" x14ac:dyDescent="0.45">
      <c r="F731" s="7"/>
    </row>
    <row r="732" spans="6:6" ht="18.75" customHeight="1" x14ac:dyDescent="0.45">
      <c r="F732" s="7"/>
    </row>
    <row r="733" spans="6:6" ht="18.75" customHeight="1" x14ac:dyDescent="0.45">
      <c r="F733" s="7"/>
    </row>
    <row r="734" spans="6:6" ht="18.75" customHeight="1" x14ac:dyDescent="0.45">
      <c r="F734" s="7"/>
    </row>
    <row r="735" spans="6:6" ht="18.75" customHeight="1" x14ac:dyDescent="0.45">
      <c r="F735" s="7"/>
    </row>
    <row r="736" spans="6:6" ht="18.75" customHeight="1" x14ac:dyDescent="0.45">
      <c r="F736" s="7"/>
    </row>
    <row r="737" spans="6:6" ht="18.75" customHeight="1" x14ac:dyDescent="0.45">
      <c r="F737" s="7"/>
    </row>
    <row r="738" spans="6:6" ht="18.75" customHeight="1" x14ac:dyDescent="0.45">
      <c r="F738" s="7"/>
    </row>
    <row r="739" spans="6:6" ht="18.75" customHeight="1" x14ac:dyDescent="0.45">
      <c r="F739" s="7"/>
    </row>
    <row r="740" spans="6:6" ht="18.75" customHeight="1" x14ac:dyDescent="0.45">
      <c r="F740" s="7"/>
    </row>
    <row r="741" spans="6:6" ht="18.75" customHeight="1" x14ac:dyDescent="0.45">
      <c r="F741" s="7"/>
    </row>
    <row r="742" spans="6:6" ht="18.75" customHeight="1" x14ac:dyDescent="0.45">
      <c r="F742" s="7"/>
    </row>
    <row r="743" spans="6:6" ht="18.75" customHeight="1" x14ac:dyDescent="0.45">
      <c r="F743" s="7"/>
    </row>
    <row r="744" spans="6:6" ht="18.75" customHeight="1" x14ac:dyDescent="0.45">
      <c r="F744" s="7"/>
    </row>
    <row r="745" spans="6:6" ht="18.75" customHeight="1" x14ac:dyDescent="0.45">
      <c r="F745" s="7"/>
    </row>
    <row r="746" spans="6:6" ht="18.75" customHeight="1" x14ac:dyDescent="0.45">
      <c r="F746" s="7"/>
    </row>
    <row r="747" spans="6:6" ht="18.75" customHeight="1" x14ac:dyDescent="0.45">
      <c r="F747" s="7"/>
    </row>
    <row r="748" spans="6:6" ht="18.75" customHeight="1" x14ac:dyDescent="0.45">
      <c r="F748" s="7"/>
    </row>
    <row r="749" spans="6:6" ht="18.75" customHeight="1" x14ac:dyDescent="0.45">
      <c r="F749" s="7"/>
    </row>
    <row r="750" spans="6:6" ht="18.75" customHeight="1" x14ac:dyDescent="0.45">
      <c r="F750" s="7"/>
    </row>
    <row r="751" spans="6:6" ht="18.75" customHeight="1" x14ac:dyDescent="0.45">
      <c r="F751" s="7"/>
    </row>
    <row r="752" spans="6:6" ht="18.75" customHeight="1" x14ac:dyDescent="0.45">
      <c r="F752" s="7"/>
    </row>
    <row r="753" spans="6:6" ht="18.75" customHeight="1" x14ac:dyDescent="0.45">
      <c r="F753" s="7"/>
    </row>
    <row r="754" spans="6:6" ht="18.75" customHeight="1" x14ac:dyDescent="0.45">
      <c r="F754" s="7"/>
    </row>
    <row r="755" spans="6:6" ht="18.75" customHeight="1" x14ac:dyDescent="0.45">
      <c r="F755" s="7"/>
    </row>
    <row r="756" spans="6:6" ht="18.75" customHeight="1" x14ac:dyDescent="0.45">
      <c r="F756" s="7"/>
    </row>
    <row r="757" spans="6:6" ht="18.75" customHeight="1" x14ac:dyDescent="0.45">
      <c r="F757" s="7"/>
    </row>
    <row r="758" spans="6:6" ht="18.75" customHeight="1" x14ac:dyDescent="0.45">
      <c r="F758" s="7"/>
    </row>
    <row r="759" spans="6:6" ht="18.75" customHeight="1" x14ac:dyDescent="0.45">
      <c r="F759" s="7"/>
    </row>
    <row r="760" spans="6:6" ht="18.75" customHeight="1" x14ac:dyDescent="0.45">
      <c r="F760" s="7"/>
    </row>
    <row r="761" spans="6:6" ht="18.75" customHeight="1" x14ac:dyDescent="0.45">
      <c r="F761" s="7"/>
    </row>
    <row r="762" spans="6:6" ht="18.75" customHeight="1" x14ac:dyDescent="0.45">
      <c r="F762" s="7"/>
    </row>
    <row r="763" spans="6:6" ht="18.75" customHeight="1" x14ac:dyDescent="0.45">
      <c r="F763" s="7"/>
    </row>
    <row r="764" spans="6:6" ht="18.75" customHeight="1" x14ac:dyDescent="0.45">
      <c r="F764" s="7"/>
    </row>
    <row r="765" spans="6:6" ht="18.75" customHeight="1" x14ac:dyDescent="0.45">
      <c r="F765" s="7"/>
    </row>
    <row r="766" spans="6:6" ht="18.75" customHeight="1" x14ac:dyDescent="0.45">
      <c r="F766" s="7"/>
    </row>
    <row r="767" spans="6:6" ht="18.75" customHeight="1" x14ac:dyDescent="0.45">
      <c r="F767" s="7"/>
    </row>
    <row r="768" spans="6:6" ht="18.75" customHeight="1" x14ac:dyDescent="0.45">
      <c r="F768" s="7"/>
    </row>
    <row r="769" spans="6:6" ht="18.75" customHeight="1" x14ac:dyDescent="0.45">
      <c r="F769" s="7"/>
    </row>
    <row r="770" spans="6:6" ht="18.75" customHeight="1" x14ac:dyDescent="0.45">
      <c r="F770" s="7"/>
    </row>
    <row r="771" spans="6:6" ht="18.75" customHeight="1" x14ac:dyDescent="0.45">
      <c r="F771" s="7"/>
    </row>
    <row r="772" spans="6:6" ht="18.75" customHeight="1" x14ac:dyDescent="0.45">
      <c r="F772" s="7"/>
    </row>
    <row r="773" spans="6:6" ht="18.75" customHeight="1" x14ac:dyDescent="0.45">
      <c r="F773" s="7"/>
    </row>
    <row r="774" spans="6:6" ht="18.75" customHeight="1" x14ac:dyDescent="0.45">
      <c r="F774" s="7"/>
    </row>
    <row r="775" spans="6:6" ht="18.75" customHeight="1" x14ac:dyDescent="0.45">
      <c r="F775" s="7"/>
    </row>
    <row r="776" spans="6:6" ht="18.75" customHeight="1" x14ac:dyDescent="0.45">
      <c r="F776" s="7"/>
    </row>
    <row r="777" spans="6:6" ht="18.75" customHeight="1" x14ac:dyDescent="0.45">
      <c r="F777" s="7"/>
    </row>
    <row r="778" spans="6:6" ht="18.75" customHeight="1" x14ac:dyDescent="0.45">
      <c r="F778" s="7"/>
    </row>
    <row r="779" spans="6:6" ht="18.75" customHeight="1" x14ac:dyDescent="0.45">
      <c r="F779" s="7"/>
    </row>
    <row r="780" spans="6:6" ht="18.75" customHeight="1" x14ac:dyDescent="0.45">
      <c r="F780" s="7"/>
    </row>
    <row r="781" spans="6:6" ht="18.75" customHeight="1" x14ac:dyDescent="0.45">
      <c r="F781" s="7"/>
    </row>
    <row r="782" spans="6:6" ht="18.75" customHeight="1" x14ac:dyDescent="0.45">
      <c r="F782" s="7"/>
    </row>
    <row r="783" spans="6:6" ht="18.75" customHeight="1" x14ac:dyDescent="0.45">
      <c r="F783" s="7"/>
    </row>
    <row r="784" spans="6:6" ht="18.75" customHeight="1" x14ac:dyDescent="0.45">
      <c r="F784" s="7"/>
    </row>
    <row r="785" spans="6:6" ht="18.75" customHeight="1" x14ac:dyDescent="0.45">
      <c r="F785" s="7"/>
    </row>
    <row r="786" spans="6:6" ht="18.75" customHeight="1" x14ac:dyDescent="0.45">
      <c r="F786" s="7"/>
    </row>
    <row r="787" spans="6:6" ht="18.75" customHeight="1" x14ac:dyDescent="0.45">
      <c r="F787" s="7"/>
    </row>
    <row r="788" spans="6:6" ht="18.75" customHeight="1" x14ac:dyDescent="0.45">
      <c r="F788" s="7"/>
    </row>
    <row r="789" spans="6:6" ht="18.75" customHeight="1" x14ac:dyDescent="0.45">
      <c r="F789" s="7"/>
    </row>
    <row r="790" spans="6:6" ht="18.75" customHeight="1" x14ac:dyDescent="0.45">
      <c r="F790" s="7"/>
    </row>
    <row r="791" spans="6:6" ht="18.75" customHeight="1" x14ac:dyDescent="0.45">
      <c r="F791" s="7"/>
    </row>
    <row r="792" spans="6:6" ht="18.75" customHeight="1" x14ac:dyDescent="0.45">
      <c r="F792" s="7"/>
    </row>
    <row r="793" spans="6:6" ht="18.75" customHeight="1" x14ac:dyDescent="0.45">
      <c r="F793" s="7"/>
    </row>
    <row r="794" spans="6:6" ht="18.75" customHeight="1" x14ac:dyDescent="0.45">
      <c r="F794" s="7"/>
    </row>
    <row r="795" spans="6:6" ht="18.75" customHeight="1" x14ac:dyDescent="0.45">
      <c r="F795" s="7"/>
    </row>
    <row r="796" spans="6:6" ht="18.75" customHeight="1" x14ac:dyDescent="0.45">
      <c r="F796" s="7"/>
    </row>
    <row r="797" spans="6:6" ht="18.75" customHeight="1" x14ac:dyDescent="0.45">
      <c r="F797" s="7"/>
    </row>
    <row r="798" spans="6:6" ht="18.75" customHeight="1" x14ac:dyDescent="0.45">
      <c r="F798" s="7"/>
    </row>
    <row r="799" spans="6:6" ht="18.75" customHeight="1" x14ac:dyDescent="0.45">
      <c r="F799" s="7"/>
    </row>
    <row r="800" spans="6:6" ht="18.75" customHeight="1" x14ac:dyDescent="0.45">
      <c r="F800" s="7"/>
    </row>
    <row r="801" spans="6:6" ht="18.75" customHeight="1" x14ac:dyDescent="0.45">
      <c r="F801" s="7"/>
    </row>
    <row r="802" spans="6:6" ht="18.75" customHeight="1" x14ac:dyDescent="0.45">
      <c r="F802" s="7"/>
    </row>
    <row r="803" spans="6:6" ht="18.75" customHeight="1" x14ac:dyDescent="0.45">
      <c r="F803" s="7"/>
    </row>
    <row r="804" spans="6:6" ht="18.75" customHeight="1" x14ac:dyDescent="0.45">
      <c r="F804" s="7"/>
    </row>
    <row r="805" spans="6:6" ht="18.75" customHeight="1" x14ac:dyDescent="0.45">
      <c r="F805" s="7"/>
    </row>
    <row r="806" spans="6:6" ht="18.75" customHeight="1" x14ac:dyDescent="0.45">
      <c r="F806" s="7"/>
    </row>
    <row r="807" spans="6:6" ht="18.75" customHeight="1" x14ac:dyDescent="0.45">
      <c r="F807" s="7"/>
    </row>
    <row r="808" spans="6:6" ht="18.75" customHeight="1" x14ac:dyDescent="0.45">
      <c r="F808" s="7"/>
    </row>
    <row r="809" spans="6:6" ht="18.75" customHeight="1" x14ac:dyDescent="0.45">
      <c r="F809" s="7"/>
    </row>
    <row r="810" spans="6:6" ht="18.75" customHeight="1" x14ac:dyDescent="0.45">
      <c r="F810" s="7"/>
    </row>
    <row r="811" spans="6:6" ht="18.75" customHeight="1" x14ac:dyDescent="0.45">
      <c r="F811" s="7"/>
    </row>
    <row r="812" spans="6:6" ht="18.75" customHeight="1" x14ac:dyDescent="0.45">
      <c r="F812" s="7"/>
    </row>
    <row r="813" spans="6:6" ht="18.75" customHeight="1" x14ac:dyDescent="0.45">
      <c r="F813" s="7"/>
    </row>
    <row r="814" spans="6:6" ht="18.75" customHeight="1" x14ac:dyDescent="0.45">
      <c r="F814" s="7"/>
    </row>
    <row r="815" spans="6:6" ht="18.75" customHeight="1" x14ac:dyDescent="0.45">
      <c r="F815" s="7"/>
    </row>
    <row r="816" spans="6:6" ht="18.75" customHeight="1" x14ac:dyDescent="0.45">
      <c r="F816" s="7"/>
    </row>
    <row r="817" spans="6:6" ht="18.75" customHeight="1" x14ac:dyDescent="0.45">
      <c r="F817" s="7"/>
    </row>
    <row r="818" spans="6:6" ht="18.75" customHeight="1" x14ac:dyDescent="0.45">
      <c r="F818" s="7"/>
    </row>
    <row r="819" spans="6:6" ht="18.75" customHeight="1" x14ac:dyDescent="0.45">
      <c r="F819" s="7"/>
    </row>
    <row r="820" spans="6:6" ht="18.75" customHeight="1" x14ac:dyDescent="0.45">
      <c r="F820" s="7"/>
    </row>
    <row r="821" spans="6:6" ht="18.75" customHeight="1" x14ac:dyDescent="0.45">
      <c r="F821" s="7"/>
    </row>
    <row r="822" spans="6:6" ht="18.75" customHeight="1" x14ac:dyDescent="0.45">
      <c r="F822" s="7"/>
    </row>
    <row r="823" spans="6:6" ht="18.75" customHeight="1" x14ac:dyDescent="0.45">
      <c r="F823" s="7"/>
    </row>
    <row r="824" spans="6:6" ht="18.75" customHeight="1" x14ac:dyDescent="0.45">
      <c r="F824" s="7"/>
    </row>
    <row r="825" spans="6:6" ht="18.75" customHeight="1" x14ac:dyDescent="0.45">
      <c r="F825" s="7"/>
    </row>
    <row r="826" spans="6:6" ht="18.75" customHeight="1" x14ac:dyDescent="0.45">
      <c r="F826" s="7"/>
    </row>
    <row r="827" spans="6:6" ht="18.75" customHeight="1" x14ac:dyDescent="0.45">
      <c r="F827" s="7"/>
    </row>
    <row r="828" spans="6:6" ht="18.75" customHeight="1" x14ac:dyDescent="0.45">
      <c r="F828" s="7"/>
    </row>
    <row r="829" spans="6:6" ht="18.75" customHeight="1" x14ac:dyDescent="0.45">
      <c r="F829" s="7"/>
    </row>
    <row r="830" spans="6:6" ht="18.75" customHeight="1" x14ac:dyDescent="0.45">
      <c r="F830" s="7"/>
    </row>
    <row r="831" spans="6:6" ht="18.75" customHeight="1" x14ac:dyDescent="0.45">
      <c r="F831" s="7"/>
    </row>
    <row r="832" spans="6:6" ht="18.75" customHeight="1" x14ac:dyDescent="0.45">
      <c r="F832" s="7"/>
    </row>
    <row r="833" spans="6:6" ht="18.75" customHeight="1" x14ac:dyDescent="0.45">
      <c r="F833" s="7"/>
    </row>
    <row r="834" spans="6:6" ht="18.75" customHeight="1" x14ac:dyDescent="0.45">
      <c r="F834" s="7"/>
    </row>
    <row r="835" spans="6:6" ht="18.75" customHeight="1" x14ac:dyDescent="0.45">
      <c r="F835" s="7"/>
    </row>
    <row r="836" spans="6:6" ht="18.75" customHeight="1" x14ac:dyDescent="0.45">
      <c r="F836" s="7"/>
    </row>
    <row r="837" spans="6:6" ht="18.75" customHeight="1" x14ac:dyDescent="0.45">
      <c r="F837" s="7"/>
    </row>
    <row r="838" spans="6:6" ht="18.75" customHeight="1" x14ac:dyDescent="0.45">
      <c r="F838" s="7"/>
    </row>
    <row r="839" spans="6:6" ht="18.75" customHeight="1" x14ac:dyDescent="0.45">
      <c r="F839" s="7"/>
    </row>
    <row r="840" spans="6:6" ht="18.75" customHeight="1" x14ac:dyDescent="0.45">
      <c r="F840" s="7"/>
    </row>
    <row r="841" spans="6:6" ht="18.75" customHeight="1" x14ac:dyDescent="0.45">
      <c r="F841" s="7"/>
    </row>
    <row r="842" spans="6:6" ht="18.75" customHeight="1" x14ac:dyDescent="0.45">
      <c r="F842" s="7"/>
    </row>
    <row r="843" spans="6:6" ht="18.75" customHeight="1" x14ac:dyDescent="0.45">
      <c r="F843" s="7"/>
    </row>
    <row r="844" spans="6:6" ht="18.75" customHeight="1" x14ac:dyDescent="0.45">
      <c r="F844" s="7"/>
    </row>
    <row r="845" spans="6:6" ht="18.75" customHeight="1" x14ac:dyDescent="0.45">
      <c r="F845" s="7"/>
    </row>
    <row r="846" spans="6:6" ht="18.75" customHeight="1" x14ac:dyDescent="0.45">
      <c r="F846" s="7"/>
    </row>
    <row r="847" spans="6:6" ht="18.75" customHeight="1" x14ac:dyDescent="0.45">
      <c r="F847" s="7"/>
    </row>
    <row r="848" spans="6:6" ht="18.75" customHeight="1" x14ac:dyDescent="0.45">
      <c r="F848" s="7"/>
    </row>
    <row r="849" spans="6:6" ht="18.75" customHeight="1" x14ac:dyDescent="0.45">
      <c r="F849" s="7"/>
    </row>
    <row r="850" spans="6:6" ht="18.75" customHeight="1" x14ac:dyDescent="0.45">
      <c r="F850" s="7"/>
    </row>
    <row r="851" spans="6:6" ht="18.75" customHeight="1" x14ac:dyDescent="0.45">
      <c r="F851" s="7"/>
    </row>
    <row r="852" spans="6:6" ht="18.75" customHeight="1" x14ac:dyDescent="0.45">
      <c r="F852" s="7"/>
    </row>
    <row r="853" spans="6:6" ht="18.75" customHeight="1" x14ac:dyDescent="0.45">
      <c r="F853" s="7"/>
    </row>
    <row r="854" spans="6:6" ht="18.75" customHeight="1" x14ac:dyDescent="0.45">
      <c r="F854" s="7"/>
    </row>
    <row r="855" spans="6:6" ht="18.75" customHeight="1" x14ac:dyDescent="0.45">
      <c r="F855" s="7"/>
    </row>
    <row r="856" spans="6:6" ht="18.75" customHeight="1" x14ac:dyDescent="0.45">
      <c r="F856" s="7"/>
    </row>
    <row r="857" spans="6:6" ht="18.75" customHeight="1" x14ac:dyDescent="0.45">
      <c r="F857" s="7"/>
    </row>
    <row r="858" spans="6:6" ht="18.75" customHeight="1" x14ac:dyDescent="0.45">
      <c r="F858" s="7"/>
    </row>
    <row r="859" spans="6:6" ht="18.75" customHeight="1" x14ac:dyDescent="0.45">
      <c r="F859" s="7"/>
    </row>
    <row r="860" spans="6:6" ht="18.75" customHeight="1" x14ac:dyDescent="0.45">
      <c r="F860" s="7"/>
    </row>
    <row r="861" spans="6:6" ht="18.75" customHeight="1" x14ac:dyDescent="0.45">
      <c r="F861" s="7"/>
    </row>
    <row r="862" spans="6:6" ht="18.75" customHeight="1" x14ac:dyDescent="0.45">
      <c r="F862" s="7"/>
    </row>
    <row r="863" spans="6:6" ht="18.75" customHeight="1" x14ac:dyDescent="0.45">
      <c r="F863" s="7"/>
    </row>
    <row r="864" spans="6:6" ht="18.75" customHeight="1" x14ac:dyDescent="0.45">
      <c r="F864" s="7"/>
    </row>
    <row r="865" spans="6:6" ht="18.75" customHeight="1" x14ac:dyDescent="0.45">
      <c r="F865" s="7"/>
    </row>
    <row r="866" spans="6:6" ht="18.75" customHeight="1" x14ac:dyDescent="0.45">
      <c r="F866" s="7"/>
    </row>
    <row r="867" spans="6:6" ht="18.75" customHeight="1" x14ac:dyDescent="0.45">
      <c r="F867" s="7"/>
    </row>
    <row r="868" spans="6:6" ht="18.75" customHeight="1" x14ac:dyDescent="0.45">
      <c r="F868" s="7"/>
    </row>
    <row r="869" spans="6:6" ht="18.75" customHeight="1" x14ac:dyDescent="0.45">
      <c r="F869" s="7"/>
    </row>
    <row r="870" spans="6:6" ht="18.75" customHeight="1" x14ac:dyDescent="0.45">
      <c r="F870" s="7"/>
    </row>
    <row r="871" spans="6:6" ht="18.75" customHeight="1" x14ac:dyDescent="0.45">
      <c r="F871" s="7"/>
    </row>
    <row r="872" spans="6:6" ht="18.75" customHeight="1" x14ac:dyDescent="0.45">
      <c r="F872" s="7"/>
    </row>
    <row r="873" spans="6:6" ht="18.75" customHeight="1" x14ac:dyDescent="0.45">
      <c r="F873" s="7"/>
    </row>
    <row r="874" spans="6:6" ht="18.75" customHeight="1" x14ac:dyDescent="0.45">
      <c r="F874" s="7"/>
    </row>
    <row r="875" spans="6:6" ht="18.75" customHeight="1" x14ac:dyDescent="0.45">
      <c r="F875" s="7"/>
    </row>
    <row r="876" spans="6:6" ht="18.75" customHeight="1" x14ac:dyDescent="0.45">
      <c r="F876" s="7"/>
    </row>
    <row r="877" spans="6:6" ht="18.75" customHeight="1" x14ac:dyDescent="0.45">
      <c r="F877" s="7"/>
    </row>
    <row r="878" spans="6:6" ht="18.75" customHeight="1" x14ac:dyDescent="0.45">
      <c r="F878" s="7"/>
    </row>
    <row r="879" spans="6:6" ht="18.75" customHeight="1" x14ac:dyDescent="0.45">
      <c r="F879" s="7"/>
    </row>
    <row r="880" spans="6:6" ht="18.75" customHeight="1" x14ac:dyDescent="0.45">
      <c r="F880" s="7"/>
    </row>
    <row r="881" spans="6:6" ht="18.75" customHeight="1" x14ac:dyDescent="0.45">
      <c r="F881" s="7"/>
    </row>
    <row r="882" spans="6:6" ht="18.75" customHeight="1" x14ac:dyDescent="0.45">
      <c r="F882" s="7"/>
    </row>
    <row r="883" spans="6:6" ht="18.75" customHeight="1" x14ac:dyDescent="0.45">
      <c r="F883" s="7"/>
    </row>
    <row r="884" spans="6:6" ht="18.75" customHeight="1" x14ac:dyDescent="0.45">
      <c r="F884" s="7"/>
    </row>
    <row r="885" spans="6:6" ht="18.75" customHeight="1" x14ac:dyDescent="0.45">
      <c r="F885" s="7"/>
    </row>
    <row r="886" spans="6:6" ht="18.75" customHeight="1" x14ac:dyDescent="0.45">
      <c r="F886" s="7"/>
    </row>
    <row r="887" spans="6:6" ht="18.75" customHeight="1" x14ac:dyDescent="0.45">
      <c r="F887" s="7"/>
    </row>
    <row r="888" spans="6:6" ht="18.75" customHeight="1" x14ac:dyDescent="0.45">
      <c r="F888" s="7"/>
    </row>
    <row r="889" spans="6:6" ht="18.75" customHeight="1" x14ac:dyDescent="0.45">
      <c r="F889" s="7"/>
    </row>
    <row r="890" spans="6:6" ht="18.75" customHeight="1" x14ac:dyDescent="0.45">
      <c r="F890" s="7"/>
    </row>
    <row r="891" spans="6:6" ht="18.75" customHeight="1" x14ac:dyDescent="0.45">
      <c r="F891" s="7"/>
    </row>
    <row r="892" spans="6:6" ht="18.75" customHeight="1" x14ac:dyDescent="0.45">
      <c r="F892" s="7"/>
    </row>
    <row r="893" spans="6:6" ht="18.75" customHeight="1" x14ac:dyDescent="0.45">
      <c r="F893" s="7"/>
    </row>
    <row r="894" spans="6:6" ht="18.75" customHeight="1" x14ac:dyDescent="0.45">
      <c r="F894" s="7"/>
    </row>
    <row r="895" spans="6:6" ht="18.75" customHeight="1" x14ac:dyDescent="0.45">
      <c r="F895" s="7"/>
    </row>
    <row r="896" spans="6:6" ht="18.75" customHeight="1" x14ac:dyDescent="0.45">
      <c r="F896" s="7"/>
    </row>
    <row r="897" spans="6:6" ht="18.75" customHeight="1" x14ac:dyDescent="0.45">
      <c r="F897" s="7"/>
    </row>
    <row r="898" spans="6:6" ht="18.75" customHeight="1" x14ac:dyDescent="0.45">
      <c r="F898" s="7"/>
    </row>
    <row r="899" spans="6:6" ht="18.75" customHeight="1" x14ac:dyDescent="0.45">
      <c r="F899" s="7"/>
    </row>
    <row r="900" spans="6:6" ht="18.75" customHeight="1" x14ac:dyDescent="0.45">
      <c r="F900" s="7"/>
    </row>
    <row r="901" spans="6:6" ht="18.75" customHeight="1" x14ac:dyDescent="0.45">
      <c r="F901" s="7"/>
    </row>
    <row r="902" spans="6:6" ht="18.75" customHeight="1" x14ac:dyDescent="0.45">
      <c r="F902" s="7"/>
    </row>
    <row r="903" spans="6:6" ht="18.75" customHeight="1" x14ac:dyDescent="0.45">
      <c r="F903" s="7"/>
    </row>
    <row r="904" spans="6:6" ht="18.75" customHeight="1" x14ac:dyDescent="0.45">
      <c r="F904" s="7"/>
    </row>
    <row r="905" spans="6:6" ht="18.75" customHeight="1" x14ac:dyDescent="0.45">
      <c r="F905" s="7"/>
    </row>
    <row r="906" spans="6:6" ht="18.75" customHeight="1" x14ac:dyDescent="0.45">
      <c r="F906" s="7"/>
    </row>
    <row r="907" spans="6:6" ht="18.75" customHeight="1" x14ac:dyDescent="0.45">
      <c r="F907" s="7"/>
    </row>
    <row r="908" spans="6:6" ht="18.75" customHeight="1" x14ac:dyDescent="0.45">
      <c r="F908" s="7"/>
    </row>
    <row r="909" spans="6:6" ht="18.75" customHeight="1" x14ac:dyDescent="0.45">
      <c r="F909" s="7"/>
    </row>
    <row r="910" spans="6:6" ht="18.75" customHeight="1" x14ac:dyDescent="0.45">
      <c r="F910" s="7"/>
    </row>
    <row r="911" spans="6:6" ht="18.75" customHeight="1" x14ac:dyDescent="0.45">
      <c r="F911" s="7"/>
    </row>
    <row r="912" spans="6:6" ht="18.75" customHeight="1" x14ac:dyDescent="0.45">
      <c r="F912" s="7"/>
    </row>
    <row r="913" spans="6:6" ht="18.75" customHeight="1" x14ac:dyDescent="0.45">
      <c r="F913" s="7"/>
    </row>
    <row r="914" spans="6:6" ht="18.75" customHeight="1" x14ac:dyDescent="0.45">
      <c r="F914" s="7"/>
    </row>
    <row r="915" spans="6:6" ht="18.75" customHeight="1" x14ac:dyDescent="0.45">
      <c r="F915" s="7"/>
    </row>
    <row r="916" spans="6:6" ht="18.75" customHeight="1" x14ac:dyDescent="0.45">
      <c r="F916" s="7"/>
    </row>
    <row r="917" spans="6:6" ht="18.75" customHeight="1" x14ac:dyDescent="0.45">
      <c r="F917" s="7"/>
    </row>
    <row r="918" spans="6:6" ht="18.75" customHeight="1" x14ac:dyDescent="0.45">
      <c r="F918" s="7"/>
    </row>
    <row r="919" spans="6:6" ht="18.75" customHeight="1" x14ac:dyDescent="0.45">
      <c r="F919" s="7"/>
    </row>
    <row r="920" spans="6:6" ht="18.75" customHeight="1" x14ac:dyDescent="0.45">
      <c r="F920" s="7"/>
    </row>
    <row r="921" spans="6:6" ht="18.75" customHeight="1" x14ac:dyDescent="0.45">
      <c r="F921" s="7"/>
    </row>
    <row r="922" spans="6:6" ht="18.75" customHeight="1" x14ac:dyDescent="0.45">
      <c r="F922" s="7"/>
    </row>
    <row r="923" spans="6:6" ht="18.75" customHeight="1" x14ac:dyDescent="0.45">
      <c r="F923" s="7"/>
    </row>
    <row r="924" spans="6:6" ht="18.75" customHeight="1" x14ac:dyDescent="0.45">
      <c r="F924" s="7"/>
    </row>
    <row r="925" spans="6:6" ht="18.75" customHeight="1" x14ac:dyDescent="0.45">
      <c r="F925" s="7"/>
    </row>
    <row r="926" spans="6:6" ht="18.75" customHeight="1" x14ac:dyDescent="0.45">
      <c r="F926" s="7"/>
    </row>
    <row r="927" spans="6:6" ht="18.75" customHeight="1" x14ac:dyDescent="0.45">
      <c r="F927" s="7"/>
    </row>
    <row r="928" spans="6:6" ht="18.75" customHeight="1" x14ac:dyDescent="0.45">
      <c r="F928" s="7"/>
    </row>
    <row r="929" spans="6:6" ht="18.75" customHeight="1" x14ac:dyDescent="0.45">
      <c r="F929" s="7"/>
    </row>
    <row r="930" spans="6:6" ht="18.75" customHeight="1" x14ac:dyDescent="0.45">
      <c r="F930" s="7"/>
    </row>
    <row r="931" spans="6:6" ht="18.75" customHeight="1" x14ac:dyDescent="0.45">
      <c r="F931" s="7"/>
    </row>
    <row r="932" spans="6:6" ht="18.75" customHeight="1" x14ac:dyDescent="0.45">
      <c r="F932" s="7"/>
    </row>
    <row r="933" spans="6:6" ht="18.75" customHeight="1" x14ac:dyDescent="0.45">
      <c r="F933" s="7"/>
    </row>
    <row r="934" spans="6:6" ht="18.75" customHeight="1" x14ac:dyDescent="0.45">
      <c r="F934" s="7"/>
    </row>
    <row r="935" spans="6:6" ht="18.75" customHeight="1" x14ac:dyDescent="0.45">
      <c r="F935" s="7"/>
    </row>
    <row r="936" spans="6:6" ht="18.75" customHeight="1" x14ac:dyDescent="0.45">
      <c r="F936" s="7"/>
    </row>
    <row r="937" spans="6:6" ht="18.75" customHeight="1" x14ac:dyDescent="0.45">
      <c r="F937" s="7"/>
    </row>
    <row r="938" spans="6:6" ht="18.75" customHeight="1" x14ac:dyDescent="0.45">
      <c r="F938" s="7"/>
    </row>
    <row r="939" spans="6:6" ht="18.75" customHeight="1" x14ac:dyDescent="0.45">
      <c r="F939" s="7"/>
    </row>
    <row r="940" spans="6:6" ht="18.75" customHeight="1" x14ac:dyDescent="0.45">
      <c r="F940" s="7"/>
    </row>
    <row r="941" spans="6:6" ht="18.75" customHeight="1" x14ac:dyDescent="0.45">
      <c r="F941" s="7"/>
    </row>
    <row r="942" spans="6:6" ht="18.75" customHeight="1" x14ac:dyDescent="0.45">
      <c r="F942" s="7"/>
    </row>
    <row r="943" spans="6:6" ht="18.75" customHeight="1" x14ac:dyDescent="0.45">
      <c r="F943" s="7"/>
    </row>
    <row r="944" spans="6:6" ht="18.75" customHeight="1" x14ac:dyDescent="0.45">
      <c r="F944" s="7"/>
    </row>
    <row r="945" spans="6:6" ht="18.75" customHeight="1" x14ac:dyDescent="0.45">
      <c r="F945" s="7"/>
    </row>
    <row r="946" spans="6:6" ht="18.75" customHeight="1" x14ac:dyDescent="0.45">
      <c r="F946" s="7"/>
    </row>
    <row r="947" spans="6:6" ht="18.75" customHeight="1" x14ac:dyDescent="0.45">
      <c r="F947" s="7"/>
    </row>
    <row r="948" spans="6:6" ht="18.75" customHeight="1" x14ac:dyDescent="0.45">
      <c r="F948" s="7"/>
    </row>
    <row r="949" spans="6:6" ht="18.75" customHeight="1" x14ac:dyDescent="0.45">
      <c r="F949" s="7"/>
    </row>
    <row r="950" spans="6:6" ht="18.75" customHeight="1" x14ac:dyDescent="0.45">
      <c r="F950" s="7"/>
    </row>
    <row r="951" spans="6:6" ht="18.75" customHeight="1" x14ac:dyDescent="0.45">
      <c r="F951" s="7"/>
    </row>
    <row r="952" spans="6:6" ht="18.75" customHeight="1" x14ac:dyDescent="0.45">
      <c r="F952" s="7"/>
    </row>
    <row r="953" spans="6:6" ht="18.75" customHeight="1" x14ac:dyDescent="0.45">
      <c r="F953" s="7"/>
    </row>
    <row r="954" spans="6:6" ht="18.75" customHeight="1" x14ac:dyDescent="0.45">
      <c r="F954" s="7"/>
    </row>
    <row r="955" spans="6:6" ht="18.75" customHeight="1" x14ac:dyDescent="0.45">
      <c r="F955" s="7"/>
    </row>
    <row r="956" spans="6:6" ht="18.75" customHeight="1" x14ac:dyDescent="0.45">
      <c r="F956" s="7"/>
    </row>
    <row r="957" spans="6:6" ht="18.75" customHeight="1" x14ac:dyDescent="0.45">
      <c r="F957" s="7"/>
    </row>
    <row r="958" spans="6:6" ht="18.75" customHeight="1" x14ac:dyDescent="0.45">
      <c r="F958" s="7"/>
    </row>
    <row r="959" spans="6:6" ht="18.75" customHeight="1" x14ac:dyDescent="0.45">
      <c r="F959" s="7"/>
    </row>
    <row r="960" spans="6:6" ht="18.75" customHeight="1" x14ac:dyDescent="0.45">
      <c r="F960" s="7"/>
    </row>
    <row r="961" spans="6:6" ht="18.75" customHeight="1" x14ac:dyDescent="0.45">
      <c r="F961" s="7"/>
    </row>
    <row r="962" spans="6:6" ht="18.75" customHeight="1" x14ac:dyDescent="0.45">
      <c r="F962" s="7"/>
    </row>
    <row r="963" spans="6:6" ht="18.75" customHeight="1" x14ac:dyDescent="0.45">
      <c r="F963" s="7"/>
    </row>
    <row r="964" spans="6:6" ht="18.75" customHeight="1" x14ac:dyDescent="0.45">
      <c r="F964" s="7"/>
    </row>
    <row r="965" spans="6:6" ht="18.75" customHeight="1" x14ac:dyDescent="0.45">
      <c r="F965" s="7"/>
    </row>
    <row r="966" spans="6:6" ht="18.75" customHeight="1" x14ac:dyDescent="0.45">
      <c r="F966" s="7"/>
    </row>
    <row r="967" spans="6:6" ht="18.75" customHeight="1" x14ac:dyDescent="0.45">
      <c r="F967" s="7"/>
    </row>
    <row r="968" spans="6:6" ht="18.75" customHeight="1" x14ac:dyDescent="0.45">
      <c r="F968" s="7"/>
    </row>
    <row r="969" spans="6:6" ht="18.75" customHeight="1" x14ac:dyDescent="0.45">
      <c r="F969" s="7"/>
    </row>
    <row r="970" spans="6:6" ht="18.75" customHeight="1" x14ac:dyDescent="0.45">
      <c r="F970" s="7"/>
    </row>
    <row r="971" spans="6:6" ht="18.75" customHeight="1" x14ac:dyDescent="0.45">
      <c r="F971" s="7"/>
    </row>
    <row r="972" spans="6:6" ht="18.75" customHeight="1" x14ac:dyDescent="0.45">
      <c r="F972" s="7"/>
    </row>
    <row r="973" spans="6:6" ht="18.75" customHeight="1" x14ac:dyDescent="0.45">
      <c r="F973" s="7"/>
    </row>
    <row r="974" spans="6:6" ht="18.75" customHeight="1" x14ac:dyDescent="0.45">
      <c r="F974" s="7"/>
    </row>
    <row r="975" spans="6:6" ht="18.75" customHeight="1" x14ac:dyDescent="0.45">
      <c r="F975" s="7"/>
    </row>
    <row r="976" spans="6:6" ht="18.75" customHeight="1" x14ac:dyDescent="0.45">
      <c r="F976" s="7"/>
    </row>
    <row r="977" spans="6:6" ht="18.75" customHeight="1" x14ac:dyDescent="0.45">
      <c r="F977" s="7"/>
    </row>
    <row r="978" spans="6:6" ht="18.75" customHeight="1" x14ac:dyDescent="0.45">
      <c r="F978" s="7"/>
    </row>
    <row r="979" spans="6:6" ht="18.75" customHeight="1" x14ac:dyDescent="0.45">
      <c r="F979" s="7"/>
    </row>
    <row r="980" spans="6:6" ht="18.75" customHeight="1" x14ac:dyDescent="0.45">
      <c r="F980" s="7"/>
    </row>
    <row r="981" spans="6:6" ht="18.75" customHeight="1" x14ac:dyDescent="0.45">
      <c r="F981" s="7"/>
    </row>
    <row r="982" spans="6:6" ht="18.75" customHeight="1" x14ac:dyDescent="0.45">
      <c r="F982" s="7"/>
    </row>
    <row r="983" spans="6:6" ht="18.75" customHeight="1" x14ac:dyDescent="0.45">
      <c r="F983" s="7"/>
    </row>
    <row r="984" spans="6:6" ht="18.75" customHeight="1" x14ac:dyDescent="0.45">
      <c r="F984" s="7"/>
    </row>
    <row r="985" spans="6:6" ht="18.75" customHeight="1" x14ac:dyDescent="0.45">
      <c r="F985" s="7"/>
    </row>
    <row r="986" spans="6:6" ht="18.75" customHeight="1" x14ac:dyDescent="0.45">
      <c r="F986" s="7"/>
    </row>
    <row r="987" spans="6:6" ht="18.75" customHeight="1" x14ac:dyDescent="0.45">
      <c r="F987" s="7"/>
    </row>
    <row r="988" spans="6:6" ht="18.75" customHeight="1" x14ac:dyDescent="0.45">
      <c r="F988" s="7"/>
    </row>
    <row r="989" spans="6:6" ht="18.75" customHeight="1" x14ac:dyDescent="0.45">
      <c r="F989" s="7"/>
    </row>
    <row r="990" spans="6:6" ht="18.75" customHeight="1" x14ac:dyDescent="0.45">
      <c r="F990" s="7"/>
    </row>
    <row r="991" spans="6:6" ht="18.75" customHeight="1" x14ac:dyDescent="0.45">
      <c r="F991" s="7"/>
    </row>
    <row r="992" spans="6:6" ht="18.75" customHeight="1" x14ac:dyDescent="0.45">
      <c r="F992" s="7"/>
    </row>
    <row r="993" spans="6:6" ht="18.75" customHeight="1" x14ac:dyDescent="0.45">
      <c r="F993" s="7"/>
    </row>
    <row r="994" spans="6:6" ht="18.75" customHeight="1" x14ac:dyDescent="0.45">
      <c r="F994" s="7"/>
    </row>
    <row r="995" spans="6:6" ht="18.75" customHeight="1" x14ac:dyDescent="0.45">
      <c r="F995" s="7"/>
    </row>
    <row r="996" spans="6:6" ht="18.75" customHeight="1" x14ac:dyDescent="0.45">
      <c r="F996" s="7"/>
    </row>
    <row r="997" spans="6:6" ht="18.75" customHeight="1" x14ac:dyDescent="0.45">
      <c r="F997" s="7"/>
    </row>
    <row r="998" spans="6:6" ht="18.75" customHeight="1" x14ac:dyDescent="0.45">
      <c r="F998" s="7"/>
    </row>
    <row r="999" spans="6:6" ht="18.75" customHeight="1" x14ac:dyDescent="0.45">
      <c r="F999" s="7"/>
    </row>
    <row r="1000" spans="6:6" ht="18.75" customHeight="1" x14ac:dyDescent="0.45">
      <c r="F1000" s="7"/>
    </row>
  </sheetData>
  <mergeCells count="15">
    <mergeCell ref="H20:J20"/>
    <mergeCell ref="H21:J21"/>
    <mergeCell ref="A28:B28"/>
    <mergeCell ref="H1:J1"/>
    <mergeCell ref="H9:J9"/>
    <mergeCell ref="H10:J10"/>
    <mergeCell ref="H11:J11"/>
    <mergeCell ref="H12:J12"/>
    <mergeCell ref="H13:J13"/>
    <mergeCell ref="H14:J14"/>
    <mergeCell ref="H15:J15"/>
    <mergeCell ref="H16:J16"/>
    <mergeCell ref="H17:J17"/>
    <mergeCell ref="H18:J18"/>
    <mergeCell ref="H19:J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1000"/>
  <sheetViews>
    <sheetView workbookViewId="0"/>
  </sheetViews>
  <sheetFormatPr defaultColWidth="13.5" defaultRowHeight="15" customHeight="1" x14ac:dyDescent="0.35"/>
  <cols>
    <col min="1" max="1" width="29.83203125" customWidth="1"/>
    <col min="2" max="2" width="17.5" customWidth="1"/>
    <col min="3" max="5" width="15" customWidth="1"/>
    <col min="6" max="6" width="17" customWidth="1"/>
    <col min="7" max="7" width="10.5" customWidth="1"/>
    <col min="8" max="8" width="5.83203125" customWidth="1"/>
    <col min="9" max="9" width="30.5" customWidth="1"/>
    <col min="10" max="26" width="10.5" customWidth="1"/>
  </cols>
  <sheetData>
    <row r="1" spans="1:10" ht="25.5" customHeight="1" x14ac:dyDescent="0.45">
      <c r="A1" s="49" t="s">
        <v>19</v>
      </c>
      <c r="B1" s="50"/>
      <c r="C1" s="50"/>
      <c r="D1" s="50"/>
      <c r="E1" s="6"/>
      <c r="F1" s="7"/>
      <c r="H1" s="98" t="s">
        <v>20</v>
      </c>
      <c r="I1" s="99"/>
      <c r="J1" s="100"/>
    </row>
    <row r="2" spans="1:10" ht="34.5" customHeight="1" x14ac:dyDescent="0.45">
      <c r="A2" s="17" t="s">
        <v>21</v>
      </c>
      <c r="B2" s="18" t="s">
        <v>22</v>
      </c>
      <c r="C2" s="18" t="s">
        <v>23</v>
      </c>
      <c r="D2" s="18" t="s">
        <v>24</v>
      </c>
      <c r="E2" s="18" t="s">
        <v>25</v>
      </c>
      <c r="F2" s="7"/>
      <c r="H2" s="10" t="s">
        <v>26</v>
      </c>
      <c r="I2" s="20" t="s">
        <v>56</v>
      </c>
      <c r="J2" s="11" t="s">
        <v>28</v>
      </c>
    </row>
    <row r="3" spans="1:10" ht="19.5" customHeight="1" x14ac:dyDescent="0.45">
      <c r="A3" s="19" t="s">
        <v>29</v>
      </c>
      <c r="B3" s="65"/>
      <c r="C3" s="61"/>
      <c r="D3" s="61"/>
      <c r="E3" s="61"/>
      <c r="F3" s="7" t="s">
        <v>30</v>
      </c>
      <c r="H3" s="10" t="s">
        <v>31</v>
      </c>
      <c r="I3" s="20" t="s">
        <v>57</v>
      </c>
      <c r="J3" s="11" t="s">
        <v>32</v>
      </c>
    </row>
    <row r="4" spans="1:10" ht="19.5" customHeight="1" x14ac:dyDescent="0.45">
      <c r="A4" s="19" t="s">
        <v>33</v>
      </c>
      <c r="B4" s="65"/>
      <c r="C4" s="61"/>
      <c r="D4" s="61"/>
      <c r="E4" s="61"/>
      <c r="F4" s="7"/>
      <c r="H4" s="10" t="s">
        <v>34</v>
      </c>
      <c r="I4" s="20" t="s">
        <v>58</v>
      </c>
      <c r="J4" s="11" t="s">
        <v>35</v>
      </c>
    </row>
    <row r="5" spans="1:10" ht="19.5" customHeight="1" x14ac:dyDescent="0.45">
      <c r="A5" s="19" t="s">
        <v>36</v>
      </c>
      <c r="B5" s="65">
        <v>3.2</v>
      </c>
      <c r="C5" s="65">
        <v>3.2</v>
      </c>
      <c r="D5" s="61">
        <v>3.2</v>
      </c>
      <c r="E5" s="61">
        <v>3.2</v>
      </c>
      <c r="F5" s="7" t="s">
        <v>37</v>
      </c>
      <c r="H5" s="13" t="s">
        <v>38</v>
      </c>
      <c r="I5" s="21" t="s">
        <v>59</v>
      </c>
      <c r="J5" s="52" t="s">
        <v>39</v>
      </c>
    </row>
    <row r="6" spans="1:10" ht="19.5" customHeight="1" x14ac:dyDescent="0.45">
      <c r="A6" s="19" t="s">
        <v>40</v>
      </c>
      <c r="B6" s="65">
        <v>0</v>
      </c>
      <c r="C6" s="65">
        <v>0</v>
      </c>
      <c r="D6" s="61">
        <v>0</v>
      </c>
      <c r="E6" s="61">
        <v>0</v>
      </c>
      <c r="F6" s="7" t="s">
        <v>41</v>
      </c>
    </row>
    <row r="7" spans="1:10" ht="19.5" customHeight="1" x14ac:dyDescent="0.45">
      <c r="A7" s="19" t="s">
        <v>42</v>
      </c>
      <c r="B7" s="65">
        <v>6</v>
      </c>
      <c r="C7" s="65">
        <v>6</v>
      </c>
      <c r="D7" s="61">
        <v>6</v>
      </c>
      <c r="E7" s="61">
        <v>6</v>
      </c>
      <c r="F7" s="7"/>
    </row>
    <row r="8" spans="1:10" ht="19.5" customHeight="1" x14ac:dyDescent="0.45">
      <c r="A8" s="19" t="s">
        <v>43</v>
      </c>
      <c r="B8" s="65">
        <v>1.0149999999999999</v>
      </c>
      <c r="C8" s="65">
        <v>1.0149999999999999</v>
      </c>
      <c r="D8" s="61">
        <v>1.0149999999999999</v>
      </c>
      <c r="E8" s="61">
        <v>1.0149999999999999</v>
      </c>
      <c r="F8" s="7"/>
    </row>
    <row r="9" spans="1:10" ht="19.5" customHeight="1" x14ac:dyDescent="0.45">
      <c r="A9" s="19" t="s">
        <v>44</v>
      </c>
      <c r="B9" s="65">
        <v>0</v>
      </c>
      <c r="C9" s="65">
        <v>0</v>
      </c>
      <c r="D9" s="61">
        <v>0</v>
      </c>
      <c r="E9" s="61">
        <v>0</v>
      </c>
      <c r="F9" s="7" t="s">
        <v>45</v>
      </c>
      <c r="H9" s="101" t="s">
        <v>46</v>
      </c>
      <c r="I9" s="102"/>
      <c r="J9" s="103"/>
    </row>
    <row r="10" spans="1:10" ht="19.5" customHeight="1" x14ac:dyDescent="0.45">
      <c r="A10" s="19" t="s">
        <v>47</v>
      </c>
      <c r="B10" s="65">
        <v>17</v>
      </c>
      <c r="C10" s="65">
        <v>17</v>
      </c>
      <c r="D10" s="61">
        <v>17</v>
      </c>
      <c r="E10" s="61">
        <v>17</v>
      </c>
      <c r="F10" s="7" t="s">
        <v>37</v>
      </c>
      <c r="H10" s="104"/>
      <c r="I10" s="86"/>
      <c r="J10" s="86"/>
    </row>
    <row r="11" spans="1:10" ht="19.5" customHeight="1" x14ac:dyDescent="0.45">
      <c r="A11" s="19" t="s">
        <v>48</v>
      </c>
      <c r="B11" s="65">
        <v>0</v>
      </c>
      <c r="C11" s="65">
        <v>0</v>
      </c>
      <c r="D11" s="61">
        <v>0</v>
      </c>
      <c r="E11" s="61">
        <v>0</v>
      </c>
      <c r="F11" s="7" t="s">
        <v>45</v>
      </c>
      <c r="H11" s="93"/>
      <c r="I11" s="86"/>
      <c r="J11" s="86"/>
    </row>
    <row r="12" spans="1:10" ht="19.5" customHeight="1" x14ac:dyDescent="0.45">
      <c r="A12" s="19" t="s">
        <v>49</v>
      </c>
      <c r="B12" s="65">
        <v>4.3333333300000003</v>
      </c>
      <c r="C12" s="65">
        <v>3.6666666600000002</v>
      </c>
      <c r="D12" s="61">
        <v>4.6666666599999997</v>
      </c>
      <c r="E12" s="61">
        <v>2.6666666600000002</v>
      </c>
      <c r="F12" s="7" t="s">
        <v>50</v>
      </c>
      <c r="H12" s="93"/>
      <c r="I12" s="86"/>
      <c r="J12" s="86"/>
    </row>
    <row r="13" spans="1:10" ht="19.5" customHeight="1" x14ac:dyDescent="0.45">
      <c r="F13" s="7"/>
      <c r="H13" s="93"/>
      <c r="I13" s="86"/>
      <c r="J13" s="86"/>
    </row>
    <row r="14" spans="1:10" ht="25.5" customHeight="1" x14ac:dyDescent="0.45">
      <c r="A14" s="53" t="s">
        <v>32</v>
      </c>
      <c r="B14" s="54"/>
      <c r="C14" s="54"/>
      <c r="D14" s="54"/>
      <c r="E14" s="14"/>
      <c r="F14" s="7"/>
      <c r="H14" s="93"/>
      <c r="I14" s="86"/>
      <c r="J14" s="86"/>
    </row>
    <row r="15" spans="1:10" ht="34.5" customHeight="1" x14ac:dyDescent="0.45">
      <c r="A15" s="17" t="s">
        <v>21</v>
      </c>
      <c r="B15" s="18" t="s">
        <v>22</v>
      </c>
      <c r="C15" s="18" t="s">
        <v>23</v>
      </c>
      <c r="D15" s="18" t="s">
        <v>24</v>
      </c>
      <c r="E15" s="18" t="s">
        <v>25</v>
      </c>
      <c r="F15" s="7"/>
      <c r="H15" s="93"/>
      <c r="I15" s="86"/>
      <c r="J15" s="86"/>
    </row>
    <row r="16" spans="1:10" ht="19.5" customHeight="1" x14ac:dyDescent="0.45">
      <c r="A16" s="19" t="s">
        <v>29</v>
      </c>
      <c r="B16" s="62"/>
      <c r="C16" s="62"/>
      <c r="D16" s="62"/>
      <c r="E16" s="62"/>
      <c r="F16" s="7" t="s">
        <v>30</v>
      </c>
      <c r="H16" s="93"/>
      <c r="I16" s="86"/>
      <c r="J16" s="86"/>
    </row>
    <row r="17" spans="1:10" ht="19.5" customHeight="1" x14ac:dyDescent="0.45">
      <c r="A17" s="19" t="s">
        <v>33</v>
      </c>
      <c r="B17" s="62"/>
      <c r="C17" s="62"/>
      <c r="D17" s="62"/>
      <c r="E17" s="62"/>
      <c r="F17" s="7"/>
      <c r="H17" s="93"/>
      <c r="I17" s="86"/>
      <c r="J17" s="86"/>
    </row>
    <row r="18" spans="1:10" ht="19.5" customHeight="1" x14ac:dyDescent="0.45">
      <c r="A18" s="19" t="s">
        <v>36</v>
      </c>
      <c r="B18" s="68">
        <v>3.2</v>
      </c>
      <c r="C18" s="68">
        <v>3.2</v>
      </c>
      <c r="D18" s="68">
        <v>3.2</v>
      </c>
      <c r="E18" s="68">
        <v>3.2</v>
      </c>
      <c r="F18" s="7" t="s">
        <v>37</v>
      </c>
      <c r="H18" s="93"/>
      <c r="I18" s="86"/>
      <c r="J18" s="86"/>
    </row>
    <row r="19" spans="1:10" ht="19.5" customHeight="1" x14ac:dyDescent="0.45">
      <c r="A19" s="19" t="s">
        <v>40</v>
      </c>
      <c r="B19" s="68">
        <v>0</v>
      </c>
      <c r="C19" s="68">
        <v>0</v>
      </c>
      <c r="D19" s="68">
        <v>3</v>
      </c>
      <c r="E19" s="68">
        <v>3</v>
      </c>
      <c r="F19" s="7" t="s">
        <v>41</v>
      </c>
      <c r="H19" s="93"/>
      <c r="I19" s="86"/>
      <c r="J19" s="86"/>
    </row>
    <row r="20" spans="1:10" ht="19.5" customHeight="1" x14ac:dyDescent="0.45">
      <c r="A20" s="19" t="s">
        <v>42</v>
      </c>
      <c r="B20" s="68">
        <v>7.5</v>
      </c>
      <c r="C20" s="68">
        <v>6.5</v>
      </c>
      <c r="D20" s="68">
        <v>6.5</v>
      </c>
      <c r="E20" s="68">
        <v>7.5</v>
      </c>
      <c r="F20" s="7"/>
      <c r="H20" s="93"/>
      <c r="I20" s="86"/>
      <c r="J20" s="86"/>
    </row>
    <row r="21" spans="1:10" ht="19.5" customHeight="1" x14ac:dyDescent="0.45">
      <c r="A21" s="19" t="s">
        <v>43</v>
      </c>
      <c r="B21" s="68">
        <v>1.01</v>
      </c>
      <c r="C21" s="68">
        <v>1.0049999999999999</v>
      </c>
      <c r="D21" s="68">
        <v>1.0049999999999999</v>
      </c>
      <c r="E21" s="68">
        <v>1.01</v>
      </c>
      <c r="F21" s="7"/>
      <c r="H21" s="94"/>
      <c r="I21" s="95"/>
      <c r="J21" s="95"/>
    </row>
    <row r="22" spans="1:10" ht="19.5" customHeight="1" x14ac:dyDescent="0.45">
      <c r="A22" s="19" t="s">
        <v>44</v>
      </c>
      <c r="B22" s="68">
        <v>0</v>
      </c>
      <c r="C22" s="68">
        <v>0</v>
      </c>
      <c r="D22" s="68">
        <v>0</v>
      </c>
      <c r="E22" s="68">
        <v>0</v>
      </c>
      <c r="F22" s="7" t="s">
        <v>45</v>
      </c>
    </row>
    <row r="23" spans="1:10" ht="19.5" customHeight="1" x14ac:dyDescent="0.45">
      <c r="A23" s="19" t="s">
        <v>47</v>
      </c>
      <c r="B23" s="68">
        <v>0</v>
      </c>
      <c r="C23" s="68">
        <v>0</v>
      </c>
      <c r="D23" s="68">
        <v>0</v>
      </c>
      <c r="E23" s="68">
        <v>0</v>
      </c>
      <c r="F23" s="7" t="s">
        <v>37</v>
      </c>
    </row>
    <row r="24" spans="1:10" ht="19.5" customHeight="1" x14ac:dyDescent="0.45">
      <c r="A24" s="19" t="s">
        <v>48</v>
      </c>
      <c r="B24" s="68">
        <v>0</v>
      </c>
      <c r="C24" s="68">
        <v>0</v>
      </c>
      <c r="D24" s="68">
        <v>0</v>
      </c>
      <c r="E24" s="68">
        <v>0</v>
      </c>
      <c r="F24" s="7" t="s">
        <v>45</v>
      </c>
    </row>
    <row r="25" spans="1:10" ht="19.5" customHeight="1" x14ac:dyDescent="0.45">
      <c r="A25" s="19" t="s">
        <v>49</v>
      </c>
      <c r="B25" s="68">
        <f>180/30</f>
        <v>6</v>
      </c>
      <c r="C25" s="68">
        <f>130/30</f>
        <v>4.333333333333333</v>
      </c>
      <c r="D25" s="68">
        <f>70/30</f>
        <v>2.3333333333333335</v>
      </c>
      <c r="E25" s="68">
        <f>60/30</f>
        <v>2</v>
      </c>
      <c r="F25" s="7" t="s">
        <v>50</v>
      </c>
    </row>
    <row r="26" spans="1:10" ht="18.75" customHeight="1" x14ac:dyDescent="0.45">
      <c r="F26" s="7"/>
    </row>
    <row r="27" spans="1:10" ht="19.5" customHeight="1" x14ac:dyDescent="0.45">
      <c r="F27" s="7"/>
    </row>
    <row r="28" spans="1:10" ht="25.5" customHeight="1" x14ac:dyDescent="0.45">
      <c r="A28" s="96" t="s">
        <v>51</v>
      </c>
      <c r="B28" s="97"/>
      <c r="C28" s="56"/>
      <c r="D28" s="56"/>
      <c r="E28" s="15"/>
      <c r="F28" s="7"/>
    </row>
    <row r="29" spans="1:10" ht="34.5" customHeight="1" x14ac:dyDescent="0.45">
      <c r="A29" s="17" t="s">
        <v>21</v>
      </c>
      <c r="B29" s="18" t="s">
        <v>22</v>
      </c>
      <c r="C29" s="18" t="s">
        <v>23</v>
      </c>
      <c r="D29" s="18" t="s">
        <v>24</v>
      </c>
      <c r="E29" s="18" t="s">
        <v>25</v>
      </c>
      <c r="F29" s="7"/>
    </row>
    <row r="30" spans="1:10" ht="19.5" customHeight="1" x14ac:dyDescent="0.45">
      <c r="A30" s="19" t="s">
        <v>29</v>
      </c>
      <c r="B30" s="22">
        <v>0</v>
      </c>
      <c r="C30" s="22">
        <v>0</v>
      </c>
      <c r="D30" s="22">
        <v>0</v>
      </c>
      <c r="E30" s="22">
        <v>0</v>
      </c>
      <c r="F30" s="7" t="s">
        <v>30</v>
      </c>
    </row>
    <row r="31" spans="1:10" ht="19.5" customHeight="1" x14ac:dyDescent="0.45">
      <c r="A31" s="19" t="s">
        <v>33</v>
      </c>
      <c r="B31" s="22">
        <v>0</v>
      </c>
      <c r="C31" s="22">
        <v>0</v>
      </c>
      <c r="D31" s="22">
        <v>0</v>
      </c>
      <c r="E31" s="22">
        <v>0</v>
      </c>
      <c r="F31" s="7"/>
    </row>
    <row r="32" spans="1:10" ht="19.5" customHeight="1" x14ac:dyDescent="0.45">
      <c r="A32" s="19" t="s">
        <v>36</v>
      </c>
      <c r="B32" s="22">
        <v>3.2</v>
      </c>
      <c r="C32" s="22">
        <v>3.2</v>
      </c>
      <c r="D32" s="22">
        <v>3.2</v>
      </c>
      <c r="E32" s="22">
        <v>3.2</v>
      </c>
      <c r="F32" s="7" t="s">
        <v>37</v>
      </c>
    </row>
    <row r="33" spans="1:6" ht="19.5" customHeight="1" x14ac:dyDescent="0.45">
      <c r="A33" s="19" t="s">
        <v>40</v>
      </c>
      <c r="B33" s="22">
        <v>0</v>
      </c>
      <c r="C33" s="22">
        <v>0</v>
      </c>
      <c r="D33" s="22">
        <v>0</v>
      </c>
      <c r="E33" s="22">
        <v>0</v>
      </c>
      <c r="F33" s="7" t="s">
        <v>41</v>
      </c>
    </row>
    <row r="34" spans="1:6" ht="19.5" customHeight="1" x14ac:dyDescent="0.45">
      <c r="A34" s="19" t="s">
        <v>42</v>
      </c>
      <c r="B34" s="22">
        <v>6</v>
      </c>
      <c r="C34" s="22">
        <v>6</v>
      </c>
      <c r="D34" s="22">
        <v>6.5</v>
      </c>
      <c r="E34" s="22">
        <v>5</v>
      </c>
      <c r="F34" s="7"/>
    </row>
    <row r="35" spans="1:6" ht="19.5" customHeight="1" x14ac:dyDescent="0.45">
      <c r="A35" s="19" t="s">
        <v>43</v>
      </c>
      <c r="B35" s="22">
        <v>1.0149999999999999</v>
      </c>
      <c r="C35" s="22">
        <v>1.0149999999999999</v>
      </c>
      <c r="D35" s="22">
        <v>1.0149999999999999</v>
      </c>
      <c r="E35" s="22">
        <v>1</v>
      </c>
      <c r="F35" s="7"/>
    </row>
    <row r="36" spans="1:6" ht="19.5" customHeight="1" x14ac:dyDescent="0.45">
      <c r="A36" s="19" t="s">
        <v>44</v>
      </c>
      <c r="B36" s="22">
        <v>0</v>
      </c>
      <c r="C36" s="22">
        <v>0</v>
      </c>
      <c r="D36" s="22">
        <v>0</v>
      </c>
      <c r="E36" s="22">
        <v>0</v>
      </c>
      <c r="F36" s="7" t="s">
        <v>45</v>
      </c>
    </row>
    <row r="37" spans="1:6" ht="19.5" customHeight="1" x14ac:dyDescent="0.45">
      <c r="A37" s="19" t="s">
        <v>47</v>
      </c>
      <c r="B37" s="22">
        <v>0</v>
      </c>
      <c r="C37" s="22">
        <v>0</v>
      </c>
      <c r="D37" s="22">
        <v>0</v>
      </c>
      <c r="E37" s="22">
        <v>0</v>
      </c>
      <c r="F37" s="7" t="s">
        <v>37</v>
      </c>
    </row>
    <row r="38" spans="1:6" ht="19.5" customHeight="1" x14ac:dyDescent="0.45">
      <c r="A38" s="19" t="s">
        <v>48</v>
      </c>
      <c r="B38" s="22">
        <v>0</v>
      </c>
      <c r="C38" s="22">
        <v>0</v>
      </c>
      <c r="D38" s="22">
        <v>0</v>
      </c>
      <c r="E38" s="22">
        <v>0</v>
      </c>
      <c r="F38" s="7" t="s">
        <v>45</v>
      </c>
    </row>
    <row r="39" spans="1:6" ht="19.5" customHeight="1" x14ac:dyDescent="0.45">
      <c r="A39" s="19" t="s">
        <v>49</v>
      </c>
      <c r="B39" s="22">
        <f>70/30</f>
        <v>2.3333333333333335</v>
      </c>
      <c r="C39" s="22">
        <f>75/30</f>
        <v>2.5</v>
      </c>
      <c r="D39" s="22">
        <f>30/30</f>
        <v>1</v>
      </c>
      <c r="E39" s="22">
        <f>50/30</f>
        <v>1.6666666666666667</v>
      </c>
      <c r="F39" s="7" t="s">
        <v>50</v>
      </c>
    </row>
    <row r="40" spans="1:6" ht="18.75" customHeight="1" x14ac:dyDescent="0.45">
      <c r="F40" s="7"/>
    </row>
    <row r="41" spans="1:6" ht="19.5" customHeight="1" x14ac:dyDescent="0.45">
      <c r="F41" s="7"/>
    </row>
    <row r="42" spans="1:6" ht="25.5" customHeight="1" x14ac:dyDescent="0.45">
      <c r="A42" s="58" t="s">
        <v>39</v>
      </c>
      <c r="B42" s="59"/>
      <c r="C42" s="59"/>
      <c r="D42" s="59"/>
      <c r="E42" s="16"/>
      <c r="F42" s="7"/>
    </row>
    <row r="43" spans="1:6" ht="34.5" customHeight="1" x14ac:dyDescent="0.45">
      <c r="A43" s="17" t="s">
        <v>21</v>
      </c>
      <c r="B43" s="18" t="s">
        <v>22</v>
      </c>
      <c r="C43" s="18" t="s">
        <v>23</v>
      </c>
      <c r="D43" s="18" t="s">
        <v>24</v>
      </c>
      <c r="E43" s="18" t="s">
        <v>25</v>
      </c>
      <c r="F43" s="7"/>
    </row>
    <row r="44" spans="1:6" ht="19.5" customHeight="1" x14ac:dyDescent="0.45">
      <c r="A44" s="19" t="s">
        <v>29</v>
      </c>
      <c r="B44" s="64">
        <v>15</v>
      </c>
      <c r="C44" s="64">
        <v>15</v>
      </c>
      <c r="D44" s="64">
        <v>15</v>
      </c>
      <c r="E44" s="64">
        <v>15</v>
      </c>
      <c r="F44" s="7" t="s">
        <v>30</v>
      </c>
    </row>
    <row r="45" spans="1:6" ht="19.5" customHeight="1" x14ac:dyDescent="0.45">
      <c r="A45" s="19" t="s">
        <v>33</v>
      </c>
      <c r="B45" s="64">
        <v>0</v>
      </c>
      <c r="C45" s="64">
        <v>0</v>
      </c>
      <c r="D45" s="64">
        <v>0</v>
      </c>
      <c r="E45" s="64">
        <v>0</v>
      </c>
      <c r="F45" s="7"/>
    </row>
    <row r="46" spans="1:6" ht="19.5" customHeight="1" x14ac:dyDescent="0.45">
      <c r="A46" s="19" t="s">
        <v>36</v>
      </c>
      <c r="B46" s="64">
        <v>3.2</v>
      </c>
      <c r="C46" s="64">
        <v>3.2</v>
      </c>
      <c r="D46" s="64">
        <v>3.2</v>
      </c>
      <c r="E46" s="64">
        <v>3.2</v>
      </c>
      <c r="F46" s="7" t="s">
        <v>37</v>
      </c>
    </row>
    <row r="47" spans="1:6" ht="19.5" customHeight="1" x14ac:dyDescent="0.45">
      <c r="A47" s="19" t="s">
        <v>40</v>
      </c>
      <c r="B47" s="64">
        <v>0</v>
      </c>
      <c r="C47" s="64">
        <v>6.5</v>
      </c>
      <c r="D47" s="64">
        <v>6.5</v>
      </c>
      <c r="E47" s="64">
        <v>7</v>
      </c>
      <c r="F47" s="7" t="s">
        <v>41</v>
      </c>
    </row>
    <row r="48" spans="1:6" ht="19.5" customHeight="1" x14ac:dyDescent="0.45">
      <c r="A48" s="19" t="s">
        <v>42</v>
      </c>
      <c r="B48" s="64">
        <v>5</v>
      </c>
      <c r="C48" s="64">
        <v>5</v>
      </c>
      <c r="D48" s="64">
        <v>6</v>
      </c>
      <c r="E48" s="64">
        <v>6.5</v>
      </c>
      <c r="F48" s="7"/>
    </row>
    <row r="49" spans="1:6" ht="19.5" customHeight="1" x14ac:dyDescent="0.45">
      <c r="A49" s="19" t="s">
        <v>43</v>
      </c>
      <c r="B49" s="64">
        <v>1.01</v>
      </c>
      <c r="C49" s="64">
        <v>1.01</v>
      </c>
      <c r="D49" s="64">
        <v>1.02</v>
      </c>
      <c r="E49" s="64">
        <v>1.01</v>
      </c>
      <c r="F49" s="7"/>
    </row>
    <row r="50" spans="1:6" ht="19.5" customHeight="1" x14ac:dyDescent="0.45">
      <c r="A50" s="19" t="s">
        <v>44</v>
      </c>
      <c r="B50" s="64">
        <v>0.5</v>
      </c>
      <c r="C50" s="64">
        <v>0</v>
      </c>
      <c r="D50" s="64">
        <v>0.5</v>
      </c>
      <c r="E50" s="64">
        <v>0</v>
      </c>
      <c r="F50" s="7" t="s">
        <v>45</v>
      </c>
    </row>
    <row r="51" spans="1:6" ht="19.5" customHeight="1" x14ac:dyDescent="0.45">
      <c r="A51" s="19" t="s">
        <v>47</v>
      </c>
      <c r="B51" s="64">
        <v>17</v>
      </c>
      <c r="C51" s="64">
        <v>17</v>
      </c>
      <c r="D51" s="64">
        <v>0</v>
      </c>
      <c r="E51" s="64">
        <v>0</v>
      </c>
      <c r="F51" s="7" t="s">
        <v>37</v>
      </c>
    </row>
    <row r="52" spans="1:6" ht="19.5" customHeight="1" x14ac:dyDescent="0.45">
      <c r="A52" s="19" t="s">
        <v>48</v>
      </c>
      <c r="B52" s="64">
        <v>0</v>
      </c>
      <c r="C52" s="64">
        <v>0</v>
      </c>
      <c r="D52" s="64">
        <v>0</v>
      </c>
      <c r="E52" s="64">
        <v>0</v>
      </c>
      <c r="F52" s="7" t="s">
        <v>45</v>
      </c>
    </row>
    <row r="53" spans="1:6" ht="19.5" customHeight="1" x14ac:dyDescent="0.45">
      <c r="A53" s="19" t="s">
        <v>49</v>
      </c>
      <c r="B53" s="64">
        <v>1</v>
      </c>
      <c r="C53" s="64">
        <v>1</v>
      </c>
      <c r="D53" s="64">
        <v>1.6666700000000001</v>
      </c>
      <c r="E53" s="64">
        <v>1.3333330000000001</v>
      </c>
      <c r="F53" s="7" t="s">
        <v>50</v>
      </c>
    </row>
    <row r="54" spans="1:6" ht="18.75" customHeight="1" x14ac:dyDescent="0.45">
      <c r="F54" s="7"/>
    </row>
    <row r="55" spans="1:6" ht="18.75" customHeight="1" x14ac:dyDescent="0.45">
      <c r="F55" s="7"/>
    </row>
    <row r="56" spans="1:6" ht="18.75" customHeight="1" x14ac:dyDescent="0.45">
      <c r="F56" s="7"/>
    </row>
    <row r="57" spans="1:6" ht="18.75" customHeight="1" x14ac:dyDescent="0.45">
      <c r="F57" s="7"/>
    </row>
    <row r="58" spans="1:6" ht="18.75" customHeight="1" x14ac:dyDescent="0.45">
      <c r="F58" s="7"/>
    </row>
    <row r="59" spans="1:6" ht="18.75" customHeight="1" x14ac:dyDescent="0.45">
      <c r="F59" s="7"/>
    </row>
    <row r="60" spans="1:6" ht="18.75" customHeight="1" x14ac:dyDescent="0.45">
      <c r="F60" s="7"/>
    </row>
    <row r="61" spans="1:6" ht="18.75" customHeight="1" x14ac:dyDescent="0.45">
      <c r="F61" s="7"/>
    </row>
    <row r="62" spans="1:6" ht="18.75" customHeight="1" x14ac:dyDescent="0.45">
      <c r="F62" s="7"/>
    </row>
    <row r="63" spans="1:6" ht="18.75" customHeight="1" x14ac:dyDescent="0.45">
      <c r="F63" s="7"/>
    </row>
    <row r="64" spans="1:6" ht="18.75" customHeight="1" x14ac:dyDescent="0.45">
      <c r="F64" s="7"/>
    </row>
    <row r="65" spans="6:6" ht="18.75" customHeight="1" x14ac:dyDescent="0.45">
      <c r="F65" s="7"/>
    </row>
    <row r="66" spans="6:6" ht="18.75" customHeight="1" x14ac:dyDescent="0.45">
      <c r="F66" s="7"/>
    </row>
    <row r="67" spans="6:6" ht="18.75" customHeight="1" x14ac:dyDescent="0.45">
      <c r="F67" s="7"/>
    </row>
    <row r="68" spans="6:6" ht="18.75" customHeight="1" x14ac:dyDescent="0.45">
      <c r="F68" s="7"/>
    </row>
    <row r="69" spans="6:6" ht="18.75" customHeight="1" x14ac:dyDescent="0.45">
      <c r="F69" s="7"/>
    </row>
    <row r="70" spans="6:6" ht="18.75" customHeight="1" x14ac:dyDescent="0.45">
      <c r="F70" s="7"/>
    </row>
    <row r="71" spans="6:6" ht="18.75" customHeight="1" x14ac:dyDescent="0.45">
      <c r="F71" s="7"/>
    </row>
    <row r="72" spans="6:6" ht="18.75" customHeight="1" x14ac:dyDescent="0.45">
      <c r="F72" s="7"/>
    </row>
    <row r="73" spans="6:6" ht="18.75" customHeight="1" x14ac:dyDescent="0.45">
      <c r="F73" s="7"/>
    </row>
    <row r="74" spans="6:6" ht="18.75" customHeight="1" x14ac:dyDescent="0.45">
      <c r="F74" s="7"/>
    </row>
    <row r="75" spans="6:6" ht="18.75" customHeight="1" x14ac:dyDescent="0.45">
      <c r="F75" s="7"/>
    </row>
    <row r="76" spans="6:6" ht="18.75" customHeight="1" x14ac:dyDescent="0.45">
      <c r="F76" s="7"/>
    </row>
    <row r="77" spans="6:6" ht="18.75" customHeight="1" x14ac:dyDescent="0.45">
      <c r="F77" s="7"/>
    </row>
    <row r="78" spans="6:6" ht="18.75" customHeight="1" x14ac:dyDescent="0.45">
      <c r="F78" s="7"/>
    </row>
    <row r="79" spans="6:6" ht="18.75" customHeight="1" x14ac:dyDescent="0.45">
      <c r="F79" s="7"/>
    </row>
    <row r="80" spans="6:6" ht="18.75" customHeight="1" x14ac:dyDescent="0.45">
      <c r="F80" s="7"/>
    </row>
    <row r="81" spans="6:6" ht="18.75" customHeight="1" x14ac:dyDescent="0.45">
      <c r="F81" s="7"/>
    </row>
    <row r="82" spans="6:6" ht="18.75" customHeight="1" x14ac:dyDescent="0.45">
      <c r="F82" s="7"/>
    </row>
    <row r="83" spans="6:6" ht="18.75" customHeight="1" x14ac:dyDescent="0.45">
      <c r="F83" s="7"/>
    </row>
    <row r="84" spans="6:6" ht="18.75" customHeight="1" x14ac:dyDescent="0.45">
      <c r="F84" s="7"/>
    </row>
    <row r="85" spans="6:6" ht="18.75" customHeight="1" x14ac:dyDescent="0.45">
      <c r="F85" s="7"/>
    </row>
    <row r="86" spans="6:6" ht="18.75" customHeight="1" x14ac:dyDescent="0.45">
      <c r="F86" s="7"/>
    </row>
    <row r="87" spans="6:6" ht="18.75" customHeight="1" x14ac:dyDescent="0.45">
      <c r="F87" s="7"/>
    </row>
    <row r="88" spans="6:6" ht="18.75" customHeight="1" x14ac:dyDescent="0.45">
      <c r="F88" s="7"/>
    </row>
    <row r="89" spans="6:6" ht="18.75" customHeight="1" x14ac:dyDescent="0.45">
      <c r="F89" s="7"/>
    </row>
    <row r="90" spans="6:6" ht="18.75" customHeight="1" x14ac:dyDescent="0.45">
      <c r="F90" s="7"/>
    </row>
    <row r="91" spans="6:6" ht="18.75" customHeight="1" x14ac:dyDescent="0.45">
      <c r="F91" s="7"/>
    </row>
    <row r="92" spans="6:6" ht="18.75" customHeight="1" x14ac:dyDescent="0.45">
      <c r="F92" s="7"/>
    </row>
    <row r="93" spans="6:6" ht="18.75" customHeight="1" x14ac:dyDescent="0.45">
      <c r="F93" s="7"/>
    </row>
    <row r="94" spans="6:6" ht="18.75" customHeight="1" x14ac:dyDescent="0.45">
      <c r="F94" s="7"/>
    </row>
    <row r="95" spans="6:6" ht="18.75" customHeight="1" x14ac:dyDescent="0.45">
      <c r="F95" s="7"/>
    </row>
    <row r="96" spans="6:6" ht="18.75" customHeight="1" x14ac:dyDescent="0.45">
      <c r="F96" s="7"/>
    </row>
    <row r="97" spans="6:6" ht="18.75" customHeight="1" x14ac:dyDescent="0.45">
      <c r="F97" s="7"/>
    </row>
    <row r="98" spans="6:6" ht="18.75" customHeight="1" x14ac:dyDescent="0.45">
      <c r="F98" s="7"/>
    </row>
    <row r="99" spans="6:6" ht="18.75" customHeight="1" x14ac:dyDescent="0.45">
      <c r="F99" s="7"/>
    </row>
    <row r="100" spans="6:6" ht="18.75" customHeight="1" x14ac:dyDescent="0.45">
      <c r="F100" s="7"/>
    </row>
    <row r="101" spans="6:6" ht="18.75" customHeight="1" x14ac:dyDescent="0.45">
      <c r="F101" s="7"/>
    </row>
    <row r="102" spans="6:6" ht="18.75" customHeight="1" x14ac:dyDescent="0.45">
      <c r="F102" s="7"/>
    </row>
    <row r="103" spans="6:6" ht="18.75" customHeight="1" x14ac:dyDescent="0.45">
      <c r="F103" s="7"/>
    </row>
    <row r="104" spans="6:6" ht="18.75" customHeight="1" x14ac:dyDescent="0.45">
      <c r="F104" s="7"/>
    </row>
    <row r="105" spans="6:6" ht="18.75" customHeight="1" x14ac:dyDescent="0.45">
      <c r="F105" s="7"/>
    </row>
    <row r="106" spans="6:6" ht="18.75" customHeight="1" x14ac:dyDescent="0.45">
      <c r="F106" s="7"/>
    </row>
    <row r="107" spans="6:6" ht="18.75" customHeight="1" x14ac:dyDescent="0.45">
      <c r="F107" s="7"/>
    </row>
    <row r="108" spans="6:6" ht="18.75" customHeight="1" x14ac:dyDescent="0.45">
      <c r="F108" s="7"/>
    </row>
    <row r="109" spans="6:6" ht="18.75" customHeight="1" x14ac:dyDescent="0.45">
      <c r="F109" s="7"/>
    </row>
    <row r="110" spans="6:6" ht="18.75" customHeight="1" x14ac:dyDescent="0.45">
      <c r="F110" s="7"/>
    </row>
    <row r="111" spans="6:6" ht="18.75" customHeight="1" x14ac:dyDescent="0.45">
      <c r="F111" s="7"/>
    </row>
    <row r="112" spans="6:6" ht="18.75" customHeight="1" x14ac:dyDescent="0.45">
      <c r="F112" s="7"/>
    </row>
    <row r="113" spans="6:6" ht="18.75" customHeight="1" x14ac:dyDescent="0.45">
      <c r="F113" s="7"/>
    </row>
    <row r="114" spans="6:6" ht="18.75" customHeight="1" x14ac:dyDescent="0.45">
      <c r="F114" s="7"/>
    </row>
    <row r="115" spans="6:6" ht="18.75" customHeight="1" x14ac:dyDescent="0.45">
      <c r="F115" s="7"/>
    </row>
    <row r="116" spans="6:6" ht="18.75" customHeight="1" x14ac:dyDescent="0.45">
      <c r="F116" s="7"/>
    </row>
    <row r="117" spans="6:6" ht="18.75" customHeight="1" x14ac:dyDescent="0.45">
      <c r="F117" s="7"/>
    </row>
    <row r="118" spans="6:6" ht="18.75" customHeight="1" x14ac:dyDescent="0.45">
      <c r="F118" s="7"/>
    </row>
    <row r="119" spans="6:6" ht="18.75" customHeight="1" x14ac:dyDescent="0.45">
      <c r="F119" s="7"/>
    </row>
    <row r="120" spans="6:6" ht="18.75" customHeight="1" x14ac:dyDescent="0.45">
      <c r="F120" s="7"/>
    </row>
    <row r="121" spans="6:6" ht="18.75" customHeight="1" x14ac:dyDescent="0.45">
      <c r="F121" s="7"/>
    </row>
    <row r="122" spans="6:6" ht="18.75" customHeight="1" x14ac:dyDescent="0.45">
      <c r="F122" s="7"/>
    </row>
    <row r="123" spans="6:6" ht="18.75" customHeight="1" x14ac:dyDescent="0.45">
      <c r="F123" s="7"/>
    </row>
    <row r="124" spans="6:6" ht="18.75" customHeight="1" x14ac:dyDescent="0.45">
      <c r="F124" s="7"/>
    </row>
    <row r="125" spans="6:6" ht="18.75" customHeight="1" x14ac:dyDescent="0.45">
      <c r="F125" s="7"/>
    </row>
    <row r="126" spans="6:6" ht="18.75" customHeight="1" x14ac:dyDescent="0.45">
      <c r="F126" s="7"/>
    </row>
    <row r="127" spans="6:6" ht="18.75" customHeight="1" x14ac:dyDescent="0.45">
      <c r="F127" s="7"/>
    </row>
    <row r="128" spans="6:6" ht="18.75" customHeight="1" x14ac:dyDescent="0.45">
      <c r="F128" s="7"/>
    </row>
    <row r="129" spans="6:6" ht="18.75" customHeight="1" x14ac:dyDescent="0.45">
      <c r="F129" s="7"/>
    </row>
    <row r="130" spans="6:6" ht="18.75" customHeight="1" x14ac:dyDescent="0.45">
      <c r="F130" s="7"/>
    </row>
    <row r="131" spans="6:6" ht="18.75" customHeight="1" x14ac:dyDescent="0.45">
      <c r="F131" s="7"/>
    </row>
    <row r="132" spans="6:6" ht="18.75" customHeight="1" x14ac:dyDescent="0.45">
      <c r="F132" s="7"/>
    </row>
    <row r="133" spans="6:6" ht="18.75" customHeight="1" x14ac:dyDescent="0.45">
      <c r="F133" s="7"/>
    </row>
    <row r="134" spans="6:6" ht="18.75" customHeight="1" x14ac:dyDescent="0.45">
      <c r="F134" s="7"/>
    </row>
    <row r="135" spans="6:6" ht="18.75" customHeight="1" x14ac:dyDescent="0.45">
      <c r="F135" s="7"/>
    </row>
    <row r="136" spans="6:6" ht="18.75" customHeight="1" x14ac:dyDescent="0.45">
      <c r="F136" s="7"/>
    </row>
    <row r="137" spans="6:6" ht="18.75" customHeight="1" x14ac:dyDescent="0.45">
      <c r="F137" s="7"/>
    </row>
    <row r="138" spans="6:6" ht="18.75" customHeight="1" x14ac:dyDescent="0.45">
      <c r="F138" s="7"/>
    </row>
    <row r="139" spans="6:6" ht="18.75" customHeight="1" x14ac:dyDescent="0.45">
      <c r="F139" s="7"/>
    </row>
    <row r="140" spans="6:6" ht="18.75" customHeight="1" x14ac:dyDescent="0.45">
      <c r="F140" s="7"/>
    </row>
    <row r="141" spans="6:6" ht="18.75" customHeight="1" x14ac:dyDescent="0.45">
      <c r="F141" s="7"/>
    </row>
    <row r="142" spans="6:6" ht="18.75" customHeight="1" x14ac:dyDescent="0.45">
      <c r="F142" s="7"/>
    </row>
    <row r="143" spans="6:6" ht="18.75" customHeight="1" x14ac:dyDescent="0.45">
      <c r="F143" s="7"/>
    </row>
    <row r="144" spans="6:6" ht="18.75" customHeight="1" x14ac:dyDescent="0.45">
      <c r="F144" s="7"/>
    </row>
    <row r="145" spans="6:6" ht="18.75" customHeight="1" x14ac:dyDescent="0.45">
      <c r="F145" s="7"/>
    </row>
    <row r="146" spans="6:6" ht="18.75" customHeight="1" x14ac:dyDescent="0.45">
      <c r="F146" s="7"/>
    </row>
    <row r="147" spans="6:6" ht="18.75" customHeight="1" x14ac:dyDescent="0.45">
      <c r="F147" s="7"/>
    </row>
    <row r="148" spans="6:6" ht="18.75" customHeight="1" x14ac:dyDescent="0.45">
      <c r="F148" s="7"/>
    </row>
    <row r="149" spans="6:6" ht="18.75" customHeight="1" x14ac:dyDescent="0.45">
      <c r="F149" s="7"/>
    </row>
    <row r="150" spans="6:6" ht="18.75" customHeight="1" x14ac:dyDescent="0.45">
      <c r="F150" s="7"/>
    </row>
    <row r="151" spans="6:6" ht="18.75" customHeight="1" x14ac:dyDescent="0.45">
      <c r="F151" s="7"/>
    </row>
    <row r="152" spans="6:6" ht="18.75" customHeight="1" x14ac:dyDescent="0.45">
      <c r="F152" s="7"/>
    </row>
    <row r="153" spans="6:6" ht="18.75" customHeight="1" x14ac:dyDescent="0.45">
      <c r="F153" s="7"/>
    </row>
    <row r="154" spans="6:6" ht="18.75" customHeight="1" x14ac:dyDescent="0.45">
      <c r="F154" s="7"/>
    </row>
    <row r="155" spans="6:6" ht="18.75" customHeight="1" x14ac:dyDescent="0.45">
      <c r="F155" s="7"/>
    </row>
    <row r="156" spans="6:6" ht="18.75" customHeight="1" x14ac:dyDescent="0.45">
      <c r="F156" s="7"/>
    </row>
    <row r="157" spans="6:6" ht="18.75" customHeight="1" x14ac:dyDescent="0.45">
      <c r="F157" s="7"/>
    </row>
    <row r="158" spans="6:6" ht="18.75" customHeight="1" x14ac:dyDescent="0.45">
      <c r="F158" s="7"/>
    </row>
    <row r="159" spans="6:6" ht="18.75" customHeight="1" x14ac:dyDescent="0.45">
      <c r="F159" s="7"/>
    </row>
    <row r="160" spans="6:6" ht="18.75" customHeight="1" x14ac:dyDescent="0.45">
      <c r="F160" s="7"/>
    </row>
    <row r="161" spans="6:6" ht="18.75" customHeight="1" x14ac:dyDescent="0.45">
      <c r="F161" s="7"/>
    </row>
    <row r="162" spans="6:6" ht="18.75" customHeight="1" x14ac:dyDescent="0.45">
      <c r="F162" s="7"/>
    </row>
    <row r="163" spans="6:6" ht="18.75" customHeight="1" x14ac:dyDescent="0.45">
      <c r="F163" s="7"/>
    </row>
    <row r="164" spans="6:6" ht="18.75" customHeight="1" x14ac:dyDescent="0.45">
      <c r="F164" s="7"/>
    </row>
    <row r="165" spans="6:6" ht="18.75" customHeight="1" x14ac:dyDescent="0.45">
      <c r="F165" s="7"/>
    </row>
    <row r="166" spans="6:6" ht="18.75" customHeight="1" x14ac:dyDescent="0.45">
      <c r="F166" s="7"/>
    </row>
    <row r="167" spans="6:6" ht="18.75" customHeight="1" x14ac:dyDescent="0.45">
      <c r="F167" s="7"/>
    </row>
    <row r="168" spans="6:6" ht="18.75" customHeight="1" x14ac:dyDescent="0.45">
      <c r="F168" s="7"/>
    </row>
    <row r="169" spans="6:6" ht="18.75" customHeight="1" x14ac:dyDescent="0.45">
      <c r="F169" s="7"/>
    </row>
    <row r="170" spans="6:6" ht="18.75" customHeight="1" x14ac:dyDescent="0.45">
      <c r="F170" s="7"/>
    </row>
    <row r="171" spans="6:6" ht="18.75" customHeight="1" x14ac:dyDescent="0.45">
      <c r="F171" s="7"/>
    </row>
    <row r="172" spans="6:6" ht="18.75" customHeight="1" x14ac:dyDescent="0.45">
      <c r="F172" s="7"/>
    </row>
    <row r="173" spans="6:6" ht="18.75" customHeight="1" x14ac:dyDescent="0.45">
      <c r="F173" s="7"/>
    </row>
    <row r="174" spans="6:6" ht="18.75" customHeight="1" x14ac:dyDescent="0.45">
      <c r="F174" s="7"/>
    </row>
    <row r="175" spans="6:6" ht="18.75" customHeight="1" x14ac:dyDescent="0.45">
      <c r="F175" s="7"/>
    </row>
    <row r="176" spans="6:6" ht="18.75" customHeight="1" x14ac:dyDescent="0.45">
      <c r="F176" s="7"/>
    </row>
    <row r="177" spans="6:6" ht="18.75" customHeight="1" x14ac:dyDescent="0.45">
      <c r="F177" s="7"/>
    </row>
    <row r="178" spans="6:6" ht="18.75" customHeight="1" x14ac:dyDescent="0.45">
      <c r="F178" s="7"/>
    </row>
    <row r="179" spans="6:6" ht="18.75" customHeight="1" x14ac:dyDescent="0.45">
      <c r="F179" s="7"/>
    </row>
    <row r="180" spans="6:6" ht="18.75" customHeight="1" x14ac:dyDescent="0.45">
      <c r="F180" s="7"/>
    </row>
    <row r="181" spans="6:6" ht="18.75" customHeight="1" x14ac:dyDescent="0.45">
      <c r="F181" s="7"/>
    </row>
    <row r="182" spans="6:6" ht="18.75" customHeight="1" x14ac:dyDescent="0.45">
      <c r="F182" s="7"/>
    </row>
    <row r="183" spans="6:6" ht="18.75" customHeight="1" x14ac:dyDescent="0.45">
      <c r="F183" s="7"/>
    </row>
    <row r="184" spans="6:6" ht="18.75" customHeight="1" x14ac:dyDescent="0.45">
      <c r="F184" s="7"/>
    </row>
    <row r="185" spans="6:6" ht="18.75" customHeight="1" x14ac:dyDescent="0.45">
      <c r="F185" s="7"/>
    </row>
    <row r="186" spans="6:6" ht="18.75" customHeight="1" x14ac:dyDescent="0.45">
      <c r="F186" s="7"/>
    </row>
    <row r="187" spans="6:6" ht="18.75" customHeight="1" x14ac:dyDescent="0.45">
      <c r="F187" s="7"/>
    </row>
    <row r="188" spans="6:6" ht="18.75" customHeight="1" x14ac:dyDescent="0.45">
      <c r="F188" s="7"/>
    </row>
    <row r="189" spans="6:6" ht="18.75" customHeight="1" x14ac:dyDescent="0.45">
      <c r="F189" s="7"/>
    </row>
    <row r="190" spans="6:6" ht="18.75" customHeight="1" x14ac:dyDescent="0.45">
      <c r="F190" s="7"/>
    </row>
    <row r="191" spans="6:6" ht="18.75" customHeight="1" x14ac:dyDescent="0.45">
      <c r="F191" s="7"/>
    </row>
    <row r="192" spans="6:6" ht="18.75" customHeight="1" x14ac:dyDescent="0.45">
      <c r="F192" s="7"/>
    </row>
    <row r="193" spans="6:6" ht="18.75" customHeight="1" x14ac:dyDescent="0.45">
      <c r="F193" s="7"/>
    </row>
    <row r="194" spans="6:6" ht="18.75" customHeight="1" x14ac:dyDescent="0.45">
      <c r="F194" s="7"/>
    </row>
    <row r="195" spans="6:6" ht="18.75" customHeight="1" x14ac:dyDescent="0.45">
      <c r="F195" s="7"/>
    </row>
    <row r="196" spans="6:6" ht="18.75" customHeight="1" x14ac:dyDescent="0.45">
      <c r="F196" s="7"/>
    </row>
    <row r="197" spans="6:6" ht="18.75" customHeight="1" x14ac:dyDescent="0.45">
      <c r="F197" s="7"/>
    </row>
    <row r="198" spans="6:6" ht="18.75" customHeight="1" x14ac:dyDescent="0.45">
      <c r="F198" s="7"/>
    </row>
    <row r="199" spans="6:6" ht="18.75" customHeight="1" x14ac:dyDescent="0.45">
      <c r="F199" s="7"/>
    </row>
    <row r="200" spans="6:6" ht="18.75" customHeight="1" x14ac:dyDescent="0.45">
      <c r="F200" s="7"/>
    </row>
    <row r="201" spans="6:6" ht="18.75" customHeight="1" x14ac:dyDescent="0.45">
      <c r="F201" s="7"/>
    </row>
    <row r="202" spans="6:6" ht="18.75" customHeight="1" x14ac:dyDescent="0.45">
      <c r="F202" s="7"/>
    </row>
    <row r="203" spans="6:6" ht="18.75" customHeight="1" x14ac:dyDescent="0.45">
      <c r="F203" s="7"/>
    </row>
    <row r="204" spans="6:6" ht="18.75" customHeight="1" x14ac:dyDescent="0.45">
      <c r="F204" s="7"/>
    </row>
    <row r="205" spans="6:6" ht="18.75" customHeight="1" x14ac:dyDescent="0.45">
      <c r="F205" s="7"/>
    </row>
    <row r="206" spans="6:6" ht="18.75" customHeight="1" x14ac:dyDescent="0.45">
      <c r="F206" s="7"/>
    </row>
    <row r="207" spans="6:6" ht="18.75" customHeight="1" x14ac:dyDescent="0.45">
      <c r="F207" s="7"/>
    </row>
    <row r="208" spans="6:6" ht="18.75" customHeight="1" x14ac:dyDescent="0.45">
      <c r="F208" s="7"/>
    </row>
    <row r="209" spans="6:6" ht="18.75" customHeight="1" x14ac:dyDescent="0.45">
      <c r="F209" s="7"/>
    </row>
    <row r="210" spans="6:6" ht="18.75" customHeight="1" x14ac:dyDescent="0.45">
      <c r="F210" s="7"/>
    </row>
    <row r="211" spans="6:6" ht="18.75" customHeight="1" x14ac:dyDescent="0.45">
      <c r="F211" s="7"/>
    </row>
    <row r="212" spans="6:6" ht="18.75" customHeight="1" x14ac:dyDescent="0.45">
      <c r="F212" s="7"/>
    </row>
    <row r="213" spans="6:6" ht="18.75" customHeight="1" x14ac:dyDescent="0.45">
      <c r="F213" s="7"/>
    </row>
    <row r="214" spans="6:6" ht="18.75" customHeight="1" x14ac:dyDescent="0.45">
      <c r="F214" s="7"/>
    </row>
    <row r="215" spans="6:6" ht="18.75" customHeight="1" x14ac:dyDescent="0.45">
      <c r="F215" s="7"/>
    </row>
    <row r="216" spans="6:6" ht="18.75" customHeight="1" x14ac:dyDescent="0.45">
      <c r="F216" s="7"/>
    </row>
    <row r="217" spans="6:6" ht="18.75" customHeight="1" x14ac:dyDescent="0.45">
      <c r="F217" s="7"/>
    </row>
    <row r="218" spans="6:6" ht="18.75" customHeight="1" x14ac:dyDescent="0.45">
      <c r="F218" s="7"/>
    </row>
    <row r="219" spans="6:6" ht="18.75" customHeight="1" x14ac:dyDescent="0.45">
      <c r="F219" s="7"/>
    </row>
    <row r="220" spans="6:6" ht="18.75" customHeight="1" x14ac:dyDescent="0.45">
      <c r="F220" s="7"/>
    </row>
    <row r="221" spans="6:6" ht="18.75" customHeight="1" x14ac:dyDescent="0.45">
      <c r="F221" s="7"/>
    </row>
    <row r="222" spans="6:6" ht="18.75" customHeight="1" x14ac:dyDescent="0.45">
      <c r="F222" s="7"/>
    </row>
    <row r="223" spans="6:6" ht="18.75" customHeight="1" x14ac:dyDescent="0.45">
      <c r="F223" s="7"/>
    </row>
    <row r="224" spans="6:6" ht="18.75" customHeight="1" x14ac:dyDescent="0.45">
      <c r="F224" s="7"/>
    </row>
    <row r="225" spans="6:6" ht="18.75" customHeight="1" x14ac:dyDescent="0.45">
      <c r="F225" s="7"/>
    </row>
    <row r="226" spans="6:6" ht="18.75" customHeight="1" x14ac:dyDescent="0.45">
      <c r="F226" s="7"/>
    </row>
    <row r="227" spans="6:6" ht="18.75" customHeight="1" x14ac:dyDescent="0.45">
      <c r="F227" s="7"/>
    </row>
    <row r="228" spans="6:6" ht="18.75" customHeight="1" x14ac:dyDescent="0.45">
      <c r="F228" s="7"/>
    </row>
    <row r="229" spans="6:6" ht="18.75" customHeight="1" x14ac:dyDescent="0.45">
      <c r="F229" s="7"/>
    </row>
    <row r="230" spans="6:6" ht="18.75" customHeight="1" x14ac:dyDescent="0.45">
      <c r="F230" s="7"/>
    </row>
    <row r="231" spans="6:6" ht="18.75" customHeight="1" x14ac:dyDescent="0.45">
      <c r="F231" s="7"/>
    </row>
    <row r="232" spans="6:6" ht="18.75" customHeight="1" x14ac:dyDescent="0.45">
      <c r="F232" s="7"/>
    </row>
    <row r="233" spans="6:6" ht="18.75" customHeight="1" x14ac:dyDescent="0.45">
      <c r="F233" s="7"/>
    </row>
    <row r="234" spans="6:6" ht="18.75" customHeight="1" x14ac:dyDescent="0.45">
      <c r="F234" s="7"/>
    </row>
    <row r="235" spans="6:6" ht="18.75" customHeight="1" x14ac:dyDescent="0.45">
      <c r="F235" s="7"/>
    </row>
    <row r="236" spans="6:6" ht="18.75" customHeight="1" x14ac:dyDescent="0.45">
      <c r="F236" s="7"/>
    </row>
    <row r="237" spans="6:6" ht="18.75" customHeight="1" x14ac:dyDescent="0.45">
      <c r="F237" s="7"/>
    </row>
    <row r="238" spans="6:6" ht="18.75" customHeight="1" x14ac:dyDescent="0.45">
      <c r="F238" s="7"/>
    </row>
    <row r="239" spans="6:6" ht="18.75" customHeight="1" x14ac:dyDescent="0.45">
      <c r="F239" s="7"/>
    </row>
    <row r="240" spans="6:6" ht="18.75" customHeight="1" x14ac:dyDescent="0.45">
      <c r="F240" s="7"/>
    </row>
    <row r="241" spans="6:6" ht="18.75" customHeight="1" x14ac:dyDescent="0.45">
      <c r="F241" s="7"/>
    </row>
    <row r="242" spans="6:6" ht="18.75" customHeight="1" x14ac:dyDescent="0.45">
      <c r="F242" s="7"/>
    </row>
    <row r="243" spans="6:6" ht="18.75" customHeight="1" x14ac:dyDescent="0.45">
      <c r="F243" s="7"/>
    </row>
    <row r="244" spans="6:6" ht="18.75" customHeight="1" x14ac:dyDescent="0.45">
      <c r="F244" s="7"/>
    </row>
    <row r="245" spans="6:6" ht="18.75" customHeight="1" x14ac:dyDescent="0.45">
      <c r="F245" s="7"/>
    </row>
    <row r="246" spans="6:6" ht="18.75" customHeight="1" x14ac:dyDescent="0.45">
      <c r="F246" s="7"/>
    </row>
    <row r="247" spans="6:6" ht="18.75" customHeight="1" x14ac:dyDescent="0.45">
      <c r="F247" s="7"/>
    </row>
    <row r="248" spans="6:6" ht="18.75" customHeight="1" x14ac:dyDescent="0.45">
      <c r="F248" s="7"/>
    </row>
    <row r="249" spans="6:6" ht="18.75" customHeight="1" x14ac:dyDescent="0.45">
      <c r="F249" s="7"/>
    </row>
    <row r="250" spans="6:6" ht="18.75" customHeight="1" x14ac:dyDescent="0.45">
      <c r="F250" s="7"/>
    </row>
    <row r="251" spans="6:6" ht="18.75" customHeight="1" x14ac:dyDescent="0.45">
      <c r="F251" s="7"/>
    </row>
    <row r="252" spans="6:6" ht="18.75" customHeight="1" x14ac:dyDescent="0.45">
      <c r="F252" s="7"/>
    </row>
    <row r="253" spans="6:6" ht="18.75" customHeight="1" x14ac:dyDescent="0.45">
      <c r="F253" s="7"/>
    </row>
    <row r="254" spans="6:6" ht="18.75" customHeight="1" x14ac:dyDescent="0.45">
      <c r="F254" s="7"/>
    </row>
    <row r="255" spans="6:6" ht="18.75" customHeight="1" x14ac:dyDescent="0.45">
      <c r="F255" s="7"/>
    </row>
    <row r="256" spans="6:6" ht="18.75" customHeight="1" x14ac:dyDescent="0.45">
      <c r="F256" s="7"/>
    </row>
    <row r="257" spans="6:6" ht="18.75" customHeight="1" x14ac:dyDescent="0.45">
      <c r="F257" s="7"/>
    </row>
    <row r="258" spans="6:6" ht="18.75" customHeight="1" x14ac:dyDescent="0.45">
      <c r="F258" s="7"/>
    </row>
    <row r="259" spans="6:6" ht="18.75" customHeight="1" x14ac:dyDescent="0.45">
      <c r="F259" s="7"/>
    </row>
    <row r="260" spans="6:6" ht="18.75" customHeight="1" x14ac:dyDescent="0.45">
      <c r="F260" s="7"/>
    </row>
    <row r="261" spans="6:6" ht="18.75" customHeight="1" x14ac:dyDescent="0.45">
      <c r="F261" s="7"/>
    </row>
    <row r="262" spans="6:6" ht="18.75" customHeight="1" x14ac:dyDescent="0.45">
      <c r="F262" s="7"/>
    </row>
    <row r="263" spans="6:6" ht="18.75" customHeight="1" x14ac:dyDescent="0.45">
      <c r="F263" s="7"/>
    </row>
    <row r="264" spans="6:6" ht="18.75" customHeight="1" x14ac:dyDescent="0.45">
      <c r="F264" s="7"/>
    </row>
    <row r="265" spans="6:6" ht="18.75" customHeight="1" x14ac:dyDescent="0.45">
      <c r="F265" s="7"/>
    </row>
    <row r="266" spans="6:6" ht="18.75" customHeight="1" x14ac:dyDescent="0.45">
      <c r="F266" s="7"/>
    </row>
    <row r="267" spans="6:6" ht="18.75" customHeight="1" x14ac:dyDescent="0.45">
      <c r="F267" s="7"/>
    </row>
    <row r="268" spans="6:6" ht="18.75" customHeight="1" x14ac:dyDescent="0.45">
      <c r="F268" s="7"/>
    </row>
    <row r="269" spans="6:6" ht="18.75" customHeight="1" x14ac:dyDescent="0.45">
      <c r="F269" s="7"/>
    </row>
    <row r="270" spans="6:6" ht="18.75" customHeight="1" x14ac:dyDescent="0.45">
      <c r="F270" s="7"/>
    </row>
    <row r="271" spans="6:6" ht="18.75" customHeight="1" x14ac:dyDescent="0.45">
      <c r="F271" s="7"/>
    </row>
    <row r="272" spans="6:6" ht="18.75" customHeight="1" x14ac:dyDescent="0.45">
      <c r="F272" s="7"/>
    </row>
    <row r="273" spans="6:6" ht="18.75" customHeight="1" x14ac:dyDescent="0.45">
      <c r="F273" s="7"/>
    </row>
    <row r="274" spans="6:6" ht="18.75" customHeight="1" x14ac:dyDescent="0.45">
      <c r="F274" s="7"/>
    </row>
    <row r="275" spans="6:6" ht="18.75" customHeight="1" x14ac:dyDescent="0.45">
      <c r="F275" s="7"/>
    </row>
    <row r="276" spans="6:6" ht="18.75" customHeight="1" x14ac:dyDescent="0.45">
      <c r="F276" s="7"/>
    </row>
    <row r="277" spans="6:6" ht="18.75" customHeight="1" x14ac:dyDescent="0.45">
      <c r="F277" s="7"/>
    </row>
    <row r="278" spans="6:6" ht="18.75" customHeight="1" x14ac:dyDescent="0.45">
      <c r="F278" s="7"/>
    </row>
    <row r="279" spans="6:6" ht="18.75" customHeight="1" x14ac:dyDescent="0.45">
      <c r="F279" s="7"/>
    </row>
    <row r="280" spans="6:6" ht="18.75" customHeight="1" x14ac:dyDescent="0.45">
      <c r="F280" s="7"/>
    </row>
    <row r="281" spans="6:6" ht="18.75" customHeight="1" x14ac:dyDescent="0.45">
      <c r="F281" s="7"/>
    </row>
    <row r="282" spans="6:6" ht="18.75" customHeight="1" x14ac:dyDescent="0.45">
      <c r="F282" s="7"/>
    </row>
    <row r="283" spans="6:6" ht="18.75" customHeight="1" x14ac:dyDescent="0.45">
      <c r="F283" s="7"/>
    </row>
    <row r="284" spans="6:6" ht="18.75" customHeight="1" x14ac:dyDescent="0.45">
      <c r="F284" s="7"/>
    </row>
    <row r="285" spans="6:6" ht="18.75" customHeight="1" x14ac:dyDescent="0.45">
      <c r="F285" s="7"/>
    </row>
    <row r="286" spans="6:6" ht="18.75" customHeight="1" x14ac:dyDescent="0.45">
      <c r="F286" s="7"/>
    </row>
    <row r="287" spans="6:6" ht="18.75" customHeight="1" x14ac:dyDescent="0.45">
      <c r="F287" s="7"/>
    </row>
    <row r="288" spans="6:6" ht="18.75" customHeight="1" x14ac:dyDescent="0.45">
      <c r="F288" s="7"/>
    </row>
    <row r="289" spans="6:6" ht="18.75" customHeight="1" x14ac:dyDescent="0.45">
      <c r="F289" s="7"/>
    </row>
    <row r="290" spans="6:6" ht="18.75" customHeight="1" x14ac:dyDescent="0.45">
      <c r="F290" s="7"/>
    </row>
    <row r="291" spans="6:6" ht="18.75" customHeight="1" x14ac:dyDescent="0.45">
      <c r="F291" s="7"/>
    </row>
    <row r="292" spans="6:6" ht="18.75" customHeight="1" x14ac:dyDescent="0.45">
      <c r="F292" s="7"/>
    </row>
    <row r="293" spans="6:6" ht="18.75" customHeight="1" x14ac:dyDescent="0.45">
      <c r="F293" s="7"/>
    </row>
    <row r="294" spans="6:6" ht="18.75" customHeight="1" x14ac:dyDescent="0.45">
      <c r="F294" s="7"/>
    </row>
    <row r="295" spans="6:6" ht="18.75" customHeight="1" x14ac:dyDescent="0.45">
      <c r="F295" s="7"/>
    </row>
    <row r="296" spans="6:6" ht="18.75" customHeight="1" x14ac:dyDescent="0.45">
      <c r="F296" s="7"/>
    </row>
    <row r="297" spans="6:6" ht="18.75" customHeight="1" x14ac:dyDescent="0.45">
      <c r="F297" s="7"/>
    </row>
    <row r="298" spans="6:6" ht="18.75" customHeight="1" x14ac:dyDescent="0.45">
      <c r="F298" s="7"/>
    </row>
    <row r="299" spans="6:6" ht="18.75" customHeight="1" x14ac:dyDescent="0.45">
      <c r="F299" s="7"/>
    </row>
    <row r="300" spans="6:6" ht="18.75" customHeight="1" x14ac:dyDescent="0.45">
      <c r="F300" s="7"/>
    </row>
    <row r="301" spans="6:6" ht="18.75" customHeight="1" x14ac:dyDescent="0.45">
      <c r="F301" s="7"/>
    </row>
    <row r="302" spans="6:6" ht="18.75" customHeight="1" x14ac:dyDescent="0.45">
      <c r="F302" s="7"/>
    </row>
    <row r="303" spans="6:6" ht="18.75" customHeight="1" x14ac:dyDescent="0.45">
      <c r="F303" s="7"/>
    </row>
    <row r="304" spans="6:6" ht="18.75" customHeight="1" x14ac:dyDescent="0.45">
      <c r="F304" s="7"/>
    </row>
    <row r="305" spans="6:6" ht="18.75" customHeight="1" x14ac:dyDescent="0.45">
      <c r="F305" s="7"/>
    </row>
    <row r="306" spans="6:6" ht="18.75" customHeight="1" x14ac:dyDescent="0.45">
      <c r="F306" s="7"/>
    </row>
    <row r="307" spans="6:6" ht="18.75" customHeight="1" x14ac:dyDescent="0.45">
      <c r="F307" s="7"/>
    </row>
    <row r="308" spans="6:6" ht="18.75" customHeight="1" x14ac:dyDescent="0.45">
      <c r="F308" s="7"/>
    </row>
    <row r="309" spans="6:6" ht="18.75" customHeight="1" x14ac:dyDescent="0.45">
      <c r="F309" s="7"/>
    </row>
    <row r="310" spans="6:6" ht="18.75" customHeight="1" x14ac:dyDescent="0.45">
      <c r="F310" s="7"/>
    </row>
    <row r="311" spans="6:6" ht="18.75" customHeight="1" x14ac:dyDescent="0.45">
      <c r="F311" s="7"/>
    </row>
    <row r="312" spans="6:6" ht="18.75" customHeight="1" x14ac:dyDescent="0.45">
      <c r="F312" s="7"/>
    </row>
    <row r="313" spans="6:6" ht="18.75" customHeight="1" x14ac:dyDescent="0.45">
      <c r="F313" s="7"/>
    </row>
    <row r="314" spans="6:6" ht="18.75" customHeight="1" x14ac:dyDescent="0.45">
      <c r="F314" s="7"/>
    </row>
    <row r="315" spans="6:6" ht="18.75" customHeight="1" x14ac:dyDescent="0.45">
      <c r="F315" s="7"/>
    </row>
    <row r="316" spans="6:6" ht="18.75" customHeight="1" x14ac:dyDescent="0.45">
      <c r="F316" s="7"/>
    </row>
    <row r="317" spans="6:6" ht="18.75" customHeight="1" x14ac:dyDescent="0.45">
      <c r="F317" s="7"/>
    </row>
    <row r="318" spans="6:6" ht="18.75" customHeight="1" x14ac:dyDescent="0.45">
      <c r="F318" s="7"/>
    </row>
    <row r="319" spans="6:6" ht="18.75" customHeight="1" x14ac:dyDescent="0.45">
      <c r="F319" s="7"/>
    </row>
    <row r="320" spans="6:6" ht="18.75" customHeight="1" x14ac:dyDescent="0.45">
      <c r="F320" s="7"/>
    </row>
    <row r="321" spans="6:6" ht="18.75" customHeight="1" x14ac:dyDescent="0.45">
      <c r="F321" s="7"/>
    </row>
    <row r="322" spans="6:6" ht="18.75" customHeight="1" x14ac:dyDescent="0.45">
      <c r="F322" s="7"/>
    </row>
    <row r="323" spans="6:6" ht="18.75" customHeight="1" x14ac:dyDescent="0.45">
      <c r="F323" s="7"/>
    </row>
    <row r="324" spans="6:6" ht="18.75" customHeight="1" x14ac:dyDescent="0.45">
      <c r="F324" s="7"/>
    </row>
    <row r="325" spans="6:6" ht="18.75" customHeight="1" x14ac:dyDescent="0.45">
      <c r="F325" s="7"/>
    </row>
    <row r="326" spans="6:6" ht="18.75" customHeight="1" x14ac:dyDescent="0.45">
      <c r="F326" s="7"/>
    </row>
    <row r="327" spans="6:6" ht="18.75" customHeight="1" x14ac:dyDescent="0.45">
      <c r="F327" s="7"/>
    </row>
    <row r="328" spans="6:6" ht="18.75" customHeight="1" x14ac:dyDescent="0.45">
      <c r="F328" s="7"/>
    </row>
    <row r="329" spans="6:6" ht="18.75" customHeight="1" x14ac:dyDescent="0.45">
      <c r="F329" s="7"/>
    </row>
    <row r="330" spans="6:6" ht="18.75" customHeight="1" x14ac:dyDescent="0.45">
      <c r="F330" s="7"/>
    </row>
    <row r="331" spans="6:6" ht="18.75" customHeight="1" x14ac:dyDescent="0.45">
      <c r="F331" s="7"/>
    </row>
    <row r="332" spans="6:6" ht="18.75" customHeight="1" x14ac:dyDescent="0.45">
      <c r="F332" s="7"/>
    </row>
    <row r="333" spans="6:6" ht="18.75" customHeight="1" x14ac:dyDescent="0.45">
      <c r="F333" s="7"/>
    </row>
    <row r="334" spans="6:6" ht="18.75" customHeight="1" x14ac:dyDescent="0.45">
      <c r="F334" s="7"/>
    </row>
    <row r="335" spans="6:6" ht="18.75" customHeight="1" x14ac:dyDescent="0.45">
      <c r="F335" s="7"/>
    </row>
    <row r="336" spans="6:6" ht="18.75" customHeight="1" x14ac:dyDescent="0.45">
      <c r="F336" s="7"/>
    </row>
    <row r="337" spans="6:6" ht="18.75" customHeight="1" x14ac:dyDescent="0.45">
      <c r="F337" s="7"/>
    </row>
    <row r="338" spans="6:6" ht="18.75" customHeight="1" x14ac:dyDescent="0.45">
      <c r="F338" s="7"/>
    </row>
    <row r="339" spans="6:6" ht="18.75" customHeight="1" x14ac:dyDescent="0.45">
      <c r="F339" s="7"/>
    </row>
    <row r="340" spans="6:6" ht="18.75" customHeight="1" x14ac:dyDescent="0.45">
      <c r="F340" s="7"/>
    </row>
    <row r="341" spans="6:6" ht="18.75" customHeight="1" x14ac:dyDescent="0.45">
      <c r="F341" s="7"/>
    </row>
    <row r="342" spans="6:6" ht="18.75" customHeight="1" x14ac:dyDescent="0.45">
      <c r="F342" s="7"/>
    </row>
    <row r="343" spans="6:6" ht="18.75" customHeight="1" x14ac:dyDescent="0.45">
      <c r="F343" s="7"/>
    </row>
    <row r="344" spans="6:6" ht="18.75" customHeight="1" x14ac:dyDescent="0.45">
      <c r="F344" s="7"/>
    </row>
    <row r="345" spans="6:6" ht="18.75" customHeight="1" x14ac:dyDescent="0.45">
      <c r="F345" s="7"/>
    </row>
    <row r="346" spans="6:6" ht="18.75" customHeight="1" x14ac:dyDescent="0.45">
      <c r="F346" s="7"/>
    </row>
    <row r="347" spans="6:6" ht="18.75" customHeight="1" x14ac:dyDescent="0.45">
      <c r="F347" s="7"/>
    </row>
    <row r="348" spans="6:6" ht="18.75" customHeight="1" x14ac:dyDescent="0.45">
      <c r="F348" s="7"/>
    </row>
    <row r="349" spans="6:6" ht="18.75" customHeight="1" x14ac:dyDescent="0.45">
      <c r="F349" s="7"/>
    </row>
    <row r="350" spans="6:6" ht="18.75" customHeight="1" x14ac:dyDescent="0.45">
      <c r="F350" s="7"/>
    </row>
    <row r="351" spans="6:6" ht="18.75" customHeight="1" x14ac:dyDescent="0.45">
      <c r="F351" s="7"/>
    </row>
    <row r="352" spans="6:6" ht="18.75" customHeight="1" x14ac:dyDescent="0.45">
      <c r="F352" s="7"/>
    </row>
    <row r="353" spans="6:6" ht="18.75" customHeight="1" x14ac:dyDescent="0.45">
      <c r="F353" s="7"/>
    </row>
    <row r="354" spans="6:6" ht="18.75" customHeight="1" x14ac:dyDescent="0.45">
      <c r="F354" s="7"/>
    </row>
    <row r="355" spans="6:6" ht="18.75" customHeight="1" x14ac:dyDescent="0.45">
      <c r="F355" s="7"/>
    </row>
    <row r="356" spans="6:6" ht="18.75" customHeight="1" x14ac:dyDescent="0.45">
      <c r="F356" s="7"/>
    </row>
    <row r="357" spans="6:6" ht="18.75" customHeight="1" x14ac:dyDescent="0.45">
      <c r="F357" s="7"/>
    </row>
    <row r="358" spans="6:6" ht="18.75" customHeight="1" x14ac:dyDescent="0.45">
      <c r="F358" s="7"/>
    </row>
    <row r="359" spans="6:6" ht="18.75" customHeight="1" x14ac:dyDescent="0.45">
      <c r="F359" s="7"/>
    </row>
    <row r="360" spans="6:6" ht="18.75" customHeight="1" x14ac:dyDescent="0.45">
      <c r="F360" s="7"/>
    </row>
    <row r="361" spans="6:6" ht="18.75" customHeight="1" x14ac:dyDescent="0.45">
      <c r="F361" s="7"/>
    </row>
    <row r="362" spans="6:6" ht="18.75" customHeight="1" x14ac:dyDescent="0.45">
      <c r="F362" s="7"/>
    </row>
    <row r="363" spans="6:6" ht="18.75" customHeight="1" x14ac:dyDescent="0.45">
      <c r="F363" s="7"/>
    </row>
    <row r="364" spans="6:6" ht="18.75" customHeight="1" x14ac:dyDescent="0.45">
      <c r="F364" s="7"/>
    </row>
    <row r="365" spans="6:6" ht="18.75" customHeight="1" x14ac:dyDescent="0.45">
      <c r="F365" s="7"/>
    </row>
    <row r="366" spans="6:6" ht="18.75" customHeight="1" x14ac:dyDescent="0.45">
      <c r="F366" s="7"/>
    </row>
    <row r="367" spans="6:6" ht="18.75" customHeight="1" x14ac:dyDescent="0.45">
      <c r="F367" s="7"/>
    </row>
    <row r="368" spans="6:6" ht="18.75" customHeight="1" x14ac:dyDescent="0.45">
      <c r="F368" s="7"/>
    </row>
    <row r="369" spans="6:6" ht="18.75" customHeight="1" x14ac:dyDescent="0.45">
      <c r="F369" s="7"/>
    </row>
    <row r="370" spans="6:6" ht="18.75" customHeight="1" x14ac:dyDescent="0.45">
      <c r="F370" s="7"/>
    </row>
    <row r="371" spans="6:6" ht="18.75" customHeight="1" x14ac:dyDescent="0.45">
      <c r="F371" s="7"/>
    </row>
    <row r="372" spans="6:6" ht="18.75" customHeight="1" x14ac:dyDescent="0.45">
      <c r="F372" s="7"/>
    </row>
    <row r="373" spans="6:6" ht="18.75" customHeight="1" x14ac:dyDescent="0.45">
      <c r="F373" s="7"/>
    </row>
    <row r="374" spans="6:6" ht="18.75" customHeight="1" x14ac:dyDescent="0.45">
      <c r="F374" s="7"/>
    </row>
    <row r="375" spans="6:6" ht="18.75" customHeight="1" x14ac:dyDescent="0.45">
      <c r="F375" s="7"/>
    </row>
    <row r="376" spans="6:6" ht="18.75" customHeight="1" x14ac:dyDescent="0.45">
      <c r="F376" s="7"/>
    </row>
    <row r="377" spans="6:6" ht="18.75" customHeight="1" x14ac:dyDescent="0.45">
      <c r="F377" s="7"/>
    </row>
    <row r="378" spans="6:6" ht="18.75" customHeight="1" x14ac:dyDescent="0.45">
      <c r="F378" s="7"/>
    </row>
    <row r="379" spans="6:6" ht="18.75" customHeight="1" x14ac:dyDescent="0.45">
      <c r="F379" s="7"/>
    </row>
    <row r="380" spans="6:6" ht="18.75" customHeight="1" x14ac:dyDescent="0.45">
      <c r="F380" s="7"/>
    </row>
    <row r="381" spans="6:6" ht="18.75" customHeight="1" x14ac:dyDescent="0.45">
      <c r="F381" s="7"/>
    </row>
    <row r="382" spans="6:6" ht="18.75" customHeight="1" x14ac:dyDescent="0.45">
      <c r="F382" s="7"/>
    </row>
    <row r="383" spans="6:6" ht="18.75" customHeight="1" x14ac:dyDescent="0.45">
      <c r="F383" s="7"/>
    </row>
    <row r="384" spans="6:6" ht="18.75" customHeight="1" x14ac:dyDescent="0.45">
      <c r="F384" s="7"/>
    </row>
    <row r="385" spans="6:6" ht="18.75" customHeight="1" x14ac:dyDescent="0.45">
      <c r="F385" s="7"/>
    </row>
    <row r="386" spans="6:6" ht="18.75" customHeight="1" x14ac:dyDescent="0.45">
      <c r="F386" s="7"/>
    </row>
    <row r="387" spans="6:6" ht="18.75" customHeight="1" x14ac:dyDescent="0.45">
      <c r="F387" s="7"/>
    </row>
    <row r="388" spans="6:6" ht="18.75" customHeight="1" x14ac:dyDescent="0.45">
      <c r="F388" s="7"/>
    </row>
    <row r="389" spans="6:6" ht="18.75" customHeight="1" x14ac:dyDescent="0.45">
      <c r="F389" s="7"/>
    </row>
    <row r="390" spans="6:6" ht="18.75" customHeight="1" x14ac:dyDescent="0.45">
      <c r="F390" s="7"/>
    </row>
    <row r="391" spans="6:6" ht="18.75" customHeight="1" x14ac:dyDescent="0.45">
      <c r="F391" s="7"/>
    </row>
    <row r="392" spans="6:6" ht="18.75" customHeight="1" x14ac:dyDescent="0.45">
      <c r="F392" s="7"/>
    </row>
    <row r="393" spans="6:6" ht="18.75" customHeight="1" x14ac:dyDescent="0.45">
      <c r="F393" s="7"/>
    </row>
    <row r="394" spans="6:6" ht="18.75" customHeight="1" x14ac:dyDescent="0.45">
      <c r="F394" s="7"/>
    </row>
    <row r="395" spans="6:6" ht="18.75" customHeight="1" x14ac:dyDescent="0.45">
      <c r="F395" s="7"/>
    </row>
    <row r="396" spans="6:6" ht="18.75" customHeight="1" x14ac:dyDescent="0.45">
      <c r="F396" s="7"/>
    </row>
    <row r="397" spans="6:6" ht="18.75" customHeight="1" x14ac:dyDescent="0.45">
      <c r="F397" s="7"/>
    </row>
    <row r="398" spans="6:6" ht="18.75" customHeight="1" x14ac:dyDescent="0.45">
      <c r="F398" s="7"/>
    </row>
    <row r="399" spans="6:6" ht="18.75" customHeight="1" x14ac:dyDescent="0.45">
      <c r="F399" s="7"/>
    </row>
    <row r="400" spans="6:6" ht="18.75" customHeight="1" x14ac:dyDescent="0.45">
      <c r="F400" s="7"/>
    </row>
    <row r="401" spans="6:6" ht="18.75" customHeight="1" x14ac:dyDescent="0.45">
      <c r="F401" s="7"/>
    </row>
    <row r="402" spans="6:6" ht="18.75" customHeight="1" x14ac:dyDescent="0.45">
      <c r="F402" s="7"/>
    </row>
    <row r="403" spans="6:6" ht="18.75" customHeight="1" x14ac:dyDescent="0.45">
      <c r="F403" s="7"/>
    </row>
    <row r="404" spans="6:6" ht="18.75" customHeight="1" x14ac:dyDescent="0.45">
      <c r="F404" s="7"/>
    </row>
    <row r="405" spans="6:6" ht="18.75" customHeight="1" x14ac:dyDescent="0.45">
      <c r="F405" s="7"/>
    </row>
    <row r="406" spans="6:6" ht="18.75" customHeight="1" x14ac:dyDescent="0.45">
      <c r="F406" s="7"/>
    </row>
    <row r="407" spans="6:6" ht="18.75" customHeight="1" x14ac:dyDescent="0.45">
      <c r="F407" s="7"/>
    </row>
    <row r="408" spans="6:6" ht="18.75" customHeight="1" x14ac:dyDescent="0.45">
      <c r="F408" s="7"/>
    </row>
    <row r="409" spans="6:6" ht="18.75" customHeight="1" x14ac:dyDescent="0.45">
      <c r="F409" s="7"/>
    </row>
    <row r="410" spans="6:6" ht="18.75" customHeight="1" x14ac:dyDescent="0.45">
      <c r="F410" s="7"/>
    </row>
    <row r="411" spans="6:6" ht="18.75" customHeight="1" x14ac:dyDescent="0.45">
      <c r="F411" s="7"/>
    </row>
    <row r="412" spans="6:6" ht="18.75" customHeight="1" x14ac:dyDescent="0.45">
      <c r="F412" s="7"/>
    </row>
    <row r="413" spans="6:6" ht="18.75" customHeight="1" x14ac:dyDescent="0.45">
      <c r="F413" s="7"/>
    </row>
    <row r="414" spans="6:6" ht="18.75" customHeight="1" x14ac:dyDescent="0.45">
      <c r="F414" s="7"/>
    </row>
    <row r="415" spans="6:6" ht="18.75" customHeight="1" x14ac:dyDescent="0.45">
      <c r="F415" s="7"/>
    </row>
    <row r="416" spans="6:6" ht="18.75" customHeight="1" x14ac:dyDescent="0.45">
      <c r="F416" s="7"/>
    </row>
    <row r="417" spans="6:6" ht="18.75" customHeight="1" x14ac:dyDescent="0.45">
      <c r="F417" s="7"/>
    </row>
    <row r="418" spans="6:6" ht="18.75" customHeight="1" x14ac:dyDescent="0.45">
      <c r="F418" s="7"/>
    </row>
    <row r="419" spans="6:6" ht="18.75" customHeight="1" x14ac:dyDescent="0.45">
      <c r="F419" s="7"/>
    </row>
    <row r="420" spans="6:6" ht="18.75" customHeight="1" x14ac:dyDescent="0.45">
      <c r="F420" s="7"/>
    </row>
    <row r="421" spans="6:6" ht="18.75" customHeight="1" x14ac:dyDescent="0.45">
      <c r="F421" s="7"/>
    </row>
    <row r="422" spans="6:6" ht="18.75" customHeight="1" x14ac:dyDescent="0.45">
      <c r="F422" s="7"/>
    </row>
    <row r="423" spans="6:6" ht="18.75" customHeight="1" x14ac:dyDescent="0.45">
      <c r="F423" s="7"/>
    </row>
    <row r="424" spans="6:6" ht="18.75" customHeight="1" x14ac:dyDescent="0.45">
      <c r="F424" s="7"/>
    </row>
    <row r="425" spans="6:6" ht="18.75" customHeight="1" x14ac:dyDescent="0.45">
      <c r="F425" s="7"/>
    </row>
    <row r="426" spans="6:6" ht="18.75" customHeight="1" x14ac:dyDescent="0.45">
      <c r="F426" s="7"/>
    </row>
    <row r="427" spans="6:6" ht="18.75" customHeight="1" x14ac:dyDescent="0.45">
      <c r="F427" s="7"/>
    </row>
    <row r="428" spans="6:6" ht="18.75" customHeight="1" x14ac:dyDescent="0.45">
      <c r="F428" s="7"/>
    </row>
    <row r="429" spans="6:6" ht="18.75" customHeight="1" x14ac:dyDescent="0.45">
      <c r="F429" s="7"/>
    </row>
    <row r="430" spans="6:6" ht="18.75" customHeight="1" x14ac:dyDescent="0.45">
      <c r="F430" s="7"/>
    </row>
    <row r="431" spans="6:6" ht="18.75" customHeight="1" x14ac:dyDescent="0.45">
      <c r="F431" s="7"/>
    </row>
    <row r="432" spans="6:6" ht="18.75" customHeight="1" x14ac:dyDescent="0.45">
      <c r="F432" s="7"/>
    </row>
    <row r="433" spans="6:6" ht="18.75" customHeight="1" x14ac:dyDescent="0.45">
      <c r="F433" s="7"/>
    </row>
    <row r="434" spans="6:6" ht="18.75" customHeight="1" x14ac:dyDescent="0.45">
      <c r="F434" s="7"/>
    </row>
    <row r="435" spans="6:6" ht="18.75" customHeight="1" x14ac:dyDescent="0.45">
      <c r="F435" s="7"/>
    </row>
    <row r="436" spans="6:6" ht="18.75" customHeight="1" x14ac:dyDescent="0.45">
      <c r="F436" s="7"/>
    </row>
    <row r="437" spans="6:6" ht="18.75" customHeight="1" x14ac:dyDescent="0.45">
      <c r="F437" s="7"/>
    </row>
    <row r="438" spans="6:6" ht="18.75" customHeight="1" x14ac:dyDescent="0.45">
      <c r="F438" s="7"/>
    </row>
    <row r="439" spans="6:6" ht="18.75" customHeight="1" x14ac:dyDescent="0.45">
      <c r="F439" s="7"/>
    </row>
    <row r="440" spans="6:6" ht="18.75" customHeight="1" x14ac:dyDescent="0.45">
      <c r="F440" s="7"/>
    </row>
    <row r="441" spans="6:6" ht="18.75" customHeight="1" x14ac:dyDescent="0.45">
      <c r="F441" s="7"/>
    </row>
    <row r="442" spans="6:6" ht="18.75" customHeight="1" x14ac:dyDescent="0.45">
      <c r="F442" s="7"/>
    </row>
    <row r="443" spans="6:6" ht="18.75" customHeight="1" x14ac:dyDescent="0.45">
      <c r="F443" s="7"/>
    </row>
    <row r="444" spans="6:6" ht="18.75" customHeight="1" x14ac:dyDescent="0.45">
      <c r="F444" s="7"/>
    </row>
    <row r="445" spans="6:6" ht="18.75" customHeight="1" x14ac:dyDescent="0.45">
      <c r="F445" s="7"/>
    </row>
    <row r="446" spans="6:6" ht="18.75" customHeight="1" x14ac:dyDescent="0.45">
      <c r="F446" s="7"/>
    </row>
    <row r="447" spans="6:6" ht="18.75" customHeight="1" x14ac:dyDescent="0.45">
      <c r="F447" s="7"/>
    </row>
    <row r="448" spans="6:6" ht="18.75" customHeight="1" x14ac:dyDescent="0.45">
      <c r="F448" s="7"/>
    </row>
    <row r="449" spans="6:6" ht="18.75" customHeight="1" x14ac:dyDescent="0.45">
      <c r="F449" s="7"/>
    </row>
    <row r="450" spans="6:6" ht="18.75" customHeight="1" x14ac:dyDescent="0.45">
      <c r="F450" s="7"/>
    </row>
    <row r="451" spans="6:6" ht="18.75" customHeight="1" x14ac:dyDescent="0.45">
      <c r="F451" s="7"/>
    </row>
    <row r="452" spans="6:6" ht="18.75" customHeight="1" x14ac:dyDescent="0.45">
      <c r="F452" s="7"/>
    </row>
    <row r="453" spans="6:6" ht="18.75" customHeight="1" x14ac:dyDescent="0.45">
      <c r="F453" s="7"/>
    </row>
    <row r="454" spans="6:6" ht="18.75" customHeight="1" x14ac:dyDescent="0.45">
      <c r="F454" s="7"/>
    </row>
    <row r="455" spans="6:6" ht="18.75" customHeight="1" x14ac:dyDescent="0.45">
      <c r="F455" s="7"/>
    </row>
    <row r="456" spans="6:6" ht="18.75" customHeight="1" x14ac:dyDescent="0.45">
      <c r="F456" s="7"/>
    </row>
    <row r="457" spans="6:6" ht="18.75" customHeight="1" x14ac:dyDescent="0.45">
      <c r="F457" s="7"/>
    </row>
    <row r="458" spans="6:6" ht="18.75" customHeight="1" x14ac:dyDescent="0.45">
      <c r="F458" s="7"/>
    </row>
    <row r="459" spans="6:6" ht="18.75" customHeight="1" x14ac:dyDescent="0.45">
      <c r="F459" s="7"/>
    </row>
    <row r="460" spans="6:6" ht="18.75" customHeight="1" x14ac:dyDescent="0.45">
      <c r="F460" s="7"/>
    </row>
    <row r="461" spans="6:6" ht="18.75" customHeight="1" x14ac:dyDescent="0.45">
      <c r="F461" s="7"/>
    </row>
    <row r="462" spans="6:6" ht="18.75" customHeight="1" x14ac:dyDescent="0.45">
      <c r="F462" s="7"/>
    </row>
    <row r="463" spans="6:6" ht="18.75" customHeight="1" x14ac:dyDescent="0.45">
      <c r="F463" s="7"/>
    </row>
    <row r="464" spans="6:6" ht="18.75" customHeight="1" x14ac:dyDescent="0.45">
      <c r="F464" s="7"/>
    </row>
    <row r="465" spans="6:6" ht="18.75" customHeight="1" x14ac:dyDescent="0.45">
      <c r="F465" s="7"/>
    </row>
    <row r="466" spans="6:6" ht="18.75" customHeight="1" x14ac:dyDescent="0.45">
      <c r="F466" s="7"/>
    </row>
    <row r="467" spans="6:6" ht="18.75" customHeight="1" x14ac:dyDescent="0.45">
      <c r="F467" s="7"/>
    </row>
    <row r="468" spans="6:6" ht="18.75" customHeight="1" x14ac:dyDescent="0.45">
      <c r="F468" s="7"/>
    </row>
    <row r="469" spans="6:6" ht="18.75" customHeight="1" x14ac:dyDescent="0.45">
      <c r="F469" s="7"/>
    </row>
    <row r="470" spans="6:6" ht="18.75" customHeight="1" x14ac:dyDescent="0.45">
      <c r="F470" s="7"/>
    </row>
    <row r="471" spans="6:6" ht="18.75" customHeight="1" x14ac:dyDescent="0.45">
      <c r="F471" s="7"/>
    </row>
    <row r="472" spans="6:6" ht="18.75" customHeight="1" x14ac:dyDescent="0.45">
      <c r="F472" s="7"/>
    </row>
    <row r="473" spans="6:6" ht="18.75" customHeight="1" x14ac:dyDescent="0.45">
      <c r="F473" s="7"/>
    </row>
    <row r="474" spans="6:6" ht="18.75" customHeight="1" x14ac:dyDescent="0.45">
      <c r="F474" s="7"/>
    </row>
    <row r="475" spans="6:6" ht="18.75" customHeight="1" x14ac:dyDescent="0.45">
      <c r="F475" s="7"/>
    </row>
    <row r="476" spans="6:6" ht="18.75" customHeight="1" x14ac:dyDescent="0.45">
      <c r="F476" s="7"/>
    </row>
    <row r="477" spans="6:6" ht="18.75" customHeight="1" x14ac:dyDescent="0.45">
      <c r="F477" s="7"/>
    </row>
    <row r="478" spans="6:6" ht="18.75" customHeight="1" x14ac:dyDescent="0.45">
      <c r="F478" s="7"/>
    </row>
    <row r="479" spans="6:6" ht="18.75" customHeight="1" x14ac:dyDescent="0.45">
      <c r="F479" s="7"/>
    </row>
    <row r="480" spans="6:6" ht="18.75" customHeight="1" x14ac:dyDescent="0.45">
      <c r="F480" s="7"/>
    </row>
    <row r="481" spans="6:6" ht="18.75" customHeight="1" x14ac:dyDescent="0.45">
      <c r="F481" s="7"/>
    </row>
    <row r="482" spans="6:6" ht="18.75" customHeight="1" x14ac:dyDescent="0.45">
      <c r="F482" s="7"/>
    </row>
    <row r="483" spans="6:6" ht="18.75" customHeight="1" x14ac:dyDescent="0.45">
      <c r="F483" s="7"/>
    </row>
    <row r="484" spans="6:6" ht="18.75" customHeight="1" x14ac:dyDescent="0.45">
      <c r="F484" s="7"/>
    </row>
    <row r="485" spans="6:6" ht="18.75" customHeight="1" x14ac:dyDescent="0.45">
      <c r="F485" s="7"/>
    </row>
    <row r="486" spans="6:6" ht="18.75" customHeight="1" x14ac:dyDescent="0.45">
      <c r="F486" s="7"/>
    </row>
    <row r="487" spans="6:6" ht="18.75" customHeight="1" x14ac:dyDescent="0.45">
      <c r="F487" s="7"/>
    </row>
    <row r="488" spans="6:6" ht="18.75" customHeight="1" x14ac:dyDescent="0.45">
      <c r="F488" s="7"/>
    </row>
    <row r="489" spans="6:6" ht="18.75" customHeight="1" x14ac:dyDescent="0.45">
      <c r="F489" s="7"/>
    </row>
    <row r="490" spans="6:6" ht="18.75" customHeight="1" x14ac:dyDescent="0.45">
      <c r="F490" s="7"/>
    </row>
    <row r="491" spans="6:6" ht="18.75" customHeight="1" x14ac:dyDescent="0.45">
      <c r="F491" s="7"/>
    </row>
    <row r="492" spans="6:6" ht="18.75" customHeight="1" x14ac:dyDescent="0.45">
      <c r="F492" s="7"/>
    </row>
    <row r="493" spans="6:6" ht="18.75" customHeight="1" x14ac:dyDescent="0.45">
      <c r="F493" s="7"/>
    </row>
    <row r="494" spans="6:6" ht="18.75" customHeight="1" x14ac:dyDescent="0.45">
      <c r="F494" s="7"/>
    </row>
    <row r="495" spans="6:6" ht="18.75" customHeight="1" x14ac:dyDescent="0.45">
      <c r="F495" s="7"/>
    </row>
    <row r="496" spans="6:6" ht="18.75" customHeight="1" x14ac:dyDescent="0.45">
      <c r="F496" s="7"/>
    </row>
    <row r="497" spans="6:6" ht="18.75" customHeight="1" x14ac:dyDescent="0.45">
      <c r="F497" s="7"/>
    </row>
    <row r="498" spans="6:6" ht="18.75" customHeight="1" x14ac:dyDescent="0.45">
      <c r="F498" s="7"/>
    </row>
    <row r="499" spans="6:6" ht="18.75" customHeight="1" x14ac:dyDescent="0.45">
      <c r="F499" s="7"/>
    </row>
    <row r="500" spans="6:6" ht="18.75" customHeight="1" x14ac:dyDescent="0.45">
      <c r="F500" s="7"/>
    </row>
    <row r="501" spans="6:6" ht="18.75" customHeight="1" x14ac:dyDescent="0.45">
      <c r="F501" s="7"/>
    </row>
    <row r="502" spans="6:6" ht="18.75" customHeight="1" x14ac:dyDescent="0.45">
      <c r="F502" s="7"/>
    </row>
    <row r="503" spans="6:6" ht="18.75" customHeight="1" x14ac:dyDescent="0.45">
      <c r="F503" s="7"/>
    </row>
    <row r="504" spans="6:6" ht="18.75" customHeight="1" x14ac:dyDescent="0.45">
      <c r="F504" s="7"/>
    </row>
    <row r="505" spans="6:6" ht="18.75" customHeight="1" x14ac:dyDescent="0.45">
      <c r="F505" s="7"/>
    </row>
    <row r="506" spans="6:6" ht="18.75" customHeight="1" x14ac:dyDescent="0.45">
      <c r="F506" s="7"/>
    </row>
    <row r="507" spans="6:6" ht="18.75" customHeight="1" x14ac:dyDescent="0.45">
      <c r="F507" s="7"/>
    </row>
    <row r="508" spans="6:6" ht="18.75" customHeight="1" x14ac:dyDescent="0.45">
      <c r="F508" s="7"/>
    </row>
    <row r="509" spans="6:6" ht="18.75" customHeight="1" x14ac:dyDescent="0.45">
      <c r="F509" s="7"/>
    </row>
    <row r="510" spans="6:6" ht="18.75" customHeight="1" x14ac:dyDescent="0.45">
      <c r="F510" s="7"/>
    </row>
    <row r="511" spans="6:6" ht="18.75" customHeight="1" x14ac:dyDescent="0.45">
      <c r="F511" s="7"/>
    </row>
    <row r="512" spans="6:6" ht="18.75" customHeight="1" x14ac:dyDescent="0.45">
      <c r="F512" s="7"/>
    </row>
    <row r="513" spans="6:6" ht="18.75" customHeight="1" x14ac:dyDescent="0.45">
      <c r="F513" s="7"/>
    </row>
    <row r="514" spans="6:6" ht="18.75" customHeight="1" x14ac:dyDescent="0.45">
      <c r="F514" s="7"/>
    </row>
    <row r="515" spans="6:6" ht="18.75" customHeight="1" x14ac:dyDescent="0.45">
      <c r="F515" s="7"/>
    </row>
    <row r="516" spans="6:6" ht="18.75" customHeight="1" x14ac:dyDescent="0.45">
      <c r="F516" s="7"/>
    </row>
    <row r="517" spans="6:6" ht="18.75" customHeight="1" x14ac:dyDescent="0.45">
      <c r="F517" s="7"/>
    </row>
    <row r="518" spans="6:6" ht="18.75" customHeight="1" x14ac:dyDescent="0.45">
      <c r="F518" s="7"/>
    </row>
    <row r="519" spans="6:6" ht="18.75" customHeight="1" x14ac:dyDescent="0.45">
      <c r="F519" s="7"/>
    </row>
    <row r="520" spans="6:6" ht="18.75" customHeight="1" x14ac:dyDescent="0.45">
      <c r="F520" s="7"/>
    </row>
    <row r="521" spans="6:6" ht="18.75" customHeight="1" x14ac:dyDescent="0.45">
      <c r="F521" s="7"/>
    </row>
    <row r="522" spans="6:6" ht="18.75" customHeight="1" x14ac:dyDescent="0.45">
      <c r="F522" s="7"/>
    </row>
    <row r="523" spans="6:6" ht="18.75" customHeight="1" x14ac:dyDescent="0.45">
      <c r="F523" s="7"/>
    </row>
    <row r="524" spans="6:6" ht="18.75" customHeight="1" x14ac:dyDescent="0.45">
      <c r="F524" s="7"/>
    </row>
    <row r="525" spans="6:6" ht="18.75" customHeight="1" x14ac:dyDescent="0.45">
      <c r="F525" s="7"/>
    </row>
    <row r="526" spans="6:6" ht="18.75" customHeight="1" x14ac:dyDescent="0.45">
      <c r="F526" s="7"/>
    </row>
    <row r="527" spans="6:6" ht="18.75" customHeight="1" x14ac:dyDescent="0.45">
      <c r="F527" s="7"/>
    </row>
    <row r="528" spans="6:6" ht="18.75" customHeight="1" x14ac:dyDescent="0.45">
      <c r="F528" s="7"/>
    </row>
    <row r="529" spans="6:6" ht="18.75" customHeight="1" x14ac:dyDescent="0.45">
      <c r="F529" s="7"/>
    </row>
    <row r="530" spans="6:6" ht="18.75" customHeight="1" x14ac:dyDescent="0.45">
      <c r="F530" s="7"/>
    </row>
    <row r="531" spans="6:6" ht="18.75" customHeight="1" x14ac:dyDescent="0.45">
      <c r="F531" s="7"/>
    </row>
    <row r="532" spans="6:6" ht="18.75" customHeight="1" x14ac:dyDescent="0.45">
      <c r="F532" s="7"/>
    </row>
    <row r="533" spans="6:6" ht="18.75" customHeight="1" x14ac:dyDescent="0.45">
      <c r="F533" s="7"/>
    </row>
    <row r="534" spans="6:6" ht="18.75" customHeight="1" x14ac:dyDescent="0.45">
      <c r="F534" s="7"/>
    </row>
    <row r="535" spans="6:6" ht="18.75" customHeight="1" x14ac:dyDescent="0.45">
      <c r="F535" s="7"/>
    </row>
    <row r="536" spans="6:6" ht="18.75" customHeight="1" x14ac:dyDescent="0.45">
      <c r="F536" s="7"/>
    </row>
    <row r="537" spans="6:6" ht="18.75" customHeight="1" x14ac:dyDescent="0.45">
      <c r="F537" s="7"/>
    </row>
    <row r="538" spans="6:6" ht="18.75" customHeight="1" x14ac:dyDescent="0.45">
      <c r="F538" s="7"/>
    </row>
    <row r="539" spans="6:6" ht="18.75" customHeight="1" x14ac:dyDescent="0.45">
      <c r="F539" s="7"/>
    </row>
    <row r="540" spans="6:6" ht="18.75" customHeight="1" x14ac:dyDescent="0.45">
      <c r="F540" s="7"/>
    </row>
    <row r="541" spans="6:6" ht="18.75" customHeight="1" x14ac:dyDescent="0.45">
      <c r="F541" s="7"/>
    </row>
    <row r="542" spans="6:6" ht="18.75" customHeight="1" x14ac:dyDescent="0.45">
      <c r="F542" s="7"/>
    </row>
    <row r="543" spans="6:6" ht="18.75" customHeight="1" x14ac:dyDescent="0.45">
      <c r="F543" s="7"/>
    </row>
    <row r="544" spans="6:6" ht="18.75" customHeight="1" x14ac:dyDescent="0.45">
      <c r="F544" s="7"/>
    </row>
    <row r="545" spans="6:6" ht="18.75" customHeight="1" x14ac:dyDescent="0.45">
      <c r="F545" s="7"/>
    </row>
    <row r="546" spans="6:6" ht="18.75" customHeight="1" x14ac:dyDescent="0.45">
      <c r="F546" s="7"/>
    </row>
    <row r="547" spans="6:6" ht="18.75" customHeight="1" x14ac:dyDescent="0.45">
      <c r="F547" s="7"/>
    </row>
    <row r="548" spans="6:6" ht="18.75" customHeight="1" x14ac:dyDescent="0.45">
      <c r="F548" s="7"/>
    </row>
    <row r="549" spans="6:6" ht="18.75" customHeight="1" x14ac:dyDescent="0.45">
      <c r="F549" s="7"/>
    </row>
    <row r="550" spans="6:6" ht="18.75" customHeight="1" x14ac:dyDescent="0.45">
      <c r="F550" s="7"/>
    </row>
    <row r="551" spans="6:6" ht="18.75" customHeight="1" x14ac:dyDescent="0.45">
      <c r="F551" s="7"/>
    </row>
    <row r="552" spans="6:6" ht="18.75" customHeight="1" x14ac:dyDescent="0.45">
      <c r="F552" s="7"/>
    </row>
    <row r="553" spans="6:6" ht="18.75" customHeight="1" x14ac:dyDescent="0.45">
      <c r="F553" s="7"/>
    </row>
    <row r="554" spans="6:6" ht="18.75" customHeight="1" x14ac:dyDescent="0.45">
      <c r="F554" s="7"/>
    </row>
    <row r="555" spans="6:6" ht="18.75" customHeight="1" x14ac:dyDescent="0.45">
      <c r="F555" s="7"/>
    </row>
    <row r="556" spans="6:6" ht="18.75" customHeight="1" x14ac:dyDescent="0.45">
      <c r="F556" s="7"/>
    </row>
    <row r="557" spans="6:6" ht="18.75" customHeight="1" x14ac:dyDescent="0.45">
      <c r="F557" s="7"/>
    </row>
    <row r="558" spans="6:6" ht="18.75" customHeight="1" x14ac:dyDescent="0.45">
      <c r="F558" s="7"/>
    </row>
    <row r="559" spans="6:6" ht="18.75" customHeight="1" x14ac:dyDescent="0.45">
      <c r="F559" s="7"/>
    </row>
    <row r="560" spans="6:6" ht="18.75" customHeight="1" x14ac:dyDescent="0.45">
      <c r="F560" s="7"/>
    </row>
    <row r="561" spans="6:6" ht="18.75" customHeight="1" x14ac:dyDescent="0.45">
      <c r="F561" s="7"/>
    </row>
    <row r="562" spans="6:6" ht="18.75" customHeight="1" x14ac:dyDescent="0.45">
      <c r="F562" s="7"/>
    </row>
    <row r="563" spans="6:6" ht="18.75" customHeight="1" x14ac:dyDescent="0.45">
      <c r="F563" s="7"/>
    </row>
    <row r="564" spans="6:6" ht="18.75" customHeight="1" x14ac:dyDescent="0.45">
      <c r="F564" s="7"/>
    </row>
    <row r="565" spans="6:6" ht="18.75" customHeight="1" x14ac:dyDescent="0.45">
      <c r="F565" s="7"/>
    </row>
    <row r="566" spans="6:6" ht="18.75" customHeight="1" x14ac:dyDescent="0.45">
      <c r="F566" s="7"/>
    </row>
    <row r="567" spans="6:6" ht="18.75" customHeight="1" x14ac:dyDescent="0.45">
      <c r="F567" s="7"/>
    </row>
    <row r="568" spans="6:6" ht="18.75" customHeight="1" x14ac:dyDescent="0.45">
      <c r="F568" s="7"/>
    </row>
    <row r="569" spans="6:6" ht="18.75" customHeight="1" x14ac:dyDescent="0.45">
      <c r="F569" s="7"/>
    </row>
    <row r="570" spans="6:6" ht="18.75" customHeight="1" x14ac:dyDescent="0.45">
      <c r="F570" s="7"/>
    </row>
    <row r="571" spans="6:6" ht="18.75" customHeight="1" x14ac:dyDescent="0.45">
      <c r="F571" s="7"/>
    </row>
    <row r="572" spans="6:6" ht="18.75" customHeight="1" x14ac:dyDescent="0.45">
      <c r="F572" s="7"/>
    </row>
    <row r="573" spans="6:6" ht="18.75" customHeight="1" x14ac:dyDescent="0.45">
      <c r="F573" s="7"/>
    </row>
    <row r="574" spans="6:6" ht="18.75" customHeight="1" x14ac:dyDescent="0.45">
      <c r="F574" s="7"/>
    </row>
    <row r="575" spans="6:6" ht="18.75" customHeight="1" x14ac:dyDescent="0.45">
      <c r="F575" s="7"/>
    </row>
    <row r="576" spans="6:6" ht="18.75" customHeight="1" x14ac:dyDescent="0.45">
      <c r="F576" s="7"/>
    </row>
    <row r="577" spans="6:6" ht="18.75" customHeight="1" x14ac:dyDescent="0.45">
      <c r="F577" s="7"/>
    </row>
    <row r="578" spans="6:6" ht="18.75" customHeight="1" x14ac:dyDescent="0.45">
      <c r="F578" s="7"/>
    </row>
    <row r="579" spans="6:6" ht="18.75" customHeight="1" x14ac:dyDescent="0.45">
      <c r="F579" s="7"/>
    </row>
    <row r="580" spans="6:6" ht="18.75" customHeight="1" x14ac:dyDescent="0.45">
      <c r="F580" s="7"/>
    </row>
    <row r="581" spans="6:6" ht="18.75" customHeight="1" x14ac:dyDescent="0.45">
      <c r="F581" s="7"/>
    </row>
    <row r="582" spans="6:6" ht="18.75" customHeight="1" x14ac:dyDescent="0.45">
      <c r="F582" s="7"/>
    </row>
    <row r="583" spans="6:6" ht="18.75" customHeight="1" x14ac:dyDescent="0.45">
      <c r="F583" s="7"/>
    </row>
    <row r="584" spans="6:6" ht="18.75" customHeight="1" x14ac:dyDescent="0.45">
      <c r="F584" s="7"/>
    </row>
    <row r="585" spans="6:6" ht="18.75" customHeight="1" x14ac:dyDescent="0.45">
      <c r="F585" s="7"/>
    </row>
    <row r="586" spans="6:6" ht="18.75" customHeight="1" x14ac:dyDescent="0.45">
      <c r="F586" s="7"/>
    </row>
    <row r="587" spans="6:6" ht="18.75" customHeight="1" x14ac:dyDescent="0.45">
      <c r="F587" s="7"/>
    </row>
    <row r="588" spans="6:6" ht="18.75" customHeight="1" x14ac:dyDescent="0.45">
      <c r="F588" s="7"/>
    </row>
    <row r="589" spans="6:6" ht="18.75" customHeight="1" x14ac:dyDescent="0.45">
      <c r="F589" s="7"/>
    </row>
    <row r="590" spans="6:6" ht="18.75" customHeight="1" x14ac:dyDescent="0.45">
      <c r="F590" s="7"/>
    </row>
    <row r="591" spans="6:6" ht="18.75" customHeight="1" x14ac:dyDescent="0.45">
      <c r="F591" s="7"/>
    </row>
    <row r="592" spans="6:6" ht="18.75" customHeight="1" x14ac:dyDescent="0.45">
      <c r="F592" s="7"/>
    </row>
    <row r="593" spans="6:6" ht="18.75" customHeight="1" x14ac:dyDescent="0.45">
      <c r="F593" s="7"/>
    </row>
    <row r="594" spans="6:6" ht="18.75" customHeight="1" x14ac:dyDescent="0.45">
      <c r="F594" s="7"/>
    </row>
    <row r="595" spans="6:6" ht="18.75" customHeight="1" x14ac:dyDescent="0.45">
      <c r="F595" s="7"/>
    </row>
    <row r="596" spans="6:6" ht="18.75" customHeight="1" x14ac:dyDescent="0.45">
      <c r="F596" s="7"/>
    </row>
    <row r="597" spans="6:6" ht="18.75" customHeight="1" x14ac:dyDescent="0.45">
      <c r="F597" s="7"/>
    </row>
    <row r="598" spans="6:6" ht="18.75" customHeight="1" x14ac:dyDescent="0.45">
      <c r="F598" s="7"/>
    </row>
    <row r="599" spans="6:6" ht="18.75" customHeight="1" x14ac:dyDescent="0.45">
      <c r="F599" s="7"/>
    </row>
    <row r="600" spans="6:6" ht="18.75" customHeight="1" x14ac:dyDescent="0.45">
      <c r="F600" s="7"/>
    </row>
    <row r="601" spans="6:6" ht="18.75" customHeight="1" x14ac:dyDescent="0.45">
      <c r="F601" s="7"/>
    </row>
    <row r="602" spans="6:6" ht="18.75" customHeight="1" x14ac:dyDescent="0.45">
      <c r="F602" s="7"/>
    </row>
    <row r="603" spans="6:6" ht="18.75" customHeight="1" x14ac:dyDescent="0.45">
      <c r="F603" s="7"/>
    </row>
    <row r="604" spans="6:6" ht="18.75" customHeight="1" x14ac:dyDescent="0.45">
      <c r="F604" s="7"/>
    </row>
    <row r="605" spans="6:6" ht="18.75" customHeight="1" x14ac:dyDescent="0.45">
      <c r="F605" s="7"/>
    </row>
    <row r="606" spans="6:6" ht="18.75" customHeight="1" x14ac:dyDescent="0.45">
      <c r="F606" s="7"/>
    </row>
    <row r="607" spans="6:6" ht="18.75" customHeight="1" x14ac:dyDescent="0.45">
      <c r="F607" s="7"/>
    </row>
    <row r="608" spans="6:6" ht="18.75" customHeight="1" x14ac:dyDescent="0.45">
      <c r="F608" s="7"/>
    </row>
    <row r="609" spans="6:6" ht="18.75" customHeight="1" x14ac:dyDescent="0.45">
      <c r="F609" s="7"/>
    </row>
    <row r="610" spans="6:6" ht="18.75" customHeight="1" x14ac:dyDescent="0.45">
      <c r="F610" s="7"/>
    </row>
    <row r="611" spans="6:6" ht="18.75" customHeight="1" x14ac:dyDescent="0.45">
      <c r="F611" s="7"/>
    </row>
    <row r="612" spans="6:6" ht="18.75" customHeight="1" x14ac:dyDescent="0.45">
      <c r="F612" s="7"/>
    </row>
    <row r="613" spans="6:6" ht="18.75" customHeight="1" x14ac:dyDescent="0.45">
      <c r="F613" s="7"/>
    </row>
    <row r="614" spans="6:6" ht="18.75" customHeight="1" x14ac:dyDescent="0.45">
      <c r="F614" s="7"/>
    </row>
    <row r="615" spans="6:6" ht="18.75" customHeight="1" x14ac:dyDescent="0.45">
      <c r="F615" s="7"/>
    </row>
    <row r="616" spans="6:6" ht="18.75" customHeight="1" x14ac:dyDescent="0.45">
      <c r="F616" s="7"/>
    </row>
    <row r="617" spans="6:6" ht="18.75" customHeight="1" x14ac:dyDescent="0.45">
      <c r="F617" s="7"/>
    </row>
    <row r="618" spans="6:6" ht="18.75" customHeight="1" x14ac:dyDescent="0.45">
      <c r="F618" s="7"/>
    </row>
    <row r="619" spans="6:6" ht="18.75" customHeight="1" x14ac:dyDescent="0.45">
      <c r="F619" s="7"/>
    </row>
    <row r="620" spans="6:6" ht="18.75" customHeight="1" x14ac:dyDescent="0.45">
      <c r="F620" s="7"/>
    </row>
    <row r="621" spans="6:6" ht="18.75" customHeight="1" x14ac:dyDescent="0.45">
      <c r="F621" s="7"/>
    </row>
    <row r="622" spans="6:6" ht="18.75" customHeight="1" x14ac:dyDescent="0.45">
      <c r="F622" s="7"/>
    </row>
    <row r="623" spans="6:6" ht="18.75" customHeight="1" x14ac:dyDescent="0.45">
      <c r="F623" s="7"/>
    </row>
    <row r="624" spans="6:6" ht="18.75" customHeight="1" x14ac:dyDescent="0.45">
      <c r="F624" s="7"/>
    </row>
    <row r="625" spans="6:6" ht="18.75" customHeight="1" x14ac:dyDescent="0.45">
      <c r="F625" s="7"/>
    </row>
    <row r="626" spans="6:6" ht="18.75" customHeight="1" x14ac:dyDescent="0.45">
      <c r="F626" s="7"/>
    </row>
    <row r="627" spans="6:6" ht="18.75" customHeight="1" x14ac:dyDescent="0.45">
      <c r="F627" s="7"/>
    </row>
    <row r="628" spans="6:6" ht="18.75" customHeight="1" x14ac:dyDescent="0.45">
      <c r="F628" s="7"/>
    </row>
    <row r="629" spans="6:6" ht="18.75" customHeight="1" x14ac:dyDescent="0.45">
      <c r="F629" s="7"/>
    </row>
    <row r="630" spans="6:6" ht="18.75" customHeight="1" x14ac:dyDescent="0.45">
      <c r="F630" s="7"/>
    </row>
    <row r="631" spans="6:6" ht="18.75" customHeight="1" x14ac:dyDescent="0.45">
      <c r="F631" s="7"/>
    </row>
    <row r="632" spans="6:6" ht="18.75" customHeight="1" x14ac:dyDescent="0.45">
      <c r="F632" s="7"/>
    </row>
    <row r="633" spans="6:6" ht="18.75" customHeight="1" x14ac:dyDescent="0.45">
      <c r="F633" s="7"/>
    </row>
    <row r="634" spans="6:6" ht="18.75" customHeight="1" x14ac:dyDescent="0.45">
      <c r="F634" s="7"/>
    </row>
    <row r="635" spans="6:6" ht="18.75" customHeight="1" x14ac:dyDescent="0.45">
      <c r="F635" s="7"/>
    </row>
    <row r="636" spans="6:6" ht="18.75" customHeight="1" x14ac:dyDescent="0.45">
      <c r="F636" s="7"/>
    </row>
    <row r="637" spans="6:6" ht="18.75" customHeight="1" x14ac:dyDescent="0.45">
      <c r="F637" s="7"/>
    </row>
    <row r="638" spans="6:6" ht="18.75" customHeight="1" x14ac:dyDescent="0.45">
      <c r="F638" s="7"/>
    </row>
    <row r="639" spans="6:6" ht="18.75" customHeight="1" x14ac:dyDescent="0.45">
      <c r="F639" s="7"/>
    </row>
    <row r="640" spans="6:6" ht="18.75" customHeight="1" x14ac:dyDescent="0.45">
      <c r="F640" s="7"/>
    </row>
    <row r="641" spans="6:6" ht="18.75" customHeight="1" x14ac:dyDescent="0.45">
      <c r="F641" s="7"/>
    </row>
    <row r="642" spans="6:6" ht="18.75" customHeight="1" x14ac:dyDescent="0.45">
      <c r="F642" s="7"/>
    </row>
    <row r="643" spans="6:6" ht="18.75" customHeight="1" x14ac:dyDescent="0.45">
      <c r="F643" s="7"/>
    </row>
    <row r="644" spans="6:6" ht="18.75" customHeight="1" x14ac:dyDescent="0.45">
      <c r="F644" s="7"/>
    </row>
    <row r="645" spans="6:6" ht="18.75" customHeight="1" x14ac:dyDescent="0.45">
      <c r="F645" s="7"/>
    </row>
    <row r="646" spans="6:6" ht="18.75" customHeight="1" x14ac:dyDescent="0.45">
      <c r="F646" s="7"/>
    </row>
    <row r="647" spans="6:6" ht="18.75" customHeight="1" x14ac:dyDescent="0.45">
      <c r="F647" s="7"/>
    </row>
    <row r="648" spans="6:6" ht="18.75" customHeight="1" x14ac:dyDescent="0.45">
      <c r="F648" s="7"/>
    </row>
    <row r="649" spans="6:6" ht="18.75" customHeight="1" x14ac:dyDescent="0.45">
      <c r="F649" s="7"/>
    </row>
    <row r="650" spans="6:6" ht="18.75" customHeight="1" x14ac:dyDescent="0.45">
      <c r="F650" s="7"/>
    </row>
    <row r="651" spans="6:6" ht="18.75" customHeight="1" x14ac:dyDescent="0.45">
      <c r="F651" s="7"/>
    </row>
    <row r="652" spans="6:6" ht="18.75" customHeight="1" x14ac:dyDescent="0.45">
      <c r="F652" s="7"/>
    </row>
    <row r="653" spans="6:6" ht="18.75" customHeight="1" x14ac:dyDescent="0.45">
      <c r="F653" s="7"/>
    </row>
    <row r="654" spans="6:6" ht="18.75" customHeight="1" x14ac:dyDescent="0.45">
      <c r="F654" s="7"/>
    </row>
    <row r="655" spans="6:6" ht="18.75" customHeight="1" x14ac:dyDescent="0.45">
      <c r="F655" s="7"/>
    </row>
    <row r="656" spans="6:6" ht="18.75" customHeight="1" x14ac:dyDescent="0.45">
      <c r="F656" s="7"/>
    </row>
    <row r="657" spans="6:6" ht="18.75" customHeight="1" x14ac:dyDescent="0.45">
      <c r="F657" s="7"/>
    </row>
    <row r="658" spans="6:6" ht="18.75" customHeight="1" x14ac:dyDescent="0.45">
      <c r="F658" s="7"/>
    </row>
    <row r="659" spans="6:6" ht="18.75" customHeight="1" x14ac:dyDescent="0.45">
      <c r="F659" s="7"/>
    </row>
    <row r="660" spans="6:6" ht="18.75" customHeight="1" x14ac:dyDescent="0.45">
      <c r="F660" s="7"/>
    </row>
    <row r="661" spans="6:6" ht="18.75" customHeight="1" x14ac:dyDescent="0.45">
      <c r="F661" s="7"/>
    </row>
    <row r="662" spans="6:6" ht="18.75" customHeight="1" x14ac:dyDescent="0.45">
      <c r="F662" s="7"/>
    </row>
    <row r="663" spans="6:6" ht="18.75" customHeight="1" x14ac:dyDescent="0.45">
      <c r="F663" s="7"/>
    </row>
    <row r="664" spans="6:6" ht="18.75" customHeight="1" x14ac:dyDescent="0.45">
      <c r="F664" s="7"/>
    </row>
    <row r="665" spans="6:6" ht="18.75" customHeight="1" x14ac:dyDescent="0.45">
      <c r="F665" s="7"/>
    </row>
    <row r="666" spans="6:6" ht="18.75" customHeight="1" x14ac:dyDescent="0.45">
      <c r="F666" s="7"/>
    </row>
    <row r="667" spans="6:6" ht="18.75" customHeight="1" x14ac:dyDescent="0.45">
      <c r="F667" s="7"/>
    </row>
    <row r="668" spans="6:6" ht="18.75" customHeight="1" x14ac:dyDescent="0.45">
      <c r="F668" s="7"/>
    </row>
    <row r="669" spans="6:6" ht="18.75" customHeight="1" x14ac:dyDescent="0.45">
      <c r="F669" s="7"/>
    </row>
    <row r="670" spans="6:6" ht="18.75" customHeight="1" x14ac:dyDescent="0.45">
      <c r="F670" s="7"/>
    </row>
    <row r="671" spans="6:6" ht="18.75" customHeight="1" x14ac:dyDescent="0.45">
      <c r="F671" s="7"/>
    </row>
    <row r="672" spans="6:6" ht="18.75" customHeight="1" x14ac:dyDescent="0.45">
      <c r="F672" s="7"/>
    </row>
    <row r="673" spans="6:6" ht="18.75" customHeight="1" x14ac:dyDescent="0.45">
      <c r="F673" s="7"/>
    </row>
    <row r="674" spans="6:6" ht="18.75" customHeight="1" x14ac:dyDescent="0.45">
      <c r="F674" s="7"/>
    </row>
    <row r="675" spans="6:6" ht="18.75" customHeight="1" x14ac:dyDescent="0.45">
      <c r="F675" s="7"/>
    </row>
    <row r="676" spans="6:6" ht="18.75" customHeight="1" x14ac:dyDescent="0.45">
      <c r="F676" s="7"/>
    </row>
    <row r="677" spans="6:6" ht="18.75" customHeight="1" x14ac:dyDescent="0.45">
      <c r="F677" s="7"/>
    </row>
    <row r="678" spans="6:6" ht="18.75" customHeight="1" x14ac:dyDescent="0.45">
      <c r="F678" s="7"/>
    </row>
    <row r="679" spans="6:6" ht="18.75" customHeight="1" x14ac:dyDescent="0.45">
      <c r="F679" s="7"/>
    </row>
    <row r="680" spans="6:6" ht="18.75" customHeight="1" x14ac:dyDescent="0.45">
      <c r="F680" s="7"/>
    </row>
    <row r="681" spans="6:6" ht="18.75" customHeight="1" x14ac:dyDescent="0.45">
      <c r="F681" s="7"/>
    </row>
    <row r="682" spans="6:6" ht="18.75" customHeight="1" x14ac:dyDescent="0.45">
      <c r="F682" s="7"/>
    </row>
    <row r="683" spans="6:6" ht="18.75" customHeight="1" x14ac:dyDescent="0.45">
      <c r="F683" s="7"/>
    </row>
    <row r="684" spans="6:6" ht="18.75" customHeight="1" x14ac:dyDescent="0.45">
      <c r="F684" s="7"/>
    </row>
    <row r="685" spans="6:6" ht="18.75" customHeight="1" x14ac:dyDescent="0.45">
      <c r="F685" s="7"/>
    </row>
    <row r="686" spans="6:6" ht="18.75" customHeight="1" x14ac:dyDescent="0.45">
      <c r="F686" s="7"/>
    </row>
    <row r="687" spans="6:6" ht="18.75" customHeight="1" x14ac:dyDescent="0.45">
      <c r="F687" s="7"/>
    </row>
    <row r="688" spans="6:6" ht="18.75" customHeight="1" x14ac:dyDescent="0.45">
      <c r="F688" s="7"/>
    </row>
    <row r="689" spans="6:6" ht="18.75" customHeight="1" x14ac:dyDescent="0.45">
      <c r="F689" s="7"/>
    </row>
    <row r="690" spans="6:6" ht="18.75" customHeight="1" x14ac:dyDescent="0.45">
      <c r="F690" s="7"/>
    </row>
    <row r="691" spans="6:6" ht="18.75" customHeight="1" x14ac:dyDescent="0.45">
      <c r="F691" s="7"/>
    </row>
    <row r="692" spans="6:6" ht="18.75" customHeight="1" x14ac:dyDescent="0.45">
      <c r="F692" s="7"/>
    </row>
    <row r="693" spans="6:6" ht="18.75" customHeight="1" x14ac:dyDescent="0.45">
      <c r="F693" s="7"/>
    </row>
    <row r="694" spans="6:6" ht="18.75" customHeight="1" x14ac:dyDescent="0.45">
      <c r="F694" s="7"/>
    </row>
    <row r="695" spans="6:6" ht="18.75" customHeight="1" x14ac:dyDescent="0.45">
      <c r="F695" s="7"/>
    </row>
    <row r="696" spans="6:6" ht="18.75" customHeight="1" x14ac:dyDescent="0.45">
      <c r="F696" s="7"/>
    </row>
    <row r="697" spans="6:6" ht="18.75" customHeight="1" x14ac:dyDescent="0.45">
      <c r="F697" s="7"/>
    </row>
    <row r="698" spans="6:6" ht="18.75" customHeight="1" x14ac:dyDescent="0.45">
      <c r="F698" s="7"/>
    </row>
    <row r="699" spans="6:6" ht="18.75" customHeight="1" x14ac:dyDescent="0.45">
      <c r="F699" s="7"/>
    </row>
    <row r="700" spans="6:6" ht="18.75" customHeight="1" x14ac:dyDescent="0.45">
      <c r="F700" s="7"/>
    </row>
    <row r="701" spans="6:6" ht="18.75" customHeight="1" x14ac:dyDescent="0.45">
      <c r="F701" s="7"/>
    </row>
    <row r="702" spans="6:6" ht="18.75" customHeight="1" x14ac:dyDescent="0.45">
      <c r="F702" s="7"/>
    </row>
    <row r="703" spans="6:6" ht="18.75" customHeight="1" x14ac:dyDescent="0.45">
      <c r="F703" s="7"/>
    </row>
    <row r="704" spans="6:6" ht="18.75" customHeight="1" x14ac:dyDescent="0.45">
      <c r="F704" s="7"/>
    </row>
    <row r="705" spans="6:6" ht="18.75" customHeight="1" x14ac:dyDescent="0.45">
      <c r="F705" s="7"/>
    </row>
    <row r="706" spans="6:6" ht="18.75" customHeight="1" x14ac:dyDescent="0.45">
      <c r="F706" s="7"/>
    </row>
    <row r="707" spans="6:6" ht="18.75" customHeight="1" x14ac:dyDescent="0.45">
      <c r="F707" s="7"/>
    </row>
    <row r="708" spans="6:6" ht="18.75" customHeight="1" x14ac:dyDescent="0.45">
      <c r="F708" s="7"/>
    </row>
    <row r="709" spans="6:6" ht="18.75" customHeight="1" x14ac:dyDescent="0.45">
      <c r="F709" s="7"/>
    </row>
    <row r="710" spans="6:6" ht="18.75" customHeight="1" x14ac:dyDescent="0.45">
      <c r="F710" s="7"/>
    </row>
    <row r="711" spans="6:6" ht="18.75" customHeight="1" x14ac:dyDescent="0.45">
      <c r="F711" s="7"/>
    </row>
    <row r="712" spans="6:6" ht="18.75" customHeight="1" x14ac:dyDescent="0.45">
      <c r="F712" s="7"/>
    </row>
    <row r="713" spans="6:6" ht="18.75" customHeight="1" x14ac:dyDescent="0.45">
      <c r="F713" s="7"/>
    </row>
    <row r="714" spans="6:6" ht="18.75" customHeight="1" x14ac:dyDescent="0.45">
      <c r="F714" s="7"/>
    </row>
    <row r="715" spans="6:6" ht="18.75" customHeight="1" x14ac:dyDescent="0.45">
      <c r="F715" s="7"/>
    </row>
    <row r="716" spans="6:6" ht="18.75" customHeight="1" x14ac:dyDescent="0.45">
      <c r="F716" s="7"/>
    </row>
    <row r="717" spans="6:6" ht="18.75" customHeight="1" x14ac:dyDescent="0.45">
      <c r="F717" s="7"/>
    </row>
    <row r="718" spans="6:6" ht="18.75" customHeight="1" x14ac:dyDescent="0.45">
      <c r="F718" s="7"/>
    </row>
    <row r="719" spans="6:6" ht="18.75" customHeight="1" x14ac:dyDescent="0.45">
      <c r="F719" s="7"/>
    </row>
    <row r="720" spans="6:6" ht="18.75" customHeight="1" x14ac:dyDescent="0.45">
      <c r="F720" s="7"/>
    </row>
    <row r="721" spans="6:6" ht="18.75" customHeight="1" x14ac:dyDescent="0.45">
      <c r="F721" s="7"/>
    </row>
    <row r="722" spans="6:6" ht="18.75" customHeight="1" x14ac:dyDescent="0.45">
      <c r="F722" s="7"/>
    </row>
    <row r="723" spans="6:6" ht="18.75" customHeight="1" x14ac:dyDescent="0.45">
      <c r="F723" s="7"/>
    </row>
    <row r="724" spans="6:6" ht="18.75" customHeight="1" x14ac:dyDescent="0.45">
      <c r="F724" s="7"/>
    </row>
    <row r="725" spans="6:6" ht="18.75" customHeight="1" x14ac:dyDescent="0.45">
      <c r="F725" s="7"/>
    </row>
    <row r="726" spans="6:6" ht="18.75" customHeight="1" x14ac:dyDescent="0.45">
      <c r="F726" s="7"/>
    </row>
    <row r="727" spans="6:6" ht="18.75" customHeight="1" x14ac:dyDescent="0.45">
      <c r="F727" s="7"/>
    </row>
    <row r="728" spans="6:6" ht="18.75" customHeight="1" x14ac:dyDescent="0.45">
      <c r="F728" s="7"/>
    </row>
    <row r="729" spans="6:6" ht="18.75" customHeight="1" x14ac:dyDescent="0.45">
      <c r="F729" s="7"/>
    </row>
    <row r="730" spans="6:6" ht="18.75" customHeight="1" x14ac:dyDescent="0.45">
      <c r="F730" s="7"/>
    </row>
    <row r="731" spans="6:6" ht="18.75" customHeight="1" x14ac:dyDescent="0.45">
      <c r="F731" s="7"/>
    </row>
    <row r="732" spans="6:6" ht="18.75" customHeight="1" x14ac:dyDescent="0.45">
      <c r="F732" s="7"/>
    </row>
    <row r="733" spans="6:6" ht="18.75" customHeight="1" x14ac:dyDescent="0.45">
      <c r="F733" s="7"/>
    </row>
    <row r="734" spans="6:6" ht="18.75" customHeight="1" x14ac:dyDescent="0.45">
      <c r="F734" s="7"/>
    </row>
    <row r="735" spans="6:6" ht="18.75" customHeight="1" x14ac:dyDescent="0.45">
      <c r="F735" s="7"/>
    </row>
    <row r="736" spans="6:6" ht="18.75" customHeight="1" x14ac:dyDescent="0.45">
      <c r="F736" s="7"/>
    </row>
    <row r="737" spans="6:6" ht="18.75" customHeight="1" x14ac:dyDescent="0.45">
      <c r="F737" s="7"/>
    </row>
    <row r="738" spans="6:6" ht="18.75" customHeight="1" x14ac:dyDescent="0.45">
      <c r="F738" s="7"/>
    </row>
    <row r="739" spans="6:6" ht="18.75" customHeight="1" x14ac:dyDescent="0.45">
      <c r="F739" s="7"/>
    </row>
    <row r="740" spans="6:6" ht="18.75" customHeight="1" x14ac:dyDescent="0.45">
      <c r="F740" s="7"/>
    </row>
    <row r="741" spans="6:6" ht="18.75" customHeight="1" x14ac:dyDescent="0.45">
      <c r="F741" s="7"/>
    </row>
    <row r="742" spans="6:6" ht="18.75" customHeight="1" x14ac:dyDescent="0.45">
      <c r="F742" s="7"/>
    </row>
    <row r="743" spans="6:6" ht="18.75" customHeight="1" x14ac:dyDescent="0.45">
      <c r="F743" s="7"/>
    </row>
    <row r="744" spans="6:6" ht="18.75" customHeight="1" x14ac:dyDescent="0.45">
      <c r="F744" s="7"/>
    </row>
    <row r="745" spans="6:6" ht="18.75" customHeight="1" x14ac:dyDescent="0.45">
      <c r="F745" s="7"/>
    </row>
    <row r="746" spans="6:6" ht="18.75" customHeight="1" x14ac:dyDescent="0.45">
      <c r="F746" s="7"/>
    </row>
    <row r="747" spans="6:6" ht="18.75" customHeight="1" x14ac:dyDescent="0.45">
      <c r="F747" s="7"/>
    </row>
    <row r="748" spans="6:6" ht="18.75" customHeight="1" x14ac:dyDescent="0.45">
      <c r="F748" s="7"/>
    </row>
    <row r="749" spans="6:6" ht="18.75" customHeight="1" x14ac:dyDescent="0.45">
      <c r="F749" s="7"/>
    </row>
    <row r="750" spans="6:6" ht="18.75" customHeight="1" x14ac:dyDescent="0.45">
      <c r="F750" s="7"/>
    </row>
    <row r="751" spans="6:6" ht="18.75" customHeight="1" x14ac:dyDescent="0.45">
      <c r="F751" s="7"/>
    </row>
    <row r="752" spans="6:6" ht="18.75" customHeight="1" x14ac:dyDescent="0.45">
      <c r="F752" s="7"/>
    </row>
    <row r="753" spans="6:6" ht="18.75" customHeight="1" x14ac:dyDescent="0.45">
      <c r="F753" s="7"/>
    </row>
    <row r="754" spans="6:6" ht="18.75" customHeight="1" x14ac:dyDescent="0.45">
      <c r="F754" s="7"/>
    </row>
    <row r="755" spans="6:6" ht="18.75" customHeight="1" x14ac:dyDescent="0.45">
      <c r="F755" s="7"/>
    </row>
    <row r="756" spans="6:6" ht="18.75" customHeight="1" x14ac:dyDescent="0.45">
      <c r="F756" s="7"/>
    </row>
    <row r="757" spans="6:6" ht="18.75" customHeight="1" x14ac:dyDescent="0.45">
      <c r="F757" s="7"/>
    </row>
    <row r="758" spans="6:6" ht="18.75" customHeight="1" x14ac:dyDescent="0.45">
      <c r="F758" s="7"/>
    </row>
    <row r="759" spans="6:6" ht="18.75" customHeight="1" x14ac:dyDescent="0.45">
      <c r="F759" s="7"/>
    </row>
    <row r="760" spans="6:6" ht="18.75" customHeight="1" x14ac:dyDescent="0.45">
      <c r="F760" s="7"/>
    </row>
    <row r="761" spans="6:6" ht="18.75" customHeight="1" x14ac:dyDescent="0.45">
      <c r="F761" s="7"/>
    </row>
    <row r="762" spans="6:6" ht="18.75" customHeight="1" x14ac:dyDescent="0.45">
      <c r="F762" s="7"/>
    </row>
    <row r="763" spans="6:6" ht="18.75" customHeight="1" x14ac:dyDescent="0.45">
      <c r="F763" s="7"/>
    </row>
    <row r="764" spans="6:6" ht="18.75" customHeight="1" x14ac:dyDescent="0.45">
      <c r="F764" s="7"/>
    </row>
    <row r="765" spans="6:6" ht="18.75" customHeight="1" x14ac:dyDescent="0.45">
      <c r="F765" s="7"/>
    </row>
    <row r="766" spans="6:6" ht="18.75" customHeight="1" x14ac:dyDescent="0.45">
      <c r="F766" s="7"/>
    </row>
    <row r="767" spans="6:6" ht="18.75" customHeight="1" x14ac:dyDescent="0.45">
      <c r="F767" s="7"/>
    </row>
    <row r="768" spans="6:6" ht="18.75" customHeight="1" x14ac:dyDescent="0.45">
      <c r="F768" s="7"/>
    </row>
    <row r="769" spans="6:6" ht="18.75" customHeight="1" x14ac:dyDescent="0.45">
      <c r="F769" s="7"/>
    </row>
    <row r="770" spans="6:6" ht="18.75" customHeight="1" x14ac:dyDescent="0.45">
      <c r="F770" s="7"/>
    </row>
    <row r="771" spans="6:6" ht="18.75" customHeight="1" x14ac:dyDescent="0.45">
      <c r="F771" s="7"/>
    </row>
    <row r="772" spans="6:6" ht="18.75" customHeight="1" x14ac:dyDescent="0.45">
      <c r="F772" s="7"/>
    </row>
    <row r="773" spans="6:6" ht="18.75" customHeight="1" x14ac:dyDescent="0.45">
      <c r="F773" s="7"/>
    </row>
    <row r="774" spans="6:6" ht="18.75" customHeight="1" x14ac:dyDescent="0.45">
      <c r="F774" s="7"/>
    </row>
    <row r="775" spans="6:6" ht="18.75" customHeight="1" x14ac:dyDescent="0.45">
      <c r="F775" s="7"/>
    </row>
    <row r="776" spans="6:6" ht="18.75" customHeight="1" x14ac:dyDescent="0.45">
      <c r="F776" s="7"/>
    </row>
    <row r="777" spans="6:6" ht="18.75" customHeight="1" x14ac:dyDescent="0.45">
      <c r="F777" s="7"/>
    </row>
    <row r="778" spans="6:6" ht="18.75" customHeight="1" x14ac:dyDescent="0.45">
      <c r="F778" s="7"/>
    </row>
    <row r="779" spans="6:6" ht="18.75" customHeight="1" x14ac:dyDescent="0.45">
      <c r="F779" s="7"/>
    </row>
    <row r="780" spans="6:6" ht="18.75" customHeight="1" x14ac:dyDescent="0.45">
      <c r="F780" s="7"/>
    </row>
    <row r="781" spans="6:6" ht="18.75" customHeight="1" x14ac:dyDescent="0.45">
      <c r="F781" s="7"/>
    </row>
    <row r="782" spans="6:6" ht="18.75" customHeight="1" x14ac:dyDescent="0.45">
      <c r="F782" s="7"/>
    </row>
    <row r="783" spans="6:6" ht="18.75" customHeight="1" x14ac:dyDescent="0.45">
      <c r="F783" s="7"/>
    </row>
    <row r="784" spans="6:6" ht="18.75" customHeight="1" x14ac:dyDescent="0.45">
      <c r="F784" s="7"/>
    </row>
    <row r="785" spans="6:6" ht="18.75" customHeight="1" x14ac:dyDescent="0.45">
      <c r="F785" s="7"/>
    </row>
    <row r="786" spans="6:6" ht="18.75" customHeight="1" x14ac:dyDescent="0.45">
      <c r="F786" s="7"/>
    </row>
    <row r="787" spans="6:6" ht="18.75" customHeight="1" x14ac:dyDescent="0.45">
      <c r="F787" s="7"/>
    </row>
    <row r="788" spans="6:6" ht="18.75" customHeight="1" x14ac:dyDescent="0.45">
      <c r="F788" s="7"/>
    </row>
    <row r="789" spans="6:6" ht="18.75" customHeight="1" x14ac:dyDescent="0.45">
      <c r="F789" s="7"/>
    </row>
    <row r="790" spans="6:6" ht="18.75" customHeight="1" x14ac:dyDescent="0.45">
      <c r="F790" s="7"/>
    </row>
    <row r="791" spans="6:6" ht="18.75" customHeight="1" x14ac:dyDescent="0.45">
      <c r="F791" s="7"/>
    </row>
    <row r="792" spans="6:6" ht="18.75" customHeight="1" x14ac:dyDescent="0.45">
      <c r="F792" s="7"/>
    </row>
    <row r="793" spans="6:6" ht="18.75" customHeight="1" x14ac:dyDescent="0.45">
      <c r="F793" s="7"/>
    </row>
    <row r="794" spans="6:6" ht="18.75" customHeight="1" x14ac:dyDescent="0.45">
      <c r="F794" s="7"/>
    </row>
    <row r="795" spans="6:6" ht="18.75" customHeight="1" x14ac:dyDescent="0.45">
      <c r="F795" s="7"/>
    </row>
    <row r="796" spans="6:6" ht="18.75" customHeight="1" x14ac:dyDescent="0.45">
      <c r="F796" s="7"/>
    </row>
    <row r="797" spans="6:6" ht="18.75" customHeight="1" x14ac:dyDescent="0.45">
      <c r="F797" s="7"/>
    </row>
    <row r="798" spans="6:6" ht="18.75" customHeight="1" x14ac:dyDescent="0.45">
      <c r="F798" s="7"/>
    </row>
    <row r="799" spans="6:6" ht="18.75" customHeight="1" x14ac:dyDescent="0.45">
      <c r="F799" s="7"/>
    </row>
    <row r="800" spans="6:6" ht="18.75" customHeight="1" x14ac:dyDescent="0.45">
      <c r="F800" s="7"/>
    </row>
    <row r="801" spans="6:6" ht="18.75" customHeight="1" x14ac:dyDescent="0.45">
      <c r="F801" s="7"/>
    </row>
    <row r="802" spans="6:6" ht="18.75" customHeight="1" x14ac:dyDescent="0.45">
      <c r="F802" s="7"/>
    </row>
    <row r="803" spans="6:6" ht="18.75" customHeight="1" x14ac:dyDescent="0.45">
      <c r="F803" s="7"/>
    </row>
    <row r="804" spans="6:6" ht="18.75" customHeight="1" x14ac:dyDescent="0.45">
      <c r="F804" s="7"/>
    </row>
    <row r="805" spans="6:6" ht="18.75" customHeight="1" x14ac:dyDescent="0.45">
      <c r="F805" s="7"/>
    </row>
    <row r="806" spans="6:6" ht="18.75" customHeight="1" x14ac:dyDescent="0.45">
      <c r="F806" s="7"/>
    </row>
    <row r="807" spans="6:6" ht="18.75" customHeight="1" x14ac:dyDescent="0.45">
      <c r="F807" s="7"/>
    </row>
    <row r="808" spans="6:6" ht="18.75" customHeight="1" x14ac:dyDescent="0.45">
      <c r="F808" s="7"/>
    </row>
    <row r="809" spans="6:6" ht="18.75" customHeight="1" x14ac:dyDescent="0.45">
      <c r="F809" s="7"/>
    </row>
    <row r="810" spans="6:6" ht="18.75" customHeight="1" x14ac:dyDescent="0.45">
      <c r="F810" s="7"/>
    </row>
    <row r="811" spans="6:6" ht="18.75" customHeight="1" x14ac:dyDescent="0.45">
      <c r="F811" s="7"/>
    </row>
    <row r="812" spans="6:6" ht="18.75" customHeight="1" x14ac:dyDescent="0.45">
      <c r="F812" s="7"/>
    </row>
    <row r="813" spans="6:6" ht="18.75" customHeight="1" x14ac:dyDescent="0.45">
      <c r="F813" s="7"/>
    </row>
    <row r="814" spans="6:6" ht="18.75" customHeight="1" x14ac:dyDescent="0.45">
      <c r="F814" s="7"/>
    </row>
    <row r="815" spans="6:6" ht="18.75" customHeight="1" x14ac:dyDescent="0.45">
      <c r="F815" s="7"/>
    </row>
    <row r="816" spans="6:6" ht="18.75" customHeight="1" x14ac:dyDescent="0.45">
      <c r="F816" s="7"/>
    </row>
    <row r="817" spans="6:6" ht="18.75" customHeight="1" x14ac:dyDescent="0.45">
      <c r="F817" s="7"/>
    </row>
    <row r="818" spans="6:6" ht="18.75" customHeight="1" x14ac:dyDescent="0.45">
      <c r="F818" s="7"/>
    </row>
    <row r="819" spans="6:6" ht="18.75" customHeight="1" x14ac:dyDescent="0.45">
      <c r="F819" s="7"/>
    </row>
    <row r="820" spans="6:6" ht="18.75" customHeight="1" x14ac:dyDescent="0.45">
      <c r="F820" s="7"/>
    </row>
    <row r="821" spans="6:6" ht="18.75" customHeight="1" x14ac:dyDescent="0.45">
      <c r="F821" s="7"/>
    </row>
    <row r="822" spans="6:6" ht="18.75" customHeight="1" x14ac:dyDescent="0.45">
      <c r="F822" s="7"/>
    </row>
    <row r="823" spans="6:6" ht="18.75" customHeight="1" x14ac:dyDescent="0.45">
      <c r="F823" s="7"/>
    </row>
    <row r="824" spans="6:6" ht="18.75" customHeight="1" x14ac:dyDescent="0.45">
      <c r="F824" s="7"/>
    </row>
    <row r="825" spans="6:6" ht="18.75" customHeight="1" x14ac:dyDescent="0.45">
      <c r="F825" s="7"/>
    </row>
    <row r="826" spans="6:6" ht="18.75" customHeight="1" x14ac:dyDescent="0.45">
      <c r="F826" s="7"/>
    </row>
    <row r="827" spans="6:6" ht="18.75" customHeight="1" x14ac:dyDescent="0.45">
      <c r="F827" s="7"/>
    </row>
    <row r="828" spans="6:6" ht="18.75" customHeight="1" x14ac:dyDescent="0.45">
      <c r="F828" s="7"/>
    </row>
    <row r="829" spans="6:6" ht="18.75" customHeight="1" x14ac:dyDescent="0.45">
      <c r="F829" s="7"/>
    </row>
    <row r="830" spans="6:6" ht="18.75" customHeight="1" x14ac:dyDescent="0.45">
      <c r="F830" s="7"/>
    </row>
    <row r="831" spans="6:6" ht="18.75" customHeight="1" x14ac:dyDescent="0.45">
      <c r="F831" s="7"/>
    </row>
    <row r="832" spans="6:6" ht="18.75" customHeight="1" x14ac:dyDescent="0.45">
      <c r="F832" s="7"/>
    </row>
    <row r="833" spans="6:6" ht="18.75" customHeight="1" x14ac:dyDescent="0.45">
      <c r="F833" s="7"/>
    </row>
    <row r="834" spans="6:6" ht="18.75" customHeight="1" x14ac:dyDescent="0.45">
      <c r="F834" s="7"/>
    </row>
    <row r="835" spans="6:6" ht="18.75" customHeight="1" x14ac:dyDescent="0.45">
      <c r="F835" s="7"/>
    </row>
    <row r="836" spans="6:6" ht="18.75" customHeight="1" x14ac:dyDescent="0.45">
      <c r="F836" s="7"/>
    </row>
    <row r="837" spans="6:6" ht="18.75" customHeight="1" x14ac:dyDescent="0.45">
      <c r="F837" s="7"/>
    </row>
    <row r="838" spans="6:6" ht="18.75" customHeight="1" x14ac:dyDescent="0.45">
      <c r="F838" s="7"/>
    </row>
    <row r="839" spans="6:6" ht="18.75" customHeight="1" x14ac:dyDescent="0.45">
      <c r="F839" s="7"/>
    </row>
    <row r="840" spans="6:6" ht="18.75" customHeight="1" x14ac:dyDescent="0.45">
      <c r="F840" s="7"/>
    </row>
    <row r="841" spans="6:6" ht="18.75" customHeight="1" x14ac:dyDescent="0.45">
      <c r="F841" s="7"/>
    </row>
    <row r="842" spans="6:6" ht="18.75" customHeight="1" x14ac:dyDescent="0.45">
      <c r="F842" s="7"/>
    </row>
    <row r="843" spans="6:6" ht="18.75" customHeight="1" x14ac:dyDescent="0.45">
      <c r="F843" s="7"/>
    </row>
    <row r="844" spans="6:6" ht="18.75" customHeight="1" x14ac:dyDescent="0.45">
      <c r="F844" s="7"/>
    </row>
    <row r="845" spans="6:6" ht="18.75" customHeight="1" x14ac:dyDescent="0.45">
      <c r="F845" s="7"/>
    </row>
    <row r="846" spans="6:6" ht="18.75" customHeight="1" x14ac:dyDescent="0.45">
      <c r="F846" s="7"/>
    </row>
    <row r="847" spans="6:6" ht="18.75" customHeight="1" x14ac:dyDescent="0.45">
      <c r="F847" s="7"/>
    </row>
    <row r="848" spans="6:6" ht="18.75" customHeight="1" x14ac:dyDescent="0.45">
      <c r="F848" s="7"/>
    </row>
    <row r="849" spans="6:6" ht="18.75" customHeight="1" x14ac:dyDescent="0.45">
      <c r="F849" s="7"/>
    </row>
    <row r="850" spans="6:6" ht="18.75" customHeight="1" x14ac:dyDescent="0.45">
      <c r="F850" s="7"/>
    </row>
    <row r="851" spans="6:6" ht="18.75" customHeight="1" x14ac:dyDescent="0.45">
      <c r="F851" s="7"/>
    </row>
    <row r="852" spans="6:6" ht="18.75" customHeight="1" x14ac:dyDescent="0.45">
      <c r="F852" s="7"/>
    </row>
    <row r="853" spans="6:6" ht="18.75" customHeight="1" x14ac:dyDescent="0.45">
      <c r="F853" s="7"/>
    </row>
    <row r="854" spans="6:6" ht="18.75" customHeight="1" x14ac:dyDescent="0.45">
      <c r="F854" s="7"/>
    </row>
    <row r="855" spans="6:6" ht="18.75" customHeight="1" x14ac:dyDescent="0.45">
      <c r="F855" s="7"/>
    </row>
    <row r="856" spans="6:6" ht="18.75" customHeight="1" x14ac:dyDescent="0.45">
      <c r="F856" s="7"/>
    </row>
    <row r="857" spans="6:6" ht="18.75" customHeight="1" x14ac:dyDescent="0.45">
      <c r="F857" s="7"/>
    </row>
    <row r="858" spans="6:6" ht="18.75" customHeight="1" x14ac:dyDescent="0.45">
      <c r="F858" s="7"/>
    </row>
    <row r="859" spans="6:6" ht="18.75" customHeight="1" x14ac:dyDescent="0.45">
      <c r="F859" s="7"/>
    </row>
    <row r="860" spans="6:6" ht="18.75" customHeight="1" x14ac:dyDescent="0.45">
      <c r="F860" s="7"/>
    </row>
    <row r="861" spans="6:6" ht="18.75" customHeight="1" x14ac:dyDescent="0.45">
      <c r="F861" s="7"/>
    </row>
    <row r="862" spans="6:6" ht="18.75" customHeight="1" x14ac:dyDescent="0.45">
      <c r="F862" s="7"/>
    </row>
    <row r="863" spans="6:6" ht="18.75" customHeight="1" x14ac:dyDescent="0.45">
      <c r="F863" s="7"/>
    </row>
    <row r="864" spans="6:6" ht="18.75" customHeight="1" x14ac:dyDescent="0.45">
      <c r="F864" s="7"/>
    </row>
    <row r="865" spans="6:6" ht="18.75" customHeight="1" x14ac:dyDescent="0.45">
      <c r="F865" s="7"/>
    </row>
    <row r="866" spans="6:6" ht="18.75" customHeight="1" x14ac:dyDescent="0.45">
      <c r="F866" s="7"/>
    </row>
    <row r="867" spans="6:6" ht="18.75" customHeight="1" x14ac:dyDescent="0.45">
      <c r="F867" s="7"/>
    </row>
    <row r="868" spans="6:6" ht="18.75" customHeight="1" x14ac:dyDescent="0.45">
      <c r="F868" s="7"/>
    </row>
    <row r="869" spans="6:6" ht="18.75" customHeight="1" x14ac:dyDescent="0.45">
      <c r="F869" s="7"/>
    </row>
    <row r="870" spans="6:6" ht="18.75" customHeight="1" x14ac:dyDescent="0.45">
      <c r="F870" s="7"/>
    </row>
    <row r="871" spans="6:6" ht="18.75" customHeight="1" x14ac:dyDescent="0.45">
      <c r="F871" s="7"/>
    </row>
    <row r="872" spans="6:6" ht="18.75" customHeight="1" x14ac:dyDescent="0.45">
      <c r="F872" s="7"/>
    </row>
    <row r="873" spans="6:6" ht="18.75" customHeight="1" x14ac:dyDescent="0.45">
      <c r="F873" s="7"/>
    </row>
    <row r="874" spans="6:6" ht="18.75" customHeight="1" x14ac:dyDescent="0.45">
      <c r="F874" s="7"/>
    </row>
    <row r="875" spans="6:6" ht="18.75" customHeight="1" x14ac:dyDescent="0.45">
      <c r="F875" s="7"/>
    </row>
    <row r="876" spans="6:6" ht="18.75" customHeight="1" x14ac:dyDescent="0.45">
      <c r="F876" s="7"/>
    </row>
    <row r="877" spans="6:6" ht="18.75" customHeight="1" x14ac:dyDescent="0.45">
      <c r="F877" s="7"/>
    </row>
    <row r="878" spans="6:6" ht="18.75" customHeight="1" x14ac:dyDescent="0.45">
      <c r="F878" s="7"/>
    </row>
    <row r="879" spans="6:6" ht="18.75" customHeight="1" x14ac:dyDescent="0.45">
      <c r="F879" s="7"/>
    </row>
    <row r="880" spans="6:6" ht="18.75" customHeight="1" x14ac:dyDescent="0.45">
      <c r="F880" s="7"/>
    </row>
    <row r="881" spans="6:6" ht="18.75" customHeight="1" x14ac:dyDescent="0.45">
      <c r="F881" s="7"/>
    </row>
    <row r="882" spans="6:6" ht="18.75" customHeight="1" x14ac:dyDescent="0.45">
      <c r="F882" s="7"/>
    </row>
    <row r="883" spans="6:6" ht="18.75" customHeight="1" x14ac:dyDescent="0.45">
      <c r="F883" s="7"/>
    </row>
    <row r="884" spans="6:6" ht="18.75" customHeight="1" x14ac:dyDescent="0.45">
      <c r="F884" s="7"/>
    </row>
    <row r="885" spans="6:6" ht="18.75" customHeight="1" x14ac:dyDescent="0.45">
      <c r="F885" s="7"/>
    </row>
    <row r="886" spans="6:6" ht="18.75" customHeight="1" x14ac:dyDescent="0.45">
      <c r="F886" s="7"/>
    </row>
    <row r="887" spans="6:6" ht="18.75" customHeight="1" x14ac:dyDescent="0.45">
      <c r="F887" s="7"/>
    </row>
    <row r="888" spans="6:6" ht="18.75" customHeight="1" x14ac:dyDescent="0.45">
      <c r="F888" s="7"/>
    </row>
    <row r="889" spans="6:6" ht="18.75" customHeight="1" x14ac:dyDescent="0.45">
      <c r="F889" s="7"/>
    </row>
    <row r="890" spans="6:6" ht="18.75" customHeight="1" x14ac:dyDescent="0.45">
      <c r="F890" s="7"/>
    </row>
    <row r="891" spans="6:6" ht="18.75" customHeight="1" x14ac:dyDescent="0.45">
      <c r="F891" s="7"/>
    </row>
    <row r="892" spans="6:6" ht="18.75" customHeight="1" x14ac:dyDescent="0.45">
      <c r="F892" s="7"/>
    </row>
    <row r="893" spans="6:6" ht="18.75" customHeight="1" x14ac:dyDescent="0.45">
      <c r="F893" s="7"/>
    </row>
    <row r="894" spans="6:6" ht="18.75" customHeight="1" x14ac:dyDescent="0.45">
      <c r="F894" s="7"/>
    </row>
    <row r="895" spans="6:6" ht="18.75" customHeight="1" x14ac:dyDescent="0.45">
      <c r="F895" s="7"/>
    </row>
    <row r="896" spans="6:6" ht="18.75" customHeight="1" x14ac:dyDescent="0.45">
      <c r="F896" s="7"/>
    </row>
    <row r="897" spans="6:6" ht="18.75" customHeight="1" x14ac:dyDescent="0.45">
      <c r="F897" s="7"/>
    </row>
    <row r="898" spans="6:6" ht="18.75" customHeight="1" x14ac:dyDescent="0.45">
      <c r="F898" s="7"/>
    </row>
    <row r="899" spans="6:6" ht="18.75" customHeight="1" x14ac:dyDescent="0.45">
      <c r="F899" s="7"/>
    </row>
    <row r="900" spans="6:6" ht="18.75" customHeight="1" x14ac:dyDescent="0.45">
      <c r="F900" s="7"/>
    </row>
    <row r="901" spans="6:6" ht="18.75" customHeight="1" x14ac:dyDescent="0.45">
      <c r="F901" s="7"/>
    </row>
    <row r="902" spans="6:6" ht="18.75" customHeight="1" x14ac:dyDescent="0.45">
      <c r="F902" s="7"/>
    </row>
    <row r="903" spans="6:6" ht="18.75" customHeight="1" x14ac:dyDescent="0.45">
      <c r="F903" s="7"/>
    </row>
    <row r="904" spans="6:6" ht="18.75" customHeight="1" x14ac:dyDescent="0.45">
      <c r="F904" s="7"/>
    </row>
    <row r="905" spans="6:6" ht="18.75" customHeight="1" x14ac:dyDescent="0.45">
      <c r="F905" s="7"/>
    </row>
    <row r="906" spans="6:6" ht="18.75" customHeight="1" x14ac:dyDescent="0.45">
      <c r="F906" s="7"/>
    </row>
    <row r="907" spans="6:6" ht="18.75" customHeight="1" x14ac:dyDescent="0.45">
      <c r="F907" s="7"/>
    </row>
    <row r="908" spans="6:6" ht="18.75" customHeight="1" x14ac:dyDescent="0.45">
      <c r="F908" s="7"/>
    </row>
    <row r="909" spans="6:6" ht="18.75" customHeight="1" x14ac:dyDescent="0.45">
      <c r="F909" s="7"/>
    </row>
    <row r="910" spans="6:6" ht="18.75" customHeight="1" x14ac:dyDescent="0.45">
      <c r="F910" s="7"/>
    </row>
    <row r="911" spans="6:6" ht="18.75" customHeight="1" x14ac:dyDescent="0.45">
      <c r="F911" s="7"/>
    </row>
    <row r="912" spans="6:6" ht="18.75" customHeight="1" x14ac:dyDescent="0.45">
      <c r="F912" s="7"/>
    </row>
    <row r="913" spans="6:6" ht="18.75" customHeight="1" x14ac:dyDescent="0.45">
      <c r="F913" s="7"/>
    </row>
    <row r="914" spans="6:6" ht="18.75" customHeight="1" x14ac:dyDescent="0.45">
      <c r="F914" s="7"/>
    </row>
    <row r="915" spans="6:6" ht="18.75" customHeight="1" x14ac:dyDescent="0.45">
      <c r="F915" s="7"/>
    </row>
    <row r="916" spans="6:6" ht="18.75" customHeight="1" x14ac:dyDescent="0.45">
      <c r="F916" s="7"/>
    </row>
    <row r="917" spans="6:6" ht="18.75" customHeight="1" x14ac:dyDescent="0.45">
      <c r="F917" s="7"/>
    </row>
    <row r="918" spans="6:6" ht="18.75" customHeight="1" x14ac:dyDescent="0.45">
      <c r="F918" s="7"/>
    </row>
    <row r="919" spans="6:6" ht="18.75" customHeight="1" x14ac:dyDescent="0.45">
      <c r="F919" s="7"/>
    </row>
    <row r="920" spans="6:6" ht="18.75" customHeight="1" x14ac:dyDescent="0.45">
      <c r="F920" s="7"/>
    </row>
    <row r="921" spans="6:6" ht="18.75" customHeight="1" x14ac:dyDescent="0.45">
      <c r="F921" s="7"/>
    </row>
    <row r="922" spans="6:6" ht="18.75" customHeight="1" x14ac:dyDescent="0.45">
      <c r="F922" s="7"/>
    </row>
    <row r="923" spans="6:6" ht="18.75" customHeight="1" x14ac:dyDescent="0.45">
      <c r="F923" s="7"/>
    </row>
    <row r="924" spans="6:6" ht="18.75" customHeight="1" x14ac:dyDescent="0.45">
      <c r="F924" s="7"/>
    </row>
    <row r="925" spans="6:6" ht="18.75" customHeight="1" x14ac:dyDescent="0.45">
      <c r="F925" s="7"/>
    </row>
    <row r="926" spans="6:6" ht="18.75" customHeight="1" x14ac:dyDescent="0.45">
      <c r="F926" s="7"/>
    </row>
    <row r="927" spans="6:6" ht="18.75" customHeight="1" x14ac:dyDescent="0.45">
      <c r="F927" s="7"/>
    </row>
    <row r="928" spans="6:6" ht="18.75" customHeight="1" x14ac:dyDescent="0.45">
      <c r="F928" s="7"/>
    </row>
    <row r="929" spans="6:6" ht="18.75" customHeight="1" x14ac:dyDescent="0.45">
      <c r="F929" s="7"/>
    </row>
    <row r="930" spans="6:6" ht="18.75" customHeight="1" x14ac:dyDescent="0.45">
      <c r="F930" s="7"/>
    </row>
    <row r="931" spans="6:6" ht="18.75" customHeight="1" x14ac:dyDescent="0.45">
      <c r="F931" s="7"/>
    </row>
    <row r="932" spans="6:6" ht="18.75" customHeight="1" x14ac:dyDescent="0.45">
      <c r="F932" s="7"/>
    </row>
    <row r="933" spans="6:6" ht="18.75" customHeight="1" x14ac:dyDescent="0.45">
      <c r="F933" s="7"/>
    </row>
    <row r="934" spans="6:6" ht="18.75" customHeight="1" x14ac:dyDescent="0.45">
      <c r="F934" s="7"/>
    </row>
    <row r="935" spans="6:6" ht="18.75" customHeight="1" x14ac:dyDescent="0.45">
      <c r="F935" s="7"/>
    </row>
    <row r="936" spans="6:6" ht="18.75" customHeight="1" x14ac:dyDescent="0.45">
      <c r="F936" s="7"/>
    </row>
    <row r="937" spans="6:6" ht="18.75" customHeight="1" x14ac:dyDescent="0.45">
      <c r="F937" s="7"/>
    </row>
    <row r="938" spans="6:6" ht="18.75" customHeight="1" x14ac:dyDescent="0.45">
      <c r="F938" s="7"/>
    </row>
    <row r="939" spans="6:6" ht="18.75" customHeight="1" x14ac:dyDescent="0.45">
      <c r="F939" s="7"/>
    </row>
    <row r="940" spans="6:6" ht="18.75" customHeight="1" x14ac:dyDescent="0.45">
      <c r="F940" s="7"/>
    </row>
    <row r="941" spans="6:6" ht="18.75" customHeight="1" x14ac:dyDescent="0.45">
      <c r="F941" s="7"/>
    </row>
    <row r="942" spans="6:6" ht="18.75" customHeight="1" x14ac:dyDescent="0.45">
      <c r="F942" s="7"/>
    </row>
    <row r="943" spans="6:6" ht="18.75" customHeight="1" x14ac:dyDescent="0.45">
      <c r="F943" s="7"/>
    </row>
    <row r="944" spans="6:6" ht="18.75" customHeight="1" x14ac:dyDescent="0.45">
      <c r="F944" s="7"/>
    </row>
    <row r="945" spans="6:6" ht="18.75" customHeight="1" x14ac:dyDescent="0.45">
      <c r="F945" s="7"/>
    </row>
    <row r="946" spans="6:6" ht="18.75" customHeight="1" x14ac:dyDescent="0.45">
      <c r="F946" s="7"/>
    </row>
    <row r="947" spans="6:6" ht="18.75" customHeight="1" x14ac:dyDescent="0.45">
      <c r="F947" s="7"/>
    </row>
    <row r="948" spans="6:6" ht="18.75" customHeight="1" x14ac:dyDescent="0.45">
      <c r="F948" s="7"/>
    </row>
    <row r="949" spans="6:6" ht="18.75" customHeight="1" x14ac:dyDescent="0.45">
      <c r="F949" s="7"/>
    </row>
    <row r="950" spans="6:6" ht="18.75" customHeight="1" x14ac:dyDescent="0.45">
      <c r="F950" s="7"/>
    </row>
    <row r="951" spans="6:6" ht="18.75" customHeight="1" x14ac:dyDescent="0.45">
      <c r="F951" s="7"/>
    </row>
    <row r="952" spans="6:6" ht="18.75" customHeight="1" x14ac:dyDescent="0.45">
      <c r="F952" s="7"/>
    </row>
    <row r="953" spans="6:6" ht="18.75" customHeight="1" x14ac:dyDescent="0.45">
      <c r="F953" s="7"/>
    </row>
    <row r="954" spans="6:6" ht="18.75" customHeight="1" x14ac:dyDescent="0.45">
      <c r="F954" s="7"/>
    </row>
    <row r="955" spans="6:6" ht="18.75" customHeight="1" x14ac:dyDescent="0.45">
      <c r="F955" s="7"/>
    </row>
    <row r="956" spans="6:6" ht="18.75" customHeight="1" x14ac:dyDescent="0.45">
      <c r="F956" s="7"/>
    </row>
    <row r="957" spans="6:6" ht="18.75" customHeight="1" x14ac:dyDescent="0.45">
      <c r="F957" s="7"/>
    </row>
    <row r="958" spans="6:6" ht="18.75" customHeight="1" x14ac:dyDescent="0.45">
      <c r="F958" s="7"/>
    </row>
    <row r="959" spans="6:6" ht="18.75" customHeight="1" x14ac:dyDescent="0.45">
      <c r="F959" s="7"/>
    </row>
    <row r="960" spans="6:6" ht="18.75" customHeight="1" x14ac:dyDescent="0.45">
      <c r="F960" s="7"/>
    </row>
    <row r="961" spans="6:6" ht="18.75" customHeight="1" x14ac:dyDescent="0.45">
      <c r="F961" s="7"/>
    </row>
    <row r="962" spans="6:6" ht="18.75" customHeight="1" x14ac:dyDescent="0.45">
      <c r="F962" s="7"/>
    </row>
    <row r="963" spans="6:6" ht="18.75" customHeight="1" x14ac:dyDescent="0.45">
      <c r="F963" s="7"/>
    </row>
    <row r="964" spans="6:6" ht="18.75" customHeight="1" x14ac:dyDescent="0.45">
      <c r="F964" s="7"/>
    </row>
    <row r="965" spans="6:6" ht="18.75" customHeight="1" x14ac:dyDescent="0.45">
      <c r="F965" s="7"/>
    </row>
    <row r="966" spans="6:6" ht="18.75" customHeight="1" x14ac:dyDescent="0.45">
      <c r="F966" s="7"/>
    </row>
    <row r="967" spans="6:6" ht="18.75" customHeight="1" x14ac:dyDescent="0.45">
      <c r="F967" s="7"/>
    </row>
    <row r="968" spans="6:6" ht="18.75" customHeight="1" x14ac:dyDescent="0.45">
      <c r="F968" s="7"/>
    </row>
    <row r="969" spans="6:6" ht="18.75" customHeight="1" x14ac:dyDescent="0.45">
      <c r="F969" s="7"/>
    </row>
    <row r="970" spans="6:6" ht="18.75" customHeight="1" x14ac:dyDescent="0.45">
      <c r="F970" s="7"/>
    </row>
    <row r="971" spans="6:6" ht="18.75" customHeight="1" x14ac:dyDescent="0.45">
      <c r="F971" s="7"/>
    </row>
    <row r="972" spans="6:6" ht="18.75" customHeight="1" x14ac:dyDescent="0.45">
      <c r="F972" s="7"/>
    </row>
    <row r="973" spans="6:6" ht="18.75" customHeight="1" x14ac:dyDescent="0.45">
      <c r="F973" s="7"/>
    </row>
    <row r="974" spans="6:6" ht="18.75" customHeight="1" x14ac:dyDescent="0.45">
      <c r="F974" s="7"/>
    </row>
    <row r="975" spans="6:6" ht="18.75" customHeight="1" x14ac:dyDescent="0.45">
      <c r="F975" s="7"/>
    </row>
    <row r="976" spans="6:6" ht="18.75" customHeight="1" x14ac:dyDescent="0.45">
      <c r="F976" s="7"/>
    </row>
    <row r="977" spans="6:6" ht="18.75" customHeight="1" x14ac:dyDescent="0.45">
      <c r="F977" s="7"/>
    </row>
    <row r="978" spans="6:6" ht="18.75" customHeight="1" x14ac:dyDescent="0.45">
      <c r="F978" s="7"/>
    </row>
    <row r="979" spans="6:6" ht="18.75" customHeight="1" x14ac:dyDescent="0.45">
      <c r="F979" s="7"/>
    </row>
    <row r="980" spans="6:6" ht="18.75" customHeight="1" x14ac:dyDescent="0.45">
      <c r="F980" s="7"/>
    </row>
    <row r="981" spans="6:6" ht="18.75" customHeight="1" x14ac:dyDescent="0.45">
      <c r="F981" s="7"/>
    </row>
    <row r="982" spans="6:6" ht="18.75" customHeight="1" x14ac:dyDescent="0.45">
      <c r="F982" s="7"/>
    </row>
    <row r="983" spans="6:6" ht="18.75" customHeight="1" x14ac:dyDescent="0.45">
      <c r="F983" s="7"/>
    </row>
    <row r="984" spans="6:6" ht="18.75" customHeight="1" x14ac:dyDescent="0.45">
      <c r="F984" s="7"/>
    </row>
    <row r="985" spans="6:6" ht="18.75" customHeight="1" x14ac:dyDescent="0.45">
      <c r="F985" s="7"/>
    </row>
    <row r="986" spans="6:6" ht="18.75" customHeight="1" x14ac:dyDescent="0.45">
      <c r="F986" s="7"/>
    </row>
    <row r="987" spans="6:6" ht="18.75" customHeight="1" x14ac:dyDescent="0.45">
      <c r="F987" s="7"/>
    </row>
    <row r="988" spans="6:6" ht="18.75" customHeight="1" x14ac:dyDescent="0.45">
      <c r="F988" s="7"/>
    </row>
    <row r="989" spans="6:6" ht="18.75" customHeight="1" x14ac:dyDescent="0.45">
      <c r="F989" s="7"/>
    </row>
    <row r="990" spans="6:6" ht="18.75" customHeight="1" x14ac:dyDescent="0.45">
      <c r="F990" s="7"/>
    </row>
    <row r="991" spans="6:6" ht="18.75" customHeight="1" x14ac:dyDescent="0.45">
      <c r="F991" s="7"/>
    </row>
    <row r="992" spans="6:6" ht="18.75" customHeight="1" x14ac:dyDescent="0.45">
      <c r="F992" s="7"/>
    </row>
    <row r="993" spans="6:6" ht="18.75" customHeight="1" x14ac:dyDescent="0.45">
      <c r="F993" s="7"/>
    </row>
    <row r="994" spans="6:6" ht="18.75" customHeight="1" x14ac:dyDescent="0.45">
      <c r="F994" s="7"/>
    </row>
    <row r="995" spans="6:6" ht="18.75" customHeight="1" x14ac:dyDescent="0.45">
      <c r="F995" s="7"/>
    </row>
    <row r="996" spans="6:6" ht="18.75" customHeight="1" x14ac:dyDescent="0.45">
      <c r="F996" s="7"/>
    </row>
    <row r="997" spans="6:6" ht="18.75" customHeight="1" x14ac:dyDescent="0.45">
      <c r="F997" s="7"/>
    </row>
    <row r="998" spans="6:6" ht="18.75" customHeight="1" x14ac:dyDescent="0.45">
      <c r="F998" s="7"/>
    </row>
    <row r="999" spans="6:6" ht="18.75" customHeight="1" x14ac:dyDescent="0.45">
      <c r="F999" s="7"/>
    </row>
    <row r="1000" spans="6:6" ht="18.75" customHeight="1" x14ac:dyDescent="0.45">
      <c r="F1000" s="7"/>
    </row>
  </sheetData>
  <mergeCells count="15">
    <mergeCell ref="H20:J20"/>
    <mergeCell ref="H21:J21"/>
    <mergeCell ref="A28:B28"/>
    <mergeCell ref="H1:J1"/>
    <mergeCell ref="H9:J9"/>
    <mergeCell ref="H10:J10"/>
    <mergeCell ref="H11:J11"/>
    <mergeCell ref="H12:J12"/>
    <mergeCell ref="H13:J13"/>
    <mergeCell ref="H14:J14"/>
    <mergeCell ref="H15:J15"/>
    <mergeCell ref="H16:J16"/>
    <mergeCell ref="H17:J17"/>
    <mergeCell ref="H18:J18"/>
    <mergeCell ref="H19:J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heetViews>
  <sheetFormatPr defaultColWidth="13.5" defaultRowHeight="15" customHeight="1" x14ac:dyDescent="0.35"/>
  <cols>
    <col min="1" max="1" width="29.83203125" customWidth="1"/>
    <col min="2" max="2" width="17.5" customWidth="1"/>
    <col min="3" max="5" width="15" customWidth="1"/>
    <col min="6" max="6" width="17" customWidth="1"/>
    <col min="7" max="7" width="10.5" customWidth="1"/>
    <col min="8" max="8" width="5.83203125" customWidth="1"/>
    <col min="9" max="9" width="30.83203125" customWidth="1"/>
    <col min="10" max="26" width="10.5" customWidth="1"/>
  </cols>
  <sheetData>
    <row r="1" spans="1:10" ht="25.5" customHeight="1" x14ac:dyDescent="0.45">
      <c r="A1" s="49" t="s">
        <v>19</v>
      </c>
      <c r="B1" s="50"/>
      <c r="C1" s="50"/>
      <c r="D1" s="50"/>
      <c r="E1" s="6"/>
      <c r="F1" s="7"/>
      <c r="H1" s="98" t="s">
        <v>20</v>
      </c>
      <c r="I1" s="99"/>
      <c r="J1" s="100"/>
    </row>
    <row r="2" spans="1:10" ht="34.5" customHeight="1" x14ac:dyDescent="0.45">
      <c r="A2" s="17" t="s">
        <v>21</v>
      </c>
      <c r="B2" s="18" t="s">
        <v>22</v>
      </c>
      <c r="C2" s="18" t="s">
        <v>23</v>
      </c>
      <c r="D2" s="18" t="s">
        <v>24</v>
      </c>
      <c r="E2" s="18" t="s">
        <v>25</v>
      </c>
      <c r="F2" s="7"/>
      <c r="H2" s="10" t="s">
        <v>26</v>
      </c>
      <c r="I2" s="20" t="s">
        <v>60</v>
      </c>
      <c r="J2" s="11" t="s">
        <v>28</v>
      </c>
    </row>
    <row r="3" spans="1:10" ht="19.5" customHeight="1" x14ac:dyDescent="0.45">
      <c r="A3" s="19" t="s">
        <v>29</v>
      </c>
      <c r="B3" s="61"/>
      <c r="C3" s="61"/>
      <c r="D3" s="61"/>
      <c r="E3" s="61"/>
      <c r="F3" s="7" t="s">
        <v>30</v>
      </c>
      <c r="H3" s="10" t="s">
        <v>31</v>
      </c>
      <c r="I3" s="20" t="s">
        <v>61</v>
      </c>
      <c r="J3" s="11" t="s">
        <v>32</v>
      </c>
    </row>
    <row r="4" spans="1:10" ht="19.5" customHeight="1" x14ac:dyDescent="0.45">
      <c r="A4" s="19" t="s">
        <v>33</v>
      </c>
      <c r="B4" s="61"/>
      <c r="C4" s="61"/>
      <c r="D4" s="61"/>
      <c r="E4" s="61"/>
      <c r="F4" s="7"/>
      <c r="H4" s="10" t="s">
        <v>34</v>
      </c>
      <c r="I4" s="20" t="s">
        <v>62</v>
      </c>
      <c r="J4" s="11" t="s">
        <v>35</v>
      </c>
    </row>
    <row r="5" spans="1:10" ht="19.5" customHeight="1" x14ac:dyDescent="0.45">
      <c r="A5" s="19" t="s">
        <v>36</v>
      </c>
      <c r="B5" s="61">
        <v>3.2</v>
      </c>
      <c r="C5" s="61">
        <v>3.2</v>
      </c>
      <c r="D5" s="61">
        <v>3.2</v>
      </c>
      <c r="E5" s="61">
        <v>3.2</v>
      </c>
      <c r="F5" s="7" t="s">
        <v>37</v>
      </c>
      <c r="H5" s="13" t="s">
        <v>38</v>
      </c>
      <c r="I5" s="21" t="s">
        <v>63</v>
      </c>
      <c r="J5" s="52" t="s">
        <v>39</v>
      </c>
    </row>
    <row r="6" spans="1:10" ht="19.5" customHeight="1" x14ac:dyDescent="0.45">
      <c r="A6" s="19" t="s">
        <v>40</v>
      </c>
      <c r="B6" s="61">
        <v>0</v>
      </c>
      <c r="C6" s="61">
        <v>0</v>
      </c>
      <c r="D6" s="61">
        <v>0</v>
      </c>
      <c r="E6" s="61">
        <v>0</v>
      </c>
      <c r="F6" s="7" t="s">
        <v>41</v>
      </c>
    </row>
    <row r="7" spans="1:10" ht="19.5" customHeight="1" x14ac:dyDescent="0.45">
      <c r="A7" s="19" t="s">
        <v>42</v>
      </c>
      <c r="B7" s="61">
        <v>6.5</v>
      </c>
      <c r="C7" s="61">
        <v>6.5</v>
      </c>
      <c r="D7" s="61">
        <v>6.5</v>
      </c>
      <c r="E7" s="61">
        <v>5</v>
      </c>
      <c r="F7" s="7"/>
    </row>
    <row r="8" spans="1:10" ht="19.5" customHeight="1" x14ac:dyDescent="0.45">
      <c r="A8" s="19" t="s">
        <v>43</v>
      </c>
      <c r="B8" s="61">
        <v>1.03</v>
      </c>
      <c r="C8" s="61">
        <v>1.03</v>
      </c>
      <c r="D8" s="61">
        <v>1.03</v>
      </c>
      <c r="E8" s="61">
        <v>1.03</v>
      </c>
      <c r="F8" s="7"/>
    </row>
    <row r="9" spans="1:10" ht="19.5" customHeight="1" x14ac:dyDescent="0.45">
      <c r="A9" s="19" t="s">
        <v>44</v>
      </c>
      <c r="B9" s="61">
        <v>0</v>
      </c>
      <c r="C9" s="61">
        <v>0</v>
      </c>
      <c r="D9" s="61">
        <v>0</v>
      </c>
      <c r="E9" s="61">
        <v>0</v>
      </c>
      <c r="F9" s="7" t="s">
        <v>45</v>
      </c>
      <c r="H9" s="101" t="s">
        <v>46</v>
      </c>
      <c r="I9" s="102"/>
      <c r="J9" s="103"/>
    </row>
    <row r="10" spans="1:10" ht="19.5" customHeight="1" x14ac:dyDescent="0.45">
      <c r="A10" s="19" t="s">
        <v>47</v>
      </c>
      <c r="B10" s="61">
        <v>0</v>
      </c>
      <c r="C10" s="61">
        <v>0</v>
      </c>
      <c r="D10" s="61">
        <v>0</v>
      </c>
      <c r="E10" s="61">
        <v>0</v>
      </c>
      <c r="F10" s="7" t="s">
        <v>37</v>
      </c>
      <c r="H10" s="93"/>
      <c r="I10" s="86"/>
      <c r="J10" s="86"/>
    </row>
    <row r="11" spans="1:10" ht="19.5" customHeight="1" x14ac:dyDescent="0.45">
      <c r="A11" s="19" t="s">
        <v>48</v>
      </c>
      <c r="B11" s="61">
        <v>0</v>
      </c>
      <c r="C11" s="61">
        <v>0</v>
      </c>
      <c r="D11" s="61">
        <v>0</v>
      </c>
      <c r="E11" s="61">
        <v>0</v>
      </c>
      <c r="F11" s="7" t="s">
        <v>45</v>
      </c>
      <c r="H11" s="93"/>
      <c r="I11" s="86"/>
      <c r="J11" s="86"/>
    </row>
    <row r="12" spans="1:10" ht="19.5" customHeight="1" x14ac:dyDescent="0.45">
      <c r="A12" s="19" t="s">
        <v>49</v>
      </c>
      <c r="B12" s="61">
        <v>0.67</v>
      </c>
      <c r="C12" s="61">
        <v>1</v>
      </c>
      <c r="D12" s="61">
        <v>1.3</v>
      </c>
      <c r="E12" s="61">
        <v>0.67</v>
      </c>
      <c r="F12" s="7" t="s">
        <v>50</v>
      </c>
      <c r="H12" s="93"/>
      <c r="I12" s="86"/>
      <c r="J12" s="86"/>
    </row>
    <row r="13" spans="1:10" ht="19.5" customHeight="1" x14ac:dyDescent="0.45">
      <c r="F13" s="7"/>
      <c r="H13" s="93"/>
      <c r="I13" s="86"/>
      <c r="J13" s="86"/>
    </row>
    <row r="14" spans="1:10" ht="25.5" customHeight="1" x14ac:dyDescent="0.45">
      <c r="A14" s="53" t="s">
        <v>32</v>
      </c>
      <c r="B14" s="54"/>
      <c r="C14" s="54"/>
      <c r="D14" s="54"/>
      <c r="E14" s="14"/>
      <c r="F14" s="7"/>
      <c r="H14" s="93"/>
      <c r="I14" s="86"/>
      <c r="J14" s="86"/>
    </row>
    <row r="15" spans="1:10" ht="34.5" customHeight="1" x14ac:dyDescent="0.45">
      <c r="A15" s="17" t="s">
        <v>21</v>
      </c>
      <c r="B15" s="18" t="s">
        <v>22</v>
      </c>
      <c r="C15" s="18" t="s">
        <v>23</v>
      </c>
      <c r="D15" s="18" t="s">
        <v>24</v>
      </c>
      <c r="E15" s="18" t="s">
        <v>25</v>
      </c>
      <c r="F15" s="7"/>
      <c r="H15" s="93"/>
      <c r="I15" s="86"/>
      <c r="J15" s="86"/>
    </row>
    <row r="16" spans="1:10" ht="19.5" customHeight="1" x14ac:dyDescent="0.45">
      <c r="A16" s="19" t="s">
        <v>29</v>
      </c>
      <c r="B16" s="62"/>
      <c r="C16" s="62"/>
      <c r="D16" s="62"/>
      <c r="E16" s="62"/>
      <c r="F16" s="7" t="s">
        <v>30</v>
      </c>
      <c r="H16" s="93"/>
      <c r="I16" s="86"/>
      <c r="J16" s="86"/>
    </row>
    <row r="17" spans="1:10" ht="19.5" customHeight="1" x14ac:dyDescent="0.45">
      <c r="A17" s="19" t="s">
        <v>33</v>
      </c>
      <c r="B17" s="62"/>
      <c r="C17" s="62"/>
      <c r="D17" s="62"/>
      <c r="E17" s="62"/>
      <c r="F17" s="7"/>
      <c r="H17" s="93"/>
      <c r="I17" s="86"/>
      <c r="J17" s="86"/>
    </row>
    <row r="18" spans="1:10" ht="19.5" customHeight="1" x14ac:dyDescent="0.45">
      <c r="A18" s="19" t="s">
        <v>36</v>
      </c>
      <c r="B18" s="62">
        <v>3.2</v>
      </c>
      <c r="C18" s="62">
        <v>3.2</v>
      </c>
      <c r="D18" s="62">
        <v>3.2</v>
      </c>
      <c r="E18" s="62">
        <v>3.2</v>
      </c>
      <c r="F18" s="7" t="s">
        <v>37</v>
      </c>
      <c r="H18" s="93"/>
      <c r="I18" s="86"/>
      <c r="J18" s="86"/>
    </row>
    <row r="19" spans="1:10" ht="19.5" customHeight="1" x14ac:dyDescent="0.45">
      <c r="A19" s="19" t="s">
        <v>40</v>
      </c>
      <c r="B19" s="62">
        <v>0.3</v>
      </c>
      <c r="C19" s="62">
        <v>0.3</v>
      </c>
      <c r="D19" s="62">
        <v>1</v>
      </c>
      <c r="E19" s="62">
        <v>1</v>
      </c>
      <c r="F19" s="7" t="s">
        <v>41</v>
      </c>
      <c r="H19" s="93"/>
      <c r="I19" s="86"/>
      <c r="J19" s="86"/>
    </row>
    <row r="20" spans="1:10" ht="19.5" customHeight="1" x14ac:dyDescent="0.45">
      <c r="A20" s="19" t="s">
        <v>42</v>
      </c>
      <c r="B20" s="62">
        <v>6.5</v>
      </c>
      <c r="C20" s="62">
        <v>8</v>
      </c>
      <c r="D20" s="62">
        <v>8</v>
      </c>
      <c r="E20" s="62">
        <v>8</v>
      </c>
      <c r="F20" s="7"/>
      <c r="H20" s="93"/>
      <c r="I20" s="86"/>
      <c r="J20" s="86"/>
    </row>
    <row r="21" spans="1:10" ht="19.5" customHeight="1" x14ac:dyDescent="0.45">
      <c r="A21" s="19" t="s">
        <v>43</v>
      </c>
      <c r="B21" s="62">
        <v>1.02</v>
      </c>
      <c r="C21" s="62">
        <v>1.01</v>
      </c>
      <c r="D21" s="62">
        <v>1.01</v>
      </c>
      <c r="E21" s="62">
        <v>1.01</v>
      </c>
      <c r="F21" s="7"/>
      <c r="H21" s="94"/>
      <c r="I21" s="95"/>
      <c r="J21" s="95"/>
    </row>
    <row r="22" spans="1:10" ht="19.5" customHeight="1" x14ac:dyDescent="0.45">
      <c r="A22" s="19" t="s">
        <v>44</v>
      </c>
      <c r="B22" s="62">
        <v>0</v>
      </c>
      <c r="C22" s="62">
        <v>0</v>
      </c>
      <c r="D22" s="62">
        <v>0</v>
      </c>
      <c r="E22" s="62">
        <v>0</v>
      </c>
      <c r="F22" s="7" t="s">
        <v>45</v>
      </c>
    </row>
    <row r="23" spans="1:10" ht="19.5" customHeight="1" x14ac:dyDescent="0.45">
      <c r="A23" s="19" t="s">
        <v>47</v>
      </c>
      <c r="B23" s="62">
        <v>0</v>
      </c>
      <c r="C23" s="62">
        <v>0</v>
      </c>
      <c r="D23" s="62">
        <v>0</v>
      </c>
      <c r="E23" s="62">
        <v>0</v>
      </c>
      <c r="F23" s="7" t="s">
        <v>37</v>
      </c>
    </row>
    <row r="24" spans="1:10" ht="19.5" customHeight="1" x14ac:dyDescent="0.45">
      <c r="A24" s="19" t="s">
        <v>48</v>
      </c>
      <c r="B24" s="69">
        <v>0</v>
      </c>
      <c r="C24" s="69">
        <v>0</v>
      </c>
      <c r="D24" s="69">
        <v>0</v>
      </c>
      <c r="E24" s="69">
        <v>0</v>
      </c>
      <c r="F24" s="7" t="s">
        <v>45</v>
      </c>
    </row>
    <row r="25" spans="1:10" ht="19.5" customHeight="1" x14ac:dyDescent="0.45">
      <c r="A25" s="19" t="s">
        <v>49</v>
      </c>
      <c r="B25" s="62">
        <v>1.56</v>
      </c>
      <c r="C25" s="62">
        <v>1</v>
      </c>
      <c r="D25" s="62">
        <v>1</v>
      </c>
      <c r="E25" s="62">
        <v>1</v>
      </c>
      <c r="F25" s="7" t="s">
        <v>50</v>
      </c>
    </row>
    <row r="26" spans="1:10" ht="18.75" customHeight="1" x14ac:dyDescent="0.45">
      <c r="F26" s="7"/>
    </row>
    <row r="27" spans="1:10" ht="19.5" customHeight="1" x14ac:dyDescent="0.45">
      <c r="F27" s="7"/>
    </row>
    <row r="28" spans="1:10" ht="25.5" customHeight="1" x14ac:dyDescent="0.45">
      <c r="A28" s="96" t="s">
        <v>51</v>
      </c>
      <c r="B28" s="97"/>
      <c r="C28" s="56"/>
      <c r="D28" s="56"/>
      <c r="E28" s="15"/>
      <c r="F28" s="7"/>
    </row>
    <row r="29" spans="1:10" ht="34.5" customHeight="1" x14ac:dyDescent="0.45">
      <c r="A29" s="17" t="s">
        <v>21</v>
      </c>
      <c r="B29" s="18" t="s">
        <v>22</v>
      </c>
      <c r="C29" s="18" t="s">
        <v>23</v>
      </c>
      <c r="D29" s="18" t="s">
        <v>24</v>
      </c>
      <c r="E29" s="18" t="s">
        <v>25</v>
      </c>
      <c r="F29" s="7"/>
    </row>
    <row r="30" spans="1:10" ht="19.5" customHeight="1" x14ac:dyDescent="0.45">
      <c r="A30" s="19" t="s">
        <v>29</v>
      </c>
      <c r="B30" s="63"/>
      <c r="C30" s="63"/>
      <c r="D30" s="63"/>
      <c r="E30" s="63"/>
      <c r="F30" s="7" t="s">
        <v>30</v>
      </c>
    </row>
    <row r="31" spans="1:10" ht="19.5" customHeight="1" x14ac:dyDescent="0.45">
      <c r="A31" s="19" t="s">
        <v>33</v>
      </c>
      <c r="B31" s="63"/>
      <c r="C31" s="63"/>
      <c r="D31" s="63"/>
      <c r="E31" s="63"/>
      <c r="F31" s="7"/>
    </row>
    <row r="32" spans="1:10" ht="19.5" customHeight="1" x14ac:dyDescent="0.45">
      <c r="A32" s="19" t="s">
        <v>36</v>
      </c>
      <c r="B32" s="63">
        <v>3.2</v>
      </c>
      <c r="C32" s="63">
        <v>3.2</v>
      </c>
      <c r="D32" s="63">
        <v>3.2</v>
      </c>
      <c r="E32" s="63">
        <v>3.2</v>
      </c>
      <c r="F32" s="7" t="s">
        <v>37</v>
      </c>
    </row>
    <row r="33" spans="1:6" ht="19.5" customHeight="1" x14ac:dyDescent="0.45">
      <c r="A33" s="19" t="s">
        <v>40</v>
      </c>
      <c r="B33" s="63">
        <v>0</v>
      </c>
      <c r="C33" s="63">
        <v>0</v>
      </c>
      <c r="D33" s="63">
        <v>0</v>
      </c>
      <c r="E33" s="63">
        <v>0</v>
      </c>
      <c r="F33" s="7" t="s">
        <v>41</v>
      </c>
    </row>
    <row r="34" spans="1:6" ht="19.5" customHeight="1" x14ac:dyDescent="0.45">
      <c r="A34" s="19" t="s">
        <v>42</v>
      </c>
      <c r="B34" s="63">
        <v>6</v>
      </c>
      <c r="C34" s="63">
        <v>5</v>
      </c>
      <c r="D34" s="63">
        <v>5</v>
      </c>
      <c r="E34" s="63">
        <v>5</v>
      </c>
      <c r="F34" s="7"/>
    </row>
    <row r="35" spans="1:6" ht="19.5" customHeight="1" x14ac:dyDescent="0.45">
      <c r="A35" s="19" t="s">
        <v>43</v>
      </c>
      <c r="B35" s="63">
        <v>1.02</v>
      </c>
      <c r="C35" s="63">
        <v>1.02</v>
      </c>
      <c r="D35" s="63">
        <v>1.02</v>
      </c>
      <c r="E35" s="63">
        <v>1.02</v>
      </c>
      <c r="F35" s="7"/>
    </row>
    <row r="36" spans="1:6" ht="19.5" customHeight="1" x14ac:dyDescent="0.45">
      <c r="A36" s="19" t="s">
        <v>44</v>
      </c>
      <c r="B36" s="63">
        <v>4</v>
      </c>
      <c r="C36" s="63">
        <v>0.5</v>
      </c>
      <c r="D36" s="63">
        <v>0.5</v>
      </c>
      <c r="E36" s="63">
        <v>0</v>
      </c>
      <c r="F36" s="7" t="s">
        <v>45</v>
      </c>
    </row>
    <row r="37" spans="1:6" ht="19.5" customHeight="1" x14ac:dyDescent="0.45">
      <c r="A37" s="19" t="s">
        <v>47</v>
      </c>
      <c r="B37" s="63">
        <v>17</v>
      </c>
      <c r="C37" s="63">
        <v>17</v>
      </c>
      <c r="D37" s="63">
        <v>17</v>
      </c>
      <c r="E37" s="63">
        <v>17</v>
      </c>
      <c r="F37" s="7" t="s">
        <v>37</v>
      </c>
    </row>
    <row r="38" spans="1:6" ht="19.5" customHeight="1" x14ac:dyDescent="0.45">
      <c r="A38" s="19" t="s">
        <v>48</v>
      </c>
      <c r="B38" s="63">
        <v>0</v>
      </c>
      <c r="C38" s="63">
        <v>0</v>
      </c>
      <c r="D38" s="63">
        <v>0</v>
      </c>
      <c r="E38" s="63">
        <v>0</v>
      </c>
      <c r="F38" s="7" t="s">
        <v>45</v>
      </c>
    </row>
    <row r="39" spans="1:6" ht="19.5" customHeight="1" x14ac:dyDescent="0.45">
      <c r="A39" s="19" t="s">
        <v>49</v>
      </c>
      <c r="B39" s="63">
        <v>1</v>
      </c>
      <c r="C39" s="63">
        <v>1.17</v>
      </c>
      <c r="D39" s="63">
        <v>2.67</v>
      </c>
      <c r="E39" s="63">
        <v>1.17</v>
      </c>
      <c r="F39" s="7" t="s">
        <v>50</v>
      </c>
    </row>
    <row r="40" spans="1:6" ht="18.75" customHeight="1" x14ac:dyDescent="0.45">
      <c r="F40" s="7"/>
    </row>
    <row r="41" spans="1:6" ht="19.5" customHeight="1" x14ac:dyDescent="0.45">
      <c r="F41" s="7"/>
    </row>
    <row r="42" spans="1:6" ht="25.5" customHeight="1" x14ac:dyDescent="0.45">
      <c r="A42" s="58" t="s">
        <v>39</v>
      </c>
      <c r="B42" s="59"/>
      <c r="C42" s="59"/>
      <c r="D42" s="59"/>
      <c r="E42" s="16"/>
      <c r="F42" s="7"/>
    </row>
    <row r="43" spans="1:6" ht="34.5" customHeight="1" x14ac:dyDescent="0.45">
      <c r="A43" s="17" t="s">
        <v>21</v>
      </c>
      <c r="B43" s="18" t="s">
        <v>22</v>
      </c>
      <c r="C43" s="18" t="s">
        <v>23</v>
      </c>
      <c r="D43" s="18" t="s">
        <v>24</v>
      </c>
      <c r="E43" s="18" t="s">
        <v>25</v>
      </c>
      <c r="F43" s="7"/>
    </row>
    <row r="44" spans="1:6" ht="19.5" customHeight="1" x14ac:dyDescent="0.45">
      <c r="A44" s="19" t="s">
        <v>29</v>
      </c>
      <c r="B44" s="64"/>
      <c r="C44" s="64"/>
      <c r="D44" s="64"/>
      <c r="E44" s="64"/>
      <c r="F44" s="7" t="s">
        <v>30</v>
      </c>
    </row>
    <row r="45" spans="1:6" ht="19.5" customHeight="1" x14ac:dyDescent="0.45">
      <c r="A45" s="19" t="s">
        <v>33</v>
      </c>
      <c r="B45" s="64"/>
      <c r="C45" s="64"/>
      <c r="D45" s="64"/>
      <c r="E45" s="64"/>
      <c r="F45" s="7"/>
    </row>
    <row r="46" spans="1:6" ht="19.5" customHeight="1" x14ac:dyDescent="0.45">
      <c r="A46" s="19" t="s">
        <v>36</v>
      </c>
      <c r="B46" s="64">
        <v>3.2</v>
      </c>
      <c r="C46" s="64">
        <v>3.2</v>
      </c>
      <c r="D46" s="64">
        <v>3.2</v>
      </c>
      <c r="E46" s="64">
        <v>3.2</v>
      </c>
      <c r="F46" s="7" t="s">
        <v>37</v>
      </c>
    </row>
    <row r="47" spans="1:6" ht="19.5" customHeight="1" x14ac:dyDescent="0.45">
      <c r="A47" s="19" t="s">
        <v>40</v>
      </c>
      <c r="B47" s="64">
        <v>0.3</v>
      </c>
      <c r="C47" s="64">
        <v>0</v>
      </c>
      <c r="D47" s="64">
        <v>0</v>
      </c>
      <c r="E47" s="64">
        <v>0</v>
      </c>
      <c r="F47" s="7" t="s">
        <v>41</v>
      </c>
    </row>
    <row r="48" spans="1:6" ht="19.5" customHeight="1" x14ac:dyDescent="0.45">
      <c r="A48" s="19" t="s">
        <v>42</v>
      </c>
      <c r="B48" s="64">
        <v>6.5</v>
      </c>
      <c r="C48" s="64">
        <v>6</v>
      </c>
      <c r="D48" s="64">
        <v>6.5</v>
      </c>
      <c r="E48" s="64">
        <v>6</v>
      </c>
      <c r="F48" s="7"/>
    </row>
    <row r="49" spans="1:6" ht="19.5" customHeight="1" x14ac:dyDescent="0.45">
      <c r="A49" s="19" t="s">
        <v>43</v>
      </c>
      <c r="B49" s="64">
        <v>1.0049999999999999</v>
      </c>
      <c r="C49" s="64">
        <v>1.0049999999999999</v>
      </c>
      <c r="D49" s="64">
        <v>1.0049999999999999</v>
      </c>
      <c r="E49" s="64">
        <v>1.0049999999999999</v>
      </c>
      <c r="F49" s="7"/>
    </row>
    <row r="50" spans="1:6" ht="19.5" customHeight="1" x14ac:dyDescent="0.45">
      <c r="A50" s="19" t="s">
        <v>44</v>
      </c>
      <c r="B50" s="64">
        <v>0</v>
      </c>
      <c r="C50" s="64">
        <v>0.5</v>
      </c>
      <c r="D50" s="64">
        <v>0.5</v>
      </c>
      <c r="E50" s="64">
        <v>0.5</v>
      </c>
      <c r="F50" s="7" t="s">
        <v>45</v>
      </c>
    </row>
    <row r="51" spans="1:6" ht="19.5" customHeight="1" x14ac:dyDescent="0.45">
      <c r="A51" s="19" t="s">
        <v>47</v>
      </c>
      <c r="B51" s="64">
        <v>0</v>
      </c>
      <c r="C51" s="64">
        <v>0</v>
      </c>
      <c r="D51" s="64">
        <v>0</v>
      </c>
      <c r="E51" s="64">
        <v>0</v>
      </c>
      <c r="F51" s="7" t="s">
        <v>37</v>
      </c>
    </row>
    <row r="52" spans="1:6" ht="19.5" customHeight="1" x14ac:dyDescent="0.45">
      <c r="A52" s="19" t="s">
        <v>48</v>
      </c>
      <c r="B52" s="64">
        <v>0</v>
      </c>
      <c r="C52" s="64">
        <v>0</v>
      </c>
      <c r="D52" s="64">
        <v>0</v>
      </c>
      <c r="E52" s="64">
        <v>0</v>
      </c>
      <c r="F52" s="7" t="s">
        <v>45</v>
      </c>
    </row>
    <row r="53" spans="1:6" ht="19.5" customHeight="1" x14ac:dyDescent="0.45">
      <c r="A53" s="19" t="s">
        <v>49</v>
      </c>
      <c r="B53" s="64">
        <f>50/30</f>
        <v>1.6666666666666667</v>
      </c>
      <c r="C53" s="64">
        <f>70/30</f>
        <v>2.3333333333333335</v>
      </c>
      <c r="D53" s="64">
        <f>220/30</f>
        <v>7.333333333333333</v>
      </c>
      <c r="E53" s="64">
        <f>70/30</f>
        <v>2.3333333333333335</v>
      </c>
      <c r="F53" s="7" t="s">
        <v>50</v>
      </c>
    </row>
    <row r="54" spans="1:6" ht="18.75" customHeight="1" x14ac:dyDescent="0.45">
      <c r="F54" s="7"/>
    </row>
    <row r="55" spans="1:6" ht="18.75" customHeight="1" x14ac:dyDescent="0.45">
      <c r="F55" s="7"/>
    </row>
    <row r="56" spans="1:6" ht="18.75" customHeight="1" x14ac:dyDescent="0.45">
      <c r="F56" s="7"/>
    </row>
    <row r="57" spans="1:6" ht="18.75" customHeight="1" x14ac:dyDescent="0.45">
      <c r="F57" s="7"/>
    </row>
    <row r="58" spans="1:6" ht="18.75" customHeight="1" x14ac:dyDescent="0.45">
      <c r="F58" s="7"/>
    </row>
    <row r="59" spans="1:6" ht="18.75" customHeight="1" x14ac:dyDescent="0.45">
      <c r="F59" s="7"/>
    </row>
    <row r="60" spans="1:6" ht="18.75" customHeight="1" x14ac:dyDescent="0.45">
      <c r="F60" s="7"/>
    </row>
    <row r="61" spans="1:6" ht="18.75" customHeight="1" x14ac:dyDescent="0.45">
      <c r="F61" s="7"/>
    </row>
    <row r="62" spans="1:6" ht="18.75" customHeight="1" x14ac:dyDescent="0.45">
      <c r="F62" s="7"/>
    </row>
    <row r="63" spans="1:6" ht="18.75" customHeight="1" x14ac:dyDescent="0.45">
      <c r="F63" s="7"/>
    </row>
    <row r="64" spans="1:6" ht="18.75" customHeight="1" x14ac:dyDescent="0.45">
      <c r="F64" s="7"/>
    </row>
    <row r="65" spans="6:6" ht="18.75" customHeight="1" x14ac:dyDescent="0.45">
      <c r="F65" s="7"/>
    </row>
    <row r="66" spans="6:6" ht="18.75" customHeight="1" x14ac:dyDescent="0.45">
      <c r="F66" s="7"/>
    </row>
    <row r="67" spans="6:6" ht="18.75" customHeight="1" x14ac:dyDescent="0.45">
      <c r="F67" s="7"/>
    </row>
    <row r="68" spans="6:6" ht="18.75" customHeight="1" x14ac:dyDescent="0.45">
      <c r="F68" s="7"/>
    </row>
    <row r="69" spans="6:6" ht="18.75" customHeight="1" x14ac:dyDescent="0.45">
      <c r="F69" s="7"/>
    </row>
    <row r="70" spans="6:6" ht="18.75" customHeight="1" x14ac:dyDescent="0.45">
      <c r="F70" s="7"/>
    </row>
    <row r="71" spans="6:6" ht="18.75" customHeight="1" x14ac:dyDescent="0.45">
      <c r="F71" s="7"/>
    </row>
    <row r="72" spans="6:6" ht="18.75" customHeight="1" x14ac:dyDescent="0.45">
      <c r="F72" s="7"/>
    </row>
    <row r="73" spans="6:6" ht="18.75" customHeight="1" x14ac:dyDescent="0.45">
      <c r="F73" s="7"/>
    </row>
    <row r="74" spans="6:6" ht="18.75" customHeight="1" x14ac:dyDescent="0.45">
      <c r="F74" s="7"/>
    </row>
    <row r="75" spans="6:6" ht="18.75" customHeight="1" x14ac:dyDescent="0.45">
      <c r="F75" s="7"/>
    </row>
    <row r="76" spans="6:6" ht="18.75" customHeight="1" x14ac:dyDescent="0.45">
      <c r="F76" s="7"/>
    </row>
    <row r="77" spans="6:6" ht="18.75" customHeight="1" x14ac:dyDescent="0.45">
      <c r="F77" s="7"/>
    </row>
    <row r="78" spans="6:6" ht="18.75" customHeight="1" x14ac:dyDescent="0.45">
      <c r="F78" s="7"/>
    </row>
    <row r="79" spans="6:6" ht="18.75" customHeight="1" x14ac:dyDescent="0.45">
      <c r="F79" s="7"/>
    </row>
    <row r="80" spans="6:6" ht="18.75" customHeight="1" x14ac:dyDescent="0.45">
      <c r="F80" s="7"/>
    </row>
    <row r="81" spans="6:6" ht="18.75" customHeight="1" x14ac:dyDescent="0.45">
      <c r="F81" s="7"/>
    </row>
    <row r="82" spans="6:6" ht="18.75" customHeight="1" x14ac:dyDescent="0.45">
      <c r="F82" s="7"/>
    </row>
    <row r="83" spans="6:6" ht="18.75" customHeight="1" x14ac:dyDescent="0.45">
      <c r="F83" s="7"/>
    </row>
    <row r="84" spans="6:6" ht="18.75" customHeight="1" x14ac:dyDescent="0.45">
      <c r="F84" s="7"/>
    </row>
    <row r="85" spans="6:6" ht="18.75" customHeight="1" x14ac:dyDescent="0.45">
      <c r="F85" s="7"/>
    </row>
    <row r="86" spans="6:6" ht="18.75" customHeight="1" x14ac:dyDescent="0.45">
      <c r="F86" s="7"/>
    </row>
    <row r="87" spans="6:6" ht="18.75" customHeight="1" x14ac:dyDescent="0.45">
      <c r="F87" s="7"/>
    </row>
    <row r="88" spans="6:6" ht="18.75" customHeight="1" x14ac:dyDescent="0.45">
      <c r="F88" s="7"/>
    </row>
    <row r="89" spans="6:6" ht="18.75" customHeight="1" x14ac:dyDescent="0.45">
      <c r="F89" s="7"/>
    </row>
    <row r="90" spans="6:6" ht="18.75" customHeight="1" x14ac:dyDescent="0.45">
      <c r="F90" s="7"/>
    </row>
    <row r="91" spans="6:6" ht="18.75" customHeight="1" x14ac:dyDescent="0.45">
      <c r="F91" s="7"/>
    </row>
    <row r="92" spans="6:6" ht="18.75" customHeight="1" x14ac:dyDescent="0.45">
      <c r="F92" s="7"/>
    </row>
    <row r="93" spans="6:6" ht="18.75" customHeight="1" x14ac:dyDescent="0.45">
      <c r="F93" s="7"/>
    </row>
    <row r="94" spans="6:6" ht="18.75" customHeight="1" x14ac:dyDescent="0.45">
      <c r="F94" s="7"/>
    </row>
    <row r="95" spans="6:6" ht="18.75" customHeight="1" x14ac:dyDescent="0.45">
      <c r="F95" s="7"/>
    </row>
    <row r="96" spans="6:6" ht="18.75" customHeight="1" x14ac:dyDescent="0.45">
      <c r="F96" s="7"/>
    </row>
    <row r="97" spans="6:6" ht="18.75" customHeight="1" x14ac:dyDescent="0.45">
      <c r="F97" s="7"/>
    </row>
    <row r="98" spans="6:6" ht="18.75" customHeight="1" x14ac:dyDescent="0.45">
      <c r="F98" s="7"/>
    </row>
    <row r="99" spans="6:6" ht="18.75" customHeight="1" x14ac:dyDescent="0.45">
      <c r="F99" s="7"/>
    </row>
    <row r="100" spans="6:6" ht="18.75" customHeight="1" x14ac:dyDescent="0.45">
      <c r="F100" s="7"/>
    </row>
    <row r="101" spans="6:6" ht="18.75" customHeight="1" x14ac:dyDescent="0.45">
      <c r="F101" s="7"/>
    </row>
    <row r="102" spans="6:6" ht="18.75" customHeight="1" x14ac:dyDescent="0.45">
      <c r="F102" s="7"/>
    </row>
    <row r="103" spans="6:6" ht="18.75" customHeight="1" x14ac:dyDescent="0.45">
      <c r="F103" s="7"/>
    </row>
    <row r="104" spans="6:6" ht="18.75" customHeight="1" x14ac:dyDescent="0.45">
      <c r="F104" s="7"/>
    </row>
    <row r="105" spans="6:6" ht="18.75" customHeight="1" x14ac:dyDescent="0.45">
      <c r="F105" s="7"/>
    </row>
    <row r="106" spans="6:6" ht="18.75" customHeight="1" x14ac:dyDescent="0.45">
      <c r="F106" s="7"/>
    </row>
    <row r="107" spans="6:6" ht="18.75" customHeight="1" x14ac:dyDescent="0.45">
      <c r="F107" s="7"/>
    </row>
    <row r="108" spans="6:6" ht="18.75" customHeight="1" x14ac:dyDescent="0.45">
      <c r="F108" s="7"/>
    </row>
    <row r="109" spans="6:6" ht="18.75" customHeight="1" x14ac:dyDescent="0.45">
      <c r="F109" s="7"/>
    </row>
    <row r="110" spans="6:6" ht="18.75" customHeight="1" x14ac:dyDescent="0.45">
      <c r="F110" s="7"/>
    </row>
    <row r="111" spans="6:6" ht="18.75" customHeight="1" x14ac:dyDescent="0.45">
      <c r="F111" s="7"/>
    </row>
    <row r="112" spans="6:6" ht="18.75" customHeight="1" x14ac:dyDescent="0.45">
      <c r="F112" s="7"/>
    </row>
    <row r="113" spans="6:6" ht="18.75" customHeight="1" x14ac:dyDescent="0.45">
      <c r="F113" s="7"/>
    </row>
    <row r="114" spans="6:6" ht="18.75" customHeight="1" x14ac:dyDescent="0.45">
      <c r="F114" s="7"/>
    </row>
    <row r="115" spans="6:6" ht="18.75" customHeight="1" x14ac:dyDescent="0.45">
      <c r="F115" s="7"/>
    </row>
    <row r="116" spans="6:6" ht="18.75" customHeight="1" x14ac:dyDescent="0.45">
      <c r="F116" s="7"/>
    </row>
    <row r="117" spans="6:6" ht="18.75" customHeight="1" x14ac:dyDescent="0.45">
      <c r="F117" s="7"/>
    </row>
    <row r="118" spans="6:6" ht="18.75" customHeight="1" x14ac:dyDescent="0.45">
      <c r="F118" s="7"/>
    </row>
    <row r="119" spans="6:6" ht="18.75" customHeight="1" x14ac:dyDescent="0.45">
      <c r="F119" s="7"/>
    </row>
    <row r="120" spans="6:6" ht="18.75" customHeight="1" x14ac:dyDescent="0.45">
      <c r="F120" s="7"/>
    </row>
    <row r="121" spans="6:6" ht="18.75" customHeight="1" x14ac:dyDescent="0.45">
      <c r="F121" s="7"/>
    </row>
    <row r="122" spans="6:6" ht="18.75" customHeight="1" x14ac:dyDescent="0.45">
      <c r="F122" s="7"/>
    </row>
    <row r="123" spans="6:6" ht="18.75" customHeight="1" x14ac:dyDescent="0.45">
      <c r="F123" s="7"/>
    </row>
    <row r="124" spans="6:6" ht="18.75" customHeight="1" x14ac:dyDescent="0.45">
      <c r="F124" s="7"/>
    </row>
    <row r="125" spans="6:6" ht="18.75" customHeight="1" x14ac:dyDescent="0.45">
      <c r="F125" s="7"/>
    </row>
    <row r="126" spans="6:6" ht="18.75" customHeight="1" x14ac:dyDescent="0.45">
      <c r="F126" s="7"/>
    </row>
    <row r="127" spans="6:6" ht="18.75" customHeight="1" x14ac:dyDescent="0.45">
      <c r="F127" s="7"/>
    </row>
    <row r="128" spans="6:6" ht="18.75" customHeight="1" x14ac:dyDescent="0.45">
      <c r="F128" s="7"/>
    </row>
    <row r="129" spans="6:6" ht="18.75" customHeight="1" x14ac:dyDescent="0.45">
      <c r="F129" s="7"/>
    </row>
    <row r="130" spans="6:6" ht="18.75" customHeight="1" x14ac:dyDescent="0.45">
      <c r="F130" s="7"/>
    </row>
    <row r="131" spans="6:6" ht="18.75" customHeight="1" x14ac:dyDescent="0.45">
      <c r="F131" s="7"/>
    </row>
    <row r="132" spans="6:6" ht="18.75" customHeight="1" x14ac:dyDescent="0.45">
      <c r="F132" s="7"/>
    </row>
    <row r="133" spans="6:6" ht="18.75" customHeight="1" x14ac:dyDescent="0.45">
      <c r="F133" s="7"/>
    </row>
    <row r="134" spans="6:6" ht="18.75" customHeight="1" x14ac:dyDescent="0.45">
      <c r="F134" s="7"/>
    </row>
    <row r="135" spans="6:6" ht="18.75" customHeight="1" x14ac:dyDescent="0.45">
      <c r="F135" s="7"/>
    </row>
    <row r="136" spans="6:6" ht="18.75" customHeight="1" x14ac:dyDescent="0.45">
      <c r="F136" s="7"/>
    </row>
    <row r="137" spans="6:6" ht="18.75" customHeight="1" x14ac:dyDescent="0.45">
      <c r="F137" s="7"/>
    </row>
    <row r="138" spans="6:6" ht="18.75" customHeight="1" x14ac:dyDescent="0.45">
      <c r="F138" s="7"/>
    </row>
    <row r="139" spans="6:6" ht="18.75" customHeight="1" x14ac:dyDescent="0.45">
      <c r="F139" s="7"/>
    </row>
    <row r="140" spans="6:6" ht="18.75" customHeight="1" x14ac:dyDescent="0.45">
      <c r="F140" s="7"/>
    </row>
    <row r="141" spans="6:6" ht="18.75" customHeight="1" x14ac:dyDescent="0.45">
      <c r="F141" s="7"/>
    </row>
    <row r="142" spans="6:6" ht="18.75" customHeight="1" x14ac:dyDescent="0.45">
      <c r="F142" s="7"/>
    </row>
    <row r="143" spans="6:6" ht="18.75" customHeight="1" x14ac:dyDescent="0.45">
      <c r="F143" s="7"/>
    </row>
    <row r="144" spans="6:6" ht="18.75" customHeight="1" x14ac:dyDescent="0.45">
      <c r="F144" s="7"/>
    </row>
    <row r="145" spans="6:6" ht="18.75" customHeight="1" x14ac:dyDescent="0.45">
      <c r="F145" s="7"/>
    </row>
    <row r="146" spans="6:6" ht="18.75" customHeight="1" x14ac:dyDescent="0.45">
      <c r="F146" s="7"/>
    </row>
    <row r="147" spans="6:6" ht="18.75" customHeight="1" x14ac:dyDescent="0.45">
      <c r="F147" s="7"/>
    </row>
    <row r="148" spans="6:6" ht="18.75" customHeight="1" x14ac:dyDescent="0.45">
      <c r="F148" s="7"/>
    </row>
    <row r="149" spans="6:6" ht="18.75" customHeight="1" x14ac:dyDescent="0.45">
      <c r="F149" s="7"/>
    </row>
    <row r="150" spans="6:6" ht="18.75" customHeight="1" x14ac:dyDescent="0.45">
      <c r="F150" s="7"/>
    </row>
    <row r="151" spans="6:6" ht="18.75" customHeight="1" x14ac:dyDescent="0.45">
      <c r="F151" s="7"/>
    </row>
    <row r="152" spans="6:6" ht="18.75" customHeight="1" x14ac:dyDescent="0.45">
      <c r="F152" s="7"/>
    </row>
    <row r="153" spans="6:6" ht="18.75" customHeight="1" x14ac:dyDescent="0.45">
      <c r="F153" s="7"/>
    </row>
    <row r="154" spans="6:6" ht="18.75" customHeight="1" x14ac:dyDescent="0.45">
      <c r="F154" s="7"/>
    </row>
    <row r="155" spans="6:6" ht="18.75" customHeight="1" x14ac:dyDescent="0.45">
      <c r="F155" s="7"/>
    </row>
    <row r="156" spans="6:6" ht="18.75" customHeight="1" x14ac:dyDescent="0.45">
      <c r="F156" s="7"/>
    </row>
    <row r="157" spans="6:6" ht="18.75" customHeight="1" x14ac:dyDescent="0.45">
      <c r="F157" s="7"/>
    </row>
    <row r="158" spans="6:6" ht="18.75" customHeight="1" x14ac:dyDescent="0.45">
      <c r="F158" s="7"/>
    </row>
    <row r="159" spans="6:6" ht="18.75" customHeight="1" x14ac:dyDescent="0.45">
      <c r="F159" s="7"/>
    </row>
    <row r="160" spans="6:6" ht="18.75" customHeight="1" x14ac:dyDescent="0.45">
      <c r="F160" s="7"/>
    </row>
    <row r="161" spans="6:6" ht="18.75" customHeight="1" x14ac:dyDescent="0.45">
      <c r="F161" s="7"/>
    </row>
    <row r="162" spans="6:6" ht="18.75" customHeight="1" x14ac:dyDescent="0.45">
      <c r="F162" s="7"/>
    </row>
    <row r="163" spans="6:6" ht="18.75" customHeight="1" x14ac:dyDescent="0.45">
      <c r="F163" s="7"/>
    </row>
    <row r="164" spans="6:6" ht="18.75" customHeight="1" x14ac:dyDescent="0.45">
      <c r="F164" s="7"/>
    </row>
    <row r="165" spans="6:6" ht="18.75" customHeight="1" x14ac:dyDescent="0.45">
      <c r="F165" s="7"/>
    </row>
    <row r="166" spans="6:6" ht="18.75" customHeight="1" x14ac:dyDescent="0.45">
      <c r="F166" s="7"/>
    </row>
    <row r="167" spans="6:6" ht="18.75" customHeight="1" x14ac:dyDescent="0.45">
      <c r="F167" s="7"/>
    </row>
    <row r="168" spans="6:6" ht="18.75" customHeight="1" x14ac:dyDescent="0.45">
      <c r="F168" s="7"/>
    </row>
    <row r="169" spans="6:6" ht="18.75" customHeight="1" x14ac:dyDescent="0.45">
      <c r="F169" s="7"/>
    </row>
    <row r="170" spans="6:6" ht="18.75" customHeight="1" x14ac:dyDescent="0.45">
      <c r="F170" s="7"/>
    </row>
    <row r="171" spans="6:6" ht="18.75" customHeight="1" x14ac:dyDescent="0.45">
      <c r="F171" s="7"/>
    </row>
    <row r="172" spans="6:6" ht="18.75" customHeight="1" x14ac:dyDescent="0.45">
      <c r="F172" s="7"/>
    </row>
    <row r="173" spans="6:6" ht="18.75" customHeight="1" x14ac:dyDescent="0.45">
      <c r="F173" s="7"/>
    </row>
    <row r="174" spans="6:6" ht="18.75" customHeight="1" x14ac:dyDescent="0.45">
      <c r="F174" s="7"/>
    </row>
    <row r="175" spans="6:6" ht="18.75" customHeight="1" x14ac:dyDescent="0.45">
      <c r="F175" s="7"/>
    </row>
    <row r="176" spans="6:6" ht="18.75" customHeight="1" x14ac:dyDescent="0.45">
      <c r="F176" s="7"/>
    </row>
    <row r="177" spans="6:6" ht="18.75" customHeight="1" x14ac:dyDescent="0.45">
      <c r="F177" s="7"/>
    </row>
    <row r="178" spans="6:6" ht="18.75" customHeight="1" x14ac:dyDescent="0.45">
      <c r="F178" s="7"/>
    </row>
    <row r="179" spans="6:6" ht="18.75" customHeight="1" x14ac:dyDescent="0.45">
      <c r="F179" s="7"/>
    </row>
    <row r="180" spans="6:6" ht="18.75" customHeight="1" x14ac:dyDescent="0.45">
      <c r="F180" s="7"/>
    </row>
    <row r="181" spans="6:6" ht="18.75" customHeight="1" x14ac:dyDescent="0.45">
      <c r="F181" s="7"/>
    </row>
    <row r="182" spans="6:6" ht="18.75" customHeight="1" x14ac:dyDescent="0.45">
      <c r="F182" s="7"/>
    </row>
    <row r="183" spans="6:6" ht="18.75" customHeight="1" x14ac:dyDescent="0.45">
      <c r="F183" s="7"/>
    </row>
    <row r="184" spans="6:6" ht="18.75" customHeight="1" x14ac:dyDescent="0.45">
      <c r="F184" s="7"/>
    </row>
    <row r="185" spans="6:6" ht="18.75" customHeight="1" x14ac:dyDescent="0.45">
      <c r="F185" s="7"/>
    </row>
    <row r="186" spans="6:6" ht="18.75" customHeight="1" x14ac:dyDescent="0.45">
      <c r="F186" s="7"/>
    </row>
    <row r="187" spans="6:6" ht="18.75" customHeight="1" x14ac:dyDescent="0.45">
      <c r="F187" s="7"/>
    </row>
    <row r="188" spans="6:6" ht="18.75" customHeight="1" x14ac:dyDescent="0.45">
      <c r="F188" s="7"/>
    </row>
    <row r="189" spans="6:6" ht="18.75" customHeight="1" x14ac:dyDescent="0.45">
      <c r="F189" s="7"/>
    </row>
    <row r="190" spans="6:6" ht="18.75" customHeight="1" x14ac:dyDescent="0.45">
      <c r="F190" s="7"/>
    </row>
    <row r="191" spans="6:6" ht="18.75" customHeight="1" x14ac:dyDescent="0.45">
      <c r="F191" s="7"/>
    </row>
    <row r="192" spans="6:6" ht="18.75" customHeight="1" x14ac:dyDescent="0.45">
      <c r="F192" s="7"/>
    </row>
    <row r="193" spans="6:6" ht="18.75" customHeight="1" x14ac:dyDescent="0.45">
      <c r="F193" s="7"/>
    </row>
    <row r="194" spans="6:6" ht="18.75" customHeight="1" x14ac:dyDescent="0.45">
      <c r="F194" s="7"/>
    </row>
    <row r="195" spans="6:6" ht="18.75" customHeight="1" x14ac:dyDescent="0.45">
      <c r="F195" s="7"/>
    </row>
    <row r="196" spans="6:6" ht="18.75" customHeight="1" x14ac:dyDescent="0.45">
      <c r="F196" s="7"/>
    </row>
    <row r="197" spans="6:6" ht="18.75" customHeight="1" x14ac:dyDescent="0.45">
      <c r="F197" s="7"/>
    </row>
    <row r="198" spans="6:6" ht="18.75" customHeight="1" x14ac:dyDescent="0.45">
      <c r="F198" s="7"/>
    </row>
    <row r="199" spans="6:6" ht="18.75" customHeight="1" x14ac:dyDescent="0.45">
      <c r="F199" s="7"/>
    </row>
    <row r="200" spans="6:6" ht="18.75" customHeight="1" x14ac:dyDescent="0.45">
      <c r="F200" s="7"/>
    </row>
    <row r="201" spans="6:6" ht="18.75" customHeight="1" x14ac:dyDescent="0.45">
      <c r="F201" s="7"/>
    </row>
    <row r="202" spans="6:6" ht="18.75" customHeight="1" x14ac:dyDescent="0.45">
      <c r="F202" s="7"/>
    </row>
    <row r="203" spans="6:6" ht="18.75" customHeight="1" x14ac:dyDescent="0.45">
      <c r="F203" s="7"/>
    </row>
    <row r="204" spans="6:6" ht="18.75" customHeight="1" x14ac:dyDescent="0.45">
      <c r="F204" s="7"/>
    </row>
    <row r="205" spans="6:6" ht="18.75" customHeight="1" x14ac:dyDescent="0.45">
      <c r="F205" s="7"/>
    </row>
    <row r="206" spans="6:6" ht="18.75" customHeight="1" x14ac:dyDescent="0.45">
      <c r="F206" s="7"/>
    </row>
    <row r="207" spans="6:6" ht="18.75" customHeight="1" x14ac:dyDescent="0.45">
      <c r="F207" s="7"/>
    </row>
    <row r="208" spans="6:6" ht="18.75" customHeight="1" x14ac:dyDescent="0.45">
      <c r="F208" s="7"/>
    </row>
    <row r="209" spans="6:6" ht="18.75" customHeight="1" x14ac:dyDescent="0.45">
      <c r="F209" s="7"/>
    </row>
    <row r="210" spans="6:6" ht="18.75" customHeight="1" x14ac:dyDescent="0.45">
      <c r="F210" s="7"/>
    </row>
    <row r="211" spans="6:6" ht="18.75" customHeight="1" x14ac:dyDescent="0.45">
      <c r="F211" s="7"/>
    </row>
    <row r="212" spans="6:6" ht="18.75" customHeight="1" x14ac:dyDescent="0.45">
      <c r="F212" s="7"/>
    </row>
    <row r="213" spans="6:6" ht="18.75" customHeight="1" x14ac:dyDescent="0.45">
      <c r="F213" s="7"/>
    </row>
    <row r="214" spans="6:6" ht="18.75" customHeight="1" x14ac:dyDescent="0.45">
      <c r="F214" s="7"/>
    </row>
    <row r="215" spans="6:6" ht="18.75" customHeight="1" x14ac:dyDescent="0.45">
      <c r="F215" s="7"/>
    </row>
    <row r="216" spans="6:6" ht="18.75" customHeight="1" x14ac:dyDescent="0.45">
      <c r="F216" s="7"/>
    </row>
    <row r="217" spans="6:6" ht="18.75" customHeight="1" x14ac:dyDescent="0.45">
      <c r="F217" s="7"/>
    </row>
    <row r="218" spans="6:6" ht="18.75" customHeight="1" x14ac:dyDescent="0.45">
      <c r="F218" s="7"/>
    </row>
    <row r="219" spans="6:6" ht="18.75" customHeight="1" x14ac:dyDescent="0.45">
      <c r="F219" s="7"/>
    </row>
    <row r="220" spans="6:6" ht="18.75" customHeight="1" x14ac:dyDescent="0.45">
      <c r="F220" s="7"/>
    </row>
    <row r="221" spans="6:6" ht="18.75" customHeight="1" x14ac:dyDescent="0.45">
      <c r="F221" s="7"/>
    </row>
    <row r="222" spans="6:6" ht="18.75" customHeight="1" x14ac:dyDescent="0.45">
      <c r="F222" s="7"/>
    </row>
    <row r="223" spans="6:6" ht="18.75" customHeight="1" x14ac:dyDescent="0.45">
      <c r="F223" s="7"/>
    </row>
    <row r="224" spans="6:6" ht="18.75" customHeight="1" x14ac:dyDescent="0.45">
      <c r="F224" s="7"/>
    </row>
    <row r="225" spans="6:6" ht="18.75" customHeight="1" x14ac:dyDescent="0.45">
      <c r="F225" s="7"/>
    </row>
    <row r="226" spans="6:6" ht="18.75" customHeight="1" x14ac:dyDescent="0.45">
      <c r="F226" s="7"/>
    </row>
    <row r="227" spans="6:6" ht="18.75" customHeight="1" x14ac:dyDescent="0.45">
      <c r="F227" s="7"/>
    </row>
    <row r="228" spans="6:6" ht="18.75" customHeight="1" x14ac:dyDescent="0.45">
      <c r="F228" s="7"/>
    </row>
    <row r="229" spans="6:6" ht="18.75" customHeight="1" x14ac:dyDescent="0.45">
      <c r="F229" s="7"/>
    </row>
    <row r="230" spans="6:6" ht="18.75" customHeight="1" x14ac:dyDescent="0.45">
      <c r="F230" s="7"/>
    </row>
    <row r="231" spans="6:6" ht="18.75" customHeight="1" x14ac:dyDescent="0.45">
      <c r="F231" s="7"/>
    </row>
    <row r="232" spans="6:6" ht="18.75" customHeight="1" x14ac:dyDescent="0.45">
      <c r="F232" s="7"/>
    </row>
    <row r="233" spans="6:6" ht="18.75" customHeight="1" x14ac:dyDescent="0.45">
      <c r="F233" s="7"/>
    </row>
    <row r="234" spans="6:6" ht="18.75" customHeight="1" x14ac:dyDescent="0.45">
      <c r="F234" s="7"/>
    </row>
    <row r="235" spans="6:6" ht="18.75" customHeight="1" x14ac:dyDescent="0.45">
      <c r="F235" s="7"/>
    </row>
    <row r="236" spans="6:6" ht="18.75" customHeight="1" x14ac:dyDescent="0.45">
      <c r="F236" s="7"/>
    </row>
    <row r="237" spans="6:6" ht="18.75" customHeight="1" x14ac:dyDescent="0.45">
      <c r="F237" s="7"/>
    </row>
    <row r="238" spans="6:6" ht="18.75" customHeight="1" x14ac:dyDescent="0.45">
      <c r="F238" s="7"/>
    </row>
    <row r="239" spans="6:6" ht="18.75" customHeight="1" x14ac:dyDescent="0.45">
      <c r="F239" s="7"/>
    </row>
    <row r="240" spans="6:6" ht="18.75" customHeight="1" x14ac:dyDescent="0.45">
      <c r="F240" s="7"/>
    </row>
    <row r="241" spans="6:6" ht="18.75" customHeight="1" x14ac:dyDescent="0.45">
      <c r="F241" s="7"/>
    </row>
    <row r="242" spans="6:6" ht="18.75" customHeight="1" x14ac:dyDescent="0.45">
      <c r="F242" s="7"/>
    </row>
    <row r="243" spans="6:6" ht="18.75" customHeight="1" x14ac:dyDescent="0.45">
      <c r="F243" s="7"/>
    </row>
    <row r="244" spans="6:6" ht="18.75" customHeight="1" x14ac:dyDescent="0.45">
      <c r="F244" s="7"/>
    </row>
    <row r="245" spans="6:6" ht="18.75" customHeight="1" x14ac:dyDescent="0.45">
      <c r="F245" s="7"/>
    </row>
    <row r="246" spans="6:6" ht="18.75" customHeight="1" x14ac:dyDescent="0.45">
      <c r="F246" s="7"/>
    </row>
    <row r="247" spans="6:6" ht="18.75" customHeight="1" x14ac:dyDescent="0.45">
      <c r="F247" s="7"/>
    </row>
    <row r="248" spans="6:6" ht="18.75" customHeight="1" x14ac:dyDescent="0.45">
      <c r="F248" s="7"/>
    </row>
    <row r="249" spans="6:6" ht="18.75" customHeight="1" x14ac:dyDescent="0.45">
      <c r="F249" s="7"/>
    </row>
    <row r="250" spans="6:6" ht="18.75" customHeight="1" x14ac:dyDescent="0.45">
      <c r="F250" s="7"/>
    </row>
    <row r="251" spans="6:6" ht="18.75" customHeight="1" x14ac:dyDescent="0.45">
      <c r="F251" s="7"/>
    </row>
    <row r="252" spans="6:6" ht="18.75" customHeight="1" x14ac:dyDescent="0.45">
      <c r="F252" s="7"/>
    </row>
    <row r="253" spans="6:6" ht="18.75" customHeight="1" x14ac:dyDescent="0.45">
      <c r="F253" s="7"/>
    </row>
    <row r="254" spans="6:6" ht="18.75" customHeight="1" x14ac:dyDescent="0.45">
      <c r="F254" s="7"/>
    </row>
    <row r="255" spans="6:6" ht="18.75" customHeight="1" x14ac:dyDescent="0.45">
      <c r="F255" s="7"/>
    </row>
    <row r="256" spans="6:6" ht="18.75" customHeight="1" x14ac:dyDescent="0.45">
      <c r="F256" s="7"/>
    </row>
    <row r="257" spans="6:6" ht="18.75" customHeight="1" x14ac:dyDescent="0.45">
      <c r="F257" s="7"/>
    </row>
    <row r="258" spans="6:6" ht="18.75" customHeight="1" x14ac:dyDescent="0.45">
      <c r="F258" s="7"/>
    </row>
    <row r="259" spans="6:6" ht="18.75" customHeight="1" x14ac:dyDescent="0.45">
      <c r="F259" s="7"/>
    </row>
    <row r="260" spans="6:6" ht="18.75" customHeight="1" x14ac:dyDescent="0.45">
      <c r="F260" s="7"/>
    </row>
    <row r="261" spans="6:6" ht="18.75" customHeight="1" x14ac:dyDescent="0.45">
      <c r="F261" s="7"/>
    </row>
    <row r="262" spans="6:6" ht="18.75" customHeight="1" x14ac:dyDescent="0.45">
      <c r="F262" s="7"/>
    </row>
    <row r="263" spans="6:6" ht="18.75" customHeight="1" x14ac:dyDescent="0.45">
      <c r="F263" s="7"/>
    </row>
    <row r="264" spans="6:6" ht="18.75" customHeight="1" x14ac:dyDescent="0.45">
      <c r="F264" s="7"/>
    </row>
    <row r="265" spans="6:6" ht="18.75" customHeight="1" x14ac:dyDescent="0.45">
      <c r="F265" s="7"/>
    </row>
    <row r="266" spans="6:6" ht="18.75" customHeight="1" x14ac:dyDescent="0.45">
      <c r="F266" s="7"/>
    </row>
    <row r="267" spans="6:6" ht="18.75" customHeight="1" x14ac:dyDescent="0.45">
      <c r="F267" s="7"/>
    </row>
    <row r="268" spans="6:6" ht="18.75" customHeight="1" x14ac:dyDescent="0.45">
      <c r="F268" s="7"/>
    </row>
    <row r="269" spans="6:6" ht="18.75" customHeight="1" x14ac:dyDescent="0.45">
      <c r="F269" s="7"/>
    </row>
    <row r="270" spans="6:6" ht="18.75" customHeight="1" x14ac:dyDescent="0.45">
      <c r="F270" s="7"/>
    </row>
    <row r="271" spans="6:6" ht="18.75" customHeight="1" x14ac:dyDescent="0.45">
      <c r="F271" s="7"/>
    </row>
    <row r="272" spans="6:6" ht="18.75" customHeight="1" x14ac:dyDescent="0.45">
      <c r="F272" s="7"/>
    </row>
    <row r="273" spans="6:6" ht="18.75" customHeight="1" x14ac:dyDescent="0.45">
      <c r="F273" s="7"/>
    </row>
    <row r="274" spans="6:6" ht="18.75" customHeight="1" x14ac:dyDescent="0.45">
      <c r="F274" s="7"/>
    </row>
    <row r="275" spans="6:6" ht="18.75" customHeight="1" x14ac:dyDescent="0.45">
      <c r="F275" s="7"/>
    </row>
    <row r="276" spans="6:6" ht="18.75" customHeight="1" x14ac:dyDescent="0.45">
      <c r="F276" s="7"/>
    </row>
    <row r="277" spans="6:6" ht="18.75" customHeight="1" x14ac:dyDescent="0.45">
      <c r="F277" s="7"/>
    </row>
    <row r="278" spans="6:6" ht="18.75" customHeight="1" x14ac:dyDescent="0.45">
      <c r="F278" s="7"/>
    </row>
    <row r="279" spans="6:6" ht="18.75" customHeight="1" x14ac:dyDescent="0.45">
      <c r="F279" s="7"/>
    </row>
    <row r="280" spans="6:6" ht="18.75" customHeight="1" x14ac:dyDescent="0.45">
      <c r="F280" s="7"/>
    </row>
    <row r="281" spans="6:6" ht="18.75" customHeight="1" x14ac:dyDescent="0.45">
      <c r="F281" s="7"/>
    </row>
    <row r="282" spans="6:6" ht="18.75" customHeight="1" x14ac:dyDescent="0.45">
      <c r="F282" s="7"/>
    </row>
    <row r="283" spans="6:6" ht="18.75" customHeight="1" x14ac:dyDescent="0.45">
      <c r="F283" s="7"/>
    </row>
    <row r="284" spans="6:6" ht="18.75" customHeight="1" x14ac:dyDescent="0.45">
      <c r="F284" s="7"/>
    </row>
    <row r="285" spans="6:6" ht="18.75" customHeight="1" x14ac:dyDescent="0.45">
      <c r="F285" s="7"/>
    </row>
    <row r="286" spans="6:6" ht="18.75" customHeight="1" x14ac:dyDescent="0.45">
      <c r="F286" s="7"/>
    </row>
    <row r="287" spans="6:6" ht="18.75" customHeight="1" x14ac:dyDescent="0.45">
      <c r="F287" s="7"/>
    </row>
    <row r="288" spans="6:6" ht="18.75" customHeight="1" x14ac:dyDescent="0.45">
      <c r="F288" s="7"/>
    </row>
    <row r="289" spans="6:6" ht="18.75" customHeight="1" x14ac:dyDescent="0.45">
      <c r="F289" s="7"/>
    </row>
    <row r="290" spans="6:6" ht="18.75" customHeight="1" x14ac:dyDescent="0.45">
      <c r="F290" s="7"/>
    </row>
    <row r="291" spans="6:6" ht="18.75" customHeight="1" x14ac:dyDescent="0.45">
      <c r="F291" s="7"/>
    </row>
    <row r="292" spans="6:6" ht="18.75" customHeight="1" x14ac:dyDescent="0.45">
      <c r="F292" s="7"/>
    </row>
    <row r="293" spans="6:6" ht="18.75" customHeight="1" x14ac:dyDescent="0.45">
      <c r="F293" s="7"/>
    </row>
    <row r="294" spans="6:6" ht="18.75" customHeight="1" x14ac:dyDescent="0.45">
      <c r="F294" s="7"/>
    </row>
    <row r="295" spans="6:6" ht="18.75" customHeight="1" x14ac:dyDescent="0.45">
      <c r="F295" s="7"/>
    </row>
    <row r="296" spans="6:6" ht="18.75" customHeight="1" x14ac:dyDescent="0.45">
      <c r="F296" s="7"/>
    </row>
    <row r="297" spans="6:6" ht="18.75" customHeight="1" x14ac:dyDescent="0.45">
      <c r="F297" s="7"/>
    </row>
    <row r="298" spans="6:6" ht="18.75" customHeight="1" x14ac:dyDescent="0.45">
      <c r="F298" s="7"/>
    </row>
    <row r="299" spans="6:6" ht="18.75" customHeight="1" x14ac:dyDescent="0.45">
      <c r="F299" s="7"/>
    </row>
    <row r="300" spans="6:6" ht="18.75" customHeight="1" x14ac:dyDescent="0.45">
      <c r="F300" s="7"/>
    </row>
    <row r="301" spans="6:6" ht="18.75" customHeight="1" x14ac:dyDescent="0.45">
      <c r="F301" s="7"/>
    </row>
    <row r="302" spans="6:6" ht="18.75" customHeight="1" x14ac:dyDescent="0.45">
      <c r="F302" s="7"/>
    </row>
    <row r="303" spans="6:6" ht="18.75" customHeight="1" x14ac:dyDescent="0.45">
      <c r="F303" s="7"/>
    </row>
    <row r="304" spans="6:6" ht="18.75" customHeight="1" x14ac:dyDescent="0.45">
      <c r="F304" s="7"/>
    </row>
    <row r="305" spans="6:6" ht="18.75" customHeight="1" x14ac:dyDescent="0.45">
      <c r="F305" s="7"/>
    </row>
    <row r="306" spans="6:6" ht="18.75" customHeight="1" x14ac:dyDescent="0.45">
      <c r="F306" s="7"/>
    </row>
    <row r="307" spans="6:6" ht="18.75" customHeight="1" x14ac:dyDescent="0.45">
      <c r="F307" s="7"/>
    </row>
    <row r="308" spans="6:6" ht="18.75" customHeight="1" x14ac:dyDescent="0.45">
      <c r="F308" s="7"/>
    </row>
    <row r="309" spans="6:6" ht="18.75" customHeight="1" x14ac:dyDescent="0.45">
      <c r="F309" s="7"/>
    </row>
    <row r="310" spans="6:6" ht="18.75" customHeight="1" x14ac:dyDescent="0.45">
      <c r="F310" s="7"/>
    </row>
    <row r="311" spans="6:6" ht="18.75" customHeight="1" x14ac:dyDescent="0.45">
      <c r="F311" s="7"/>
    </row>
    <row r="312" spans="6:6" ht="18.75" customHeight="1" x14ac:dyDescent="0.45">
      <c r="F312" s="7"/>
    </row>
    <row r="313" spans="6:6" ht="18.75" customHeight="1" x14ac:dyDescent="0.45">
      <c r="F313" s="7"/>
    </row>
    <row r="314" spans="6:6" ht="18.75" customHeight="1" x14ac:dyDescent="0.45">
      <c r="F314" s="7"/>
    </row>
    <row r="315" spans="6:6" ht="18.75" customHeight="1" x14ac:dyDescent="0.45">
      <c r="F315" s="7"/>
    </row>
    <row r="316" spans="6:6" ht="18.75" customHeight="1" x14ac:dyDescent="0.45">
      <c r="F316" s="7"/>
    </row>
    <row r="317" spans="6:6" ht="18.75" customHeight="1" x14ac:dyDescent="0.45">
      <c r="F317" s="7"/>
    </row>
    <row r="318" spans="6:6" ht="18.75" customHeight="1" x14ac:dyDescent="0.45">
      <c r="F318" s="7"/>
    </row>
    <row r="319" spans="6:6" ht="18.75" customHeight="1" x14ac:dyDescent="0.45">
      <c r="F319" s="7"/>
    </row>
    <row r="320" spans="6:6" ht="18.75" customHeight="1" x14ac:dyDescent="0.45">
      <c r="F320" s="7"/>
    </row>
    <row r="321" spans="6:6" ht="18.75" customHeight="1" x14ac:dyDescent="0.45">
      <c r="F321" s="7"/>
    </row>
    <row r="322" spans="6:6" ht="18.75" customHeight="1" x14ac:dyDescent="0.45">
      <c r="F322" s="7"/>
    </row>
    <row r="323" spans="6:6" ht="18.75" customHeight="1" x14ac:dyDescent="0.45">
      <c r="F323" s="7"/>
    </row>
    <row r="324" spans="6:6" ht="18.75" customHeight="1" x14ac:dyDescent="0.45">
      <c r="F324" s="7"/>
    </row>
    <row r="325" spans="6:6" ht="18.75" customHeight="1" x14ac:dyDescent="0.45">
      <c r="F325" s="7"/>
    </row>
    <row r="326" spans="6:6" ht="18.75" customHeight="1" x14ac:dyDescent="0.45">
      <c r="F326" s="7"/>
    </row>
    <row r="327" spans="6:6" ht="18.75" customHeight="1" x14ac:dyDescent="0.45">
      <c r="F327" s="7"/>
    </row>
    <row r="328" spans="6:6" ht="18.75" customHeight="1" x14ac:dyDescent="0.45">
      <c r="F328" s="7"/>
    </row>
    <row r="329" spans="6:6" ht="18.75" customHeight="1" x14ac:dyDescent="0.45">
      <c r="F329" s="7"/>
    </row>
    <row r="330" spans="6:6" ht="18.75" customHeight="1" x14ac:dyDescent="0.45">
      <c r="F330" s="7"/>
    </row>
    <row r="331" spans="6:6" ht="18.75" customHeight="1" x14ac:dyDescent="0.45">
      <c r="F331" s="7"/>
    </row>
    <row r="332" spans="6:6" ht="18.75" customHeight="1" x14ac:dyDescent="0.45">
      <c r="F332" s="7"/>
    </row>
    <row r="333" spans="6:6" ht="18.75" customHeight="1" x14ac:dyDescent="0.45">
      <c r="F333" s="7"/>
    </row>
    <row r="334" spans="6:6" ht="18.75" customHeight="1" x14ac:dyDescent="0.45">
      <c r="F334" s="7"/>
    </row>
    <row r="335" spans="6:6" ht="18.75" customHeight="1" x14ac:dyDescent="0.45">
      <c r="F335" s="7"/>
    </row>
    <row r="336" spans="6:6" ht="18.75" customHeight="1" x14ac:dyDescent="0.45">
      <c r="F336" s="7"/>
    </row>
    <row r="337" spans="6:6" ht="18.75" customHeight="1" x14ac:dyDescent="0.45">
      <c r="F337" s="7"/>
    </row>
    <row r="338" spans="6:6" ht="18.75" customHeight="1" x14ac:dyDescent="0.45">
      <c r="F338" s="7"/>
    </row>
    <row r="339" spans="6:6" ht="18.75" customHeight="1" x14ac:dyDescent="0.45">
      <c r="F339" s="7"/>
    </row>
    <row r="340" spans="6:6" ht="18.75" customHeight="1" x14ac:dyDescent="0.45">
      <c r="F340" s="7"/>
    </row>
    <row r="341" spans="6:6" ht="18.75" customHeight="1" x14ac:dyDescent="0.45">
      <c r="F341" s="7"/>
    </row>
    <row r="342" spans="6:6" ht="18.75" customHeight="1" x14ac:dyDescent="0.45">
      <c r="F342" s="7"/>
    </row>
    <row r="343" spans="6:6" ht="18.75" customHeight="1" x14ac:dyDescent="0.45">
      <c r="F343" s="7"/>
    </row>
    <row r="344" spans="6:6" ht="18.75" customHeight="1" x14ac:dyDescent="0.45">
      <c r="F344" s="7"/>
    </row>
    <row r="345" spans="6:6" ht="18.75" customHeight="1" x14ac:dyDescent="0.45">
      <c r="F345" s="7"/>
    </row>
    <row r="346" spans="6:6" ht="18.75" customHeight="1" x14ac:dyDescent="0.45">
      <c r="F346" s="7"/>
    </row>
    <row r="347" spans="6:6" ht="18.75" customHeight="1" x14ac:dyDescent="0.45">
      <c r="F347" s="7"/>
    </row>
    <row r="348" spans="6:6" ht="18.75" customHeight="1" x14ac:dyDescent="0.45">
      <c r="F348" s="7"/>
    </row>
    <row r="349" spans="6:6" ht="18.75" customHeight="1" x14ac:dyDescent="0.45">
      <c r="F349" s="7"/>
    </row>
    <row r="350" spans="6:6" ht="18.75" customHeight="1" x14ac:dyDescent="0.45">
      <c r="F350" s="7"/>
    </row>
    <row r="351" spans="6:6" ht="18.75" customHeight="1" x14ac:dyDescent="0.45">
      <c r="F351" s="7"/>
    </row>
    <row r="352" spans="6:6" ht="18.75" customHeight="1" x14ac:dyDescent="0.45">
      <c r="F352" s="7"/>
    </row>
    <row r="353" spans="6:6" ht="18.75" customHeight="1" x14ac:dyDescent="0.45">
      <c r="F353" s="7"/>
    </row>
    <row r="354" spans="6:6" ht="18.75" customHeight="1" x14ac:dyDescent="0.45">
      <c r="F354" s="7"/>
    </row>
    <row r="355" spans="6:6" ht="18.75" customHeight="1" x14ac:dyDescent="0.45">
      <c r="F355" s="7"/>
    </row>
    <row r="356" spans="6:6" ht="18.75" customHeight="1" x14ac:dyDescent="0.45">
      <c r="F356" s="7"/>
    </row>
    <row r="357" spans="6:6" ht="18.75" customHeight="1" x14ac:dyDescent="0.45">
      <c r="F357" s="7"/>
    </row>
    <row r="358" spans="6:6" ht="18.75" customHeight="1" x14ac:dyDescent="0.45">
      <c r="F358" s="7"/>
    </row>
    <row r="359" spans="6:6" ht="18.75" customHeight="1" x14ac:dyDescent="0.45">
      <c r="F359" s="7"/>
    </row>
    <row r="360" spans="6:6" ht="18.75" customHeight="1" x14ac:dyDescent="0.45">
      <c r="F360" s="7"/>
    </row>
    <row r="361" spans="6:6" ht="18.75" customHeight="1" x14ac:dyDescent="0.45">
      <c r="F361" s="7"/>
    </row>
    <row r="362" spans="6:6" ht="18.75" customHeight="1" x14ac:dyDescent="0.45">
      <c r="F362" s="7"/>
    </row>
    <row r="363" spans="6:6" ht="18.75" customHeight="1" x14ac:dyDescent="0.45">
      <c r="F363" s="7"/>
    </row>
    <row r="364" spans="6:6" ht="18.75" customHeight="1" x14ac:dyDescent="0.45">
      <c r="F364" s="7"/>
    </row>
    <row r="365" spans="6:6" ht="18.75" customHeight="1" x14ac:dyDescent="0.45">
      <c r="F365" s="7"/>
    </row>
    <row r="366" spans="6:6" ht="18.75" customHeight="1" x14ac:dyDescent="0.45">
      <c r="F366" s="7"/>
    </row>
    <row r="367" spans="6:6" ht="18.75" customHeight="1" x14ac:dyDescent="0.45">
      <c r="F367" s="7"/>
    </row>
    <row r="368" spans="6:6" ht="18.75" customHeight="1" x14ac:dyDescent="0.45">
      <c r="F368" s="7"/>
    </row>
    <row r="369" spans="6:6" ht="18.75" customHeight="1" x14ac:dyDescent="0.45">
      <c r="F369" s="7"/>
    </row>
    <row r="370" spans="6:6" ht="18.75" customHeight="1" x14ac:dyDescent="0.45">
      <c r="F370" s="7"/>
    </row>
    <row r="371" spans="6:6" ht="18.75" customHeight="1" x14ac:dyDescent="0.45">
      <c r="F371" s="7"/>
    </row>
    <row r="372" spans="6:6" ht="18.75" customHeight="1" x14ac:dyDescent="0.45">
      <c r="F372" s="7"/>
    </row>
    <row r="373" spans="6:6" ht="18.75" customHeight="1" x14ac:dyDescent="0.45">
      <c r="F373" s="7"/>
    </row>
    <row r="374" spans="6:6" ht="18.75" customHeight="1" x14ac:dyDescent="0.45">
      <c r="F374" s="7"/>
    </row>
    <row r="375" spans="6:6" ht="18.75" customHeight="1" x14ac:dyDescent="0.45">
      <c r="F375" s="7"/>
    </row>
    <row r="376" spans="6:6" ht="18.75" customHeight="1" x14ac:dyDescent="0.45">
      <c r="F376" s="7"/>
    </row>
    <row r="377" spans="6:6" ht="18.75" customHeight="1" x14ac:dyDescent="0.45">
      <c r="F377" s="7"/>
    </row>
    <row r="378" spans="6:6" ht="18.75" customHeight="1" x14ac:dyDescent="0.45">
      <c r="F378" s="7"/>
    </row>
    <row r="379" spans="6:6" ht="18.75" customHeight="1" x14ac:dyDescent="0.45">
      <c r="F379" s="7"/>
    </row>
    <row r="380" spans="6:6" ht="18.75" customHeight="1" x14ac:dyDescent="0.45">
      <c r="F380" s="7"/>
    </row>
    <row r="381" spans="6:6" ht="18.75" customHeight="1" x14ac:dyDescent="0.45">
      <c r="F381" s="7"/>
    </row>
    <row r="382" spans="6:6" ht="18.75" customHeight="1" x14ac:dyDescent="0.45">
      <c r="F382" s="7"/>
    </row>
    <row r="383" spans="6:6" ht="18.75" customHeight="1" x14ac:dyDescent="0.45">
      <c r="F383" s="7"/>
    </row>
    <row r="384" spans="6:6" ht="18.75" customHeight="1" x14ac:dyDescent="0.45">
      <c r="F384" s="7"/>
    </row>
    <row r="385" spans="6:6" ht="18.75" customHeight="1" x14ac:dyDescent="0.45">
      <c r="F385" s="7"/>
    </row>
    <row r="386" spans="6:6" ht="18.75" customHeight="1" x14ac:dyDescent="0.45">
      <c r="F386" s="7"/>
    </row>
    <row r="387" spans="6:6" ht="18.75" customHeight="1" x14ac:dyDescent="0.45">
      <c r="F387" s="7"/>
    </row>
    <row r="388" spans="6:6" ht="18.75" customHeight="1" x14ac:dyDescent="0.45">
      <c r="F388" s="7"/>
    </row>
    <row r="389" spans="6:6" ht="18.75" customHeight="1" x14ac:dyDescent="0.45">
      <c r="F389" s="7"/>
    </row>
    <row r="390" spans="6:6" ht="18.75" customHeight="1" x14ac:dyDescent="0.45">
      <c r="F390" s="7"/>
    </row>
    <row r="391" spans="6:6" ht="18.75" customHeight="1" x14ac:dyDescent="0.45">
      <c r="F391" s="7"/>
    </row>
    <row r="392" spans="6:6" ht="18.75" customHeight="1" x14ac:dyDescent="0.45">
      <c r="F392" s="7"/>
    </row>
    <row r="393" spans="6:6" ht="18.75" customHeight="1" x14ac:dyDescent="0.45">
      <c r="F393" s="7"/>
    </row>
    <row r="394" spans="6:6" ht="18.75" customHeight="1" x14ac:dyDescent="0.45">
      <c r="F394" s="7"/>
    </row>
    <row r="395" spans="6:6" ht="18.75" customHeight="1" x14ac:dyDescent="0.45">
      <c r="F395" s="7"/>
    </row>
    <row r="396" spans="6:6" ht="18.75" customHeight="1" x14ac:dyDescent="0.45">
      <c r="F396" s="7"/>
    </row>
    <row r="397" spans="6:6" ht="18.75" customHeight="1" x14ac:dyDescent="0.45">
      <c r="F397" s="7"/>
    </row>
    <row r="398" spans="6:6" ht="18.75" customHeight="1" x14ac:dyDescent="0.45">
      <c r="F398" s="7"/>
    </row>
    <row r="399" spans="6:6" ht="18.75" customHeight="1" x14ac:dyDescent="0.45">
      <c r="F399" s="7"/>
    </row>
    <row r="400" spans="6:6" ht="18.75" customHeight="1" x14ac:dyDescent="0.45">
      <c r="F400" s="7"/>
    </row>
    <row r="401" spans="6:6" ht="18.75" customHeight="1" x14ac:dyDescent="0.45">
      <c r="F401" s="7"/>
    </row>
    <row r="402" spans="6:6" ht="18.75" customHeight="1" x14ac:dyDescent="0.45">
      <c r="F402" s="7"/>
    </row>
    <row r="403" spans="6:6" ht="18.75" customHeight="1" x14ac:dyDescent="0.45">
      <c r="F403" s="7"/>
    </row>
    <row r="404" spans="6:6" ht="18.75" customHeight="1" x14ac:dyDescent="0.45">
      <c r="F404" s="7"/>
    </row>
    <row r="405" spans="6:6" ht="18.75" customHeight="1" x14ac:dyDescent="0.45">
      <c r="F405" s="7"/>
    </row>
    <row r="406" spans="6:6" ht="18.75" customHeight="1" x14ac:dyDescent="0.45">
      <c r="F406" s="7"/>
    </row>
    <row r="407" spans="6:6" ht="18.75" customHeight="1" x14ac:dyDescent="0.45">
      <c r="F407" s="7"/>
    </row>
    <row r="408" spans="6:6" ht="18.75" customHeight="1" x14ac:dyDescent="0.45">
      <c r="F408" s="7"/>
    </row>
    <row r="409" spans="6:6" ht="18.75" customHeight="1" x14ac:dyDescent="0.45">
      <c r="F409" s="7"/>
    </row>
    <row r="410" spans="6:6" ht="18.75" customHeight="1" x14ac:dyDescent="0.45">
      <c r="F410" s="7"/>
    </row>
    <row r="411" spans="6:6" ht="18.75" customHeight="1" x14ac:dyDescent="0.45">
      <c r="F411" s="7"/>
    </row>
    <row r="412" spans="6:6" ht="18.75" customHeight="1" x14ac:dyDescent="0.45">
      <c r="F412" s="7"/>
    </row>
    <row r="413" spans="6:6" ht="18.75" customHeight="1" x14ac:dyDescent="0.45">
      <c r="F413" s="7"/>
    </row>
    <row r="414" spans="6:6" ht="18.75" customHeight="1" x14ac:dyDescent="0.45">
      <c r="F414" s="7"/>
    </row>
    <row r="415" spans="6:6" ht="18.75" customHeight="1" x14ac:dyDescent="0.45">
      <c r="F415" s="7"/>
    </row>
    <row r="416" spans="6:6" ht="18.75" customHeight="1" x14ac:dyDescent="0.45">
      <c r="F416" s="7"/>
    </row>
    <row r="417" spans="6:6" ht="18.75" customHeight="1" x14ac:dyDescent="0.45">
      <c r="F417" s="7"/>
    </row>
    <row r="418" spans="6:6" ht="18.75" customHeight="1" x14ac:dyDescent="0.45">
      <c r="F418" s="7"/>
    </row>
    <row r="419" spans="6:6" ht="18.75" customHeight="1" x14ac:dyDescent="0.45">
      <c r="F419" s="7"/>
    </row>
    <row r="420" spans="6:6" ht="18.75" customHeight="1" x14ac:dyDescent="0.45">
      <c r="F420" s="7"/>
    </row>
    <row r="421" spans="6:6" ht="18.75" customHeight="1" x14ac:dyDescent="0.45">
      <c r="F421" s="7"/>
    </row>
    <row r="422" spans="6:6" ht="18.75" customHeight="1" x14ac:dyDescent="0.45">
      <c r="F422" s="7"/>
    </row>
    <row r="423" spans="6:6" ht="18.75" customHeight="1" x14ac:dyDescent="0.45">
      <c r="F423" s="7"/>
    </row>
    <row r="424" spans="6:6" ht="18.75" customHeight="1" x14ac:dyDescent="0.45">
      <c r="F424" s="7"/>
    </row>
    <row r="425" spans="6:6" ht="18.75" customHeight="1" x14ac:dyDescent="0.45">
      <c r="F425" s="7"/>
    </row>
    <row r="426" spans="6:6" ht="18.75" customHeight="1" x14ac:dyDescent="0.45">
      <c r="F426" s="7"/>
    </row>
    <row r="427" spans="6:6" ht="18.75" customHeight="1" x14ac:dyDescent="0.45">
      <c r="F427" s="7"/>
    </row>
    <row r="428" spans="6:6" ht="18.75" customHeight="1" x14ac:dyDescent="0.45">
      <c r="F428" s="7"/>
    </row>
    <row r="429" spans="6:6" ht="18.75" customHeight="1" x14ac:dyDescent="0.45">
      <c r="F429" s="7"/>
    </row>
    <row r="430" spans="6:6" ht="18.75" customHeight="1" x14ac:dyDescent="0.45">
      <c r="F430" s="7"/>
    </row>
    <row r="431" spans="6:6" ht="18.75" customHeight="1" x14ac:dyDescent="0.45">
      <c r="F431" s="7"/>
    </row>
    <row r="432" spans="6:6" ht="18.75" customHeight="1" x14ac:dyDescent="0.45">
      <c r="F432" s="7"/>
    </row>
    <row r="433" spans="6:6" ht="18.75" customHeight="1" x14ac:dyDescent="0.45">
      <c r="F433" s="7"/>
    </row>
    <row r="434" spans="6:6" ht="18.75" customHeight="1" x14ac:dyDescent="0.45">
      <c r="F434" s="7"/>
    </row>
    <row r="435" spans="6:6" ht="18.75" customHeight="1" x14ac:dyDescent="0.45">
      <c r="F435" s="7"/>
    </row>
    <row r="436" spans="6:6" ht="18.75" customHeight="1" x14ac:dyDescent="0.45">
      <c r="F436" s="7"/>
    </row>
    <row r="437" spans="6:6" ht="18.75" customHeight="1" x14ac:dyDescent="0.45">
      <c r="F437" s="7"/>
    </row>
    <row r="438" spans="6:6" ht="18.75" customHeight="1" x14ac:dyDescent="0.45">
      <c r="F438" s="7"/>
    </row>
    <row r="439" spans="6:6" ht="18.75" customHeight="1" x14ac:dyDescent="0.45">
      <c r="F439" s="7"/>
    </row>
    <row r="440" spans="6:6" ht="18.75" customHeight="1" x14ac:dyDescent="0.45">
      <c r="F440" s="7"/>
    </row>
    <row r="441" spans="6:6" ht="18.75" customHeight="1" x14ac:dyDescent="0.45">
      <c r="F441" s="7"/>
    </row>
    <row r="442" spans="6:6" ht="18.75" customHeight="1" x14ac:dyDescent="0.45">
      <c r="F442" s="7"/>
    </row>
    <row r="443" spans="6:6" ht="18.75" customHeight="1" x14ac:dyDescent="0.45">
      <c r="F443" s="7"/>
    </row>
    <row r="444" spans="6:6" ht="18.75" customHeight="1" x14ac:dyDescent="0.45">
      <c r="F444" s="7"/>
    </row>
    <row r="445" spans="6:6" ht="18.75" customHeight="1" x14ac:dyDescent="0.45">
      <c r="F445" s="7"/>
    </row>
    <row r="446" spans="6:6" ht="18.75" customHeight="1" x14ac:dyDescent="0.45">
      <c r="F446" s="7"/>
    </row>
    <row r="447" spans="6:6" ht="18.75" customHeight="1" x14ac:dyDescent="0.45">
      <c r="F447" s="7"/>
    </row>
    <row r="448" spans="6:6" ht="18.75" customHeight="1" x14ac:dyDescent="0.45">
      <c r="F448" s="7"/>
    </row>
    <row r="449" spans="6:6" ht="18.75" customHeight="1" x14ac:dyDescent="0.45">
      <c r="F449" s="7"/>
    </row>
    <row r="450" spans="6:6" ht="18.75" customHeight="1" x14ac:dyDescent="0.45">
      <c r="F450" s="7"/>
    </row>
    <row r="451" spans="6:6" ht="18.75" customHeight="1" x14ac:dyDescent="0.45">
      <c r="F451" s="7"/>
    </row>
    <row r="452" spans="6:6" ht="18.75" customHeight="1" x14ac:dyDescent="0.45">
      <c r="F452" s="7"/>
    </row>
    <row r="453" spans="6:6" ht="18.75" customHeight="1" x14ac:dyDescent="0.45">
      <c r="F453" s="7"/>
    </row>
    <row r="454" spans="6:6" ht="18.75" customHeight="1" x14ac:dyDescent="0.45">
      <c r="F454" s="7"/>
    </row>
    <row r="455" spans="6:6" ht="18.75" customHeight="1" x14ac:dyDescent="0.45">
      <c r="F455" s="7"/>
    </row>
    <row r="456" spans="6:6" ht="18.75" customHeight="1" x14ac:dyDescent="0.45">
      <c r="F456" s="7"/>
    </row>
    <row r="457" spans="6:6" ht="18.75" customHeight="1" x14ac:dyDescent="0.45">
      <c r="F457" s="7"/>
    </row>
    <row r="458" spans="6:6" ht="18.75" customHeight="1" x14ac:dyDescent="0.45">
      <c r="F458" s="7"/>
    </row>
    <row r="459" spans="6:6" ht="18.75" customHeight="1" x14ac:dyDescent="0.45">
      <c r="F459" s="7"/>
    </row>
    <row r="460" spans="6:6" ht="18.75" customHeight="1" x14ac:dyDescent="0.45">
      <c r="F460" s="7"/>
    </row>
    <row r="461" spans="6:6" ht="18.75" customHeight="1" x14ac:dyDescent="0.45">
      <c r="F461" s="7"/>
    </row>
    <row r="462" spans="6:6" ht="18.75" customHeight="1" x14ac:dyDescent="0.45">
      <c r="F462" s="7"/>
    </row>
    <row r="463" spans="6:6" ht="18.75" customHeight="1" x14ac:dyDescent="0.45">
      <c r="F463" s="7"/>
    </row>
    <row r="464" spans="6:6" ht="18.75" customHeight="1" x14ac:dyDescent="0.45">
      <c r="F464" s="7"/>
    </row>
    <row r="465" spans="6:6" ht="18.75" customHeight="1" x14ac:dyDescent="0.45">
      <c r="F465" s="7"/>
    </row>
    <row r="466" spans="6:6" ht="18.75" customHeight="1" x14ac:dyDescent="0.45">
      <c r="F466" s="7"/>
    </row>
    <row r="467" spans="6:6" ht="18.75" customHeight="1" x14ac:dyDescent="0.45">
      <c r="F467" s="7"/>
    </row>
    <row r="468" spans="6:6" ht="18.75" customHeight="1" x14ac:dyDescent="0.45">
      <c r="F468" s="7"/>
    </row>
    <row r="469" spans="6:6" ht="18.75" customHeight="1" x14ac:dyDescent="0.45">
      <c r="F469" s="7"/>
    </row>
    <row r="470" spans="6:6" ht="18.75" customHeight="1" x14ac:dyDescent="0.45">
      <c r="F470" s="7"/>
    </row>
    <row r="471" spans="6:6" ht="18.75" customHeight="1" x14ac:dyDescent="0.45">
      <c r="F471" s="7"/>
    </row>
    <row r="472" spans="6:6" ht="18.75" customHeight="1" x14ac:dyDescent="0.45">
      <c r="F472" s="7"/>
    </row>
    <row r="473" spans="6:6" ht="18.75" customHeight="1" x14ac:dyDescent="0.45">
      <c r="F473" s="7"/>
    </row>
    <row r="474" spans="6:6" ht="18.75" customHeight="1" x14ac:dyDescent="0.45">
      <c r="F474" s="7"/>
    </row>
    <row r="475" spans="6:6" ht="18.75" customHeight="1" x14ac:dyDescent="0.45">
      <c r="F475" s="7"/>
    </row>
    <row r="476" spans="6:6" ht="18.75" customHeight="1" x14ac:dyDescent="0.45">
      <c r="F476" s="7"/>
    </row>
    <row r="477" spans="6:6" ht="18.75" customHeight="1" x14ac:dyDescent="0.45">
      <c r="F477" s="7"/>
    </row>
    <row r="478" spans="6:6" ht="18.75" customHeight="1" x14ac:dyDescent="0.45">
      <c r="F478" s="7"/>
    </row>
    <row r="479" spans="6:6" ht="18.75" customHeight="1" x14ac:dyDescent="0.45">
      <c r="F479" s="7"/>
    </row>
    <row r="480" spans="6:6" ht="18.75" customHeight="1" x14ac:dyDescent="0.45">
      <c r="F480" s="7"/>
    </row>
    <row r="481" spans="6:6" ht="18.75" customHeight="1" x14ac:dyDescent="0.45">
      <c r="F481" s="7"/>
    </row>
    <row r="482" spans="6:6" ht="18.75" customHeight="1" x14ac:dyDescent="0.45">
      <c r="F482" s="7"/>
    </row>
    <row r="483" spans="6:6" ht="18.75" customHeight="1" x14ac:dyDescent="0.45">
      <c r="F483" s="7"/>
    </row>
    <row r="484" spans="6:6" ht="18.75" customHeight="1" x14ac:dyDescent="0.45">
      <c r="F484" s="7"/>
    </row>
    <row r="485" spans="6:6" ht="18.75" customHeight="1" x14ac:dyDescent="0.45">
      <c r="F485" s="7"/>
    </row>
    <row r="486" spans="6:6" ht="18.75" customHeight="1" x14ac:dyDescent="0.45">
      <c r="F486" s="7"/>
    </row>
    <row r="487" spans="6:6" ht="18.75" customHeight="1" x14ac:dyDescent="0.45">
      <c r="F487" s="7"/>
    </row>
    <row r="488" spans="6:6" ht="18.75" customHeight="1" x14ac:dyDescent="0.45">
      <c r="F488" s="7"/>
    </row>
    <row r="489" spans="6:6" ht="18.75" customHeight="1" x14ac:dyDescent="0.45">
      <c r="F489" s="7"/>
    </row>
    <row r="490" spans="6:6" ht="18.75" customHeight="1" x14ac:dyDescent="0.45">
      <c r="F490" s="7"/>
    </row>
    <row r="491" spans="6:6" ht="18.75" customHeight="1" x14ac:dyDescent="0.45">
      <c r="F491" s="7"/>
    </row>
    <row r="492" spans="6:6" ht="18.75" customHeight="1" x14ac:dyDescent="0.45">
      <c r="F492" s="7"/>
    </row>
    <row r="493" spans="6:6" ht="18.75" customHeight="1" x14ac:dyDescent="0.45">
      <c r="F493" s="7"/>
    </row>
    <row r="494" spans="6:6" ht="18.75" customHeight="1" x14ac:dyDescent="0.45">
      <c r="F494" s="7"/>
    </row>
    <row r="495" spans="6:6" ht="18.75" customHeight="1" x14ac:dyDescent="0.45">
      <c r="F495" s="7"/>
    </row>
    <row r="496" spans="6:6" ht="18.75" customHeight="1" x14ac:dyDescent="0.45">
      <c r="F496" s="7"/>
    </row>
    <row r="497" spans="6:6" ht="18.75" customHeight="1" x14ac:dyDescent="0.45">
      <c r="F497" s="7"/>
    </row>
    <row r="498" spans="6:6" ht="18.75" customHeight="1" x14ac:dyDescent="0.45">
      <c r="F498" s="7"/>
    </row>
    <row r="499" spans="6:6" ht="18.75" customHeight="1" x14ac:dyDescent="0.45">
      <c r="F499" s="7"/>
    </row>
    <row r="500" spans="6:6" ht="18.75" customHeight="1" x14ac:dyDescent="0.45">
      <c r="F500" s="7"/>
    </row>
    <row r="501" spans="6:6" ht="18.75" customHeight="1" x14ac:dyDescent="0.45">
      <c r="F501" s="7"/>
    </row>
    <row r="502" spans="6:6" ht="18.75" customHeight="1" x14ac:dyDescent="0.45">
      <c r="F502" s="7"/>
    </row>
    <row r="503" spans="6:6" ht="18.75" customHeight="1" x14ac:dyDescent="0.45">
      <c r="F503" s="7"/>
    </row>
    <row r="504" spans="6:6" ht="18.75" customHeight="1" x14ac:dyDescent="0.45">
      <c r="F504" s="7"/>
    </row>
    <row r="505" spans="6:6" ht="18.75" customHeight="1" x14ac:dyDescent="0.45">
      <c r="F505" s="7"/>
    </row>
    <row r="506" spans="6:6" ht="18.75" customHeight="1" x14ac:dyDescent="0.45">
      <c r="F506" s="7"/>
    </row>
    <row r="507" spans="6:6" ht="18.75" customHeight="1" x14ac:dyDescent="0.45">
      <c r="F507" s="7"/>
    </row>
    <row r="508" spans="6:6" ht="18.75" customHeight="1" x14ac:dyDescent="0.45">
      <c r="F508" s="7"/>
    </row>
    <row r="509" spans="6:6" ht="18.75" customHeight="1" x14ac:dyDescent="0.45">
      <c r="F509" s="7"/>
    </row>
    <row r="510" spans="6:6" ht="18.75" customHeight="1" x14ac:dyDescent="0.45">
      <c r="F510" s="7"/>
    </row>
    <row r="511" spans="6:6" ht="18.75" customHeight="1" x14ac:dyDescent="0.45">
      <c r="F511" s="7"/>
    </row>
    <row r="512" spans="6:6" ht="18.75" customHeight="1" x14ac:dyDescent="0.45">
      <c r="F512" s="7"/>
    </row>
    <row r="513" spans="6:6" ht="18.75" customHeight="1" x14ac:dyDescent="0.45">
      <c r="F513" s="7"/>
    </row>
    <row r="514" spans="6:6" ht="18.75" customHeight="1" x14ac:dyDescent="0.45">
      <c r="F514" s="7"/>
    </row>
    <row r="515" spans="6:6" ht="18.75" customHeight="1" x14ac:dyDescent="0.45">
      <c r="F515" s="7"/>
    </row>
    <row r="516" spans="6:6" ht="18.75" customHeight="1" x14ac:dyDescent="0.45">
      <c r="F516" s="7"/>
    </row>
    <row r="517" spans="6:6" ht="18.75" customHeight="1" x14ac:dyDescent="0.45">
      <c r="F517" s="7"/>
    </row>
    <row r="518" spans="6:6" ht="18.75" customHeight="1" x14ac:dyDescent="0.45">
      <c r="F518" s="7"/>
    </row>
    <row r="519" spans="6:6" ht="18.75" customHeight="1" x14ac:dyDescent="0.45">
      <c r="F519" s="7"/>
    </row>
    <row r="520" spans="6:6" ht="18.75" customHeight="1" x14ac:dyDescent="0.45">
      <c r="F520" s="7"/>
    </row>
    <row r="521" spans="6:6" ht="18.75" customHeight="1" x14ac:dyDescent="0.45">
      <c r="F521" s="7"/>
    </row>
    <row r="522" spans="6:6" ht="18.75" customHeight="1" x14ac:dyDescent="0.45">
      <c r="F522" s="7"/>
    </row>
    <row r="523" spans="6:6" ht="18.75" customHeight="1" x14ac:dyDescent="0.45">
      <c r="F523" s="7"/>
    </row>
    <row r="524" spans="6:6" ht="18.75" customHeight="1" x14ac:dyDescent="0.45">
      <c r="F524" s="7"/>
    </row>
    <row r="525" spans="6:6" ht="18.75" customHeight="1" x14ac:dyDescent="0.45">
      <c r="F525" s="7"/>
    </row>
    <row r="526" spans="6:6" ht="18.75" customHeight="1" x14ac:dyDescent="0.45">
      <c r="F526" s="7"/>
    </row>
    <row r="527" spans="6:6" ht="18.75" customHeight="1" x14ac:dyDescent="0.45">
      <c r="F527" s="7"/>
    </row>
    <row r="528" spans="6:6" ht="18.75" customHeight="1" x14ac:dyDescent="0.45">
      <c r="F528" s="7"/>
    </row>
    <row r="529" spans="6:6" ht="18.75" customHeight="1" x14ac:dyDescent="0.45">
      <c r="F529" s="7"/>
    </row>
    <row r="530" spans="6:6" ht="18.75" customHeight="1" x14ac:dyDescent="0.45">
      <c r="F530" s="7"/>
    </row>
    <row r="531" spans="6:6" ht="18.75" customHeight="1" x14ac:dyDescent="0.45">
      <c r="F531" s="7"/>
    </row>
    <row r="532" spans="6:6" ht="18.75" customHeight="1" x14ac:dyDescent="0.45">
      <c r="F532" s="7"/>
    </row>
    <row r="533" spans="6:6" ht="18.75" customHeight="1" x14ac:dyDescent="0.45">
      <c r="F533" s="7"/>
    </row>
    <row r="534" spans="6:6" ht="18.75" customHeight="1" x14ac:dyDescent="0.45">
      <c r="F534" s="7"/>
    </row>
    <row r="535" spans="6:6" ht="18.75" customHeight="1" x14ac:dyDescent="0.45">
      <c r="F535" s="7"/>
    </row>
    <row r="536" spans="6:6" ht="18.75" customHeight="1" x14ac:dyDescent="0.45">
      <c r="F536" s="7"/>
    </row>
    <row r="537" spans="6:6" ht="18.75" customHeight="1" x14ac:dyDescent="0.45">
      <c r="F537" s="7"/>
    </row>
    <row r="538" spans="6:6" ht="18.75" customHeight="1" x14ac:dyDescent="0.45">
      <c r="F538" s="7"/>
    </row>
    <row r="539" spans="6:6" ht="18.75" customHeight="1" x14ac:dyDescent="0.45">
      <c r="F539" s="7"/>
    </row>
    <row r="540" spans="6:6" ht="18.75" customHeight="1" x14ac:dyDescent="0.45">
      <c r="F540" s="7"/>
    </row>
    <row r="541" spans="6:6" ht="18.75" customHeight="1" x14ac:dyDescent="0.45">
      <c r="F541" s="7"/>
    </row>
    <row r="542" spans="6:6" ht="18.75" customHeight="1" x14ac:dyDescent="0.45">
      <c r="F542" s="7"/>
    </row>
    <row r="543" spans="6:6" ht="18.75" customHeight="1" x14ac:dyDescent="0.45">
      <c r="F543" s="7"/>
    </row>
    <row r="544" spans="6:6" ht="18.75" customHeight="1" x14ac:dyDescent="0.45">
      <c r="F544" s="7"/>
    </row>
    <row r="545" spans="6:6" ht="18.75" customHeight="1" x14ac:dyDescent="0.45">
      <c r="F545" s="7"/>
    </row>
    <row r="546" spans="6:6" ht="18.75" customHeight="1" x14ac:dyDescent="0.45">
      <c r="F546" s="7"/>
    </row>
    <row r="547" spans="6:6" ht="18.75" customHeight="1" x14ac:dyDescent="0.45">
      <c r="F547" s="7"/>
    </row>
    <row r="548" spans="6:6" ht="18.75" customHeight="1" x14ac:dyDescent="0.45">
      <c r="F548" s="7"/>
    </row>
    <row r="549" spans="6:6" ht="18.75" customHeight="1" x14ac:dyDescent="0.45">
      <c r="F549" s="7"/>
    </row>
    <row r="550" spans="6:6" ht="18.75" customHeight="1" x14ac:dyDescent="0.45">
      <c r="F550" s="7"/>
    </row>
    <row r="551" spans="6:6" ht="18.75" customHeight="1" x14ac:dyDescent="0.45">
      <c r="F551" s="7"/>
    </row>
    <row r="552" spans="6:6" ht="18.75" customHeight="1" x14ac:dyDescent="0.45">
      <c r="F552" s="7"/>
    </row>
    <row r="553" spans="6:6" ht="18.75" customHeight="1" x14ac:dyDescent="0.45">
      <c r="F553" s="7"/>
    </row>
    <row r="554" spans="6:6" ht="18.75" customHeight="1" x14ac:dyDescent="0.45">
      <c r="F554" s="7"/>
    </row>
    <row r="555" spans="6:6" ht="18.75" customHeight="1" x14ac:dyDescent="0.45">
      <c r="F555" s="7"/>
    </row>
    <row r="556" spans="6:6" ht="18.75" customHeight="1" x14ac:dyDescent="0.45">
      <c r="F556" s="7"/>
    </row>
    <row r="557" spans="6:6" ht="18.75" customHeight="1" x14ac:dyDescent="0.45">
      <c r="F557" s="7"/>
    </row>
    <row r="558" spans="6:6" ht="18.75" customHeight="1" x14ac:dyDescent="0.45">
      <c r="F558" s="7"/>
    </row>
    <row r="559" spans="6:6" ht="18.75" customHeight="1" x14ac:dyDescent="0.45">
      <c r="F559" s="7"/>
    </row>
    <row r="560" spans="6:6" ht="18.75" customHeight="1" x14ac:dyDescent="0.45">
      <c r="F560" s="7"/>
    </row>
    <row r="561" spans="6:6" ht="18.75" customHeight="1" x14ac:dyDescent="0.45">
      <c r="F561" s="7"/>
    </row>
    <row r="562" spans="6:6" ht="18.75" customHeight="1" x14ac:dyDescent="0.45">
      <c r="F562" s="7"/>
    </row>
    <row r="563" spans="6:6" ht="18.75" customHeight="1" x14ac:dyDescent="0.45">
      <c r="F563" s="7"/>
    </row>
    <row r="564" spans="6:6" ht="18.75" customHeight="1" x14ac:dyDescent="0.45">
      <c r="F564" s="7"/>
    </row>
    <row r="565" spans="6:6" ht="18.75" customHeight="1" x14ac:dyDescent="0.45">
      <c r="F565" s="7"/>
    </row>
    <row r="566" spans="6:6" ht="18.75" customHeight="1" x14ac:dyDescent="0.45">
      <c r="F566" s="7"/>
    </row>
    <row r="567" spans="6:6" ht="18.75" customHeight="1" x14ac:dyDescent="0.45">
      <c r="F567" s="7"/>
    </row>
    <row r="568" spans="6:6" ht="18.75" customHeight="1" x14ac:dyDescent="0.45">
      <c r="F568" s="7"/>
    </row>
    <row r="569" spans="6:6" ht="18.75" customHeight="1" x14ac:dyDescent="0.45">
      <c r="F569" s="7"/>
    </row>
    <row r="570" spans="6:6" ht="18.75" customHeight="1" x14ac:dyDescent="0.45">
      <c r="F570" s="7"/>
    </row>
    <row r="571" spans="6:6" ht="18.75" customHeight="1" x14ac:dyDescent="0.45">
      <c r="F571" s="7"/>
    </row>
    <row r="572" spans="6:6" ht="18.75" customHeight="1" x14ac:dyDescent="0.45">
      <c r="F572" s="7"/>
    </row>
    <row r="573" spans="6:6" ht="18.75" customHeight="1" x14ac:dyDescent="0.45">
      <c r="F573" s="7"/>
    </row>
    <row r="574" spans="6:6" ht="18.75" customHeight="1" x14ac:dyDescent="0.45">
      <c r="F574" s="7"/>
    </row>
    <row r="575" spans="6:6" ht="18.75" customHeight="1" x14ac:dyDescent="0.45">
      <c r="F575" s="7"/>
    </row>
    <row r="576" spans="6:6" ht="18.75" customHeight="1" x14ac:dyDescent="0.45">
      <c r="F576" s="7"/>
    </row>
    <row r="577" spans="6:6" ht="18.75" customHeight="1" x14ac:dyDescent="0.45">
      <c r="F577" s="7"/>
    </row>
    <row r="578" spans="6:6" ht="18.75" customHeight="1" x14ac:dyDescent="0.45">
      <c r="F578" s="7"/>
    </row>
    <row r="579" spans="6:6" ht="18.75" customHeight="1" x14ac:dyDescent="0.45">
      <c r="F579" s="7"/>
    </row>
    <row r="580" spans="6:6" ht="18.75" customHeight="1" x14ac:dyDescent="0.45">
      <c r="F580" s="7"/>
    </row>
    <row r="581" spans="6:6" ht="18.75" customHeight="1" x14ac:dyDescent="0.45">
      <c r="F581" s="7"/>
    </row>
    <row r="582" spans="6:6" ht="18.75" customHeight="1" x14ac:dyDescent="0.45">
      <c r="F582" s="7"/>
    </row>
    <row r="583" spans="6:6" ht="18.75" customHeight="1" x14ac:dyDescent="0.45">
      <c r="F583" s="7"/>
    </row>
    <row r="584" spans="6:6" ht="18.75" customHeight="1" x14ac:dyDescent="0.45">
      <c r="F584" s="7"/>
    </row>
    <row r="585" spans="6:6" ht="18.75" customHeight="1" x14ac:dyDescent="0.45">
      <c r="F585" s="7"/>
    </row>
    <row r="586" spans="6:6" ht="18.75" customHeight="1" x14ac:dyDescent="0.45">
      <c r="F586" s="7"/>
    </row>
    <row r="587" spans="6:6" ht="18.75" customHeight="1" x14ac:dyDescent="0.45">
      <c r="F587" s="7"/>
    </row>
    <row r="588" spans="6:6" ht="18.75" customHeight="1" x14ac:dyDescent="0.45">
      <c r="F588" s="7"/>
    </row>
    <row r="589" spans="6:6" ht="18.75" customHeight="1" x14ac:dyDescent="0.45">
      <c r="F589" s="7"/>
    </row>
    <row r="590" spans="6:6" ht="18.75" customHeight="1" x14ac:dyDescent="0.45">
      <c r="F590" s="7"/>
    </row>
    <row r="591" spans="6:6" ht="18.75" customHeight="1" x14ac:dyDescent="0.45">
      <c r="F591" s="7"/>
    </row>
    <row r="592" spans="6:6" ht="18.75" customHeight="1" x14ac:dyDescent="0.45">
      <c r="F592" s="7"/>
    </row>
    <row r="593" spans="6:6" ht="18.75" customHeight="1" x14ac:dyDescent="0.45">
      <c r="F593" s="7"/>
    </row>
    <row r="594" spans="6:6" ht="18.75" customHeight="1" x14ac:dyDescent="0.45">
      <c r="F594" s="7"/>
    </row>
    <row r="595" spans="6:6" ht="18.75" customHeight="1" x14ac:dyDescent="0.45">
      <c r="F595" s="7"/>
    </row>
    <row r="596" spans="6:6" ht="18.75" customHeight="1" x14ac:dyDescent="0.45">
      <c r="F596" s="7"/>
    </row>
    <row r="597" spans="6:6" ht="18.75" customHeight="1" x14ac:dyDescent="0.45">
      <c r="F597" s="7"/>
    </row>
    <row r="598" spans="6:6" ht="18.75" customHeight="1" x14ac:dyDescent="0.45">
      <c r="F598" s="7"/>
    </row>
    <row r="599" spans="6:6" ht="18.75" customHeight="1" x14ac:dyDescent="0.45">
      <c r="F599" s="7"/>
    </row>
    <row r="600" spans="6:6" ht="18.75" customHeight="1" x14ac:dyDescent="0.45">
      <c r="F600" s="7"/>
    </row>
    <row r="601" spans="6:6" ht="18.75" customHeight="1" x14ac:dyDescent="0.45">
      <c r="F601" s="7"/>
    </row>
    <row r="602" spans="6:6" ht="18.75" customHeight="1" x14ac:dyDescent="0.45">
      <c r="F602" s="7"/>
    </row>
    <row r="603" spans="6:6" ht="18.75" customHeight="1" x14ac:dyDescent="0.45">
      <c r="F603" s="7"/>
    </row>
    <row r="604" spans="6:6" ht="18.75" customHeight="1" x14ac:dyDescent="0.45">
      <c r="F604" s="7"/>
    </row>
    <row r="605" spans="6:6" ht="18.75" customHeight="1" x14ac:dyDescent="0.45">
      <c r="F605" s="7"/>
    </row>
    <row r="606" spans="6:6" ht="18.75" customHeight="1" x14ac:dyDescent="0.45">
      <c r="F606" s="7"/>
    </row>
    <row r="607" spans="6:6" ht="18.75" customHeight="1" x14ac:dyDescent="0.45">
      <c r="F607" s="7"/>
    </row>
    <row r="608" spans="6:6" ht="18.75" customHeight="1" x14ac:dyDescent="0.45">
      <c r="F608" s="7"/>
    </row>
    <row r="609" spans="6:6" ht="18.75" customHeight="1" x14ac:dyDescent="0.45">
      <c r="F609" s="7"/>
    </row>
    <row r="610" spans="6:6" ht="18.75" customHeight="1" x14ac:dyDescent="0.45">
      <c r="F610" s="7"/>
    </row>
    <row r="611" spans="6:6" ht="18.75" customHeight="1" x14ac:dyDescent="0.45">
      <c r="F611" s="7"/>
    </row>
    <row r="612" spans="6:6" ht="18.75" customHeight="1" x14ac:dyDescent="0.45">
      <c r="F612" s="7"/>
    </row>
    <row r="613" spans="6:6" ht="18.75" customHeight="1" x14ac:dyDescent="0.45">
      <c r="F613" s="7"/>
    </row>
    <row r="614" spans="6:6" ht="18.75" customHeight="1" x14ac:dyDescent="0.45">
      <c r="F614" s="7"/>
    </row>
    <row r="615" spans="6:6" ht="18.75" customHeight="1" x14ac:dyDescent="0.45">
      <c r="F615" s="7"/>
    </row>
    <row r="616" spans="6:6" ht="18.75" customHeight="1" x14ac:dyDescent="0.45">
      <c r="F616" s="7"/>
    </row>
    <row r="617" spans="6:6" ht="18.75" customHeight="1" x14ac:dyDescent="0.45">
      <c r="F617" s="7"/>
    </row>
    <row r="618" spans="6:6" ht="18.75" customHeight="1" x14ac:dyDescent="0.45">
      <c r="F618" s="7"/>
    </row>
    <row r="619" spans="6:6" ht="18.75" customHeight="1" x14ac:dyDescent="0.45">
      <c r="F619" s="7"/>
    </row>
    <row r="620" spans="6:6" ht="18.75" customHeight="1" x14ac:dyDescent="0.45">
      <c r="F620" s="7"/>
    </row>
    <row r="621" spans="6:6" ht="18.75" customHeight="1" x14ac:dyDescent="0.45">
      <c r="F621" s="7"/>
    </row>
    <row r="622" spans="6:6" ht="18.75" customHeight="1" x14ac:dyDescent="0.45">
      <c r="F622" s="7"/>
    </row>
    <row r="623" spans="6:6" ht="18.75" customHeight="1" x14ac:dyDescent="0.45">
      <c r="F623" s="7"/>
    </row>
    <row r="624" spans="6:6" ht="18.75" customHeight="1" x14ac:dyDescent="0.45">
      <c r="F624" s="7"/>
    </row>
    <row r="625" spans="6:6" ht="18.75" customHeight="1" x14ac:dyDescent="0.45">
      <c r="F625" s="7"/>
    </row>
    <row r="626" spans="6:6" ht="18.75" customHeight="1" x14ac:dyDescent="0.45">
      <c r="F626" s="7"/>
    </row>
    <row r="627" spans="6:6" ht="18.75" customHeight="1" x14ac:dyDescent="0.45">
      <c r="F627" s="7"/>
    </row>
    <row r="628" spans="6:6" ht="18.75" customHeight="1" x14ac:dyDescent="0.45">
      <c r="F628" s="7"/>
    </row>
    <row r="629" spans="6:6" ht="18.75" customHeight="1" x14ac:dyDescent="0.45">
      <c r="F629" s="7"/>
    </row>
    <row r="630" spans="6:6" ht="18.75" customHeight="1" x14ac:dyDescent="0.45">
      <c r="F630" s="7"/>
    </row>
    <row r="631" spans="6:6" ht="18.75" customHeight="1" x14ac:dyDescent="0.45">
      <c r="F631" s="7"/>
    </row>
    <row r="632" spans="6:6" ht="18.75" customHeight="1" x14ac:dyDescent="0.45">
      <c r="F632" s="7"/>
    </row>
    <row r="633" spans="6:6" ht="18.75" customHeight="1" x14ac:dyDescent="0.45">
      <c r="F633" s="7"/>
    </row>
    <row r="634" spans="6:6" ht="18.75" customHeight="1" x14ac:dyDescent="0.45">
      <c r="F634" s="7"/>
    </row>
    <row r="635" spans="6:6" ht="18.75" customHeight="1" x14ac:dyDescent="0.45">
      <c r="F635" s="7"/>
    </row>
    <row r="636" spans="6:6" ht="18.75" customHeight="1" x14ac:dyDescent="0.45">
      <c r="F636" s="7"/>
    </row>
    <row r="637" spans="6:6" ht="18.75" customHeight="1" x14ac:dyDescent="0.45">
      <c r="F637" s="7"/>
    </row>
    <row r="638" spans="6:6" ht="18.75" customHeight="1" x14ac:dyDescent="0.45">
      <c r="F638" s="7"/>
    </row>
    <row r="639" spans="6:6" ht="18.75" customHeight="1" x14ac:dyDescent="0.45">
      <c r="F639" s="7"/>
    </row>
    <row r="640" spans="6:6" ht="18.75" customHeight="1" x14ac:dyDescent="0.45">
      <c r="F640" s="7"/>
    </row>
    <row r="641" spans="6:6" ht="18.75" customHeight="1" x14ac:dyDescent="0.45">
      <c r="F641" s="7"/>
    </row>
    <row r="642" spans="6:6" ht="18.75" customHeight="1" x14ac:dyDescent="0.45">
      <c r="F642" s="7"/>
    </row>
    <row r="643" spans="6:6" ht="18.75" customHeight="1" x14ac:dyDescent="0.45">
      <c r="F643" s="7"/>
    </row>
    <row r="644" spans="6:6" ht="18.75" customHeight="1" x14ac:dyDescent="0.45">
      <c r="F644" s="7"/>
    </row>
    <row r="645" spans="6:6" ht="18.75" customHeight="1" x14ac:dyDescent="0.45">
      <c r="F645" s="7"/>
    </row>
    <row r="646" spans="6:6" ht="18.75" customHeight="1" x14ac:dyDescent="0.45">
      <c r="F646" s="7"/>
    </row>
    <row r="647" spans="6:6" ht="18.75" customHeight="1" x14ac:dyDescent="0.45">
      <c r="F647" s="7"/>
    </row>
    <row r="648" spans="6:6" ht="18.75" customHeight="1" x14ac:dyDescent="0.45">
      <c r="F648" s="7"/>
    </row>
    <row r="649" spans="6:6" ht="18.75" customHeight="1" x14ac:dyDescent="0.45">
      <c r="F649" s="7"/>
    </row>
    <row r="650" spans="6:6" ht="18.75" customHeight="1" x14ac:dyDescent="0.45">
      <c r="F650" s="7"/>
    </row>
    <row r="651" spans="6:6" ht="18.75" customHeight="1" x14ac:dyDescent="0.45">
      <c r="F651" s="7"/>
    </row>
    <row r="652" spans="6:6" ht="18.75" customHeight="1" x14ac:dyDescent="0.45">
      <c r="F652" s="7"/>
    </row>
    <row r="653" spans="6:6" ht="18.75" customHeight="1" x14ac:dyDescent="0.45">
      <c r="F653" s="7"/>
    </row>
    <row r="654" spans="6:6" ht="18.75" customHeight="1" x14ac:dyDescent="0.45">
      <c r="F654" s="7"/>
    </row>
    <row r="655" spans="6:6" ht="18.75" customHeight="1" x14ac:dyDescent="0.45">
      <c r="F655" s="7"/>
    </row>
    <row r="656" spans="6:6" ht="18.75" customHeight="1" x14ac:dyDescent="0.45">
      <c r="F656" s="7"/>
    </row>
    <row r="657" spans="6:6" ht="18.75" customHeight="1" x14ac:dyDescent="0.45">
      <c r="F657" s="7"/>
    </row>
    <row r="658" spans="6:6" ht="18.75" customHeight="1" x14ac:dyDescent="0.45">
      <c r="F658" s="7"/>
    </row>
    <row r="659" spans="6:6" ht="18.75" customHeight="1" x14ac:dyDescent="0.45">
      <c r="F659" s="7"/>
    </row>
    <row r="660" spans="6:6" ht="18.75" customHeight="1" x14ac:dyDescent="0.45">
      <c r="F660" s="7"/>
    </row>
    <row r="661" spans="6:6" ht="18.75" customHeight="1" x14ac:dyDescent="0.45">
      <c r="F661" s="7"/>
    </row>
    <row r="662" spans="6:6" ht="18.75" customHeight="1" x14ac:dyDescent="0.45">
      <c r="F662" s="7"/>
    </row>
    <row r="663" spans="6:6" ht="18.75" customHeight="1" x14ac:dyDescent="0.45">
      <c r="F663" s="7"/>
    </row>
    <row r="664" spans="6:6" ht="18.75" customHeight="1" x14ac:dyDescent="0.45">
      <c r="F664" s="7"/>
    </row>
    <row r="665" spans="6:6" ht="18.75" customHeight="1" x14ac:dyDescent="0.45">
      <c r="F665" s="7"/>
    </row>
    <row r="666" spans="6:6" ht="18.75" customHeight="1" x14ac:dyDescent="0.45">
      <c r="F666" s="7"/>
    </row>
    <row r="667" spans="6:6" ht="18.75" customHeight="1" x14ac:dyDescent="0.45">
      <c r="F667" s="7"/>
    </row>
    <row r="668" spans="6:6" ht="18.75" customHeight="1" x14ac:dyDescent="0.45">
      <c r="F668" s="7"/>
    </row>
    <row r="669" spans="6:6" ht="18.75" customHeight="1" x14ac:dyDescent="0.45">
      <c r="F669" s="7"/>
    </row>
    <row r="670" spans="6:6" ht="18.75" customHeight="1" x14ac:dyDescent="0.45">
      <c r="F670" s="7"/>
    </row>
    <row r="671" spans="6:6" ht="18.75" customHeight="1" x14ac:dyDescent="0.45">
      <c r="F671" s="7"/>
    </row>
    <row r="672" spans="6:6" ht="18.75" customHeight="1" x14ac:dyDescent="0.45">
      <c r="F672" s="7"/>
    </row>
    <row r="673" spans="6:6" ht="18.75" customHeight="1" x14ac:dyDescent="0.45">
      <c r="F673" s="7"/>
    </row>
    <row r="674" spans="6:6" ht="18.75" customHeight="1" x14ac:dyDescent="0.45">
      <c r="F674" s="7"/>
    </row>
    <row r="675" spans="6:6" ht="18.75" customHeight="1" x14ac:dyDescent="0.45">
      <c r="F675" s="7"/>
    </row>
    <row r="676" spans="6:6" ht="18.75" customHeight="1" x14ac:dyDescent="0.45">
      <c r="F676" s="7"/>
    </row>
    <row r="677" spans="6:6" ht="18.75" customHeight="1" x14ac:dyDescent="0.45">
      <c r="F677" s="7"/>
    </row>
    <row r="678" spans="6:6" ht="18.75" customHeight="1" x14ac:dyDescent="0.45">
      <c r="F678" s="7"/>
    </row>
    <row r="679" spans="6:6" ht="18.75" customHeight="1" x14ac:dyDescent="0.45">
      <c r="F679" s="7"/>
    </row>
    <row r="680" spans="6:6" ht="18.75" customHeight="1" x14ac:dyDescent="0.45">
      <c r="F680" s="7"/>
    </row>
    <row r="681" spans="6:6" ht="18.75" customHeight="1" x14ac:dyDescent="0.45">
      <c r="F681" s="7"/>
    </row>
    <row r="682" spans="6:6" ht="18.75" customHeight="1" x14ac:dyDescent="0.45">
      <c r="F682" s="7"/>
    </row>
    <row r="683" spans="6:6" ht="18.75" customHeight="1" x14ac:dyDescent="0.45">
      <c r="F683" s="7"/>
    </row>
    <row r="684" spans="6:6" ht="18.75" customHeight="1" x14ac:dyDescent="0.45">
      <c r="F684" s="7"/>
    </row>
    <row r="685" spans="6:6" ht="18.75" customHeight="1" x14ac:dyDescent="0.45">
      <c r="F685" s="7"/>
    </row>
    <row r="686" spans="6:6" ht="18.75" customHeight="1" x14ac:dyDescent="0.45">
      <c r="F686" s="7"/>
    </row>
    <row r="687" spans="6:6" ht="18.75" customHeight="1" x14ac:dyDescent="0.45">
      <c r="F687" s="7"/>
    </row>
    <row r="688" spans="6:6" ht="18.75" customHeight="1" x14ac:dyDescent="0.45">
      <c r="F688" s="7"/>
    </row>
    <row r="689" spans="6:6" ht="18.75" customHeight="1" x14ac:dyDescent="0.45">
      <c r="F689" s="7"/>
    </row>
    <row r="690" spans="6:6" ht="18.75" customHeight="1" x14ac:dyDescent="0.45">
      <c r="F690" s="7"/>
    </row>
    <row r="691" spans="6:6" ht="18.75" customHeight="1" x14ac:dyDescent="0.45">
      <c r="F691" s="7"/>
    </row>
    <row r="692" spans="6:6" ht="18.75" customHeight="1" x14ac:dyDescent="0.45">
      <c r="F692" s="7"/>
    </row>
    <row r="693" spans="6:6" ht="18.75" customHeight="1" x14ac:dyDescent="0.45">
      <c r="F693" s="7"/>
    </row>
    <row r="694" spans="6:6" ht="18.75" customHeight="1" x14ac:dyDescent="0.45">
      <c r="F694" s="7"/>
    </row>
    <row r="695" spans="6:6" ht="18.75" customHeight="1" x14ac:dyDescent="0.45">
      <c r="F695" s="7"/>
    </row>
    <row r="696" spans="6:6" ht="18.75" customHeight="1" x14ac:dyDescent="0.45">
      <c r="F696" s="7"/>
    </row>
    <row r="697" spans="6:6" ht="18.75" customHeight="1" x14ac:dyDescent="0.45">
      <c r="F697" s="7"/>
    </row>
    <row r="698" spans="6:6" ht="18.75" customHeight="1" x14ac:dyDescent="0.45">
      <c r="F698" s="7"/>
    </row>
    <row r="699" spans="6:6" ht="18.75" customHeight="1" x14ac:dyDescent="0.45">
      <c r="F699" s="7"/>
    </row>
    <row r="700" spans="6:6" ht="18.75" customHeight="1" x14ac:dyDescent="0.45">
      <c r="F700" s="7"/>
    </row>
    <row r="701" spans="6:6" ht="18.75" customHeight="1" x14ac:dyDescent="0.45">
      <c r="F701" s="7"/>
    </row>
    <row r="702" spans="6:6" ht="18.75" customHeight="1" x14ac:dyDescent="0.45">
      <c r="F702" s="7"/>
    </row>
    <row r="703" spans="6:6" ht="18.75" customHeight="1" x14ac:dyDescent="0.45">
      <c r="F703" s="7"/>
    </row>
    <row r="704" spans="6:6" ht="18.75" customHeight="1" x14ac:dyDescent="0.45">
      <c r="F704" s="7"/>
    </row>
    <row r="705" spans="6:6" ht="18.75" customHeight="1" x14ac:dyDescent="0.45">
      <c r="F705" s="7"/>
    </row>
    <row r="706" spans="6:6" ht="18.75" customHeight="1" x14ac:dyDescent="0.45">
      <c r="F706" s="7"/>
    </row>
    <row r="707" spans="6:6" ht="18.75" customHeight="1" x14ac:dyDescent="0.45">
      <c r="F707" s="7"/>
    </row>
    <row r="708" spans="6:6" ht="18.75" customHeight="1" x14ac:dyDescent="0.45">
      <c r="F708" s="7"/>
    </row>
    <row r="709" spans="6:6" ht="18.75" customHeight="1" x14ac:dyDescent="0.45">
      <c r="F709" s="7"/>
    </row>
    <row r="710" spans="6:6" ht="18.75" customHeight="1" x14ac:dyDescent="0.45">
      <c r="F710" s="7"/>
    </row>
    <row r="711" spans="6:6" ht="18.75" customHeight="1" x14ac:dyDescent="0.45">
      <c r="F711" s="7"/>
    </row>
    <row r="712" spans="6:6" ht="18.75" customHeight="1" x14ac:dyDescent="0.45">
      <c r="F712" s="7"/>
    </row>
    <row r="713" spans="6:6" ht="18.75" customHeight="1" x14ac:dyDescent="0.45">
      <c r="F713" s="7"/>
    </row>
    <row r="714" spans="6:6" ht="18.75" customHeight="1" x14ac:dyDescent="0.45">
      <c r="F714" s="7"/>
    </row>
    <row r="715" spans="6:6" ht="18.75" customHeight="1" x14ac:dyDescent="0.45">
      <c r="F715" s="7"/>
    </row>
    <row r="716" spans="6:6" ht="18.75" customHeight="1" x14ac:dyDescent="0.45">
      <c r="F716" s="7"/>
    </row>
    <row r="717" spans="6:6" ht="18.75" customHeight="1" x14ac:dyDescent="0.45">
      <c r="F717" s="7"/>
    </row>
    <row r="718" spans="6:6" ht="18.75" customHeight="1" x14ac:dyDescent="0.45">
      <c r="F718" s="7"/>
    </row>
    <row r="719" spans="6:6" ht="18.75" customHeight="1" x14ac:dyDescent="0.45">
      <c r="F719" s="7"/>
    </row>
    <row r="720" spans="6:6" ht="18.75" customHeight="1" x14ac:dyDescent="0.45">
      <c r="F720" s="7"/>
    </row>
    <row r="721" spans="6:6" ht="18.75" customHeight="1" x14ac:dyDescent="0.45">
      <c r="F721" s="7"/>
    </row>
    <row r="722" spans="6:6" ht="18.75" customHeight="1" x14ac:dyDescent="0.45">
      <c r="F722" s="7"/>
    </row>
    <row r="723" spans="6:6" ht="18.75" customHeight="1" x14ac:dyDescent="0.45">
      <c r="F723" s="7"/>
    </row>
    <row r="724" spans="6:6" ht="18.75" customHeight="1" x14ac:dyDescent="0.45">
      <c r="F724" s="7"/>
    </row>
    <row r="725" spans="6:6" ht="18.75" customHeight="1" x14ac:dyDescent="0.45">
      <c r="F725" s="7"/>
    </row>
    <row r="726" spans="6:6" ht="18.75" customHeight="1" x14ac:dyDescent="0.45">
      <c r="F726" s="7"/>
    </row>
    <row r="727" spans="6:6" ht="18.75" customHeight="1" x14ac:dyDescent="0.45">
      <c r="F727" s="7"/>
    </row>
    <row r="728" spans="6:6" ht="18.75" customHeight="1" x14ac:dyDescent="0.45">
      <c r="F728" s="7"/>
    </row>
    <row r="729" spans="6:6" ht="18.75" customHeight="1" x14ac:dyDescent="0.45">
      <c r="F729" s="7"/>
    </row>
    <row r="730" spans="6:6" ht="18.75" customHeight="1" x14ac:dyDescent="0.45">
      <c r="F730" s="7"/>
    </row>
    <row r="731" spans="6:6" ht="18.75" customHeight="1" x14ac:dyDescent="0.45">
      <c r="F731" s="7"/>
    </row>
    <row r="732" spans="6:6" ht="18.75" customHeight="1" x14ac:dyDescent="0.45">
      <c r="F732" s="7"/>
    </row>
    <row r="733" spans="6:6" ht="18.75" customHeight="1" x14ac:dyDescent="0.45">
      <c r="F733" s="7"/>
    </row>
    <row r="734" spans="6:6" ht="18.75" customHeight="1" x14ac:dyDescent="0.45">
      <c r="F734" s="7"/>
    </row>
    <row r="735" spans="6:6" ht="18.75" customHeight="1" x14ac:dyDescent="0.45">
      <c r="F735" s="7"/>
    </row>
    <row r="736" spans="6:6" ht="18.75" customHeight="1" x14ac:dyDescent="0.45">
      <c r="F736" s="7"/>
    </row>
    <row r="737" spans="6:6" ht="18.75" customHeight="1" x14ac:dyDescent="0.45">
      <c r="F737" s="7"/>
    </row>
    <row r="738" spans="6:6" ht="18.75" customHeight="1" x14ac:dyDescent="0.45">
      <c r="F738" s="7"/>
    </row>
    <row r="739" spans="6:6" ht="18.75" customHeight="1" x14ac:dyDescent="0.45">
      <c r="F739" s="7"/>
    </row>
    <row r="740" spans="6:6" ht="18.75" customHeight="1" x14ac:dyDescent="0.45">
      <c r="F740" s="7"/>
    </row>
    <row r="741" spans="6:6" ht="18.75" customHeight="1" x14ac:dyDescent="0.45">
      <c r="F741" s="7"/>
    </row>
    <row r="742" spans="6:6" ht="18.75" customHeight="1" x14ac:dyDescent="0.45">
      <c r="F742" s="7"/>
    </row>
    <row r="743" spans="6:6" ht="18.75" customHeight="1" x14ac:dyDescent="0.45">
      <c r="F743" s="7"/>
    </row>
    <row r="744" spans="6:6" ht="18.75" customHeight="1" x14ac:dyDescent="0.45">
      <c r="F744" s="7"/>
    </row>
    <row r="745" spans="6:6" ht="18.75" customHeight="1" x14ac:dyDescent="0.45">
      <c r="F745" s="7"/>
    </row>
    <row r="746" spans="6:6" ht="18.75" customHeight="1" x14ac:dyDescent="0.45">
      <c r="F746" s="7"/>
    </row>
    <row r="747" spans="6:6" ht="18.75" customHeight="1" x14ac:dyDescent="0.45">
      <c r="F747" s="7"/>
    </row>
    <row r="748" spans="6:6" ht="18.75" customHeight="1" x14ac:dyDescent="0.45">
      <c r="F748" s="7"/>
    </row>
    <row r="749" spans="6:6" ht="18.75" customHeight="1" x14ac:dyDescent="0.45">
      <c r="F749" s="7"/>
    </row>
    <row r="750" spans="6:6" ht="18.75" customHeight="1" x14ac:dyDescent="0.45">
      <c r="F750" s="7"/>
    </row>
    <row r="751" spans="6:6" ht="18.75" customHeight="1" x14ac:dyDescent="0.45">
      <c r="F751" s="7"/>
    </row>
    <row r="752" spans="6:6" ht="18.75" customHeight="1" x14ac:dyDescent="0.45">
      <c r="F752" s="7"/>
    </row>
    <row r="753" spans="6:6" ht="18.75" customHeight="1" x14ac:dyDescent="0.45">
      <c r="F753" s="7"/>
    </row>
    <row r="754" spans="6:6" ht="18.75" customHeight="1" x14ac:dyDescent="0.45">
      <c r="F754" s="7"/>
    </row>
    <row r="755" spans="6:6" ht="18.75" customHeight="1" x14ac:dyDescent="0.45">
      <c r="F755" s="7"/>
    </row>
    <row r="756" spans="6:6" ht="18.75" customHeight="1" x14ac:dyDescent="0.45">
      <c r="F756" s="7"/>
    </row>
    <row r="757" spans="6:6" ht="18.75" customHeight="1" x14ac:dyDescent="0.45">
      <c r="F757" s="7"/>
    </row>
    <row r="758" spans="6:6" ht="18.75" customHeight="1" x14ac:dyDescent="0.45">
      <c r="F758" s="7"/>
    </row>
    <row r="759" spans="6:6" ht="18.75" customHeight="1" x14ac:dyDescent="0.45">
      <c r="F759" s="7"/>
    </row>
    <row r="760" spans="6:6" ht="18.75" customHeight="1" x14ac:dyDescent="0.45">
      <c r="F760" s="7"/>
    </row>
    <row r="761" spans="6:6" ht="18.75" customHeight="1" x14ac:dyDescent="0.45">
      <c r="F761" s="7"/>
    </row>
    <row r="762" spans="6:6" ht="18.75" customHeight="1" x14ac:dyDescent="0.45">
      <c r="F762" s="7"/>
    </row>
    <row r="763" spans="6:6" ht="18.75" customHeight="1" x14ac:dyDescent="0.45">
      <c r="F763" s="7"/>
    </row>
    <row r="764" spans="6:6" ht="18.75" customHeight="1" x14ac:dyDescent="0.45">
      <c r="F764" s="7"/>
    </row>
    <row r="765" spans="6:6" ht="18.75" customHeight="1" x14ac:dyDescent="0.45">
      <c r="F765" s="7"/>
    </row>
    <row r="766" spans="6:6" ht="18.75" customHeight="1" x14ac:dyDescent="0.45">
      <c r="F766" s="7"/>
    </row>
    <row r="767" spans="6:6" ht="18.75" customHeight="1" x14ac:dyDescent="0.45">
      <c r="F767" s="7"/>
    </row>
    <row r="768" spans="6:6" ht="18.75" customHeight="1" x14ac:dyDescent="0.45">
      <c r="F768" s="7"/>
    </row>
    <row r="769" spans="6:6" ht="18.75" customHeight="1" x14ac:dyDescent="0.45">
      <c r="F769" s="7"/>
    </row>
    <row r="770" spans="6:6" ht="18.75" customHeight="1" x14ac:dyDescent="0.45">
      <c r="F770" s="7"/>
    </row>
    <row r="771" spans="6:6" ht="18.75" customHeight="1" x14ac:dyDescent="0.45">
      <c r="F771" s="7"/>
    </row>
    <row r="772" spans="6:6" ht="18.75" customHeight="1" x14ac:dyDescent="0.45">
      <c r="F772" s="7"/>
    </row>
    <row r="773" spans="6:6" ht="18.75" customHeight="1" x14ac:dyDescent="0.45">
      <c r="F773" s="7"/>
    </row>
    <row r="774" spans="6:6" ht="18.75" customHeight="1" x14ac:dyDescent="0.45">
      <c r="F774" s="7"/>
    </row>
    <row r="775" spans="6:6" ht="18.75" customHeight="1" x14ac:dyDescent="0.45">
      <c r="F775" s="7"/>
    </row>
    <row r="776" spans="6:6" ht="18.75" customHeight="1" x14ac:dyDescent="0.45">
      <c r="F776" s="7"/>
    </row>
    <row r="777" spans="6:6" ht="18.75" customHeight="1" x14ac:dyDescent="0.45">
      <c r="F777" s="7"/>
    </row>
    <row r="778" spans="6:6" ht="18.75" customHeight="1" x14ac:dyDescent="0.45">
      <c r="F778" s="7"/>
    </row>
    <row r="779" spans="6:6" ht="18.75" customHeight="1" x14ac:dyDescent="0.45">
      <c r="F779" s="7"/>
    </row>
    <row r="780" spans="6:6" ht="18.75" customHeight="1" x14ac:dyDescent="0.45">
      <c r="F780" s="7"/>
    </row>
    <row r="781" spans="6:6" ht="18.75" customHeight="1" x14ac:dyDescent="0.45">
      <c r="F781" s="7"/>
    </row>
    <row r="782" spans="6:6" ht="18.75" customHeight="1" x14ac:dyDescent="0.45">
      <c r="F782" s="7"/>
    </row>
    <row r="783" spans="6:6" ht="18.75" customHeight="1" x14ac:dyDescent="0.45">
      <c r="F783" s="7"/>
    </row>
    <row r="784" spans="6:6" ht="18.75" customHeight="1" x14ac:dyDescent="0.45">
      <c r="F784" s="7"/>
    </row>
    <row r="785" spans="6:6" ht="18.75" customHeight="1" x14ac:dyDescent="0.45">
      <c r="F785" s="7"/>
    </row>
    <row r="786" spans="6:6" ht="18.75" customHeight="1" x14ac:dyDescent="0.45">
      <c r="F786" s="7"/>
    </row>
    <row r="787" spans="6:6" ht="18.75" customHeight="1" x14ac:dyDescent="0.45">
      <c r="F787" s="7"/>
    </row>
    <row r="788" spans="6:6" ht="18.75" customHeight="1" x14ac:dyDescent="0.45">
      <c r="F788" s="7"/>
    </row>
    <row r="789" spans="6:6" ht="18.75" customHeight="1" x14ac:dyDescent="0.45">
      <c r="F789" s="7"/>
    </row>
    <row r="790" spans="6:6" ht="18.75" customHeight="1" x14ac:dyDescent="0.45">
      <c r="F790" s="7"/>
    </row>
    <row r="791" spans="6:6" ht="18.75" customHeight="1" x14ac:dyDescent="0.45">
      <c r="F791" s="7"/>
    </row>
    <row r="792" spans="6:6" ht="18.75" customHeight="1" x14ac:dyDescent="0.45">
      <c r="F792" s="7"/>
    </row>
    <row r="793" spans="6:6" ht="18.75" customHeight="1" x14ac:dyDescent="0.45">
      <c r="F793" s="7"/>
    </row>
    <row r="794" spans="6:6" ht="18.75" customHeight="1" x14ac:dyDescent="0.45">
      <c r="F794" s="7"/>
    </row>
    <row r="795" spans="6:6" ht="18.75" customHeight="1" x14ac:dyDescent="0.45">
      <c r="F795" s="7"/>
    </row>
    <row r="796" spans="6:6" ht="18.75" customHeight="1" x14ac:dyDescent="0.45">
      <c r="F796" s="7"/>
    </row>
    <row r="797" spans="6:6" ht="18.75" customHeight="1" x14ac:dyDescent="0.45">
      <c r="F797" s="7"/>
    </row>
    <row r="798" spans="6:6" ht="18.75" customHeight="1" x14ac:dyDescent="0.45">
      <c r="F798" s="7"/>
    </row>
    <row r="799" spans="6:6" ht="18.75" customHeight="1" x14ac:dyDescent="0.45">
      <c r="F799" s="7"/>
    </row>
    <row r="800" spans="6:6" ht="18.75" customHeight="1" x14ac:dyDescent="0.45">
      <c r="F800" s="7"/>
    </row>
    <row r="801" spans="6:6" ht="18.75" customHeight="1" x14ac:dyDescent="0.45">
      <c r="F801" s="7"/>
    </row>
    <row r="802" spans="6:6" ht="18.75" customHeight="1" x14ac:dyDescent="0.45">
      <c r="F802" s="7"/>
    </row>
    <row r="803" spans="6:6" ht="18.75" customHeight="1" x14ac:dyDescent="0.45">
      <c r="F803" s="7"/>
    </row>
    <row r="804" spans="6:6" ht="18.75" customHeight="1" x14ac:dyDescent="0.45">
      <c r="F804" s="7"/>
    </row>
    <row r="805" spans="6:6" ht="18.75" customHeight="1" x14ac:dyDescent="0.45">
      <c r="F805" s="7"/>
    </row>
    <row r="806" spans="6:6" ht="18.75" customHeight="1" x14ac:dyDescent="0.45">
      <c r="F806" s="7"/>
    </row>
    <row r="807" spans="6:6" ht="18.75" customHeight="1" x14ac:dyDescent="0.45">
      <c r="F807" s="7"/>
    </row>
    <row r="808" spans="6:6" ht="18.75" customHeight="1" x14ac:dyDescent="0.45">
      <c r="F808" s="7"/>
    </row>
    <row r="809" spans="6:6" ht="18.75" customHeight="1" x14ac:dyDescent="0.45">
      <c r="F809" s="7"/>
    </row>
    <row r="810" spans="6:6" ht="18.75" customHeight="1" x14ac:dyDescent="0.45">
      <c r="F810" s="7"/>
    </row>
    <row r="811" spans="6:6" ht="18.75" customHeight="1" x14ac:dyDescent="0.45">
      <c r="F811" s="7"/>
    </row>
    <row r="812" spans="6:6" ht="18.75" customHeight="1" x14ac:dyDescent="0.45">
      <c r="F812" s="7"/>
    </row>
    <row r="813" spans="6:6" ht="18.75" customHeight="1" x14ac:dyDescent="0.45">
      <c r="F813" s="7"/>
    </row>
    <row r="814" spans="6:6" ht="18.75" customHeight="1" x14ac:dyDescent="0.45">
      <c r="F814" s="7"/>
    </row>
    <row r="815" spans="6:6" ht="18.75" customHeight="1" x14ac:dyDescent="0.45">
      <c r="F815" s="7"/>
    </row>
    <row r="816" spans="6:6" ht="18.75" customHeight="1" x14ac:dyDescent="0.45">
      <c r="F816" s="7"/>
    </row>
    <row r="817" spans="6:6" ht="18.75" customHeight="1" x14ac:dyDescent="0.45">
      <c r="F817" s="7"/>
    </row>
    <row r="818" spans="6:6" ht="18.75" customHeight="1" x14ac:dyDescent="0.45">
      <c r="F818" s="7"/>
    </row>
    <row r="819" spans="6:6" ht="18.75" customHeight="1" x14ac:dyDescent="0.45">
      <c r="F819" s="7"/>
    </row>
    <row r="820" spans="6:6" ht="18.75" customHeight="1" x14ac:dyDescent="0.45">
      <c r="F820" s="7"/>
    </row>
    <row r="821" spans="6:6" ht="18.75" customHeight="1" x14ac:dyDescent="0.45">
      <c r="F821" s="7"/>
    </row>
    <row r="822" spans="6:6" ht="18.75" customHeight="1" x14ac:dyDescent="0.45">
      <c r="F822" s="7"/>
    </row>
    <row r="823" spans="6:6" ht="18.75" customHeight="1" x14ac:dyDescent="0.45">
      <c r="F823" s="7"/>
    </row>
    <row r="824" spans="6:6" ht="18.75" customHeight="1" x14ac:dyDescent="0.45">
      <c r="F824" s="7"/>
    </row>
    <row r="825" spans="6:6" ht="18.75" customHeight="1" x14ac:dyDescent="0.45">
      <c r="F825" s="7"/>
    </row>
    <row r="826" spans="6:6" ht="18.75" customHeight="1" x14ac:dyDescent="0.45">
      <c r="F826" s="7"/>
    </row>
    <row r="827" spans="6:6" ht="18.75" customHeight="1" x14ac:dyDescent="0.45">
      <c r="F827" s="7"/>
    </row>
    <row r="828" spans="6:6" ht="18.75" customHeight="1" x14ac:dyDescent="0.45">
      <c r="F828" s="7"/>
    </row>
    <row r="829" spans="6:6" ht="18.75" customHeight="1" x14ac:dyDescent="0.45">
      <c r="F829" s="7"/>
    </row>
    <row r="830" spans="6:6" ht="18.75" customHeight="1" x14ac:dyDescent="0.45">
      <c r="F830" s="7"/>
    </row>
    <row r="831" spans="6:6" ht="18.75" customHeight="1" x14ac:dyDescent="0.45">
      <c r="F831" s="7"/>
    </row>
    <row r="832" spans="6:6" ht="18.75" customHeight="1" x14ac:dyDescent="0.45">
      <c r="F832" s="7"/>
    </row>
    <row r="833" spans="6:6" ht="18.75" customHeight="1" x14ac:dyDescent="0.45">
      <c r="F833" s="7"/>
    </row>
    <row r="834" spans="6:6" ht="18.75" customHeight="1" x14ac:dyDescent="0.45">
      <c r="F834" s="7"/>
    </row>
    <row r="835" spans="6:6" ht="18.75" customHeight="1" x14ac:dyDescent="0.45">
      <c r="F835" s="7"/>
    </row>
    <row r="836" spans="6:6" ht="18.75" customHeight="1" x14ac:dyDescent="0.45">
      <c r="F836" s="7"/>
    </row>
    <row r="837" spans="6:6" ht="18.75" customHeight="1" x14ac:dyDescent="0.45">
      <c r="F837" s="7"/>
    </row>
    <row r="838" spans="6:6" ht="18.75" customHeight="1" x14ac:dyDescent="0.45">
      <c r="F838" s="7"/>
    </row>
    <row r="839" spans="6:6" ht="18.75" customHeight="1" x14ac:dyDescent="0.45">
      <c r="F839" s="7"/>
    </row>
    <row r="840" spans="6:6" ht="18.75" customHeight="1" x14ac:dyDescent="0.45">
      <c r="F840" s="7"/>
    </row>
    <row r="841" spans="6:6" ht="18.75" customHeight="1" x14ac:dyDescent="0.45">
      <c r="F841" s="7"/>
    </row>
    <row r="842" spans="6:6" ht="18.75" customHeight="1" x14ac:dyDescent="0.45">
      <c r="F842" s="7"/>
    </row>
    <row r="843" spans="6:6" ht="18.75" customHeight="1" x14ac:dyDescent="0.45">
      <c r="F843" s="7"/>
    </row>
    <row r="844" spans="6:6" ht="18.75" customHeight="1" x14ac:dyDescent="0.45">
      <c r="F844" s="7"/>
    </row>
    <row r="845" spans="6:6" ht="18.75" customHeight="1" x14ac:dyDescent="0.45">
      <c r="F845" s="7"/>
    </row>
    <row r="846" spans="6:6" ht="18.75" customHeight="1" x14ac:dyDescent="0.45">
      <c r="F846" s="7"/>
    </row>
    <row r="847" spans="6:6" ht="18.75" customHeight="1" x14ac:dyDescent="0.45">
      <c r="F847" s="7"/>
    </row>
    <row r="848" spans="6:6" ht="18.75" customHeight="1" x14ac:dyDescent="0.45">
      <c r="F848" s="7"/>
    </row>
    <row r="849" spans="6:6" ht="18.75" customHeight="1" x14ac:dyDescent="0.45">
      <c r="F849" s="7"/>
    </row>
    <row r="850" spans="6:6" ht="18.75" customHeight="1" x14ac:dyDescent="0.45">
      <c r="F850" s="7"/>
    </row>
    <row r="851" spans="6:6" ht="18.75" customHeight="1" x14ac:dyDescent="0.45">
      <c r="F851" s="7"/>
    </row>
    <row r="852" spans="6:6" ht="18.75" customHeight="1" x14ac:dyDescent="0.45">
      <c r="F852" s="7"/>
    </row>
    <row r="853" spans="6:6" ht="18.75" customHeight="1" x14ac:dyDescent="0.45">
      <c r="F853" s="7"/>
    </row>
    <row r="854" spans="6:6" ht="18.75" customHeight="1" x14ac:dyDescent="0.45">
      <c r="F854" s="7"/>
    </row>
    <row r="855" spans="6:6" ht="18.75" customHeight="1" x14ac:dyDescent="0.45">
      <c r="F855" s="7"/>
    </row>
    <row r="856" spans="6:6" ht="18.75" customHeight="1" x14ac:dyDescent="0.45">
      <c r="F856" s="7"/>
    </row>
    <row r="857" spans="6:6" ht="18.75" customHeight="1" x14ac:dyDescent="0.45">
      <c r="F857" s="7"/>
    </row>
    <row r="858" spans="6:6" ht="18.75" customHeight="1" x14ac:dyDescent="0.45">
      <c r="F858" s="7"/>
    </row>
    <row r="859" spans="6:6" ht="18.75" customHeight="1" x14ac:dyDescent="0.45">
      <c r="F859" s="7"/>
    </row>
    <row r="860" spans="6:6" ht="18.75" customHeight="1" x14ac:dyDescent="0.45">
      <c r="F860" s="7"/>
    </row>
    <row r="861" spans="6:6" ht="18.75" customHeight="1" x14ac:dyDescent="0.45">
      <c r="F861" s="7"/>
    </row>
    <row r="862" spans="6:6" ht="18.75" customHeight="1" x14ac:dyDescent="0.45">
      <c r="F862" s="7"/>
    </row>
    <row r="863" spans="6:6" ht="18.75" customHeight="1" x14ac:dyDescent="0.45">
      <c r="F863" s="7"/>
    </row>
    <row r="864" spans="6:6" ht="18.75" customHeight="1" x14ac:dyDescent="0.45">
      <c r="F864" s="7"/>
    </row>
    <row r="865" spans="6:6" ht="18.75" customHeight="1" x14ac:dyDescent="0.45">
      <c r="F865" s="7"/>
    </row>
    <row r="866" spans="6:6" ht="18.75" customHeight="1" x14ac:dyDescent="0.45">
      <c r="F866" s="7"/>
    </row>
    <row r="867" spans="6:6" ht="18.75" customHeight="1" x14ac:dyDescent="0.45">
      <c r="F867" s="7"/>
    </row>
    <row r="868" spans="6:6" ht="18.75" customHeight="1" x14ac:dyDescent="0.45">
      <c r="F868" s="7"/>
    </row>
    <row r="869" spans="6:6" ht="18.75" customHeight="1" x14ac:dyDescent="0.45">
      <c r="F869" s="7"/>
    </row>
    <row r="870" spans="6:6" ht="18.75" customHeight="1" x14ac:dyDescent="0.45">
      <c r="F870" s="7"/>
    </row>
    <row r="871" spans="6:6" ht="18.75" customHeight="1" x14ac:dyDescent="0.45">
      <c r="F871" s="7"/>
    </row>
    <row r="872" spans="6:6" ht="18.75" customHeight="1" x14ac:dyDescent="0.45">
      <c r="F872" s="7"/>
    </row>
    <row r="873" spans="6:6" ht="18.75" customHeight="1" x14ac:dyDescent="0.45">
      <c r="F873" s="7"/>
    </row>
    <row r="874" spans="6:6" ht="18.75" customHeight="1" x14ac:dyDescent="0.45">
      <c r="F874" s="7"/>
    </row>
    <row r="875" spans="6:6" ht="18.75" customHeight="1" x14ac:dyDescent="0.45">
      <c r="F875" s="7"/>
    </row>
    <row r="876" spans="6:6" ht="18.75" customHeight="1" x14ac:dyDescent="0.45">
      <c r="F876" s="7"/>
    </row>
    <row r="877" spans="6:6" ht="18.75" customHeight="1" x14ac:dyDescent="0.45">
      <c r="F877" s="7"/>
    </row>
    <row r="878" spans="6:6" ht="18.75" customHeight="1" x14ac:dyDescent="0.45">
      <c r="F878" s="7"/>
    </row>
    <row r="879" spans="6:6" ht="18.75" customHeight="1" x14ac:dyDescent="0.45">
      <c r="F879" s="7"/>
    </row>
    <row r="880" spans="6:6" ht="18.75" customHeight="1" x14ac:dyDescent="0.45">
      <c r="F880" s="7"/>
    </row>
    <row r="881" spans="6:6" ht="18.75" customHeight="1" x14ac:dyDescent="0.45">
      <c r="F881" s="7"/>
    </row>
    <row r="882" spans="6:6" ht="18.75" customHeight="1" x14ac:dyDescent="0.45">
      <c r="F882" s="7"/>
    </row>
    <row r="883" spans="6:6" ht="18.75" customHeight="1" x14ac:dyDescent="0.45">
      <c r="F883" s="7"/>
    </row>
    <row r="884" spans="6:6" ht="18.75" customHeight="1" x14ac:dyDescent="0.45">
      <c r="F884" s="7"/>
    </row>
    <row r="885" spans="6:6" ht="18.75" customHeight="1" x14ac:dyDescent="0.45">
      <c r="F885" s="7"/>
    </row>
    <row r="886" spans="6:6" ht="18.75" customHeight="1" x14ac:dyDescent="0.45">
      <c r="F886" s="7"/>
    </row>
    <row r="887" spans="6:6" ht="18.75" customHeight="1" x14ac:dyDescent="0.45">
      <c r="F887" s="7"/>
    </row>
    <row r="888" spans="6:6" ht="18.75" customHeight="1" x14ac:dyDescent="0.45">
      <c r="F888" s="7"/>
    </row>
    <row r="889" spans="6:6" ht="18.75" customHeight="1" x14ac:dyDescent="0.45">
      <c r="F889" s="7"/>
    </row>
    <row r="890" spans="6:6" ht="18.75" customHeight="1" x14ac:dyDescent="0.45">
      <c r="F890" s="7"/>
    </row>
    <row r="891" spans="6:6" ht="18.75" customHeight="1" x14ac:dyDescent="0.45">
      <c r="F891" s="7"/>
    </row>
    <row r="892" spans="6:6" ht="18.75" customHeight="1" x14ac:dyDescent="0.45">
      <c r="F892" s="7"/>
    </row>
    <row r="893" spans="6:6" ht="18.75" customHeight="1" x14ac:dyDescent="0.45">
      <c r="F893" s="7"/>
    </row>
    <row r="894" spans="6:6" ht="18.75" customHeight="1" x14ac:dyDescent="0.45">
      <c r="F894" s="7"/>
    </row>
    <row r="895" spans="6:6" ht="18.75" customHeight="1" x14ac:dyDescent="0.45">
      <c r="F895" s="7"/>
    </row>
    <row r="896" spans="6:6" ht="18.75" customHeight="1" x14ac:dyDescent="0.45">
      <c r="F896" s="7"/>
    </row>
    <row r="897" spans="6:6" ht="18.75" customHeight="1" x14ac:dyDescent="0.45">
      <c r="F897" s="7"/>
    </row>
    <row r="898" spans="6:6" ht="18.75" customHeight="1" x14ac:dyDescent="0.45">
      <c r="F898" s="7"/>
    </row>
    <row r="899" spans="6:6" ht="18.75" customHeight="1" x14ac:dyDescent="0.45">
      <c r="F899" s="7"/>
    </row>
    <row r="900" spans="6:6" ht="18.75" customHeight="1" x14ac:dyDescent="0.45">
      <c r="F900" s="7"/>
    </row>
    <row r="901" spans="6:6" ht="18.75" customHeight="1" x14ac:dyDescent="0.45">
      <c r="F901" s="7"/>
    </row>
    <row r="902" spans="6:6" ht="18.75" customHeight="1" x14ac:dyDescent="0.45">
      <c r="F902" s="7"/>
    </row>
    <row r="903" spans="6:6" ht="18.75" customHeight="1" x14ac:dyDescent="0.45">
      <c r="F903" s="7"/>
    </row>
    <row r="904" spans="6:6" ht="18.75" customHeight="1" x14ac:dyDescent="0.45">
      <c r="F904" s="7"/>
    </row>
    <row r="905" spans="6:6" ht="18.75" customHeight="1" x14ac:dyDescent="0.45">
      <c r="F905" s="7"/>
    </row>
    <row r="906" spans="6:6" ht="18.75" customHeight="1" x14ac:dyDescent="0.45">
      <c r="F906" s="7"/>
    </row>
    <row r="907" spans="6:6" ht="18.75" customHeight="1" x14ac:dyDescent="0.45">
      <c r="F907" s="7"/>
    </row>
    <row r="908" spans="6:6" ht="18.75" customHeight="1" x14ac:dyDescent="0.45">
      <c r="F908" s="7"/>
    </row>
    <row r="909" spans="6:6" ht="18.75" customHeight="1" x14ac:dyDescent="0.45">
      <c r="F909" s="7"/>
    </row>
    <row r="910" spans="6:6" ht="18.75" customHeight="1" x14ac:dyDescent="0.45">
      <c r="F910" s="7"/>
    </row>
    <row r="911" spans="6:6" ht="18.75" customHeight="1" x14ac:dyDescent="0.45">
      <c r="F911" s="7"/>
    </row>
    <row r="912" spans="6:6" ht="18.75" customHeight="1" x14ac:dyDescent="0.45">
      <c r="F912" s="7"/>
    </row>
    <row r="913" spans="6:6" ht="18.75" customHeight="1" x14ac:dyDescent="0.45">
      <c r="F913" s="7"/>
    </row>
    <row r="914" spans="6:6" ht="18.75" customHeight="1" x14ac:dyDescent="0.45">
      <c r="F914" s="7"/>
    </row>
    <row r="915" spans="6:6" ht="18.75" customHeight="1" x14ac:dyDescent="0.45">
      <c r="F915" s="7"/>
    </row>
    <row r="916" spans="6:6" ht="18.75" customHeight="1" x14ac:dyDescent="0.45">
      <c r="F916" s="7"/>
    </row>
    <row r="917" spans="6:6" ht="18.75" customHeight="1" x14ac:dyDescent="0.45">
      <c r="F917" s="7"/>
    </row>
    <row r="918" spans="6:6" ht="18.75" customHeight="1" x14ac:dyDescent="0.45">
      <c r="F918" s="7"/>
    </row>
    <row r="919" spans="6:6" ht="18.75" customHeight="1" x14ac:dyDescent="0.45">
      <c r="F919" s="7"/>
    </row>
    <row r="920" spans="6:6" ht="18.75" customHeight="1" x14ac:dyDescent="0.45">
      <c r="F920" s="7"/>
    </row>
    <row r="921" spans="6:6" ht="18.75" customHeight="1" x14ac:dyDescent="0.45">
      <c r="F921" s="7"/>
    </row>
    <row r="922" spans="6:6" ht="18.75" customHeight="1" x14ac:dyDescent="0.45">
      <c r="F922" s="7"/>
    </row>
    <row r="923" spans="6:6" ht="18.75" customHeight="1" x14ac:dyDescent="0.45">
      <c r="F923" s="7"/>
    </row>
    <row r="924" spans="6:6" ht="18.75" customHeight="1" x14ac:dyDescent="0.45">
      <c r="F924" s="7"/>
    </row>
    <row r="925" spans="6:6" ht="18.75" customHeight="1" x14ac:dyDescent="0.45">
      <c r="F925" s="7"/>
    </row>
    <row r="926" spans="6:6" ht="18.75" customHeight="1" x14ac:dyDescent="0.45">
      <c r="F926" s="7"/>
    </row>
    <row r="927" spans="6:6" ht="18.75" customHeight="1" x14ac:dyDescent="0.45">
      <c r="F927" s="7"/>
    </row>
    <row r="928" spans="6:6" ht="18.75" customHeight="1" x14ac:dyDescent="0.45">
      <c r="F928" s="7"/>
    </row>
    <row r="929" spans="6:6" ht="18.75" customHeight="1" x14ac:dyDescent="0.45">
      <c r="F929" s="7"/>
    </row>
    <row r="930" spans="6:6" ht="18.75" customHeight="1" x14ac:dyDescent="0.45">
      <c r="F930" s="7"/>
    </row>
    <row r="931" spans="6:6" ht="18.75" customHeight="1" x14ac:dyDescent="0.45">
      <c r="F931" s="7"/>
    </row>
    <row r="932" spans="6:6" ht="18.75" customHeight="1" x14ac:dyDescent="0.45">
      <c r="F932" s="7"/>
    </row>
    <row r="933" spans="6:6" ht="18.75" customHeight="1" x14ac:dyDescent="0.45">
      <c r="F933" s="7"/>
    </row>
    <row r="934" spans="6:6" ht="18.75" customHeight="1" x14ac:dyDescent="0.45">
      <c r="F934" s="7"/>
    </row>
    <row r="935" spans="6:6" ht="18.75" customHeight="1" x14ac:dyDescent="0.45">
      <c r="F935" s="7"/>
    </row>
    <row r="936" spans="6:6" ht="18.75" customHeight="1" x14ac:dyDescent="0.45">
      <c r="F936" s="7"/>
    </row>
    <row r="937" spans="6:6" ht="18.75" customHeight="1" x14ac:dyDescent="0.45">
      <c r="F937" s="7"/>
    </row>
    <row r="938" spans="6:6" ht="18.75" customHeight="1" x14ac:dyDescent="0.45">
      <c r="F938" s="7"/>
    </row>
    <row r="939" spans="6:6" ht="18.75" customHeight="1" x14ac:dyDescent="0.45">
      <c r="F939" s="7"/>
    </row>
    <row r="940" spans="6:6" ht="18.75" customHeight="1" x14ac:dyDescent="0.45">
      <c r="F940" s="7"/>
    </row>
    <row r="941" spans="6:6" ht="18.75" customHeight="1" x14ac:dyDescent="0.45">
      <c r="F941" s="7"/>
    </row>
    <row r="942" spans="6:6" ht="18.75" customHeight="1" x14ac:dyDescent="0.45">
      <c r="F942" s="7"/>
    </row>
    <row r="943" spans="6:6" ht="18.75" customHeight="1" x14ac:dyDescent="0.45">
      <c r="F943" s="7"/>
    </row>
    <row r="944" spans="6:6" ht="18.75" customHeight="1" x14ac:dyDescent="0.45">
      <c r="F944" s="7"/>
    </row>
    <row r="945" spans="6:6" ht="18.75" customHeight="1" x14ac:dyDescent="0.45">
      <c r="F945" s="7"/>
    </row>
    <row r="946" spans="6:6" ht="18.75" customHeight="1" x14ac:dyDescent="0.45">
      <c r="F946" s="7"/>
    </row>
    <row r="947" spans="6:6" ht="18.75" customHeight="1" x14ac:dyDescent="0.45">
      <c r="F947" s="7"/>
    </row>
    <row r="948" spans="6:6" ht="18.75" customHeight="1" x14ac:dyDescent="0.45">
      <c r="F948" s="7"/>
    </row>
    <row r="949" spans="6:6" ht="18.75" customHeight="1" x14ac:dyDescent="0.45">
      <c r="F949" s="7"/>
    </row>
    <row r="950" spans="6:6" ht="18.75" customHeight="1" x14ac:dyDescent="0.45">
      <c r="F950" s="7"/>
    </row>
    <row r="951" spans="6:6" ht="18.75" customHeight="1" x14ac:dyDescent="0.45">
      <c r="F951" s="7"/>
    </row>
    <row r="952" spans="6:6" ht="18.75" customHeight="1" x14ac:dyDescent="0.45">
      <c r="F952" s="7"/>
    </row>
    <row r="953" spans="6:6" ht="18.75" customHeight="1" x14ac:dyDescent="0.45">
      <c r="F953" s="7"/>
    </row>
    <row r="954" spans="6:6" ht="18.75" customHeight="1" x14ac:dyDescent="0.45">
      <c r="F954" s="7"/>
    </row>
    <row r="955" spans="6:6" ht="18.75" customHeight="1" x14ac:dyDescent="0.45">
      <c r="F955" s="7"/>
    </row>
    <row r="956" spans="6:6" ht="18.75" customHeight="1" x14ac:dyDescent="0.45">
      <c r="F956" s="7"/>
    </row>
    <row r="957" spans="6:6" ht="18.75" customHeight="1" x14ac:dyDescent="0.45">
      <c r="F957" s="7"/>
    </row>
    <row r="958" spans="6:6" ht="18.75" customHeight="1" x14ac:dyDescent="0.45">
      <c r="F958" s="7"/>
    </row>
    <row r="959" spans="6:6" ht="18.75" customHeight="1" x14ac:dyDescent="0.45">
      <c r="F959" s="7"/>
    </row>
    <row r="960" spans="6:6" ht="18.75" customHeight="1" x14ac:dyDescent="0.45">
      <c r="F960" s="7"/>
    </row>
    <row r="961" spans="6:6" ht="18.75" customHeight="1" x14ac:dyDescent="0.45">
      <c r="F961" s="7"/>
    </row>
    <row r="962" spans="6:6" ht="18.75" customHeight="1" x14ac:dyDescent="0.45">
      <c r="F962" s="7"/>
    </row>
    <row r="963" spans="6:6" ht="18.75" customHeight="1" x14ac:dyDescent="0.45">
      <c r="F963" s="7"/>
    </row>
    <row r="964" spans="6:6" ht="18.75" customHeight="1" x14ac:dyDescent="0.45">
      <c r="F964" s="7"/>
    </row>
    <row r="965" spans="6:6" ht="18.75" customHeight="1" x14ac:dyDescent="0.45">
      <c r="F965" s="7"/>
    </row>
    <row r="966" spans="6:6" ht="18.75" customHeight="1" x14ac:dyDescent="0.45">
      <c r="F966" s="7"/>
    </row>
    <row r="967" spans="6:6" ht="18.75" customHeight="1" x14ac:dyDescent="0.45">
      <c r="F967" s="7"/>
    </row>
    <row r="968" spans="6:6" ht="18.75" customHeight="1" x14ac:dyDescent="0.45">
      <c r="F968" s="7"/>
    </row>
    <row r="969" spans="6:6" ht="18.75" customHeight="1" x14ac:dyDescent="0.45">
      <c r="F969" s="7"/>
    </row>
    <row r="970" spans="6:6" ht="18.75" customHeight="1" x14ac:dyDescent="0.45">
      <c r="F970" s="7"/>
    </row>
    <row r="971" spans="6:6" ht="18.75" customHeight="1" x14ac:dyDescent="0.45">
      <c r="F971" s="7"/>
    </row>
    <row r="972" spans="6:6" ht="18.75" customHeight="1" x14ac:dyDescent="0.45">
      <c r="F972" s="7"/>
    </row>
    <row r="973" spans="6:6" ht="18.75" customHeight="1" x14ac:dyDescent="0.45">
      <c r="F973" s="7"/>
    </row>
    <row r="974" spans="6:6" ht="18.75" customHeight="1" x14ac:dyDescent="0.45">
      <c r="F974" s="7"/>
    </row>
    <row r="975" spans="6:6" ht="18.75" customHeight="1" x14ac:dyDescent="0.45">
      <c r="F975" s="7"/>
    </row>
    <row r="976" spans="6:6" ht="18.75" customHeight="1" x14ac:dyDescent="0.45">
      <c r="F976" s="7"/>
    </row>
    <row r="977" spans="6:6" ht="18.75" customHeight="1" x14ac:dyDescent="0.45">
      <c r="F977" s="7"/>
    </row>
    <row r="978" spans="6:6" ht="18.75" customHeight="1" x14ac:dyDescent="0.45">
      <c r="F978" s="7"/>
    </row>
    <row r="979" spans="6:6" ht="18.75" customHeight="1" x14ac:dyDescent="0.45">
      <c r="F979" s="7"/>
    </row>
    <row r="980" spans="6:6" ht="18.75" customHeight="1" x14ac:dyDescent="0.45">
      <c r="F980" s="7"/>
    </row>
    <row r="981" spans="6:6" ht="18.75" customHeight="1" x14ac:dyDescent="0.45">
      <c r="F981" s="7"/>
    </row>
    <row r="982" spans="6:6" ht="18.75" customHeight="1" x14ac:dyDescent="0.45">
      <c r="F982" s="7"/>
    </row>
    <row r="983" spans="6:6" ht="18.75" customHeight="1" x14ac:dyDescent="0.45">
      <c r="F983" s="7"/>
    </row>
    <row r="984" spans="6:6" ht="18.75" customHeight="1" x14ac:dyDescent="0.45">
      <c r="F984" s="7"/>
    </row>
    <row r="985" spans="6:6" ht="18.75" customHeight="1" x14ac:dyDescent="0.45">
      <c r="F985" s="7"/>
    </row>
    <row r="986" spans="6:6" ht="18.75" customHeight="1" x14ac:dyDescent="0.45">
      <c r="F986" s="7"/>
    </row>
    <row r="987" spans="6:6" ht="18.75" customHeight="1" x14ac:dyDescent="0.45">
      <c r="F987" s="7"/>
    </row>
    <row r="988" spans="6:6" ht="18.75" customHeight="1" x14ac:dyDescent="0.45">
      <c r="F988" s="7"/>
    </row>
    <row r="989" spans="6:6" ht="18.75" customHeight="1" x14ac:dyDescent="0.45">
      <c r="F989" s="7"/>
    </row>
    <row r="990" spans="6:6" ht="18.75" customHeight="1" x14ac:dyDescent="0.45">
      <c r="F990" s="7"/>
    </row>
    <row r="991" spans="6:6" ht="18.75" customHeight="1" x14ac:dyDescent="0.45">
      <c r="F991" s="7"/>
    </row>
    <row r="992" spans="6:6" ht="18.75" customHeight="1" x14ac:dyDescent="0.45">
      <c r="F992" s="7"/>
    </row>
    <row r="993" spans="6:6" ht="18.75" customHeight="1" x14ac:dyDescent="0.45">
      <c r="F993" s="7"/>
    </row>
    <row r="994" spans="6:6" ht="18.75" customHeight="1" x14ac:dyDescent="0.45">
      <c r="F994" s="7"/>
    </row>
    <row r="995" spans="6:6" ht="18.75" customHeight="1" x14ac:dyDescent="0.45">
      <c r="F995" s="7"/>
    </row>
    <row r="996" spans="6:6" ht="18.75" customHeight="1" x14ac:dyDescent="0.45">
      <c r="F996" s="7"/>
    </row>
    <row r="997" spans="6:6" ht="18.75" customHeight="1" x14ac:dyDescent="0.45">
      <c r="F997" s="7"/>
    </row>
    <row r="998" spans="6:6" ht="18.75" customHeight="1" x14ac:dyDescent="0.45">
      <c r="F998" s="7"/>
    </row>
    <row r="999" spans="6:6" ht="18.75" customHeight="1" x14ac:dyDescent="0.45">
      <c r="F999" s="7"/>
    </row>
    <row r="1000" spans="6:6" ht="18.75" customHeight="1" x14ac:dyDescent="0.45">
      <c r="F1000" s="7"/>
    </row>
  </sheetData>
  <mergeCells count="15">
    <mergeCell ref="H20:J20"/>
    <mergeCell ref="H21:J21"/>
    <mergeCell ref="A28:B28"/>
    <mergeCell ref="H1:J1"/>
    <mergeCell ref="H9:J9"/>
    <mergeCell ref="H10:J10"/>
    <mergeCell ref="H11:J11"/>
    <mergeCell ref="H12:J12"/>
    <mergeCell ref="H13:J13"/>
    <mergeCell ref="H14:J14"/>
    <mergeCell ref="H15:J15"/>
    <mergeCell ref="H16:J16"/>
    <mergeCell ref="H17:J17"/>
    <mergeCell ref="H18:J18"/>
    <mergeCell ref="H19:J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000"/>
  <sheetViews>
    <sheetView topLeftCell="A70" workbookViewId="0"/>
  </sheetViews>
  <sheetFormatPr defaultColWidth="13.5" defaultRowHeight="15" customHeight="1" x14ac:dyDescent="0.35"/>
  <cols>
    <col min="1" max="1" width="29.83203125" customWidth="1"/>
    <col min="2" max="2" width="17.33203125" customWidth="1"/>
    <col min="3" max="5" width="15" customWidth="1"/>
    <col min="6" max="6" width="17" customWidth="1"/>
    <col min="7" max="7" width="10.5" customWidth="1"/>
    <col min="8" max="8" width="5.83203125" customWidth="1"/>
    <col min="9" max="9" width="30.5" customWidth="1"/>
    <col min="10" max="26" width="10.5" customWidth="1"/>
  </cols>
  <sheetData>
    <row r="1" spans="1:10" ht="25.5" customHeight="1" x14ac:dyDescent="0.45">
      <c r="A1" s="49" t="s">
        <v>19</v>
      </c>
      <c r="B1" s="50"/>
      <c r="C1" s="50"/>
      <c r="D1" s="50"/>
      <c r="E1" s="6"/>
      <c r="F1" s="7"/>
      <c r="H1" s="98" t="s">
        <v>20</v>
      </c>
      <c r="I1" s="99"/>
      <c r="J1" s="100"/>
    </row>
    <row r="2" spans="1:10" ht="34.5" customHeight="1" x14ac:dyDescent="0.45">
      <c r="A2" s="17" t="s">
        <v>21</v>
      </c>
      <c r="B2" s="18" t="s">
        <v>22</v>
      </c>
      <c r="C2" s="18" t="s">
        <v>23</v>
      </c>
      <c r="D2" s="18" t="s">
        <v>24</v>
      </c>
      <c r="E2" s="18" t="s">
        <v>25</v>
      </c>
      <c r="F2" s="7"/>
      <c r="H2" s="10" t="s">
        <v>26</v>
      </c>
      <c r="I2" s="20"/>
      <c r="J2" s="11" t="s">
        <v>28</v>
      </c>
    </row>
    <row r="3" spans="1:10" ht="19.5" customHeight="1" x14ac:dyDescent="0.45">
      <c r="A3" s="19" t="s">
        <v>29</v>
      </c>
      <c r="B3" s="61"/>
      <c r="C3" s="61"/>
      <c r="D3" s="61"/>
      <c r="E3" s="61"/>
      <c r="F3" s="7" t="s">
        <v>30</v>
      </c>
      <c r="H3" s="10" t="s">
        <v>31</v>
      </c>
      <c r="I3" s="20"/>
      <c r="J3" s="11" t="s">
        <v>32</v>
      </c>
    </row>
    <row r="4" spans="1:10" ht="19.5" customHeight="1" x14ac:dyDescent="0.45">
      <c r="A4" s="19" t="s">
        <v>33</v>
      </c>
      <c r="B4" s="61"/>
      <c r="C4" s="61"/>
      <c r="D4" s="61"/>
      <c r="E4" s="61"/>
      <c r="F4" s="7"/>
      <c r="H4" s="10" t="s">
        <v>34</v>
      </c>
      <c r="I4" s="20"/>
      <c r="J4" s="11" t="s">
        <v>35</v>
      </c>
    </row>
    <row r="5" spans="1:10" ht="19.5" customHeight="1" x14ac:dyDescent="0.45">
      <c r="A5" s="19" t="s">
        <v>36</v>
      </c>
      <c r="B5" s="61"/>
      <c r="C5" s="61"/>
      <c r="D5" s="61"/>
      <c r="E5" s="61"/>
      <c r="F5" s="7" t="s">
        <v>37</v>
      </c>
      <c r="H5" s="13" t="s">
        <v>38</v>
      </c>
      <c r="I5" s="21"/>
      <c r="J5" s="52" t="s">
        <v>39</v>
      </c>
    </row>
    <row r="6" spans="1:10" ht="19.5" customHeight="1" x14ac:dyDescent="0.45">
      <c r="A6" s="19" t="s">
        <v>40</v>
      </c>
      <c r="B6" s="61"/>
      <c r="C6" s="61"/>
      <c r="D6" s="61"/>
      <c r="E6" s="61"/>
      <c r="F6" s="7" t="s">
        <v>41</v>
      </c>
    </row>
    <row r="7" spans="1:10" ht="19.5" customHeight="1" x14ac:dyDescent="0.45">
      <c r="A7" s="19" t="s">
        <v>42</v>
      </c>
      <c r="B7" s="61"/>
      <c r="C7" s="61"/>
      <c r="D7" s="61"/>
      <c r="E7" s="61"/>
      <c r="F7" s="7"/>
    </row>
    <row r="8" spans="1:10" ht="19.5" customHeight="1" x14ac:dyDescent="0.45">
      <c r="A8" s="19" t="s">
        <v>43</v>
      </c>
      <c r="B8" s="61"/>
      <c r="C8" s="61"/>
      <c r="D8" s="61"/>
      <c r="E8" s="61"/>
      <c r="F8" s="7"/>
    </row>
    <row r="9" spans="1:10" ht="19.5" customHeight="1" x14ac:dyDescent="0.45">
      <c r="A9" s="19" t="s">
        <v>44</v>
      </c>
      <c r="B9" s="61"/>
      <c r="C9" s="61"/>
      <c r="D9" s="61"/>
      <c r="E9" s="61"/>
      <c r="F9" s="7" t="s">
        <v>45</v>
      </c>
      <c r="H9" s="101" t="s">
        <v>46</v>
      </c>
      <c r="I9" s="102"/>
      <c r="J9" s="103"/>
    </row>
    <row r="10" spans="1:10" ht="19.5" customHeight="1" x14ac:dyDescent="0.45">
      <c r="A10" s="19" t="s">
        <v>47</v>
      </c>
      <c r="B10" s="61"/>
      <c r="C10" s="61"/>
      <c r="D10" s="61"/>
      <c r="E10" s="61"/>
      <c r="F10" s="7" t="s">
        <v>37</v>
      </c>
      <c r="H10" s="93"/>
      <c r="I10" s="86"/>
      <c r="J10" s="86"/>
    </row>
    <row r="11" spans="1:10" ht="19.5" customHeight="1" x14ac:dyDescent="0.45">
      <c r="A11" s="19" t="s">
        <v>48</v>
      </c>
      <c r="B11" s="61"/>
      <c r="C11" s="61"/>
      <c r="D11" s="61"/>
      <c r="E11" s="61"/>
      <c r="F11" s="7" t="s">
        <v>45</v>
      </c>
      <c r="H11" s="93"/>
      <c r="I11" s="86"/>
      <c r="J11" s="86"/>
    </row>
    <row r="12" spans="1:10" ht="19.5" customHeight="1" x14ac:dyDescent="0.45">
      <c r="A12" s="19" t="s">
        <v>49</v>
      </c>
      <c r="B12" s="61"/>
      <c r="C12" s="61"/>
      <c r="D12" s="61"/>
      <c r="E12" s="61"/>
      <c r="F12" s="7" t="s">
        <v>50</v>
      </c>
      <c r="H12" s="93"/>
      <c r="I12" s="86"/>
      <c r="J12" s="86"/>
    </row>
    <row r="13" spans="1:10" ht="19.5" customHeight="1" x14ac:dyDescent="0.45">
      <c r="F13" s="7"/>
      <c r="H13" s="93"/>
      <c r="I13" s="86"/>
      <c r="J13" s="86"/>
    </row>
    <row r="14" spans="1:10" ht="25.5" customHeight="1" x14ac:dyDescent="0.45">
      <c r="A14" s="53" t="s">
        <v>32</v>
      </c>
      <c r="B14" s="54"/>
      <c r="C14" s="54"/>
      <c r="D14" s="54"/>
      <c r="E14" s="14"/>
      <c r="F14" s="7"/>
      <c r="H14" s="93"/>
      <c r="I14" s="86"/>
      <c r="J14" s="86"/>
    </row>
    <row r="15" spans="1:10" ht="34.5" customHeight="1" x14ac:dyDescent="0.45">
      <c r="A15" s="17" t="s">
        <v>21</v>
      </c>
      <c r="B15" s="18" t="s">
        <v>22</v>
      </c>
      <c r="C15" s="18" t="s">
        <v>23</v>
      </c>
      <c r="D15" s="18" t="s">
        <v>24</v>
      </c>
      <c r="E15" s="18" t="s">
        <v>25</v>
      </c>
      <c r="F15" s="7"/>
      <c r="H15" s="93"/>
      <c r="I15" s="86"/>
      <c r="J15" s="86"/>
    </row>
    <row r="16" spans="1:10" ht="19.5" customHeight="1" x14ac:dyDescent="0.45">
      <c r="A16" s="19" t="s">
        <v>29</v>
      </c>
      <c r="B16" s="62"/>
      <c r="C16" s="62"/>
      <c r="D16" s="62"/>
      <c r="E16" s="62"/>
      <c r="F16" s="7" t="s">
        <v>30</v>
      </c>
      <c r="H16" s="93"/>
      <c r="I16" s="86"/>
      <c r="J16" s="86"/>
    </row>
    <row r="17" spans="1:10" ht="19.5" customHeight="1" x14ac:dyDescent="0.45">
      <c r="A17" s="19" t="s">
        <v>33</v>
      </c>
      <c r="B17" s="62"/>
      <c r="C17" s="62"/>
      <c r="D17" s="62"/>
      <c r="E17" s="62"/>
      <c r="F17" s="7"/>
      <c r="H17" s="93"/>
      <c r="I17" s="86"/>
      <c r="J17" s="86"/>
    </row>
    <row r="18" spans="1:10" ht="19.5" customHeight="1" x14ac:dyDescent="0.45">
      <c r="A18" s="19" t="s">
        <v>36</v>
      </c>
      <c r="B18" s="62"/>
      <c r="C18" s="62"/>
      <c r="D18" s="62"/>
      <c r="E18" s="62"/>
      <c r="F18" s="7" t="s">
        <v>37</v>
      </c>
      <c r="H18" s="93"/>
      <c r="I18" s="86"/>
      <c r="J18" s="86"/>
    </row>
    <row r="19" spans="1:10" ht="19.5" customHeight="1" x14ac:dyDescent="0.45">
      <c r="A19" s="19" t="s">
        <v>40</v>
      </c>
      <c r="B19" s="62"/>
      <c r="C19" s="62"/>
      <c r="D19" s="62"/>
      <c r="E19" s="62"/>
      <c r="F19" s="7" t="s">
        <v>41</v>
      </c>
      <c r="H19" s="93"/>
      <c r="I19" s="86"/>
      <c r="J19" s="86"/>
    </row>
    <row r="20" spans="1:10" ht="19.5" customHeight="1" x14ac:dyDescent="0.45">
      <c r="A20" s="19" t="s">
        <v>42</v>
      </c>
      <c r="B20" s="62"/>
      <c r="C20" s="62"/>
      <c r="D20" s="62"/>
      <c r="E20" s="62"/>
      <c r="F20" s="7"/>
      <c r="H20" s="93"/>
      <c r="I20" s="86"/>
      <c r="J20" s="86"/>
    </row>
    <row r="21" spans="1:10" ht="19.5" customHeight="1" x14ac:dyDescent="0.45">
      <c r="A21" s="19" t="s">
        <v>43</v>
      </c>
      <c r="B21" s="62"/>
      <c r="C21" s="62"/>
      <c r="D21" s="62"/>
      <c r="E21" s="62"/>
      <c r="F21" s="7"/>
      <c r="H21" s="94"/>
      <c r="I21" s="95"/>
      <c r="J21" s="95"/>
    </row>
    <row r="22" spans="1:10" ht="19.5" customHeight="1" x14ac:dyDescent="0.45">
      <c r="A22" s="19" t="s">
        <v>44</v>
      </c>
      <c r="B22" s="62"/>
      <c r="C22" s="62"/>
      <c r="D22" s="62"/>
      <c r="E22" s="62"/>
      <c r="F22" s="7" t="s">
        <v>45</v>
      </c>
    </row>
    <row r="23" spans="1:10" ht="19.5" customHeight="1" x14ac:dyDescent="0.45">
      <c r="A23" s="19" t="s">
        <v>47</v>
      </c>
      <c r="B23" s="62"/>
      <c r="C23" s="62"/>
      <c r="D23" s="62"/>
      <c r="E23" s="62"/>
      <c r="F23" s="7" t="s">
        <v>37</v>
      </c>
    </row>
    <row r="24" spans="1:10" ht="19.5" customHeight="1" x14ac:dyDescent="0.45">
      <c r="A24" s="19" t="s">
        <v>48</v>
      </c>
      <c r="B24" s="62"/>
      <c r="C24" s="62"/>
      <c r="D24" s="62"/>
      <c r="E24" s="62"/>
      <c r="F24" s="7" t="s">
        <v>45</v>
      </c>
    </row>
    <row r="25" spans="1:10" ht="19.5" customHeight="1" x14ac:dyDescent="0.45">
      <c r="A25" s="19" t="s">
        <v>49</v>
      </c>
      <c r="B25" s="62"/>
      <c r="C25" s="62"/>
      <c r="D25" s="62"/>
      <c r="E25" s="62"/>
      <c r="F25" s="7" t="s">
        <v>50</v>
      </c>
    </row>
    <row r="26" spans="1:10" ht="18.75" customHeight="1" x14ac:dyDescent="0.45">
      <c r="F26" s="7"/>
    </row>
    <row r="27" spans="1:10" ht="19.5" customHeight="1" x14ac:dyDescent="0.45">
      <c r="F27" s="7"/>
    </row>
    <row r="28" spans="1:10" ht="25.5" customHeight="1" x14ac:dyDescent="0.45">
      <c r="A28" s="96" t="s">
        <v>51</v>
      </c>
      <c r="B28" s="97"/>
      <c r="C28" s="56"/>
      <c r="D28" s="56"/>
      <c r="E28" s="15"/>
      <c r="F28" s="7"/>
    </row>
    <row r="29" spans="1:10" ht="34.5" customHeight="1" x14ac:dyDescent="0.45">
      <c r="A29" s="17" t="s">
        <v>21</v>
      </c>
      <c r="B29" s="18" t="s">
        <v>22</v>
      </c>
      <c r="C29" s="18" t="s">
        <v>23</v>
      </c>
      <c r="D29" s="18" t="s">
        <v>24</v>
      </c>
      <c r="E29" s="18" t="s">
        <v>25</v>
      </c>
      <c r="F29" s="7"/>
    </row>
    <row r="30" spans="1:10" ht="19.5" customHeight="1" x14ac:dyDescent="0.45">
      <c r="A30" s="19" t="s">
        <v>29</v>
      </c>
      <c r="B30" s="63"/>
      <c r="C30" s="63"/>
      <c r="D30" s="63"/>
      <c r="E30" s="63"/>
      <c r="F30" s="7" t="s">
        <v>30</v>
      </c>
    </row>
    <row r="31" spans="1:10" ht="19.5" customHeight="1" x14ac:dyDescent="0.45">
      <c r="A31" s="19" t="s">
        <v>33</v>
      </c>
      <c r="B31" s="63"/>
      <c r="C31" s="63"/>
      <c r="D31" s="63"/>
      <c r="E31" s="63"/>
      <c r="F31" s="7"/>
    </row>
    <row r="32" spans="1:10" ht="19.5" customHeight="1" x14ac:dyDescent="0.45">
      <c r="A32" s="19" t="s">
        <v>36</v>
      </c>
      <c r="B32" s="63"/>
      <c r="C32" s="63"/>
      <c r="D32" s="63"/>
      <c r="E32" s="63"/>
      <c r="F32" s="7" t="s">
        <v>37</v>
      </c>
    </row>
    <row r="33" spans="1:6" ht="19.5" customHeight="1" x14ac:dyDescent="0.45">
      <c r="A33" s="19" t="s">
        <v>40</v>
      </c>
      <c r="B33" s="63"/>
      <c r="C33" s="63"/>
      <c r="D33" s="63"/>
      <c r="E33" s="63"/>
      <c r="F33" s="7" t="s">
        <v>41</v>
      </c>
    </row>
    <row r="34" spans="1:6" ht="19.5" customHeight="1" x14ac:dyDescent="0.45">
      <c r="A34" s="19" t="s">
        <v>42</v>
      </c>
      <c r="B34" s="63"/>
      <c r="C34" s="63"/>
      <c r="D34" s="63"/>
      <c r="E34" s="63"/>
      <c r="F34" s="7"/>
    </row>
    <row r="35" spans="1:6" ht="19.5" customHeight="1" x14ac:dyDescent="0.45">
      <c r="A35" s="19" t="s">
        <v>43</v>
      </c>
      <c r="B35" s="63"/>
      <c r="C35" s="63"/>
      <c r="D35" s="63"/>
      <c r="E35" s="63"/>
      <c r="F35" s="7"/>
    </row>
    <row r="36" spans="1:6" ht="19.5" customHeight="1" x14ac:dyDescent="0.45">
      <c r="A36" s="19" t="s">
        <v>44</v>
      </c>
      <c r="B36" s="63"/>
      <c r="C36" s="63"/>
      <c r="D36" s="63"/>
      <c r="E36" s="63"/>
      <c r="F36" s="7" t="s">
        <v>45</v>
      </c>
    </row>
    <row r="37" spans="1:6" ht="19.5" customHeight="1" x14ac:dyDescent="0.45">
      <c r="A37" s="19" t="s">
        <v>47</v>
      </c>
      <c r="B37" s="63"/>
      <c r="C37" s="63"/>
      <c r="D37" s="63"/>
      <c r="E37" s="63"/>
      <c r="F37" s="7" t="s">
        <v>37</v>
      </c>
    </row>
    <row r="38" spans="1:6" ht="19.5" customHeight="1" x14ac:dyDescent="0.45">
      <c r="A38" s="19" t="s">
        <v>48</v>
      </c>
      <c r="B38" s="63"/>
      <c r="C38" s="63"/>
      <c r="D38" s="63"/>
      <c r="E38" s="63"/>
      <c r="F38" s="7" t="s">
        <v>45</v>
      </c>
    </row>
    <row r="39" spans="1:6" ht="19.5" customHeight="1" x14ac:dyDescent="0.45">
      <c r="A39" s="19" t="s">
        <v>49</v>
      </c>
      <c r="B39" s="63"/>
      <c r="C39" s="63"/>
      <c r="D39" s="63"/>
      <c r="E39" s="63"/>
      <c r="F39" s="7" t="s">
        <v>50</v>
      </c>
    </row>
    <row r="40" spans="1:6" ht="18.75" customHeight="1" x14ac:dyDescent="0.45">
      <c r="F40" s="7"/>
    </row>
    <row r="41" spans="1:6" ht="19.5" customHeight="1" x14ac:dyDescent="0.45">
      <c r="F41" s="7"/>
    </row>
    <row r="42" spans="1:6" ht="25.5" customHeight="1" x14ac:dyDescent="0.45">
      <c r="A42" s="58" t="s">
        <v>39</v>
      </c>
      <c r="B42" s="59"/>
      <c r="C42" s="59"/>
      <c r="D42" s="59"/>
      <c r="E42" s="16"/>
      <c r="F42" s="7"/>
    </row>
    <row r="43" spans="1:6" ht="34.5" customHeight="1" x14ac:dyDescent="0.45">
      <c r="A43" s="17" t="s">
        <v>21</v>
      </c>
      <c r="B43" s="18" t="s">
        <v>22</v>
      </c>
      <c r="C43" s="18" t="s">
        <v>23</v>
      </c>
      <c r="D43" s="18" t="s">
        <v>24</v>
      </c>
      <c r="E43" s="18" t="s">
        <v>25</v>
      </c>
      <c r="F43" s="7"/>
    </row>
    <row r="44" spans="1:6" ht="19.5" customHeight="1" x14ac:dyDescent="0.45">
      <c r="A44" s="19" t="s">
        <v>29</v>
      </c>
      <c r="B44" s="64"/>
      <c r="C44" s="64"/>
      <c r="D44" s="64"/>
      <c r="E44" s="64"/>
      <c r="F44" s="7" t="s">
        <v>30</v>
      </c>
    </row>
    <row r="45" spans="1:6" ht="19.5" customHeight="1" x14ac:dyDescent="0.45">
      <c r="A45" s="19" t="s">
        <v>33</v>
      </c>
      <c r="B45" s="64"/>
      <c r="C45" s="64"/>
      <c r="D45" s="64"/>
      <c r="E45" s="64"/>
      <c r="F45" s="7"/>
    </row>
    <row r="46" spans="1:6" ht="19.5" customHeight="1" x14ac:dyDescent="0.45">
      <c r="A46" s="19" t="s">
        <v>36</v>
      </c>
      <c r="B46" s="64"/>
      <c r="C46" s="64"/>
      <c r="D46" s="64"/>
      <c r="E46" s="64"/>
      <c r="F46" s="7" t="s">
        <v>37</v>
      </c>
    </row>
    <row r="47" spans="1:6" ht="19.5" customHeight="1" x14ac:dyDescent="0.45">
      <c r="A47" s="19" t="s">
        <v>40</v>
      </c>
      <c r="B47" s="64"/>
      <c r="C47" s="64"/>
      <c r="D47" s="64"/>
      <c r="E47" s="64"/>
      <c r="F47" s="7" t="s">
        <v>41</v>
      </c>
    </row>
    <row r="48" spans="1:6" ht="19.5" customHeight="1" x14ac:dyDescent="0.45">
      <c r="A48" s="19" t="s">
        <v>42</v>
      </c>
      <c r="B48" s="64"/>
      <c r="C48" s="64"/>
      <c r="D48" s="64"/>
      <c r="E48" s="64"/>
      <c r="F48" s="7"/>
    </row>
    <row r="49" spans="1:6" ht="19.5" customHeight="1" x14ac:dyDescent="0.45">
      <c r="A49" s="19" t="s">
        <v>43</v>
      </c>
      <c r="B49" s="64"/>
      <c r="C49" s="64"/>
      <c r="D49" s="64"/>
      <c r="E49" s="64"/>
      <c r="F49" s="7"/>
    </row>
    <row r="50" spans="1:6" ht="19.5" customHeight="1" x14ac:dyDescent="0.45">
      <c r="A50" s="19" t="s">
        <v>44</v>
      </c>
      <c r="B50" s="64"/>
      <c r="C50" s="64"/>
      <c r="D50" s="64"/>
      <c r="E50" s="64"/>
      <c r="F50" s="7" t="s">
        <v>45</v>
      </c>
    </row>
    <row r="51" spans="1:6" ht="19.5" customHeight="1" x14ac:dyDescent="0.45">
      <c r="A51" s="19" t="s">
        <v>47</v>
      </c>
      <c r="B51" s="64"/>
      <c r="C51" s="64"/>
      <c r="D51" s="64"/>
      <c r="E51" s="64"/>
      <c r="F51" s="7" t="s">
        <v>37</v>
      </c>
    </row>
    <row r="52" spans="1:6" ht="19.5" customHeight="1" x14ac:dyDescent="0.45">
      <c r="A52" s="19" t="s">
        <v>48</v>
      </c>
      <c r="B52" s="64"/>
      <c r="C52" s="64"/>
      <c r="D52" s="64"/>
      <c r="E52" s="64"/>
      <c r="F52" s="7" t="s">
        <v>45</v>
      </c>
    </row>
    <row r="53" spans="1:6" ht="19.5" customHeight="1" x14ac:dyDescent="0.45">
      <c r="A53" s="19" t="s">
        <v>49</v>
      </c>
      <c r="B53" s="64"/>
      <c r="C53" s="64"/>
      <c r="D53" s="64"/>
      <c r="E53" s="64"/>
      <c r="F53" s="7" t="s">
        <v>50</v>
      </c>
    </row>
    <row r="54" spans="1:6" ht="18.75" customHeight="1" x14ac:dyDescent="0.45">
      <c r="F54" s="7"/>
    </row>
    <row r="55" spans="1:6" ht="18.75" customHeight="1" x14ac:dyDescent="0.45">
      <c r="F55" s="7"/>
    </row>
    <row r="56" spans="1:6" ht="18.75" customHeight="1" x14ac:dyDescent="0.45">
      <c r="F56" s="7"/>
    </row>
    <row r="57" spans="1:6" ht="18.75" customHeight="1" x14ac:dyDescent="0.45">
      <c r="F57" s="7"/>
    </row>
    <row r="58" spans="1:6" ht="18.75" customHeight="1" x14ac:dyDescent="0.45">
      <c r="F58" s="7"/>
    </row>
    <row r="59" spans="1:6" ht="18.75" customHeight="1" x14ac:dyDescent="0.45">
      <c r="F59" s="7"/>
    </row>
    <row r="60" spans="1:6" ht="18.75" customHeight="1" x14ac:dyDescent="0.45">
      <c r="F60" s="7"/>
    </row>
    <row r="61" spans="1:6" ht="18.75" customHeight="1" x14ac:dyDescent="0.45">
      <c r="F61" s="7"/>
    </row>
    <row r="62" spans="1:6" ht="18.75" customHeight="1" x14ac:dyDescent="0.45">
      <c r="F62" s="7"/>
    </row>
    <row r="63" spans="1:6" ht="18.75" customHeight="1" x14ac:dyDescent="0.45">
      <c r="F63" s="7"/>
    </row>
    <row r="64" spans="1:6" ht="18.75" customHeight="1" x14ac:dyDescent="0.45">
      <c r="F64" s="7"/>
    </row>
    <row r="65" spans="6:6" ht="18.75" customHeight="1" x14ac:dyDescent="0.45">
      <c r="F65" s="7"/>
    </row>
    <row r="66" spans="6:6" ht="18.75" customHeight="1" x14ac:dyDescent="0.45">
      <c r="F66" s="7"/>
    </row>
    <row r="67" spans="6:6" ht="18.75" customHeight="1" x14ac:dyDescent="0.45">
      <c r="F67" s="7"/>
    </row>
    <row r="68" spans="6:6" ht="18.75" customHeight="1" x14ac:dyDescent="0.45">
      <c r="F68" s="7"/>
    </row>
    <row r="69" spans="6:6" ht="18.75" customHeight="1" x14ac:dyDescent="0.45">
      <c r="F69" s="7"/>
    </row>
    <row r="70" spans="6:6" ht="18.75" customHeight="1" x14ac:dyDescent="0.45">
      <c r="F70" s="7"/>
    </row>
    <row r="71" spans="6:6" ht="18.75" customHeight="1" x14ac:dyDescent="0.45">
      <c r="F71" s="7"/>
    </row>
    <row r="72" spans="6:6" ht="18.75" customHeight="1" x14ac:dyDescent="0.45">
      <c r="F72" s="7"/>
    </row>
    <row r="73" spans="6:6" ht="18.75" customHeight="1" x14ac:dyDescent="0.45">
      <c r="F73" s="7"/>
    </row>
    <row r="74" spans="6:6" ht="18.75" customHeight="1" x14ac:dyDescent="0.45">
      <c r="F74" s="7"/>
    </row>
    <row r="75" spans="6:6" ht="18.75" customHeight="1" x14ac:dyDescent="0.45">
      <c r="F75" s="7"/>
    </row>
    <row r="76" spans="6:6" ht="18.75" customHeight="1" x14ac:dyDescent="0.45">
      <c r="F76" s="7"/>
    </row>
    <row r="77" spans="6:6" ht="18.75" customHeight="1" x14ac:dyDescent="0.45">
      <c r="F77" s="7"/>
    </row>
    <row r="78" spans="6:6" ht="18.75" customHeight="1" x14ac:dyDescent="0.45">
      <c r="F78" s="7"/>
    </row>
    <row r="79" spans="6:6" ht="18.75" customHeight="1" x14ac:dyDescent="0.45">
      <c r="F79" s="7"/>
    </row>
    <row r="80" spans="6:6" ht="18.75" customHeight="1" x14ac:dyDescent="0.45">
      <c r="F80" s="7"/>
    </row>
    <row r="81" spans="6:6" ht="18.75" customHeight="1" x14ac:dyDescent="0.45">
      <c r="F81" s="7"/>
    </row>
    <row r="82" spans="6:6" ht="18.75" customHeight="1" x14ac:dyDescent="0.45">
      <c r="F82" s="7"/>
    </row>
    <row r="83" spans="6:6" ht="18.75" customHeight="1" x14ac:dyDescent="0.45">
      <c r="F83" s="7"/>
    </row>
    <row r="84" spans="6:6" ht="18.75" customHeight="1" x14ac:dyDescent="0.45">
      <c r="F84" s="7"/>
    </row>
    <row r="85" spans="6:6" ht="18.75" customHeight="1" x14ac:dyDescent="0.45">
      <c r="F85" s="7"/>
    </row>
    <row r="86" spans="6:6" ht="18.75" customHeight="1" x14ac:dyDescent="0.45">
      <c r="F86" s="7"/>
    </row>
    <row r="87" spans="6:6" ht="18.75" customHeight="1" x14ac:dyDescent="0.45">
      <c r="F87" s="7"/>
    </row>
    <row r="88" spans="6:6" ht="18.75" customHeight="1" x14ac:dyDescent="0.45">
      <c r="F88" s="7"/>
    </row>
    <row r="89" spans="6:6" ht="18.75" customHeight="1" x14ac:dyDescent="0.45">
      <c r="F89" s="7"/>
    </row>
    <row r="90" spans="6:6" ht="18.75" customHeight="1" x14ac:dyDescent="0.45">
      <c r="F90" s="7"/>
    </row>
    <row r="91" spans="6:6" ht="18.75" customHeight="1" x14ac:dyDescent="0.45">
      <c r="F91" s="7"/>
    </row>
    <row r="92" spans="6:6" ht="18.75" customHeight="1" x14ac:dyDescent="0.45">
      <c r="F92" s="7"/>
    </row>
    <row r="93" spans="6:6" ht="18.75" customHeight="1" x14ac:dyDescent="0.45">
      <c r="F93" s="7"/>
    </row>
    <row r="94" spans="6:6" ht="18.75" customHeight="1" x14ac:dyDescent="0.45">
      <c r="F94" s="7"/>
    </row>
    <row r="95" spans="6:6" ht="18.75" customHeight="1" x14ac:dyDescent="0.45">
      <c r="F95" s="7"/>
    </row>
    <row r="96" spans="6:6" ht="18.75" customHeight="1" x14ac:dyDescent="0.45">
      <c r="F96" s="7"/>
    </row>
    <row r="97" spans="6:6" ht="18.75" customHeight="1" x14ac:dyDescent="0.45">
      <c r="F97" s="7"/>
    </row>
    <row r="98" spans="6:6" ht="18.75" customHeight="1" x14ac:dyDescent="0.45">
      <c r="F98" s="7"/>
    </row>
    <row r="99" spans="6:6" ht="18.75" customHeight="1" x14ac:dyDescent="0.45">
      <c r="F99" s="7"/>
    </row>
    <row r="100" spans="6:6" ht="18.75" customHeight="1" x14ac:dyDescent="0.45">
      <c r="F100" s="7"/>
    </row>
    <row r="101" spans="6:6" ht="18.75" customHeight="1" x14ac:dyDescent="0.45">
      <c r="F101" s="7"/>
    </row>
    <row r="102" spans="6:6" ht="18.75" customHeight="1" x14ac:dyDescent="0.45">
      <c r="F102" s="7"/>
    </row>
    <row r="103" spans="6:6" ht="18.75" customHeight="1" x14ac:dyDescent="0.45">
      <c r="F103" s="7"/>
    </row>
    <row r="104" spans="6:6" ht="18.75" customHeight="1" x14ac:dyDescent="0.45">
      <c r="F104" s="7"/>
    </row>
    <row r="105" spans="6:6" ht="18.75" customHeight="1" x14ac:dyDescent="0.45">
      <c r="F105" s="7"/>
    </row>
    <row r="106" spans="6:6" ht="18.75" customHeight="1" x14ac:dyDescent="0.45">
      <c r="F106" s="7"/>
    </row>
    <row r="107" spans="6:6" ht="18.75" customHeight="1" x14ac:dyDescent="0.45">
      <c r="F107" s="7"/>
    </row>
    <row r="108" spans="6:6" ht="18.75" customHeight="1" x14ac:dyDescent="0.45">
      <c r="F108" s="7"/>
    </row>
    <row r="109" spans="6:6" ht="18.75" customHeight="1" x14ac:dyDescent="0.45">
      <c r="F109" s="7"/>
    </row>
    <row r="110" spans="6:6" ht="18.75" customHeight="1" x14ac:dyDescent="0.45">
      <c r="F110" s="7"/>
    </row>
    <row r="111" spans="6:6" ht="18.75" customHeight="1" x14ac:dyDescent="0.45">
      <c r="F111" s="7"/>
    </row>
    <row r="112" spans="6:6" ht="18.75" customHeight="1" x14ac:dyDescent="0.45">
      <c r="F112" s="7"/>
    </row>
    <row r="113" spans="6:6" ht="18.75" customHeight="1" x14ac:dyDescent="0.45">
      <c r="F113" s="7"/>
    </row>
    <row r="114" spans="6:6" ht="18.75" customHeight="1" x14ac:dyDescent="0.45">
      <c r="F114" s="7"/>
    </row>
    <row r="115" spans="6:6" ht="18.75" customHeight="1" x14ac:dyDescent="0.45">
      <c r="F115" s="7"/>
    </row>
    <row r="116" spans="6:6" ht="18.75" customHeight="1" x14ac:dyDescent="0.45">
      <c r="F116" s="7"/>
    </row>
    <row r="117" spans="6:6" ht="18.75" customHeight="1" x14ac:dyDescent="0.45">
      <c r="F117" s="7"/>
    </row>
    <row r="118" spans="6:6" ht="18.75" customHeight="1" x14ac:dyDescent="0.45">
      <c r="F118" s="7"/>
    </row>
    <row r="119" spans="6:6" ht="18.75" customHeight="1" x14ac:dyDescent="0.45">
      <c r="F119" s="7"/>
    </row>
    <row r="120" spans="6:6" ht="18.75" customHeight="1" x14ac:dyDescent="0.45">
      <c r="F120" s="7"/>
    </row>
    <row r="121" spans="6:6" ht="18.75" customHeight="1" x14ac:dyDescent="0.45">
      <c r="F121" s="7"/>
    </row>
    <row r="122" spans="6:6" ht="18.75" customHeight="1" x14ac:dyDescent="0.45">
      <c r="F122" s="7"/>
    </row>
    <row r="123" spans="6:6" ht="18.75" customHeight="1" x14ac:dyDescent="0.45">
      <c r="F123" s="7"/>
    </row>
    <row r="124" spans="6:6" ht="18.75" customHeight="1" x14ac:dyDescent="0.45">
      <c r="F124" s="7"/>
    </row>
    <row r="125" spans="6:6" ht="18.75" customHeight="1" x14ac:dyDescent="0.45">
      <c r="F125" s="7"/>
    </row>
    <row r="126" spans="6:6" ht="18.75" customHeight="1" x14ac:dyDescent="0.45">
      <c r="F126" s="7"/>
    </row>
    <row r="127" spans="6:6" ht="18.75" customHeight="1" x14ac:dyDescent="0.45">
      <c r="F127" s="7"/>
    </row>
    <row r="128" spans="6:6" ht="18.75" customHeight="1" x14ac:dyDescent="0.45">
      <c r="F128" s="7"/>
    </row>
    <row r="129" spans="6:6" ht="18.75" customHeight="1" x14ac:dyDescent="0.45">
      <c r="F129" s="7"/>
    </row>
    <row r="130" spans="6:6" ht="18.75" customHeight="1" x14ac:dyDescent="0.45">
      <c r="F130" s="7"/>
    </row>
    <row r="131" spans="6:6" ht="18.75" customHeight="1" x14ac:dyDescent="0.45">
      <c r="F131" s="7"/>
    </row>
    <row r="132" spans="6:6" ht="18.75" customHeight="1" x14ac:dyDescent="0.45">
      <c r="F132" s="7"/>
    </row>
    <row r="133" spans="6:6" ht="18.75" customHeight="1" x14ac:dyDescent="0.45">
      <c r="F133" s="7"/>
    </row>
    <row r="134" spans="6:6" ht="18.75" customHeight="1" x14ac:dyDescent="0.45">
      <c r="F134" s="7"/>
    </row>
    <row r="135" spans="6:6" ht="18.75" customHeight="1" x14ac:dyDescent="0.45">
      <c r="F135" s="7"/>
    </row>
    <row r="136" spans="6:6" ht="18.75" customHeight="1" x14ac:dyDescent="0.45">
      <c r="F136" s="7"/>
    </row>
    <row r="137" spans="6:6" ht="18.75" customHeight="1" x14ac:dyDescent="0.45">
      <c r="F137" s="7"/>
    </row>
    <row r="138" spans="6:6" ht="18.75" customHeight="1" x14ac:dyDescent="0.45">
      <c r="F138" s="7"/>
    </row>
    <row r="139" spans="6:6" ht="18.75" customHeight="1" x14ac:dyDescent="0.45">
      <c r="F139" s="7"/>
    </row>
    <row r="140" spans="6:6" ht="18.75" customHeight="1" x14ac:dyDescent="0.45">
      <c r="F140" s="7"/>
    </row>
    <row r="141" spans="6:6" ht="18.75" customHeight="1" x14ac:dyDescent="0.45">
      <c r="F141" s="7"/>
    </row>
    <row r="142" spans="6:6" ht="18.75" customHeight="1" x14ac:dyDescent="0.45">
      <c r="F142" s="7"/>
    </row>
    <row r="143" spans="6:6" ht="18.75" customHeight="1" x14ac:dyDescent="0.45">
      <c r="F143" s="7"/>
    </row>
    <row r="144" spans="6:6" ht="18.75" customHeight="1" x14ac:dyDescent="0.45">
      <c r="F144" s="7"/>
    </row>
    <row r="145" spans="6:6" ht="18.75" customHeight="1" x14ac:dyDescent="0.45">
      <c r="F145" s="7"/>
    </row>
    <row r="146" spans="6:6" ht="18.75" customHeight="1" x14ac:dyDescent="0.45">
      <c r="F146" s="7"/>
    </row>
    <row r="147" spans="6:6" ht="18.75" customHeight="1" x14ac:dyDescent="0.45">
      <c r="F147" s="7"/>
    </row>
    <row r="148" spans="6:6" ht="18.75" customHeight="1" x14ac:dyDescent="0.45">
      <c r="F148" s="7"/>
    </row>
    <row r="149" spans="6:6" ht="18.75" customHeight="1" x14ac:dyDescent="0.45">
      <c r="F149" s="7"/>
    </row>
    <row r="150" spans="6:6" ht="18.75" customHeight="1" x14ac:dyDescent="0.45">
      <c r="F150" s="7"/>
    </row>
    <row r="151" spans="6:6" ht="18.75" customHeight="1" x14ac:dyDescent="0.45">
      <c r="F151" s="7"/>
    </row>
    <row r="152" spans="6:6" ht="18.75" customHeight="1" x14ac:dyDescent="0.45">
      <c r="F152" s="7"/>
    </row>
    <row r="153" spans="6:6" ht="18.75" customHeight="1" x14ac:dyDescent="0.45">
      <c r="F153" s="7"/>
    </row>
    <row r="154" spans="6:6" ht="18.75" customHeight="1" x14ac:dyDescent="0.45">
      <c r="F154" s="7"/>
    </row>
    <row r="155" spans="6:6" ht="18.75" customHeight="1" x14ac:dyDescent="0.45">
      <c r="F155" s="7"/>
    </row>
    <row r="156" spans="6:6" ht="18.75" customHeight="1" x14ac:dyDescent="0.45">
      <c r="F156" s="7"/>
    </row>
    <row r="157" spans="6:6" ht="18.75" customHeight="1" x14ac:dyDescent="0.45">
      <c r="F157" s="7"/>
    </row>
    <row r="158" spans="6:6" ht="18.75" customHeight="1" x14ac:dyDescent="0.45">
      <c r="F158" s="7"/>
    </row>
    <row r="159" spans="6:6" ht="18.75" customHeight="1" x14ac:dyDescent="0.45">
      <c r="F159" s="7"/>
    </row>
    <row r="160" spans="6:6" ht="18.75" customHeight="1" x14ac:dyDescent="0.45">
      <c r="F160" s="7"/>
    </row>
    <row r="161" spans="6:6" ht="18.75" customHeight="1" x14ac:dyDescent="0.45">
      <c r="F161" s="7"/>
    </row>
    <row r="162" spans="6:6" ht="18.75" customHeight="1" x14ac:dyDescent="0.45">
      <c r="F162" s="7"/>
    </row>
    <row r="163" spans="6:6" ht="18.75" customHeight="1" x14ac:dyDescent="0.45">
      <c r="F163" s="7"/>
    </row>
    <row r="164" spans="6:6" ht="18.75" customHeight="1" x14ac:dyDescent="0.45">
      <c r="F164" s="7"/>
    </row>
    <row r="165" spans="6:6" ht="18.75" customHeight="1" x14ac:dyDescent="0.45">
      <c r="F165" s="7"/>
    </row>
    <row r="166" spans="6:6" ht="18.75" customHeight="1" x14ac:dyDescent="0.45">
      <c r="F166" s="7"/>
    </row>
    <row r="167" spans="6:6" ht="18.75" customHeight="1" x14ac:dyDescent="0.45">
      <c r="F167" s="7"/>
    </row>
    <row r="168" spans="6:6" ht="18.75" customHeight="1" x14ac:dyDescent="0.45">
      <c r="F168" s="7"/>
    </row>
    <row r="169" spans="6:6" ht="18.75" customHeight="1" x14ac:dyDescent="0.45">
      <c r="F169" s="7"/>
    </row>
    <row r="170" spans="6:6" ht="18.75" customHeight="1" x14ac:dyDescent="0.45">
      <c r="F170" s="7"/>
    </row>
    <row r="171" spans="6:6" ht="18.75" customHeight="1" x14ac:dyDescent="0.45">
      <c r="F171" s="7"/>
    </row>
    <row r="172" spans="6:6" ht="18.75" customHeight="1" x14ac:dyDescent="0.45">
      <c r="F172" s="7"/>
    </row>
    <row r="173" spans="6:6" ht="18.75" customHeight="1" x14ac:dyDescent="0.45">
      <c r="F173" s="7"/>
    </row>
    <row r="174" spans="6:6" ht="18.75" customHeight="1" x14ac:dyDescent="0.45">
      <c r="F174" s="7"/>
    </row>
    <row r="175" spans="6:6" ht="18.75" customHeight="1" x14ac:dyDescent="0.45">
      <c r="F175" s="7"/>
    </row>
    <row r="176" spans="6:6" ht="18.75" customHeight="1" x14ac:dyDescent="0.45">
      <c r="F176" s="7"/>
    </row>
    <row r="177" spans="6:6" ht="18.75" customHeight="1" x14ac:dyDescent="0.45">
      <c r="F177" s="7"/>
    </row>
    <row r="178" spans="6:6" ht="18.75" customHeight="1" x14ac:dyDescent="0.45">
      <c r="F178" s="7"/>
    </row>
    <row r="179" spans="6:6" ht="18.75" customHeight="1" x14ac:dyDescent="0.45">
      <c r="F179" s="7"/>
    </row>
    <row r="180" spans="6:6" ht="18.75" customHeight="1" x14ac:dyDescent="0.45">
      <c r="F180" s="7"/>
    </row>
    <row r="181" spans="6:6" ht="18.75" customHeight="1" x14ac:dyDescent="0.45">
      <c r="F181" s="7"/>
    </row>
    <row r="182" spans="6:6" ht="18.75" customHeight="1" x14ac:dyDescent="0.45">
      <c r="F182" s="7"/>
    </row>
    <row r="183" spans="6:6" ht="18.75" customHeight="1" x14ac:dyDescent="0.45">
      <c r="F183" s="7"/>
    </row>
    <row r="184" spans="6:6" ht="18.75" customHeight="1" x14ac:dyDescent="0.45">
      <c r="F184" s="7"/>
    </row>
    <row r="185" spans="6:6" ht="18.75" customHeight="1" x14ac:dyDescent="0.45">
      <c r="F185" s="7"/>
    </row>
    <row r="186" spans="6:6" ht="18.75" customHeight="1" x14ac:dyDescent="0.45">
      <c r="F186" s="7"/>
    </row>
    <row r="187" spans="6:6" ht="18.75" customHeight="1" x14ac:dyDescent="0.45">
      <c r="F187" s="7"/>
    </row>
    <row r="188" spans="6:6" ht="18.75" customHeight="1" x14ac:dyDescent="0.45">
      <c r="F188" s="7"/>
    </row>
    <row r="189" spans="6:6" ht="18.75" customHeight="1" x14ac:dyDescent="0.45">
      <c r="F189" s="7"/>
    </row>
    <row r="190" spans="6:6" ht="18.75" customHeight="1" x14ac:dyDescent="0.45">
      <c r="F190" s="7"/>
    </row>
    <row r="191" spans="6:6" ht="18.75" customHeight="1" x14ac:dyDescent="0.45">
      <c r="F191" s="7"/>
    </row>
    <row r="192" spans="6:6" ht="18.75" customHeight="1" x14ac:dyDescent="0.45">
      <c r="F192" s="7"/>
    </row>
    <row r="193" spans="6:6" ht="18.75" customHeight="1" x14ac:dyDescent="0.45">
      <c r="F193" s="7"/>
    </row>
    <row r="194" spans="6:6" ht="18.75" customHeight="1" x14ac:dyDescent="0.45">
      <c r="F194" s="7"/>
    </row>
    <row r="195" spans="6:6" ht="18.75" customHeight="1" x14ac:dyDescent="0.45">
      <c r="F195" s="7"/>
    </row>
    <row r="196" spans="6:6" ht="18.75" customHeight="1" x14ac:dyDescent="0.45">
      <c r="F196" s="7"/>
    </row>
    <row r="197" spans="6:6" ht="18.75" customHeight="1" x14ac:dyDescent="0.45">
      <c r="F197" s="7"/>
    </row>
    <row r="198" spans="6:6" ht="18.75" customHeight="1" x14ac:dyDescent="0.45">
      <c r="F198" s="7"/>
    </row>
    <row r="199" spans="6:6" ht="18.75" customHeight="1" x14ac:dyDescent="0.45">
      <c r="F199" s="7"/>
    </row>
    <row r="200" spans="6:6" ht="18.75" customHeight="1" x14ac:dyDescent="0.45">
      <c r="F200" s="7"/>
    </row>
    <row r="201" spans="6:6" ht="18.75" customHeight="1" x14ac:dyDescent="0.45">
      <c r="F201" s="7"/>
    </row>
    <row r="202" spans="6:6" ht="18.75" customHeight="1" x14ac:dyDescent="0.45">
      <c r="F202" s="7"/>
    </row>
    <row r="203" spans="6:6" ht="18.75" customHeight="1" x14ac:dyDescent="0.45">
      <c r="F203" s="7"/>
    </row>
    <row r="204" spans="6:6" ht="18.75" customHeight="1" x14ac:dyDescent="0.45">
      <c r="F204" s="7"/>
    </row>
    <row r="205" spans="6:6" ht="18.75" customHeight="1" x14ac:dyDescent="0.45">
      <c r="F205" s="7"/>
    </row>
    <row r="206" spans="6:6" ht="18.75" customHeight="1" x14ac:dyDescent="0.45">
      <c r="F206" s="7"/>
    </row>
    <row r="207" spans="6:6" ht="18.75" customHeight="1" x14ac:dyDescent="0.45">
      <c r="F207" s="7"/>
    </row>
    <row r="208" spans="6:6" ht="18.75" customHeight="1" x14ac:dyDescent="0.45">
      <c r="F208" s="7"/>
    </row>
    <row r="209" spans="6:6" ht="18.75" customHeight="1" x14ac:dyDescent="0.45">
      <c r="F209" s="7"/>
    </row>
    <row r="210" spans="6:6" ht="18.75" customHeight="1" x14ac:dyDescent="0.45">
      <c r="F210" s="7"/>
    </row>
    <row r="211" spans="6:6" ht="18.75" customHeight="1" x14ac:dyDescent="0.45">
      <c r="F211" s="7"/>
    </row>
    <row r="212" spans="6:6" ht="18.75" customHeight="1" x14ac:dyDescent="0.45">
      <c r="F212" s="7"/>
    </row>
    <row r="213" spans="6:6" ht="18.75" customHeight="1" x14ac:dyDescent="0.45">
      <c r="F213" s="7"/>
    </row>
    <row r="214" spans="6:6" ht="18.75" customHeight="1" x14ac:dyDescent="0.45">
      <c r="F214" s="7"/>
    </row>
    <row r="215" spans="6:6" ht="18.75" customHeight="1" x14ac:dyDescent="0.45">
      <c r="F215" s="7"/>
    </row>
    <row r="216" spans="6:6" ht="18.75" customHeight="1" x14ac:dyDescent="0.45">
      <c r="F216" s="7"/>
    </row>
    <row r="217" spans="6:6" ht="18.75" customHeight="1" x14ac:dyDescent="0.45">
      <c r="F217" s="7"/>
    </row>
    <row r="218" spans="6:6" ht="18.75" customHeight="1" x14ac:dyDescent="0.45">
      <c r="F218" s="7"/>
    </row>
    <row r="219" spans="6:6" ht="18.75" customHeight="1" x14ac:dyDescent="0.45">
      <c r="F219" s="7"/>
    </row>
    <row r="220" spans="6:6" ht="18.75" customHeight="1" x14ac:dyDescent="0.45">
      <c r="F220" s="7"/>
    </row>
    <row r="221" spans="6:6" ht="18.75" customHeight="1" x14ac:dyDescent="0.45">
      <c r="F221" s="7"/>
    </row>
    <row r="222" spans="6:6" ht="18.75" customHeight="1" x14ac:dyDescent="0.45">
      <c r="F222" s="7"/>
    </row>
    <row r="223" spans="6:6" ht="18.75" customHeight="1" x14ac:dyDescent="0.45">
      <c r="F223" s="7"/>
    </row>
    <row r="224" spans="6:6" ht="18.75" customHeight="1" x14ac:dyDescent="0.45">
      <c r="F224" s="7"/>
    </row>
    <row r="225" spans="6:6" ht="18.75" customHeight="1" x14ac:dyDescent="0.45">
      <c r="F225" s="7"/>
    </row>
    <row r="226" spans="6:6" ht="18.75" customHeight="1" x14ac:dyDescent="0.45">
      <c r="F226" s="7"/>
    </row>
    <row r="227" spans="6:6" ht="18.75" customHeight="1" x14ac:dyDescent="0.45">
      <c r="F227" s="7"/>
    </row>
    <row r="228" spans="6:6" ht="18.75" customHeight="1" x14ac:dyDescent="0.45">
      <c r="F228" s="7"/>
    </row>
    <row r="229" spans="6:6" ht="18.75" customHeight="1" x14ac:dyDescent="0.45">
      <c r="F229" s="7"/>
    </row>
    <row r="230" spans="6:6" ht="18.75" customHeight="1" x14ac:dyDescent="0.45">
      <c r="F230" s="7"/>
    </row>
    <row r="231" spans="6:6" ht="18.75" customHeight="1" x14ac:dyDescent="0.45">
      <c r="F231" s="7"/>
    </row>
    <row r="232" spans="6:6" ht="18.75" customHeight="1" x14ac:dyDescent="0.45">
      <c r="F232" s="7"/>
    </row>
    <row r="233" spans="6:6" ht="18.75" customHeight="1" x14ac:dyDescent="0.45">
      <c r="F233" s="7"/>
    </row>
    <row r="234" spans="6:6" ht="18.75" customHeight="1" x14ac:dyDescent="0.45">
      <c r="F234" s="7"/>
    </row>
    <row r="235" spans="6:6" ht="18.75" customHeight="1" x14ac:dyDescent="0.45">
      <c r="F235" s="7"/>
    </row>
    <row r="236" spans="6:6" ht="18.75" customHeight="1" x14ac:dyDescent="0.45">
      <c r="F236" s="7"/>
    </row>
    <row r="237" spans="6:6" ht="18.75" customHeight="1" x14ac:dyDescent="0.45">
      <c r="F237" s="7"/>
    </row>
    <row r="238" spans="6:6" ht="18.75" customHeight="1" x14ac:dyDescent="0.45">
      <c r="F238" s="7"/>
    </row>
    <row r="239" spans="6:6" ht="18.75" customHeight="1" x14ac:dyDescent="0.45">
      <c r="F239" s="7"/>
    </row>
    <row r="240" spans="6:6" ht="18.75" customHeight="1" x14ac:dyDescent="0.45">
      <c r="F240" s="7"/>
    </row>
    <row r="241" spans="6:6" ht="18.75" customHeight="1" x14ac:dyDescent="0.45">
      <c r="F241" s="7"/>
    </row>
    <row r="242" spans="6:6" ht="18.75" customHeight="1" x14ac:dyDescent="0.45">
      <c r="F242" s="7"/>
    </row>
    <row r="243" spans="6:6" ht="18.75" customHeight="1" x14ac:dyDescent="0.45">
      <c r="F243" s="7"/>
    </row>
    <row r="244" spans="6:6" ht="18.75" customHeight="1" x14ac:dyDescent="0.45">
      <c r="F244" s="7"/>
    </row>
    <row r="245" spans="6:6" ht="18.75" customHeight="1" x14ac:dyDescent="0.45">
      <c r="F245" s="7"/>
    </row>
    <row r="246" spans="6:6" ht="18.75" customHeight="1" x14ac:dyDescent="0.45">
      <c r="F246" s="7"/>
    </row>
    <row r="247" spans="6:6" ht="18.75" customHeight="1" x14ac:dyDescent="0.45">
      <c r="F247" s="7"/>
    </row>
    <row r="248" spans="6:6" ht="18.75" customHeight="1" x14ac:dyDescent="0.45">
      <c r="F248" s="7"/>
    </row>
    <row r="249" spans="6:6" ht="18.75" customHeight="1" x14ac:dyDescent="0.45">
      <c r="F249" s="7"/>
    </row>
    <row r="250" spans="6:6" ht="18.75" customHeight="1" x14ac:dyDescent="0.45">
      <c r="F250" s="7"/>
    </row>
    <row r="251" spans="6:6" ht="18.75" customHeight="1" x14ac:dyDescent="0.45">
      <c r="F251" s="7"/>
    </row>
    <row r="252" spans="6:6" ht="18.75" customHeight="1" x14ac:dyDescent="0.45">
      <c r="F252" s="7"/>
    </row>
    <row r="253" spans="6:6" ht="18.75" customHeight="1" x14ac:dyDescent="0.45">
      <c r="F253" s="7"/>
    </row>
    <row r="254" spans="6:6" ht="18.75" customHeight="1" x14ac:dyDescent="0.45">
      <c r="F254" s="7"/>
    </row>
    <row r="255" spans="6:6" ht="18.75" customHeight="1" x14ac:dyDescent="0.45">
      <c r="F255" s="7"/>
    </row>
    <row r="256" spans="6:6" ht="18.75" customHeight="1" x14ac:dyDescent="0.45">
      <c r="F256" s="7"/>
    </row>
    <row r="257" spans="6:6" ht="18.75" customHeight="1" x14ac:dyDescent="0.45">
      <c r="F257" s="7"/>
    </row>
    <row r="258" spans="6:6" ht="18.75" customHeight="1" x14ac:dyDescent="0.45">
      <c r="F258" s="7"/>
    </row>
    <row r="259" spans="6:6" ht="18.75" customHeight="1" x14ac:dyDescent="0.45">
      <c r="F259" s="7"/>
    </row>
    <row r="260" spans="6:6" ht="18.75" customHeight="1" x14ac:dyDescent="0.45">
      <c r="F260" s="7"/>
    </row>
    <row r="261" spans="6:6" ht="18.75" customHeight="1" x14ac:dyDescent="0.45">
      <c r="F261" s="7"/>
    </row>
    <row r="262" spans="6:6" ht="18.75" customHeight="1" x14ac:dyDescent="0.45">
      <c r="F262" s="7"/>
    </row>
    <row r="263" spans="6:6" ht="18.75" customHeight="1" x14ac:dyDescent="0.45">
      <c r="F263" s="7"/>
    </row>
    <row r="264" spans="6:6" ht="18.75" customHeight="1" x14ac:dyDescent="0.45">
      <c r="F264" s="7"/>
    </row>
    <row r="265" spans="6:6" ht="18.75" customHeight="1" x14ac:dyDescent="0.45">
      <c r="F265" s="7"/>
    </row>
    <row r="266" spans="6:6" ht="18.75" customHeight="1" x14ac:dyDescent="0.45">
      <c r="F266" s="7"/>
    </row>
    <row r="267" spans="6:6" ht="18.75" customHeight="1" x14ac:dyDescent="0.45">
      <c r="F267" s="7"/>
    </row>
    <row r="268" spans="6:6" ht="18.75" customHeight="1" x14ac:dyDescent="0.45">
      <c r="F268" s="7"/>
    </row>
    <row r="269" spans="6:6" ht="18.75" customHeight="1" x14ac:dyDescent="0.45">
      <c r="F269" s="7"/>
    </row>
    <row r="270" spans="6:6" ht="18.75" customHeight="1" x14ac:dyDescent="0.45">
      <c r="F270" s="7"/>
    </row>
    <row r="271" spans="6:6" ht="18.75" customHeight="1" x14ac:dyDescent="0.45">
      <c r="F271" s="7"/>
    </row>
    <row r="272" spans="6:6" ht="18.75" customHeight="1" x14ac:dyDescent="0.45">
      <c r="F272" s="7"/>
    </row>
    <row r="273" spans="6:6" ht="18.75" customHeight="1" x14ac:dyDescent="0.45">
      <c r="F273" s="7"/>
    </row>
    <row r="274" spans="6:6" ht="18.75" customHeight="1" x14ac:dyDescent="0.45">
      <c r="F274" s="7"/>
    </row>
    <row r="275" spans="6:6" ht="18.75" customHeight="1" x14ac:dyDescent="0.45">
      <c r="F275" s="7"/>
    </row>
    <row r="276" spans="6:6" ht="18.75" customHeight="1" x14ac:dyDescent="0.45">
      <c r="F276" s="7"/>
    </row>
    <row r="277" spans="6:6" ht="18.75" customHeight="1" x14ac:dyDescent="0.45">
      <c r="F277" s="7"/>
    </row>
    <row r="278" spans="6:6" ht="18.75" customHeight="1" x14ac:dyDescent="0.45">
      <c r="F278" s="7"/>
    </row>
    <row r="279" spans="6:6" ht="18.75" customHeight="1" x14ac:dyDescent="0.45">
      <c r="F279" s="7"/>
    </row>
    <row r="280" spans="6:6" ht="18.75" customHeight="1" x14ac:dyDescent="0.45">
      <c r="F280" s="7"/>
    </row>
    <row r="281" spans="6:6" ht="18.75" customHeight="1" x14ac:dyDescent="0.45">
      <c r="F281" s="7"/>
    </row>
    <row r="282" spans="6:6" ht="18.75" customHeight="1" x14ac:dyDescent="0.45">
      <c r="F282" s="7"/>
    </row>
    <row r="283" spans="6:6" ht="18.75" customHeight="1" x14ac:dyDescent="0.45">
      <c r="F283" s="7"/>
    </row>
    <row r="284" spans="6:6" ht="18.75" customHeight="1" x14ac:dyDescent="0.45">
      <c r="F284" s="7"/>
    </row>
    <row r="285" spans="6:6" ht="18.75" customHeight="1" x14ac:dyDescent="0.45">
      <c r="F285" s="7"/>
    </row>
    <row r="286" spans="6:6" ht="18.75" customHeight="1" x14ac:dyDescent="0.45">
      <c r="F286" s="7"/>
    </row>
    <row r="287" spans="6:6" ht="18.75" customHeight="1" x14ac:dyDescent="0.45">
      <c r="F287" s="7"/>
    </row>
    <row r="288" spans="6:6" ht="18.75" customHeight="1" x14ac:dyDescent="0.45">
      <c r="F288" s="7"/>
    </row>
    <row r="289" spans="6:6" ht="18.75" customHeight="1" x14ac:dyDescent="0.45">
      <c r="F289" s="7"/>
    </row>
    <row r="290" spans="6:6" ht="18.75" customHeight="1" x14ac:dyDescent="0.45">
      <c r="F290" s="7"/>
    </row>
    <row r="291" spans="6:6" ht="18.75" customHeight="1" x14ac:dyDescent="0.45">
      <c r="F291" s="7"/>
    </row>
    <row r="292" spans="6:6" ht="18.75" customHeight="1" x14ac:dyDescent="0.45">
      <c r="F292" s="7"/>
    </row>
    <row r="293" spans="6:6" ht="18.75" customHeight="1" x14ac:dyDescent="0.45">
      <c r="F293" s="7"/>
    </row>
    <row r="294" spans="6:6" ht="18.75" customHeight="1" x14ac:dyDescent="0.45">
      <c r="F294" s="7"/>
    </row>
    <row r="295" spans="6:6" ht="18.75" customHeight="1" x14ac:dyDescent="0.45">
      <c r="F295" s="7"/>
    </row>
    <row r="296" spans="6:6" ht="18.75" customHeight="1" x14ac:dyDescent="0.45">
      <c r="F296" s="7"/>
    </row>
    <row r="297" spans="6:6" ht="18.75" customHeight="1" x14ac:dyDescent="0.45">
      <c r="F297" s="7"/>
    </row>
    <row r="298" spans="6:6" ht="18.75" customHeight="1" x14ac:dyDescent="0.45">
      <c r="F298" s="7"/>
    </row>
    <row r="299" spans="6:6" ht="18.75" customHeight="1" x14ac:dyDescent="0.45">
      <c r="F299" s="7"/>
    </row>
    <row r="300" spans="6:6" ht="18.75" customHeight="1" x14ac:dyDescent="0.45">
      <c r="F300" s="7"/>
    </row>
    <row r="301" spans="6:6" ht="18.75" customHeight="1" x14ac:dyDescent="0.45">
      <c r="F301" s="7"/>
    </row>
    <row r="302" spans="6:6" ht="18.75" customHeight="1" x14ac:dyDescent="0.45">
      <c r="F302" s="7"/>
    </row>
    <row r="303" spans="6:6" ht="18.75" customHeight="1" x14ac:dyDescent="0.45">
      <c r="F303" s="7"/>
    </row>
    <row r="304" spans="6:6" ht="18.75" customHeight="1" x14ac:dyDescent="0.45">
      <c r="F304" s="7"/>
    </row>
    <row r="305" spans="6:6" ht="18.75" customHeight="1" x14ac:dyDescent="0.45">
      <c r="F305" s="7"/>
    </row>
    <row r="306" spans="6:6" ht="18.75" customHeight="1" x14ac:dyDescent="0.45">
      <c r="F306" s="7"/>
    </row>
    <row r="307" spans="6:6" ht="18.75" customHeight="1" x14ac:dyDescent="0.45">
      <c r="F307" s="7"/>
    </row>
    <row r="308" spans="6:6" ht="18.75" customHeight="1" x14ac:dyDescent="0.45">
      <c r="F308" s="7"/>
    </row>
    <row r="309" spans="6:6" ht="18.75" customHeight="1" x14ac:dyDescent="0.45">
      <c r="F309" s="7"/>
    </row>
    <row r="310" spans="6:6" ht="18.75" customHeight="1" x14ac:dyDescent="0.45">
      <c r="F310" s="7"/>
    </row>
    <row r="311" spans="6:6" ht="18.75" customHeight="1" x14ac:dyDescent="0.45">
      <c r="F311" s="7"/>
    </row>
    <row r="312" spans="6:6" ht="18.75" customHeight="1" x14ac:dyDescent="0.45">
      <c r="F312" s="7"/>
    </row>
    <row r="313" spans="6:6" ht="18.75" customHeight="1" x14ac:dyDescent="0.45">
      <c r="F313" s="7"/>
    </row>
    <row r="314" spans="6:6" ht="18.75" customHeight="1" x14ac:dyDescent="0.45">
      <c r="F314" s="7"/>
    </row>
    <row r="315" spans="6:6" ht="18.75" customHeight="1" x14ac:dyDescent="0.45">
      <c r="F315" s="7"/>
    </row>
    <row r="316" spans="6:6" ht="18.75" customHeight="1" x14ac:dyDescent="0.45">
      <c r="F316" s="7"/>
    </row>
    <row r="317" spans="6:6" ht="18.75" customHeight="1" x14ac:dyDescent="0.45">
      <c r="F317" s="7"/>
    </row>
    <row r="318" spans="6:6" ht="18.75" customHeight="1" x14ac:dyDescent="0.45">
      <c r="F318" s="7"/>
    </row>
    <row r="319" spans="6:6" ht="18.75" customHeight="1" x14ac:dyDescent="0.45">
      <c r="F319" s="7"/>
    </row>
    <row r="320" spans="6:6" ht="18.75" customHeight="1" x14ac:dyDescent="0.45">
      <c r="F320" s="7"/>
    </row>
    <row r="321" spans="6:6" ht="18.75" customHeight="1" x14ac:dyDescent="0.45">
      <c r="F321" s="7"/>
    </row>
    <row r="322" spans="6:6" ht="18.75" customHeight="1" x14ac:dyDescent="0.45">
      <c r="F322" s="7"/>
    </row>
    <row r="323" spans="6:6" ht="18.75" customHeight="1" x14ac:dyDescent="0.45">
      <c r="F323" s="7"/>
    </row>
    <row r="324" spans="6:6" ht="18.75" customHeight="1" x14ac:dyDescent="0.45">
      <c r="F324" s="7"/>
    </row>
    <row r="325" spans="6:6" ht="18.75" customHeight="1" x14ac:dyDescent="0.45">
      <c r="F325" s="7"/>
    </row>
    <row r="326" spans="6:6" ht="18.75" customHeight="1" x14ac:dyDescent="0.45">
      <c r="F326" s="7"/>
    </row>
    <row r="327" spans="6:6" ht="18.75" customHeight="1" x14ac:dyDescent="0.45">
      <c r="F327" s="7"/>
    </row>
    <row r="328" spans="6:6" ht="18.75" customHeight="1" x14ac:dyDescent="0.45">
      <c r="F328" s="7"/>
    </row>
    <row r="329" spans="6:6" ht="18.75" customHeight="1" x14ac:dyDescent="0.45">
      <c r="F329" s="7"/>
    </row>
    <row r="330" spans="6:6" ht="18.75" customHeight="1" x14ac:dyDescent="0.45">
      <c r="F330" s="7"/>
    </row>
    <row r="331" spans="6:6" ht="18.75" customHeight="1" x14ac:dyDescent="0.45">
      <c r="F331" s="7"/>
    </row>
    <row r="332" spans="6:6" ht="18.75" customHeight="1" x14ac:dyDescent="0.45">
      <c r="F332" s="7"/>
    </row>
    <row r="333" spans="6:6" ht="18.75" customHeight="1" x14ac:dyDescent="0.45">
      <c r="F333" s="7"/>
    </row>
    <row r="334" spans="6:6" ht="18.75" customHeight="1" x14ac:dyDescent="0.45">
      <c r="F334" s="7"/>
    </row>
    <row r="335" spans="6:6" ht="18.75" customHeight="1" x14ac:dyDescent="0.45">
      <c r="F335" s="7"/>
    </row>
    <row r="336" spans="6:6" ht="18.75" customHeight="1" x14ac:dyDescent="0.45">
      <c r="F336" s="7"/>
    </row>
    <row r="337" spans="6:6" ht="18.75" customHeight="1" x14ac:dyDescent="0.45">
      <c r="F337" s="7"/>
    </row>
    <row r="338" spans="6:6" ht="18.75" customHeight="1" x14ac:dyDescent="0.45">
      <c r="F338" s="7"/>
    </row>
    <row r="339" spans="6:6" ht="18.75" customHeight="1" x14ac:dyDescent="0.45">
      <c r="F339" s="7"/>
    </row>
    <row r="340" spans="6:6" ht="18.75" customHeight="1" x14ac:dyDescent="0.45">
      <c r="F340" s="7"/>
    </row>
    <row r="341" spans="6:6" ht="18.75" customHeight="1" x14ac:dyDescent="0.45">
      <c r="F341" s="7"/>
    </row>
    <row r="342" spans="6:6" ht="18.75" customHeight="1" x14ac:dyDescent="0.45">
      <c r="F342" s="7"/>
    </row>
    <row r="343" spans="6:6" ht="18.75" customHeight="1" x14ac:dyDescent="0.45">
      <c r="F343" s="7"/>
    </row>
    <row r="344" spans="6:6" ht="18.75" customHeight="1" x14ac:dyDescent="0.45">
      <c r="F344" s="7"/>
    </row>
    <row r="345" spans="6:6" ht="18.75" customHeight="1" x14ac:dyDescent="0.45">
      <c r="F345" s="7"/>
    </row>
    <row r="346" spans="6:6" ht="18.75" customHeight="1" x14ac:dyDescent="0.45">
      <c r="F346" s="7"/>
    </row>
    <row r="347" spans="6:6" ht="18.75" customHeight="1" x14ac:dyDescent="0.45">
      <c r="F347" s="7"/>
    </row>
    <row r="348" spans="6:6" ht="18.75" customHeight="1" x14ac:dyDescent="0.45">
      <c r="F348" s="7"/>
    </row>
    <row r="349" spans="6:6" ht="18.75" customHeight="1" x14ac:dyDescent="0.45">
      <c r="F349" s="7"/>
    </row>
    <row r="350" spans="6:6" ht="18.75" customHeight="1" x14ac:dyDescent="0.45">
      <c r="F350" s="7"/>
    </row>
    <row r="351" spans="6:6" ht="18.75" customHeight="1" x14ac:dyDescent="0.45">
      <c r="F351" s="7"/>
    </row>
    <row r="352" spans="6:6" ht="18.75" customHeight="1" x14ac:dyDescent="0.45">
      <c r="F352" s="7"/>
    </row>
    <row r="353" spans="6:6" ht="18.75" customHeight="1" x14ac:dyDescent="0.45">
      <c r="F353" s="7"/>
    </row>
    <row r="354" spans="6:6" ht="18.75" customHeight="1" x14ac:dyDescent="0.45">
      <c r="F354" s="7"/>
    </row>
    <row r="355" spans="6:6" ht="18.75" customHeight="1" x14ac:dyDescent="0.45">
      <c r="F355" s="7"/>
    </row>
    <row r="356" spans="6:6" ht="18.75" customHeight="1" x14ac:dyDescent="0.45">
      <c r="F356" s="7"/>
    </row>
    <row r="357" spans="6:6" ht="18.75" customHeight="1" x14ac:dyDescent="0.45">
      <c r="F357" s="7"/>
    </row>
    <row r="358" spans="6:6" ht="18.75" customHeight="1" x14ac:dyDescent="0.45">
      <c r="F358" s="7"/>
    </row>
    <row r="359" spans="6:6" ht="18.75" customHeight="1" x14ac:dyDescent="0.45">
      <c r="F359" s="7"/>
    </row>
    <row r="360" spans="6:6" ht="18.75" customHeight="1" x14ac:dyDescent="0.45">
      <c r="F360" s="7"/>
    </row>
    <row r="361" spans="6:6" ht="18.75" customHeight="1" x14ac:dyDescent="0.45">
      <c r="F361" s="7"/>
    </row>
    <row r="362" spans="6:6" ht="18.75" customHeight="1" x14ac:dyDescent="0.45">
      <c r="F362" s="7"/>
    </row>
    <row r="363" spans="6:6" ht="18.75" customHeight="1" x14ac:dyDescent="0.45">
      <c r="F363" s="7"/>
    </row>
    <row r="364" spans="6:6" ht="18.75" customHeight="1" x14ac:dyDescent="0.45">
      <c r="F364" s="7"/>
    </row>
    <row r="365" spans="6:6" ht="18.75" customHeight="1" x14ac:dyDescent="0.45">
      <c r="F365" s="7"/>
    </row>
    <row r="366" spans="6:6" ht="18.75" customHeight="1" x14ac:dyDescent="0.45">
      <c r="F366" s="7"/>
    </row>
    <row r="367" spans="6:6" ht="18.75" customHeight="1" x14ac:dyDescent="0.45">
      <c r="F367" s="7"/>
    </row>
    <row r="368" spans="6:6" ht="18.75" customHeight="1" x14ac:dyDescent="0.45">
      <c r="F368" s="7"/>
    </row>
    <row r="369" spans="6:6" ht="18.75" customHeight="1" x14ac:dyDescent="0.45">
      <c r="F369" s="7"/>
    </row>
    <row r="370" spans="6:6" ht="18.75" customHeight="1" x14ac:dyDescent="0.45">
      <c r="F370" s="7"/>
    </row>
    <row r="371" spans="6:6" ht="18.75" customHeight="1" x14ac:dyDescent="0.45">
      <c r="F371" s="7"/>
    </row>
    <row r="372" spans="6:6" ht="18.75" customHeight="1" x14ac:dyDescent="0.45">
      <c r="F372" s="7"/>
    </row>
    <row r="373" spans="6:6" ht="18.75" customHeight="1" x14ac:dyDescent="0.45">
      <c r="F373" s="7"/>
    </row>
    <row r="374" spans="6:6" ht="18.75" customHeight="1" x14ac:dyDescent="0.45">
      <c r="F374" s="7"/>
    </row>
    <row r="375" spans="6:6" ht="18.75" customHeight="1" x14ac:dyDescent="0.45">
      <c r="F375" s="7"/>
    </row>
    <row r="376" spans="6:6" ht="18.75" customHeight="1" x14ac:dyDescent="0.45">
      <c r="F376" s="7"/>
    </row>
    <row r="377" spans="6:6" ht="18.75" customHeight="1" x14ac:dyDescent="0.45">
      <c r="F377" s="7"/>
    </row>
    <row r="378" spans="6:6" ht="18.75" customHeight="1" x14ac:dyDescent="0.45">
      <c r="F378" s="7"/>
    </row>
    <row r="379" spans="6:6" ht="18.75" customHeight="1" x14ac:dyDescent="0.45">
      <c r="F379" s="7"/>
    </row>
    <row r="380" spans="6:6" ht="18.75" customHeight="1" x14ac:dyDescent="0.45">
      <c r="F380" s="7"/>
    </row>
    <row r="381" spans="6:6" ht="18.75" customHeight="1" x14ac:dyDescent="0.45">
      <c r="F381" s="7"/>
    </row>
    <row r="382" spans="6:6" ht="18.75" customHeight="1" x14ac:dyDescent="0.45">
      <c r="F382" s="7"/>
    </row>
    <row r="383" spans="6:6" ht="18.75" customHeight="1" x14ac:dyDescent="0.45">
      <c r="F383" s="7"/>
    </row>
    <row r="384" spans="6:6" ht="18.75" customHeight="1" x14ac:dyDescent="0.45">
      <c r="F384" s="7"/>
    </row>
    <row r="385" spans="6:6" ht="18.75" customHeight="1" x14ac:dyDescent="0.45">
      <c r="F385" s="7"/>
    </row>
    <row r="386" spans="6:6" ht="18.75" customHeight="1" x14ac:dyDescent="0.45">
      <c r="F386" s="7"/>
    </row>
    <row r="387" spans="6:6" ht="18.75" customHeight="1" x14ac:dyDescent="0.45">
      <c r="F387" s="7"/>
    </row>
    <row r="388" spans="6:6" ht="18.75" customHeight="1" x14ac:dyDescent="0.45">
      <c r="F388" s="7"/>
    </row>
    <row r="389" spans="6:6" ht="18.75" customHeight="1" x14ac:dyDescent="0.45">
      <c r="F389" s="7"/>
    </row>
    <row r="390" spans="6:6" ht="18.75" customHeight="1" x14ac:dyDescent="0.45">
      <c r="F390" s="7"/>
    </row>
    <row r="391" spans="6:6" ht="18.75" customHeight="1" x14ac:dyDescent="0.45">
      <c r="F391" s="7"/>
    </row>
    <row r="392" spans="6:6" ht="18.75" customHeight="1" x14ac:dyDescent="0.45">
      <c r="F392" s="7"/>
    </row>
    <row r="393" spans="6:6" ht="18.75" customHeight="1" x14ac:dyDescent="0.45">
      <c r="F393" s="7"/>
    </row>
    <row r="394" spans="6:6" ht="18.75" customHeight="1" x14ac:dyDescent="0.45">
      <c r="F394" s="7"/>
    </row>
    <row r="395" spans="6:6" ht="18.75" customHeight="1" x14ac:dyDescent="0.45">
      <c r="F395" s="7"/>
    </row>
    <row r="396" spans="6:6" ht="18.75" customHeight="1" x14ac:dyDescent="0.45">
      <c r="F396" s="7"/>
    </row>
    <row r="397" spans="6:6" ht="18.75" customHeight="1" x14ac:dyDescent="0.45">
      <c r="F397" s="7"/>
    </row>
    <row r="398" spans="6:6" ht="18.75" customHeight="1" x14ac:dyDescent="0.45">
      <c r="F398" s="7"/>
    </row>
    <row r="399" spans="6:6" ht="18.75" customHeight="1" x14ac:dyDescent="0.45">
      <c r="F399" s="7"/>
    </row>
    <row r="400" spans="6:6" ht="18.75" customHeight="1" x14ac:dyDescent="0.45">
      <c r="F400" s="7"/>
    </row>
    <row r="401" spans="6:6" ht="18.75" customHeight="1" x14ac:dyDescent="0.45">
      <c r="F401" s="7"/>
    </row>
    <row r="402" spans="6:6" ht="18.75" customHeight="1" x14ac:dyDescent="0.45">
      <c r="F402" s="7"/>
    </row>
    <row r="403" spans="6:6" ht="18.75" customHeight="1" x14ac:dyDescent="0.45">
      <c r="F403" s="7"/>
    </row>
    <row r="404" spans="6:6" ht="18.75" customHeight="1" x14ac:dyDescent="0.45">
      <c r="F404" s="7"/>
    </row>
    <row r="405" spans="6:6" ht="18.75" customHeight="1" x14ac:dyDescent="0.45">
      <c r="F405" s="7"/>
    </row>
    <row r="406" spans="6:6" ht="18.75" customHeight="1" x14ac:dyDescent="0.45">
      <c r="F406" s="7"/>
    </row>
    <row r="407" spans="6:6" ht="18.75" customHeight="1" x14ac:dyDescent="0.45">
      <c r="F407" s="7"/>
    </row>
    <row r="408" spans="6:6" ht="18.75" customHeight="1" x14ac:dyDescent="0.45">
      <c r="F408" s="7"/>
    </row>
    <row r="409" spans="6:6" ht="18.75" customHeight="1" x14ac:dyDescent="0.45">
      <c r="F409" s="7"/>
    </row>
    <row r="410" spans="6:6" ht="18.75" customHeight="1" x14ac:dyDescent="0.45">
      <c r="F410" s="7"/>
    </row>
    <row r="411" spans="6:6" ht="18.75" customHeight="1" x14ac:dyDescent="0.45">
      <c r="F411" s="7"/>
    </row>
    <row r="412" spans="6:6" ht="18.75" customHeight="1" x14ac:dyDescent="0.45">
      <c r="F412" s="7"/>
    </row>
    <row r="413" spans="6:6" ht="18.75" customHeight="1" x14ac:dyDescent="0.45">
      <c r="F413" s="7"/>
    </row>
    <row r="414" spans="6:6" ht="18.75" customHeight="1" x14ac:dyDescent="0.45">
      <c r="F414" s="7"/>
    </row>
    <row r="415" spans="6:6" ht="18.75" customHeight="1" x14ac:dyDescent="0.45">
      <c r="F415" s="7"/>
    </row>
    <row r="416" spans="6:6" ht="18.75" customHeight="1" x14ac:dyDescent="0.45">
      <c r="F416" s="7"/>
    </row>
    <row r="417" spans="6:6" ht="18.75" customHeight="1" x14ac:dyDescent="0.45">
      <c r="F417" s="7"/>
    </row>
    <row r="418" spans="6:6" ht="18.75" customHeight="1" x14ac:dyDescent="0.45">
      <c r="F418" s="7"/>
    </row>
    <row r="419" spans="6:6" ht="18.75" customHeight="1" x14ac:dyDescent="0.45">
      <c r="F419" s="7"/>
    </row>
    <row r="420" spans="6:6" ht="18.75" customHeight="1" x14ac:dyDescent="0.45">
      <c r="F420" s="7"/>
    </row>
    <row r="421" spans="6:6" ht="18.75" customHeight="1" x14ac:dyDescent="0.45">
      <c r="F421" s="7"/>
    </row>
    <row r="422" spans="6:6" ht="18.75" customHeight="1" x14ac:dyDescent="0.45">
      <c r="F422" s="7"/>
    </row>
    <row r="423" spans="6:6" ht="18.75" customHeight="1" x14ac:dyDescent="0.45">
      <c r="F423" s="7"/>
    </row>
    <row r="424" spans="6:6" ht="18.75" customHeight="1" x14ac:dyDescent="0.45">
      <c r="F424" s="7"/>
    </row>
    <row r="425" spans="6:6" ht="18.75" customHeight="1" x14ac:dyDescent="0.45">
      <c r="F425" s="7"/>
    </row>
    <row r="426" spans="6:6" ht="18.75" customHeight="1" x14ac:dyDescent="0.45">
      <c r="F426" s="7"/>
    </row>
    <row r="427" spans="6:6" ht="18.75" customHeight="1" x14ac:dyDescent="0.45">
      <c r="F427" s="7"/>
    </row>
    <row r="428" spans="6:6" ht="18.75" customHeight="1" x14ac:dyDescent="0.45">
      <c r="F428" s="7"/>
    </row>
    <row r="429" spans="6:6" ht="18.75" customHeight="1" x14ac:dyDescent="0.45">
      <c r="F429" s="7"/>
    </row>
    <row r="430" spans="6:6" ht="18.75" customHeight="1" x14ac:dyDescent="0.45">
      <c r="F430" s="7"/>
    </row>
    <row r="431" spans="6:6" ht="18.75" customHeight="1" x14ac:dyDescent="0.45">
      <c r="F431" s="7"/>
    </row>
    <row r="432" spans="6:6" ht="18.75" customHeight="1" x14ac:dyDescent="0.45">
      <c r="F432" s="7"/>
    </row>
    <row r="433" spans="6:6" ht="18.75" customHeight="1" x14ac:dyDescent="0.45">
      <c r="F433" s="7"/>
    </row>
    <row r="434" spans="6:6" ht="18.75" customHeight="1" x14ac:dyDescent="0.45">
      <c r="F434" s="7"/>
    </row>
    <row r="435" spans="6:6" ht="18.75" customHeight="1" x14ac:dyDescent="0.45">
      <c r="F435" s="7"/>
    </row>
    <row r="436" spans="6:6" ht="18.75" customHeight="1" x14ac:dyDescent="0.45">
      <c r="F436" s="7"/>
    </row>
    <row r="437" spans="6:6" ht="18.75" customHeight="1" x14ac:dyDescent="0.45">
      <c r="F437" s="7"/>
    </row>
    <row r="438" spans="6:6" ht="18.75" customHeight="1" x14ac:dyDescent="0.45">
      <c r="F438" s="7"/>
    </row>
    <row r="439" spans="6:6" ht="18.75" customHeight="1" x14ac:dyDescent="0.45">
      <c r="F439" s="7"/>
    </row>
    <row r="440" spans="6:6" ht="18.75" customHeight="1" x14ac:dyDescent="0.45">
      <c r="F440" s="7"/>
    </row>
    <row r="441" spans="6:6" ht="18.75" customHeight="1" x14ac:dyDescent="0.45">
      <c r="F441" s="7"/>
    </row>
    <row r="442" spans="6:6" ht="18.75" customHeight="1" x14ac:dyDescent="0.45">
      <c r="F442" s="7"/>
    </row>
    <row r="443" spans="6:6" ht="18.75" customHeight="1" x14ac:dyDescent="0.45">
      <c r="F443" s="7"/>
    </row>
    <row r="444" spans="6:6" ht="18.75" customHeight="1" x14ac:dyDescent="0.45">
      <c r="F444" s="7"/>
    </row>
    <row r="445" spans="6:6" ht="18.75" customHeight="1" x14ac:dyDescent="0.45">
      <c r="F445" s="7"/>
    </row>
    <row r="446" spans="6:6" ht="18.75" customHeight="1" x14ac:dyDescent="0.45">
      <c r="F446" s="7"/>
    </row>
    <row r="447" spans="6:6" ht="18.75" customHeight="1" x14ac:dyDescent="0.45">
      <c r="F447" s="7"/>
    </row>
    <row r="448" spans="6:6" ht="18.75" customHeight="1" x14ac:dyDescent="0.45">
      <c r="F448" s="7"/>
    </row>
    <row r="449" spans="6:6" ht="18.75" customHeight="1" x14ac:dyDescent="0.45">
      <c r="F449" s="7"/>
    </row>
    <row r="450" spans="6:6" ht="18.75" customHeight="1" x14ac:dyDescent="0.45">
      <c r="F450" s="7"/>
    </row>
    <row r="451" spans="6:6" ht="18.75" customHeight="1" x14ac:dyDescent="0.45">
      <c r="F451" s="7"/>
    </row>
    <row r="452" spans="6:6" ht="18.75" customHeight="1" x14ac:dyDescent="0.45">
      <c r="F452" s="7"/>
    </row>
    <row r="453" spans="6:6" ht="18.75" customHeight="1" x14ac:dyDescent="0.45">
      <c r="F453" s="7"/>
    </row>
    <row r="454" spans="6:6" ht="18.75" customHeight="1" x14ac:dyDescent="0.45">
      <c r="F454" s="7"/>
    </row>
    <row r="455" spans="6:6" ht="18.75" customHeight="1" x14ac:dyDescent="0.45">
      <c r="F455" s="7"/>
    </row>
    <row r="456" spans="6:6" ht="18.75" customHeight="1" x14ac:dyDescent="0.45">
      <c r="F456" s="7"/>
    </row>
    <row r="457" spans="6:6" ht="18.75" customHeight="1" x14ac:dyDescent="0.45">
      <c r="F457" s="7"/>
    </row>
    <row r="458" spans="6:6" ht="18.75" customHeight="1" x14ac:dyDescent="0.45">
      <c r="F458" s="7"/>
    </row>
    <row r="459" spans="6:6" ht="18.75" customHeight="1" x14ac:dyDescent="0.45">
      <c r="F459" s="7"/>
    </row>
    <row r="460" spans="6:6" ht="18.75" customHeight="1" x14ac:dyDescent="0.45">
      <c r="F460" s="7"/>
    </row>
    <row r="461" spans="6:6" ht="18.75" customHeight="1" x14ac:dyDescent="0.45">
      <c r="F461" s="7"/>
    </row>
    <row r="462" spans="6:6" ht="18.75" customHeight="1" x14ac:dyDescent="0.45">
      <c r="F462" s="7"/>
    </row>
    <row r="463" spans="6:6" ht="18.75" customHeight="1" x14ac:dyDescent="0.45">
      <c r="F463" s="7"/>
    </row>
    <row r="464" spans="6:6" ht="18.75" customHeight="1" x14ac:dyDescent="0.45">
      <c r="F464" s="7"/>
    </row>
    <row r="465" spans="6:6" ht="18.75" customHeight="1" x14ac:dyDescent="0.45">
      <c r="F465" s="7"/>
    </row>
    <row r="466" spans="6:6" ht="18.75" customHeight="1" x14ac:dyDescent="0.45">
      <c r="F466" s="7"/>
    </row>
    <row r="467" spans="6:6" ht="18.75" customHeight="1" x14ac:dyDescent="0.45">
      <c r="F467" s="7"/>
    </row>
    <row r="468" spans="6:6" ht="18.75" customHeight="1" x14ac:dyDescent="0.45">
      <c r="F468" s="7"/>
    </row>
    <row r="469" spans="6:6" ht="18.75" customHeight="1" x14ac:dyDescent="0.45">
      <c r="F469" s="7"/>
    </row>
    <row r="470" spans="6:6" ht="18.75" customHeight="1" x14ac:dyDescent="0.45">
      <c r="F470" s="7"/>
    </row>
    <row r="471" spans="6:6" ht="18.75" customHeight="1" x14ac:dyDescent="0.45">
      <c r="F471" s="7"/>
    </row>
    <row r="472" spans="6:6" ht="18.75" customHeight="1" x14ac:dyDescent="0.45">
      <c r="F472" s="7"/>
    </row>
    <row r="473" spans="6:6" ht="18.75" customHeight="1" x14ac:dyDescent="0.45">
      <c r="F473" s="7"/>
    </row>
    <row r="474" spans="6:6" ht="18.75" customHeight="1" x14ac:dyDescent="0.45">
      <c r="F474" s="7"/>
    </row>
    <row r="475" spans="6:6" ht="18.75" customHeight="1" x14ac:dyDescent="0.45">
      <c r="F475" s="7"/>
    </row>
    <row r="476" spans="6:6" ht="18.75" customHeight="1" x14ac:dyDescent="0.45">
      <c r="F476" s="7"/>
    </row>
    <row r="477" spans="6:6" ht="18.75" customHeight="1" x14ac:dyDescent="0.45">
      <c r="F477" s="7"/>
    </row>
    <row r="478" spans="6:6" ht="18.75" customHeight="1" x14ac:dyDescent="0.45">
      <c r="F478" s="7"/>
    </row>
    <row r="479" spans="6:6" ht="18.75" customHeight="1" x14ac:dyDescent="0.45">
      <c r="F479" s="7"/>
    </row>
    <row r="480" spans="6:6" ht="18.75" customHeight="1" x14ac:dyDescent="0.45">
      <c r="F480" s="7"/>
    </row>
    <row r="481" spans="6:6" ht="18.75" customHeight="1" x14ac:dyDescent="0.45">
      <c r="F481" s="7"/>
    </row>
    <row r="482" spans="6:6" ht="18.75" customHeight="1" x14ac:dyDescent="0.45">
      <c r="F482" s="7"/>
    </row>
    <row r="483" spans="6:6" ht="18.75" customHeight="1" x14ac:dyDescent="0.45">
      <c r="F483" s="7"/>
    </row>
    <row r="484" spans="6:6" ht="18.75" customHeight="1" x14ac:dyDescent="0.45">
      <c r="F484" s="7"/>
    </row>
    <row r="485" spans="6:6" ht="18.75" customHeight="1" x14ac:dyDescent="0.45">
      <c r="F485" s="7"/>
    </row>
    <row r="486" spans="6:6" ht="18.75" customHeight="1" x14ac:dyDescent="0.45">
      <c r="F486" s="7"/>
    </row>
    <row r="487" spans="6:6" ht="18.75" customHeight="1" x14ac:dyDescent="0.45">
      <c r="F487" s="7"/>
    </row>
    <row r="488" spans="6:6" ht="18.75" customHeight="1" x14ac:dyDescent="0.45">
      <c r="F488" s="7"/>
    </row>
    <row r="489" spans="6:6" ht="18.75" customHeight="1" x14ac:dyDescent="0.45">
      <c r="F489" s="7"/>
    </row>
    <row r="490" spans="6:6" ht="18.75" customHeight="1" x14ac:dyDescent="0.45">
      <c r="F490" s="7"/>
    </row>
    <row r="491" spans="6:6" ht="18.75" customHeight="1" x14ac:dyDescent="0.45">
      <c r="F491" s="7"/>
    </row>
    <row r="492" spans="6:6" ht="18.75" customHeight="1" x14ac:dyDescent="0.45">
      <c r="F492" s="7"/>
    </row>
    <row r="493" spans="6:6" ht="18.75" customHeight="1" x14ac:dyDescent="0.45">
      <c r="F493" s="7"/>
    </row>
    <row r="494" spans="6:6" ht="18.75" customHeight="1" x14ac:dyDescent="0.45">
      <c r="F494" s="7"/>
    </row>
    <row r="495" spans="6:6" ht="18.75" customHeight="1" x14ac:dyDescent="0.45">
      <c r="F495" s="7"/>
    </row>
    <row r="496" spans="6:6" ht="18.75" customHeight="1" x14ac:dyDescent="0.45">
      <c r="F496" s="7"/>
    </row>
    <row r="497" spans="6:6" ht="18.75" customHeight="1" x14ac:dyDescent="0.45">
      <c r="F497" s="7"/>
    </row>
    <row r="498" spans="6:6" ht="18.75" customHeight="1" x14ac:dyDescent="0.45">
      <c r="F498" s="7"/>
    </row>
    <row r="499" spans="6:6" ht="18.75" customHeight="1" x14ac:dyDescent="0.45">
      <c r="F499" s="7"/>
    </row>
    <row r="500" spans="6:6" ht="18.75" customHeight="1" x14ac:dyDescent="0.45">
      <c r="F500" s="7"/>
    </row>
    <row r="501" spans="6:6" ht="18.75" customHeight="1" x14ac:dyDescent="0.45">
      <c r="F501" s="7"/>
    </row>
    <row r="502" spans="6:6" ht="18.75" customHeight="1" x14ac:dyDescent="0.45">
      <c r="F502" s="7"/>
    </row>
    <row r="503" spans="6:6" ht="18.75" customHeight="1" x14ac:dyDescent="0.45">
      <c r="F503" s="7"/>
    </row>
    <row r="504" spans="6:6" ht="18.75" customHeight="1" x14ac:dyDescent="0.45">
      <c r="F504" s="7"/>
    </row>
    <row r="505" spans="6:6" ht="18.75" customHeight="1" x14ac:dyDescent="0.45">
      <c r="F505" s="7"/>
    </row>
    <row r="506" spans="6:6" ht="18.75" customHeight="1" x14ac:dyDescent="0.45">
      <c r="F506" s="7"/>
    </row>
    <row r="507" spans="6:6" ht="18.75" customHeight="1" x14ac:dyDescent="0.45">
      <c r="F507" s="7"/>
    </row>
    <row r="508" spans="6:6" ht="18.75" customHeight="1" x14ac:dyDescent="0.45">
      <c r="F508" s="7"/>
    </row>
    <row r="509" spans="6:6" ht="18.75" customHeight="1" x14ac:dyDescent="0.45">
      <c r="F509" s="7"/>
    </row>
    <row r="510" spans="6:6" ht="18.75" customHeight="1" x14ac:dyDescent="0.45">
      <c r="F510" s="7"/>
    </row>
    <row r="511" spans="6:6" ht="18.75" customHeight="1" x14ac:dyDescent="0.45">
      <c r="F511" s="7"/>
    </row>
    <row r="512" spans="6:6" ht="18.75" customHeight="1" x14ac:dyDescent="0.45">
      <c r="F512" s="7"/>
    </row>
    <row r="513" spans="6:6" ht="18.75" customHeight="1" x14ac:dyDescent="0.45">
      <c r="F513" s="7"/>
    </row>
    <row r="514" spans="6:6" ht="18.75" customHeight="1" x14ac:dyDescent="0.45">
      <c r="F514" s="7"/>
    </row>
    <row r="515" spans="6:6" ht="18.75" customHeight="1" x14ac:dyDescent="0.45">
      <c r="F515" s="7"/>
    </row>
    <row r="516" spans="6:6" ht="18.75" customHeight="1" x14ac:dyDescent="0.45">
      <c r="F516" s="7"/>
    </row>
    <row r="517" spans="6:6" ht="18.75" customHeight="1" x14ac:dyDescent="0.45">
      <c r="F517" s="7"/>
    </row>
    <row r="518" spans="6:6" ht="18.75" customHeight="1" x14ac:dyDescent="0.45">
      <c r="F518" s="7"/>
    </row>
    <row r="519" spans="6:6" ht="18.75" customHeight="1" x14ac:dyDescent="0.45">
      <c r="F519" s="7"/>
    </row>
    <row r="520" spans="6:6" ht="18.75" customHeight="1" x14ac:dyDescent="0.45">
      <c r="F520" s="7"/>
    </row>
    <row r="521" spans="6:6" ht="18.75" customHeight="1" x14ac:dyDescent="0.45">
      <c r="F521" s="7"/>
    </row>
    <row r="522" spans="6:6" ht="18.75" customHeight="1" x14ac:dyDescent="0.45">
      <c r="F522" s="7"/>
    </row>
    <row r="523" spans="6:6" ht="18.75" customHeight="1" x14ac:dyDescent="0.45">
      <c r="F523" s="7"/>
    </row>
    <row r="524" spans="6:6" ht="18.75" customHeight="1" x14ac:dyDescent="0.45">
      <c r="F524" s="7"/>
    </row>
    <row r="525" spans="6:6" ht="18.75" customHeight="1" x14ac:dyDescent="0.45">
      <c r="F525" s="7"/>
    </row>
    <row r="526" spans="6:6" ht="18.75" customHeight="1" x14ac:dyDescent="0.45">
      <c r="F526" s="7"/>
    </row>
    <row r="527" spans="6:6" ht="18.75" customHeight="1" x14ac:dyDescent="0.45">
      <c r="F527" s="7"/>
    </row>
    <row r="528" spans="6:6" ht="18.75" customHeight="1" x14ac:dyDescent="0.45">
      <c r="F528" s="7"/>
    </row>
    <row r="529" spans="6:6" ht="18.75" customHeight="1" x14ac:dyDescent="0.45">
      <c r="F529" s="7"/>
    </row>
    <row r="530" spans="6:6" ht="18.75" customHeight="1" x14ac:dyDescent="0.45">
      <c r="F530" s="7"/>
    </row>
    <row r="531" spans="6:6" ht="18.75" customHeight="1" x14ac:dyDescent="0.45">
      <c r="F531" s="7"/>
    </row>
    <row r="532" spans="6:6" ht="18.75" customHeight="1" x14ac:dyDescent="0.45">
      <c r="F532" s="7"/>
    </row>
    <row r="533" spans="6:6" ht="18.75" customHeight="1" x14ac:dyDescent="0.45">
      <c r="F533" s="7"/>
    </row>
    <row r="534" spans="6:6" ht="18.75" customHeight="1" x14ac:dyDescent="0.45">
      <c r="F534" s="7"/>
    </row>
    <row r="535" spans="6:6" ht="18.75" customHeight="1" x14ac:dyDescent="0.45">
      <c r="F535" s="7"/>
    </row>
    <row r="536" spans="6:6" ht="18.75" customHeight="1" x14ac:dyDescent="0.45">
      <c r="F536" s="7"/>
    </row>
    <row r="537" spans="6:6" ht="18.75" customHeight="1" x14ac:dyDescent="0.45">
      <c r="F537" s="7"/>
    </row>
    <row r="538" spans="6:6" ht="18.75" customHeight="1" x14ac:dyDescent="0.45">
      <c r="F538" s="7"/>
    </row>
    <row r="539" spans="6:6" ht="18.75" customHeight="1" x14ac:dyDescent="0.45">
      <c r="F539" s="7"/>
    </row>
    <row r="540" spans="6:6" ht="18.75" customHeight="1" x14ac:dyDescent="0.45">
      <c r="F540" s="7"/>
    </row>
    <row r="541" spans="6:6" ht="18.75" customHeight="1" x14ac:dyDescent="0.45">
      <c r="F541" s="7"/>
    </row>
    <row r="542" spans="6:6" ht="18.75" customHeight="1" x14ac:dyDescent="0.45">
      <c r="F542" s="7"/>
    </row>
    <row r="543" spans="6:6" ht="18.75" customHeight="1" x14ac:dyDescent="0.45">
      <c r="F543" s="7"/>
    </row>
    <row r="544" spans="6:6" ht="18.75" customHeight="1" x14ac:dyDescent="0.45">
      <c r="F544" s="7"/>
    </row>
    <row r="545" spans="6:6" ht="18.75" customHeight="1" x14ac:dyDescent="0.45">
      <c r="F545" s="7"/>
    </row>
    <row r="546" spans="6:6" ht="18.75" customHeight="1" x14ac:dyDescent="0.45">
      <c r="F546" s="7"/>
    </row>
    <row r="547" spans="6:6" ht="18.75" customHeight="1" x14ac:dyDescent="0.45">
      <c r="F547" s="7"/>
    </row>
    <row r="548" spans="6:6" ht="18.75" customHeight="1" x14ac:dyDescent="0.45">
      <c r="F548" s="7"/>
    </row>
    <row r="549" spans="6:6" ht="18.75" customHeight="1" x14ac:dyDescent="0.45">
      <c r="F549" s="7"/>
    </row>
    <row r="550" spans="6:6" ht="18.75" customHeight="1" x14ac:dyDescent="0.45">
      <c r="F550" s="7"/>
    </row>
    <row r="551" spans="6:6" ht="18.75" customHeight="1" x14ac:dyDescent="0.45">
      <c r="F551" s="7"/>
    </row>
    <row r="552" spans="6:6" ht="18.75" customHeight="1" x14ac:dyDescent="0.45">
      <c r="F552" s="7"/>
    </row>
    <row r="553" spans="6:6" ht="18.75" customHeight="1" x14ac:dyDescent="0.45">
      <c r="F553" s="7"/>
    </row>
    <row r="554" spans="6:6" ht="18.75" customHeight="1" x14ac:dyDescent="0.45">
      <c r="F554" s="7"/>
    </row>
    <row r="555" spans="6:6" ht="18.75" customHeight="1" x14ac:dyDescent="0.45">
      <c r="F555" s="7"/>
    </row>
    <row r="556" spans="6:6" ht="18.75" customHeight="1" x14ac:dyDescent="0.45">
      <c r="F556" s="7"/>
    </row>
    <row r="557" spans="6:6" ht="18.75" customHeight="1" x14ac:dyDescent="0.45">
      <c r="F557" s="7"/>
    </row>
    <row r="558" spans="6:6" ht="18.75" customHeight="1" x14ac:dyDescent="0.45">
      <c r="F558" s="7"/>
    </row>
    <row r="559" spans="6:6" ht="18.75" customHeight="1" x14ac:dyDescent="0.45">
      <c r="F559" s="7"/>
    </row>
    <row r="560" spans="6:6" ht="18.75" customHeight="1" x14ac:dyDescent="0.45">
      <c r="F560" s="7"/>
    </row>
    <row r="561" spans="6:6" ht="18.75" customHeight="1" x14ac:dyDescent="0.45">
      <c r="F561" s="7"/>
    </row>
    <row r="562" spans="6:6" ht="18.75" customHeight="1" x14ac:dyDescent="0.45">
      <c r="F562" s="7"/>
    </row>
    <row r="563" spans="6:6" ht="18.75" customHeight="1" x14ac:dyDescent="0.45">
      <c r="F563" s="7"/>
    </row>
    <row r="564" spans="6:6" ht="18.75" customHeight="1" x14ac:dyDescent="0.45">
      <c r="F564" s="7"/>
    </row>
    <row r="565" spans="6:6" ht="18.75" customHeight="1" x14ac:dyDescent="0.45">
      <c r="F565" s="7"/>
    </row>
    <row r="566" spans="6:6" ht="18.75" customHeight="1" x14ac:dyDescent="0.45">
      <c r="F566" s="7"/>
    </row>
    <row r="567" spans="6:6" ht="18.75" customHeight="1" x14ac:dyDescent="0.45">
      <c r="F567" s="7"/>
    </row>
    <row r="568" spans="6:6" ht="18.75" customHeight="1" x14ac:dyDescent="0.45">
      <c r="F568" s="7"/>
    </row>
    <row r="569" spans="6:6" ht="18.75" customHeight="1" x14ac:dyDescent="0.45">
      <c r="F569" s="7"/>
    </row>
    <row r="570" spans="6:6" ht="18.75" customHeight="1" x14ac:dyDescent="0.45">
      <c r="F570" s="7"/>
    </row>
    <row r="571" spans="6:6" ht="18.75" customHeight="1" x14ac:dyDescent="0.45">
      <c r="F571" s="7"/>
    </row>
    <row r="572" spans="6:6" ht="18.75" customHeight="1" x14ac:dyDescent="0.45">
      <c r="F572" s="7"/>
    </row>
    <row r="573" spans="6:6" ht="18.75" customHeight="1" x14ac:dyDescent="0.45">
      <c r="F573" s="7"/>
    </row>
    <row r="574" spans="6:6" ht="18.75" customHeight="1" x14ac:dyDescent="0.45">
      <c r="F574" s="7"/>
    </row>
    <row r="575" spans="6:6" ht="18.75" customHeight="1" x14ac:dyDescent="0.45">
      <c r="F575" s="7"/>
    </row>
    <row r="576" spans="6:6" ht="18.75" customHeight="1" x14ac:dyDescent="0.45">
      <c r="F576" s="7"/>
    </row>
    <row r="577" spans="6:6" ht="18.75" customHeight="1" x14ac:dyDescent="0.45">
      <c r="F577" s="7"/>
    </row>
    <row r="578" spans="6:6" ht="18.75" customHeight="1" x14ac:dyDescent="0.45">
      <c r="F578" s="7"/>
    </row>
    <row r="579" spans="6:6" ht="18.75" customHeight="1" x14ac:dyDescent="0.45">
      <c r="F579" s="7"/>
    </row>
    <row r="580" spans="6:6" ht="18.75" customHeight="1" x14ac:dyDescent="0.45">
      <c r="F580" s="7"/>
    </row>
    <row r="581" spans="6:6" ht="18.75" customHeight="1" x14ac:dyDescent="0.45">
      <c r="F581" s="7"/>
    </row>
    <row r="582" spans="6:6" ht="18.75" customHeight="1" x14ac:dyDescent="0.45">
      <c r="F582" s="7"/>
    </row>
    <row r="583" spans="6:6" ht="18.75" customHeight="1" x14ac:dyDescent="0.45">
      <c r="F583" s="7"/>
    </row>
    <row r="584" spans="6:6" ht="18.75" customHeight="1" x14ac:dyDescent="0.45">
      <c r="F584" s="7"/>
    </row>
    <row r="585" spans="6:6" ht="18.75" customHeight="1" x14ac:dyDescent="0.45">
      <c r="F585" s="7"/>
    </row>
    <row r="586" spans="6:6" ht="18.75" customHeight="1" x14ac:dyDescent="0.45">
      <c r="F586" s="7"/>
    </row>
    <row r="587" spans="6:6" ht="18.75" customHeight="1" x14ac:dyDescent="0.45">
      <c r="F587" s="7"/>
    </row>
    <row r="588" spans="6:6" ht="18.75" customHeight="1" x14ac:dyDescent="0.45">
      <c r="F588" s="7"/>
    </row>
    <row r="589" spans="6:6" ht="18.75" customHeight="1" x14ac:dyDescent="0.45">
      <c r="F589" s="7"/>
    </row>
    <row r="590" spans="6:6" ht="18.75" customHeight="1" x14ac:dyDescent="0.45">
      <c r="F590" s="7"/>
    </row>
    <row r="591" spans="6:6" ht="18.75" customHeight="1" x14ac:dyDescent="0.45">
      <c r="F591" s="7"/>
    </row>
    <row r="592" spans="6:6" ht="18.75" customHeight="1" x14ac:dyDescent="0.45">
      <c r="F592" s="7"/>
    </row>
    <row r="593" spans="6:6" ht="18.75" customHeight="1" x14ac:dyDescent="0.45">
      <c r="F593" s="7"/>
    </row>
    <row r="594" spans="6:6" ht="18.75" customHeight="1" x14ac:dyDescent="0.45">
      <c r="F594" s="7"/>
    </row>
    <row r="595" spans="6:6" ht="18.75" customHeight="1" x14ac:dyDescent="0.45">
      <c r="F595" s="7"/>
    </row>
    <row r="596" spans="6:6" ht="18.75" customHeight="1" x14ac:dyDescent="0.45">
      <c r="F596" s="7"/>
    </row>
    <row r="597" spans="6:6" ht="18.75" customHeight="1" x14ac:dyDescent="0.45">
      <c r="F597" s="7"/>
    </row>
    <row r="598" spans="6:6" ht="18.75" customHeight="1" x14ac:dyDescent="0.45">
      <c r="F598" s="7"/>
    </row>
    <row r="599" spans="6:6" ht="18.75" customHeight="1" x14ac:dyDescent="0.45">
      <c r="F599" s="7"/>
    </row>
    <row r="600" spans="6:6" ht="18.75" customHeight="1" x14ac:dyDescent="0.45">
      <c r="F600" s="7"/>
    </row>
    <row r="601" spans="6:6" ht="18.75" customHeight="1" x14ac:dyDescent="0.45">
      <c r="F601" s="7"/>
    </row>
    <row r="602" spans="6:6" ht="18.75" customHeight="1" x14ac:dyDescent="0.45">
      <c r="F602" s="7"/>
    </row>
    <row r="603" spans="6:6" ht="18.75" customHeight="1" x14ac:dyDescent="0.45">
      <c r="F603" s="7"/>
    </row>
    <row r="604" spans="6:6" ht="18.75" customHeight="1" x14ac:dyDescent="0.45">
      <c r="F604" s="7"/>
    </row>
    <row r="605" spans="6:6" ht="18.75" customHeight="1" x14ac:dyDescent="0.45">
      <c r="F605" s="7"/>
    </row>
    <row r="606" spans="6:6" ht="18.75" customHeight="1" x14ac:dyDescent="0.45">
      <c r="F606" s="7"/>
    </row>
    <row r="607" spans="6:6" ht="18.75" customHeight="1" x14ac:dyDescent="0.45">
      <c r="F607" s="7"/>
    </row>
    <row r="608" spans="6:6" ht="18.75" customHeight="1" x14ac:dyDescent="0.45">
      <c r="F608" s="7"/>
    </row>
    <row r="609" spans="6:6" ht="18.75" customHeight="1" x14ac:dyDescent="0.45">
      <c r="F609" s="7"/>
    </row>
    <row r="610" spans="6:6" ht="18.75" customHeight="1" x14ac:dyDescent="0.45">
      <c r="F610" s="7"/>
    </row>
    <row r="611" spans="6:6" ht="18.75" customHeight="1" x14ac:dyDescent="0.45">
      <c r="F611" s="7"/>
    </row>
    <row r="612" spans="6:6" ht="18.75" customHeight="1" x14ac:dyDescent="0.45">
      <c r="F612" s="7"/>
    </row>
    <row r="613" spans="6:6" ht="18.75" customHeight="1" x14ac:dyDescent="0.45">
      <c r="F613" s="7"/>
    </row>
    <row r="614" spans="6:6" ht="18.75" customHeight="1" x14ac:dyDescent="0.45">
      <c r="F614" s="7"/>
    </row>
    <row r="615" spans="6:6" ht="18.75" customHeight="1" x14ac:dyDescent="0.45">
      <c r="F615" s="7"/>
    </row>
    <row r="616" spans="6:6" ht="18.75" customHeight="1" x14ac:dyDescent="0.45">
      <c r="F616" s="7"/>
    </row>
    <row r="617" spans="6:6" ht="18.75" customHeight="1" x14ac:dyDescent="0.45">
      <c r="F617" s="7"/>
    </row>
    <row r="618" spans="6:6" ht="18.75" customHeight="1" x14ac:dyDescent="0.45">
      <c r="F618" s="7"/>
    </row>
    <row r="619" spans="6:6" ht="18.75" customHeight="1" x14ac:dyDescent="0.45">
      <c r="F619" s="7"/>
    </row>
    <row r="620" spans="6:6" ht="18.75" customHeight="1" x14ac:dyDescent="0.45">
      <c r="F620" s="7"/>
    </row>
    <row r="621" spans="6:6" ht="18.75" customHeight="1" x14ac:dyDescent="0.45">
      <c r="F621" s="7"/>
    </row>
    <row r="622" spans="6:6" ht="18.75" customHeight="1" x14ac:dyDescent="0.45">
      <c r="F622" s="7"/>
    </row>
    <row r="623" spans="6:6" ht="18.75" customHeight="1" x14ac:dyDescent="0.45">
      <c r="F623" s="7"/>
    </row>
    <row r="624" spans="6:6" ht="18.75" customHeight="1" x14ac:dyDescent="0.45">
      <c r="F624" s="7"/>
    </row>
    <row r="625" spans="6:6" ht="18.75" customHeight="1" x14ac:dyDescent="0.45">
      <c r="F625" s="7"/>
    </row>
    <row r="626" spans="6:6" ht="18.75" customHeight="1" x14ac:dyDescent="0.45">
      <c r="F626" s="7"/>
    </row>
    <row r="627" spans="6:6" ht="18.75" customHeight="1" x14ac:dyDescent="0.45">
      <c r="F627" s="7"/>
    </row>
    <row r="628" spans="6:6" ht="18.75" customHeight="1" x14ac:dyDescent="0.45">
      <c r="F628" s="7"/>
    </row>
    <row r="629" spans="6:6" ht="18.75" customHeight="1" x14ac:dyDescent="0.45">
      <c r="F629" s="7"/>
    </row>
    <row r="630" spans="6:6" ht="18.75" customHeight="1" x14ac:dyDescent="0.45">
      <c r="F630" s="7"/>
    </row>
    <row r="631" spans="6:6" ht="18.75" customHeight="1" x14ac:dyDescent="0.45">
      <c r="F631" s="7"/>
    </row>
    <row r="632" spans="6:6" ht="18.75" customHeight="1" x14ac:dyDescent="0.45">
      <c r="F632" s="7"/>
    </row>
    <row r="633" spans="6:6" ht="18.75" customHeight="1" x14ac:dyDescent="0.45">
      <c r="F633" s="7"/>
    </row>
    <row r="634" spans="6:6" ht="18.75" customHeight="1" x14ac:dyDescent="0.45">
      <c r="F634" s="7"/>
    </row>
    <row r="635" spans="6:6" ht="18.75" customHeight="1" x14ac:dyDescent="0.45">
      <c r="F635" s="7"/>
    </row>
    <row r="636" spans="6:6" ht="18.75" customHeight="1" x14ac:dyDescent="0.45">
      <c r="F636" s="7"/>
    </row>
    <row r="637" spans="6:6" ht="18.75" customHeight="1" x14ac:dyDescent="0.45">
      <c r="F637" s="7"/>
    </row>
    <row r="638" spans="6:6" ht="18.75" customHeight="1" x14ac:dyDescent="0.45">
      <c r="F638" s="7"/>
    </row>
    <row r="639" spans="6:6" ht="18.75" customHeight="1" x14ac:dyDescent="0.45">
      <c r="F639" s="7"/>
    </row>
    <row r="640" spans="6:6" ht="18.75" customHeight="1" x14ac:dyDescent="0.45">
      <c r="F640" s="7"/>
    </row>
    <row r="641" spans="6:6" ht="18.75" customHeight="1" x14ac:dyDescent="0.45">
      <c r="F641" s="7"/>
    </row>
    <row r="642" spans="6:6" ht="18.75" customHeight="1" x14ac:dyDescent="0.45">
      <c r="F642" s="7"/>
    </row>
    <row r="643" spans="6:6" ht="18.75" customHeight="1" x14ac:dyDescent="0.45">
      <c r="F643" s="7"/>
    </row>
    <row r="644" spans="6:6" ht="18.75" customHeight="1" x14ac:dyDescent="0.45">
      <c r="F644" s="7"/>
    </row>
    <row r="645" spans="6:6" ht="18.75" customHeight="1" x14ac:dyDescent="0.45">
      <c r="F645" s="7"/>
    </row>
    <row r="646" spans="6:6" ht="18.75" customHeight="1" x14ac:dyDescent="0.45">
      <c r="F646" s="7"/>
    </row>
    <row r="647" spans="6:6" ht="18.75" customHeight="1" x14ac:dyDescent="0.45">
      <c r="F647" s="7"/>
    </row>
    <row r="648" spans="6:6" ht="18.75" customHeight="1" x14ac:dyDescent="0.45">
      <c r="F648" s="7"/>
    </row>
    <row r="649" spans="6:6" ht="18.75" customHeight="1" x14ac:dyDescent="0.45">
      <c r="F649" s="7"/>
    </row>
    <row r="650" spans="6:6" ht="18.75" customHeight="1" x14ac:dyDescent="0.45">
      <c r="F650" s="7"/>
    </row>
    <row r="651" spans="6:6" ht="18.75" customHeight="1" x14ac:dyDescent="0.45">
      <c r="F651" s="7"/>
    </row>
    <row r="652" spans="6:6" ht="18.75" customHeight="1" x14ac:dyDescent="0.45">
      <c r="F652" s="7"/>
    </row>
    <row r="653" spans="6:6" ht="18.75" customHeight="1" x14ac:dyDescent="0.45">
      <c r="F653" s="7"/>
    </row>
    <row r="654" spans="6:6" ht="18.75" customHeight="1" x14ac:dyDescent="0.45">
      <c r="F654" s="7"/>
    </row>
    <row r="655" spans="6:6" ht="18.75" customHeight="1" x14ac:dyDescent="0.45">
      <c r="F655" s="7"/>
    </row>
    <row r="656" spans="6:6" ht="18.75" customHeight="1" x14ac:dyDescent="0.45">
      <c r="F656" s="7"/>
    </row>
    <row r="657" spans="6:6" ht="18.75" customHeight="1" x14ac:dyDescent="0.45">
      <c r="F657" s="7"/>
    </row>
    <row r="658" spans="6:6" ht="18.75" customHeight="1" x14ac:dyDescent="0.45">
      <c r="F658" s="7"/>
    </row>
    <row r="659" spans="6:6" ht="18.75" customHeight="1" x14ac:dyDescent="0.45">
      <c r="F659" s="7"/>
    </row>
    <row r="660" spans="6:6" ht="18.75" customHeight="1" x14ac:dyDescent="0.45">
      <c r="F660" s="7"/>
    </row>
    <row r="661" spans="6:6" ht="18.75" customHeight="1" x14ac:dyDescent="0.45">
      <c r="F661" s="7"/>
    </row>
    <row r="662" spans="6:6" ht="18.75" customHeight="1" x14ac:dyDescent="0.45">
      <c r="F662" s="7"/>
    </row>
    <row r="663" spans="6:6" ht="18.75" customHeight="1" x14ac:dyDescent="0.45">
      <c r="F663" s="7"/>
    </row>
    <row r="664" spans="6:6" ht="18.75" customHeight="1" x14ac:dyDescent="0.45">
      <c r="F664" s="7"/>
    </row>
    <row r="665" spans="6:6" ht="18.75" customHeight="1" x14ac:dyDescent="0.45">
      <c r="F665" s="7"/>
    </row>
    <row r="666" spans="6:6" ht="18.75" customHeight="1" x14ac:dyDescent="0.45">
      <c r="F666" s="7"/>
    </row>
    <row r="667" spans="6:6" ht="18.75" customHeight="1" x14ac:dyDescent="0.45">
      <c r="F667" s="7"/>
    </row>
    <row r="668" spans="6:6" ht="18.75" customHeight="1" x14ac:dyDescent="0.45">
      <c r="F668" s="7"/>
    </row>
    <row r="669" spans="6:6" ht="18.75" customHeight="1" x14ac:dyDescent="0.45">
      <c r="F669" s="7"/>
    </row>
    <row r="670" spans="6:6" ht="18.75" customHeight="1" x14ac:dyDescent="0.45">
      <c r="F670" s="7"/>
    </row>
    <row r="671" spans="6:6" ht="18.75" customHeight="1" x14ac:dyDescent="0.45">
      <c r="F671" s="7"/>
    </row>
    <row r="672" spans="6:6" ht="18.75" customHeight="1" x14ac:dyDescent="0.45">
      <c r="F672" s="7"/>
    </row>
    <row r="673" spans="6:6" ht="18.75" customHeight="1" x14ac:dyDescent="0.45">
      <c r="F673" s="7"/>
    </row>
    <row r="674" spans="6:6" ht="18.75" customHeight="1" x14ac:dyDescent="0.45">
      <c r="F674" s="7"/>
    </row>
    <row r="675" spans="6:6" ht="18.75" customHeight="1" x14ac:dyDescent="0.45">
      <c r="F675" s="7"/>
    </row>
    <row r="676" spans="6:6" ht="18.75" customHeight="1" x14ac:dyDescent="0.45">
      <c r="F676" s="7"/>
    </row>
    <row r="677" spans="6:6" ht="18.75" customHeight="1" x14ac:dyDescent="0.45">
      <c r="F677" s="7"/>
    </row>
    <row r="678" spans="6:6" ht="18.75" customHeight="1" x14ac:dyDescent="0.45">
      <c r="F678" s="7"/>
    </row>
    <row r="679" spans="6:6" ht="18.75" customHeight="1" x14ac:dyDescent="0.45">
      <c r="F679" s="7"/>
    </row>
    <row r="680" spans="6:6" ht="18.75" customHeight="1" x14ac:dyDescent="0.45">
      <c r="F680" s="7"/>
    </row>
    <row r="681" spans="6:6" ht="18.75" customHeight="1" x14ac:dyDescent="0.45">
      <c r="F681" s="7"/>
    </row>
    <row r="682" spans="6:6" ht="18.75" customHeight="1" x14ac:dyDescent="0.45">
      <c r="F682" s="7"/>
    </row>
    <row r="683" spans="6:6" ht="18.75" customHeight="1" x14ac:dyDescent="0.45">
      <c r="F683" s="7"/>
    </row>
    <row r="684" spans="6:6" ht="18.75" customHeight="1" x14ac:dyDescent="0.45">
      <c r="F684" s="7"/>
    </row>
    <row r="685" spans="6:6" ht="18.75" customHeight="1" x14ac:dyDescent="0.45">
      <c r="F685" s="7"/>
    </row>
    <row r="686" spans="6:6" ht="18.75" customHeight="1" x14ac:dyDescent="0.45">
      <c r="F686" s="7"/>
    </row>
    <row r="687" spans="6:6" ht="18.75" customHeight="1" x14ac:dyDescent="0.45">
      <c r="F687" s="7"/>
    </row>
    <row r="688" spans="6:6" ht="18.75" customHeight="1" x14ac:dyDescent="0.45">
      <c r="F688" s="7"/>
    </row>
    <row r="689" spans="6:6" ht="18.75" customHeight="1" x14ac:dyDescent="0.45">
      <c r="F689" s="7"/>
    </row>
    <row r="690" spans="6:6" ht="18.75" customHeight="1" x14ac:dyDescent="0.45">
      <c r="F690" s="7"/>
    </row>
    <row r="691" spans="6:6" ht="18.75" customHeight="1" x14ac:dyDescent="0.45">
      <c r="F691" s="7"/>
    </row>
    <row r="692" spans="6:6" ht="18.75" customHeight="1" x14ac:dyDescent="0.45">
      <c r="F692" s="7"/>
    </row>
    <row r="693" spans="6:6" ht="18.75" customHeight="1" x14ac:dyDescent="0.45">
      <c r="F693" s="7"/>
    </row>
    <row r="694" spans="6:6" ht="18.75" customHeight="1" x14ac:dyDescent="0.45">
      <c r="F694" s="7"/>
    </row>
    <row r="695" spans="6:6" ht="18.75" customHeight="1" x14ac:dyDescent="0.45">
      <c r="F695" s="7"/>
    </row>
    <row r="696" spans="6:6" ht="18.75" customHeight="1" x14ac:dyDescent="0.45">
      <c r="F696" s="7"/>
    </row>
    <row r="697" spans="6:6" ht="18.75" customHeight="1" x14ac:dyDescent="0.45">
      <c r="F697" s="7"/>
    </row>
    <row r="698" spans="6:6" ht="18.75" customHeight="1" x14ac:dyDescent="0.45">
      <c r="F698" s="7"/>
    </row>
    <row r="699" spans="6:6" ht="18.75" customHeight="1" x14ac:dyDescent="0.45">
      <c r="F699" s="7"/>
    </row>
    <row r="700" spans="6:6" ht="18.75" customHeight="1" x14ac:dyDescent="0.45">
      <c r="F700" s="7"/>
    </row>
    <row r="701" spans="6:6" ht="18.75" customHeight="1" x14ac:dyDescent="0.45">
      <c r="F701" s="7"/>
    </row>
    <row r="702" spans="6:6" ht="18.75" customHeight="1" x14ac:dyDescent="0.45">
      <c r="F702" s="7"/>
    </row>
    <row r="703" spans="6:6" ht="18.75" customHeight="1" x14ac:dyDescent="0.45">
      <c r="F703" s="7"/>
    </row>
    <row r="704" spans="6:6" ht="18.75" customHeight="1" x14ac:dyDescent="0.45">
      <c r="F704" s="7"/>
    </row>
    <row r="705" spans="6:6" ht="18.75" customHeight="1" x14ac:dyDescent="0.45">
      <c r="F705" s="7"/>
    </row>
    <row r="706" spans="6:6" ht="18.75" customHeight="1" x14ac:dyDescent="0.45">
      <c r="F706" s="7"/>
    </row>
    <row r="707" spans="6:6" ht="18.75" customHeight="1" x14ac:dyDescent="0.45">
      <c r="F707" s="7"/>
    </row>
    <row r="708" spans="6:6" ht="18.75" customHeight="1" x14ac:dyDescent="0.45">
      <c r="F708" s="7"/>
    </row>
    <row r="709" spans="6:6" ht="18.75" customHeight="1" x14ac:dyDescent="0.45">
      <c r="F709" s="7"/>
    </row>
    <row r="710" spans="6:6" ht="18.75" customHeight="1" x14ac:dyDescent="0.45">
      <c r="F710" s="7"/>
    </row>
    <row r="711" spans="6:6" ht="18.75" customHeight="1" x14ac:dyDescent="0.45">
      <c r="F711" s="7"/>
    </row>
    <row r="712" spans="6:6" ht="18.75" customHeight="1" x14ac:dyDescent="0.45">
      <c r="F712" s="7"/>
    </row>
    <row r="713" spans="6:6" ht="18.75" customHeight="1" x14ac:dyDescent="0.45">
      <c r="F713" s="7"/>
    </row>
    <row r="714" spans="6:6" ht="18.75" customHeight="1" x14ac:dyDescent="0.45">
      <c r="F714" s="7"/>
    </row>
    <row r="715" spans="6:6" ht="18.75" customHeight="1" x14ac:dyDescent="0.45">
      <c r="F715" s="7"/>
    </row>
    <row r="716" spans="6:6" ht="18.75" customHeight="1" x14ac:dyDescent="0.45">
      <c r="F716" s="7"/>
    </row>
    <row r="717" spans="6:6" ht="18.75" customHeight="1" x14ac:dyDescent="0.45">
      <c r="F717" s="7"/>
    </row>
    <row r="718" spans="6:6" ht="18.75" customHeight="1" x14ac:dyDescent="0.45">
      <c r="F718" s="7"/>
    </row>
    <row r="719" spans="6:6" ht="18.75" customHeight="1" x14ac:dyDescent="0.45">
      <c r="F719" s="7"/>
    </row>
    <row r="720" spans="6:6" ht="18.75" customHeight="1" x14ac:dyDescent="0.45">
      <c r="F720" s="7"/>
    </row>
    <row r="721" spans="6:6" ht="18.75" customHeight="1" x14ac:dyDescent="0.45">
      <c r="F721" s="7"/>
    </row>
    <row r="722" spans="6:6" ht="18.75" customHeight="1" x14ac:dyDescent="0.45">
      <c r="F722" s="7"/>
    </row>
    <row r="723" spans="6:6" ht="18.75" customHeight="1" x14ac:dyDescent="0.45">
      <c r="F723" s="7"/>
    </row>
    <row r="724" spans="6:6" ht="18.75" customHeight="1" x14ac:dyDescent="0.45">
      <c r="F724" s="7"/>
    </row>
    <row r="725" spans="6:6" ht="18.75" customHeight="1" x14ac:dyDescent="0.45">
      <c r="F725" s="7"/>
    </row>
    <row r="726" spans="6:6" ht="18.75" customHeight="1" x14ac:dyDescent="0.45">
      <c r="F726" s="7"/>
    </row>
    <row r="727" spans="6:6" ht="18.75" customHeight="1" x14ac:dyDescent="0.45">
      <c r="F727" s="7"/>
    </row>
    <row r="728" spans="6:6" ht="18.75" customHeight="1" x14ac:dyDescent="0.45">
      <c r="F728" s="7"/>
    </row>
    <row r="729" spans="6:6" ht="18.75" customHeight="1" x14ac:dyDescent="0.45">
      <c r="F729" s="7"/>
    </row>
    <row r="730" spans="6:6" ht="18.75" customHeight="1" x14ac:dyDescent="0.45">
      <c r="F730" s="7"/>
    </row>
    <row r="731" spans="6:6" ht="18.75" customHeight="1" x14ac:dyDescent="0.45">
      <c r="F731" s="7"/>
    </row>
    <row r="732" spans="6:6" ht="18.75" customHeight="1" x14ac:dyDescent="0.45">
      <c r="F732" s="7"/>
    </row>
    <row r="733" spans="6:6" ht="18.75" customHeight="1" x14ac:dyDescent="0.45">
      <c r="F733" s="7"/>
    </row>
    <row r="734" spans="6:6" ht="18.75" customHeight="1" x14ac:dyDescent="0.45">
      <c r="F734" s="7"/>
    </row>
    <row r="735" spans="6:6" ht="18.75" customHeight="1" x14ac:dyDescent="0.45">
      <c r="F735" s="7"/>
    </row>
    <row r="736" spans="6:6" ht="18.75" customHeight="1" x14ac:dyDescent="0.45">
      <c r="F736" s="7"/>
    </row>
    <row r="737" spans="6:6" ht="18.75" customHeight="1" x14ac:dyDescent="0.45">
      <c r="F737" s="7"/>
    </row>
    <row r="738" spans="6:6" ht="18.75" customHeight="1" x14ac:dyDescent="0.45">
      <c r="F738" s="7"/>
    </row>
    <row r="739" spans="6:6" ht="18.75" customHeight="1" x14ac:dyDescent="0.45">
      <c r="F739" s="7"/>
    </row>
    <row r="740" spans="6:6" ht="18.75" customHeight="1" x14ac:dyDescent="0.45">
      <c r="F740" s="7"/>
    </row>
    <row r="741" spans="6:6" ht="18.75" customHeight="1" x14ac:dyDescent="0.45">
      <c r="F741" s="7"/>
    </row>
    <row r="742" spans="6:6" ht="18.75" customHeight="1" x14ac:dyDescent="0.45">
      <c r="F742" s="7"/>
    </row>
    <row r="743" spans="6:6" ht="18.75" customHeight="1" x14ac:dyDescent="0.45">
      <c r="F743" s="7"/>
    </row>
    <row r="744" spans="6:6" ht="18.75" customHeight="1" x14ac:dyDescent="0.45">
      <c r="F744" s="7"/>
    </row>
    <row r="745" spans="6:6" ht="18.75" customHeight="1" x14ac:dyDescent="0.45">
      <c r="F745" s="7"/>
    </row>
    <row r="746" spans="6:6" ht="18.75" customHeight="1" x14ac:dyDescent="0.45">
      <c r="F746" s="7"/>
    </row>
    <row r="747" spans="6:6" ht="18.75" customHeight="1" x14ac:dyDescent="0.45">
      <c r="F747" s="7"/>
    </row>
    <row r="748" spans="6:6" ht="18.75" customHeight="1" x14ac:dyDescent="0.45">
      <c r="F748" s="7"/>
    </row>
    <row r="749" spans="6:6" ht="18.75" customHeight="1" x14ac:dyDescent="0.45">
      <c r="F749" s="7"/>
    </row>
    <row r="750" spans="6:6" ht="18.75" customHeight="1" x14ac:dyDescent="0.45">
      <c r="F750" s="7"/>
    </row>
    <row r="751" spans="6:6" ht="18.75" customHeight="1" x14ac:dyDescent="0.45">
      <c r="F751" s="7"/>
    </row>
    <row r="752" spans="6:6" ht="18.75" customHeight="1" x14ac:dyDescent="0.45">
      <c r="F752" s="7"/>
    </row>
    <row r="753" spans="6:6" ht="18.75" customHeight="1" x14ac:dyDescent="0.45">
      <c r="F753" s="7"/>
    </row>
    <row r="754" spans="6:6" ht="18.75" customHeight="1" x14ac:dyDescent="0.45">
      <c r="F754" s="7"/>
    </row>
    <row r="755" spans="6:6" ht="18.75" customHeight="1" x14ac:dyDescent="0.45">
      <c r="F755" s="7"/>
    </row>
    <row r="756" spans="6:6" ht="18.75" customHeight="1" x14ac:dyDescent="0.45">
      <c r="F756" s="7"/>
    </row>
    <row r="757" spans="6:6" ht="18.75" customHeight="1" x14ac:dyDescent="0.45">
      <c r="F757" s="7"/>
    </row>
    <row r="758" spans="6:6" ht="18.75" customHeight="1" x14ac:dyDescent="0.45">
      <c r="F758" s="7"/>
    </row>
    <row r="759" spans="6:6" ht="18.75" customHeight="1" x14ac:dyDescent="0.45">
      <c r="F759" s="7"/>
    </row>
    <row r="760" spans="6:6" ht="18.75" customHeight="1" x14ac:dyDescent="0.45">
      <c r="F760" s="7"/>
    </row>
    <row r="761" spans="6:6" ht="18.75" customHeight="1" x14ac:dyDescent="0.45">
      <c r="F761" s="7"/>
    </row>
    <row r="762" spans="6:6" ht="18.75" customHeight="1" x14ac:dyDescent="0.45">
      <c r="F762" s="7"/>
    </row>
    <row r="763" spans="6:6" ht="18.75" customHeight="1" x14ac:dyDescent="0.45">
      <c r="F763" s="7"/>
    </row>
    <row r="764" spans="6:6" ht="18.75" customHeight="1" x14ac:dyDescent="0.45">
      <c r="F764" s="7"/>
    </row>
    <row r="765" spans="6:6" ht="18.75" customHeight="1" x14ac:dyDescent="0.45">
      <c r="F765" s="7"/>
    </row>
    <row r="766" spans="6:6" ht="18.75" customHeight="1" x14ac:dyDescent="0.45">
      <c r="F766" s="7"/>
    </row>
    <row r="767" spans="6:6" ht="18.75" customHeight="1" x14ac:dyDescent="0.45">
      <c r="F767" s="7"/>
    </row>
    <row r="768" spans="6:6" ht="18.75" customHeight="1" x14ac:dyDescent="0.45">
      <c r="F768" s="7"/>
    </row>
    <row r="769" spans="6:6" ht="18.75" customHeight="1" x14ac:dyDescent="0.45">
      <c r="F769" s="7"/>
    </row>
    <row r="770" spans="6:6" ht="18.75" customHeight="1" x14ac:dyDescent="0.45">
      <c r="F770" s="7"/>
    </row>
    <row r="771" spans="6:6" ht="18.75" customHeight="1" x14ac:dyDescent="0.45">
      <c r="F771" s="7"/>
    </row>
    <row r="772" spans="6:6" ht="18.75" customHeight="1" x14ac:dyDescent="0.45">
      <c r="F772" s="7"/>
    </row>
    <row r="773" spans="6:6" ht="18.75" customHeight="1" x14ac:dyDescent="0.45">
      <c r="F773" s="7"/>
    </row>
    <row r="774" spans="6:6" ht="18.75" customHeight="1" x14ac:dyDescent="0.45">
      <c r="F774" s="7"/>
    </row>
    <row r="775" spans="6:6" ht="18.75" customHeight="1" x14ac:dyDescent="0.45">
      <c r="F775" s="7"/>
    </row>
    <row r="776" spans="6:6" ht="18.75" customHeight="1" x14ac:dyDescent="0.45">
      <c r="F776" s="7"/>
    </row>
    <row r="777" spans="6:6" ht="18.75" customHeight="1" x14ac:dyDescent="0.45">
      <c r="F777" s="7"/>
    </row>
    <row r="778" spans="6:6" ht="18.75" customHeight="1" x14ac:dyDescent="0.45">
      <c r="F778" s="7"/>
    </row>
    <row r="779" spans="6:6" ht="18.75" customHeight="1" x14ac:dyDescent="0.45">
      <c r="F779" s="7"/>
    </row>
    <row r="780" spans="6:6" ht="18.75" customHeight="1" x14ac:dyDescent="0.45">
      <c r="F780" s="7"/>
    </row>
    <row r="781" spans="6:6" ht="18.75" customHeight="1" x14ac:dyDescent="0.45">
      <c r="F781" s="7"/>
    </row>
    <row r="782" spans="6:6" ht="18.75" customHeight="1" x14ac:dyDescent="0.45">
      <c r="F782" s="7"/>
    </row>
    <row r="783" spans="6:6" ht="18.75" customHeight="1" x14ac:dyDescent="0.45">
      <c r="F783" s="7"/>
    </row>
    <row r="784" spans="6:6" ht="18.75" customHeight="1" x14ac:dyDescent="0.45">
      <c r="F784" s="7"/>
    </row>
    <row r="785" spans="6:6" ht="18.75" customHeight="1" x14ac:dyDescent="0.45">
      <c r="F785" s="7"/>
    </row>
    <row r="786" spans="6:6" ht="18.75" customHeight="1" x14ac:dyDescent="0.45">
      <c r="F786" s="7"/>
    </row>
    <row r="787" spans="6:6" ht="18.75" customHeight="1" x14ac:dyDescent="0.45">
      <c r="F787" s="7"/>
    </row>
    <row r="788" spans="6:6" ht="18.75" customHeight="1" x14ac:dyDescent="0.45">
      <c r="F788" s="7"/>
    </row>
    <row r="789" spans="6:6" ht="18.75" customHeight="1" x14ac:dyDescent="0.45">
      <c r="F789" s="7"/>
    </row>
    <row r="790" spans="6:6" ht="18.75" customHeight="1" x14ac:dyDescent="0.45">
      <c r="F790" s="7"/>
    </row>
    <row r="791" spans="6:6" ht="18.75" customHeight="1" x14ac:dyDescent="0.45">
      <c r="F791" s="7"/>
    </row>
    <row r="792" spans="6:6" ht="18.75" customHeight="1" x14ac:dyDescent="0.45">
      <c r="F792" s="7"/>
    </row>
    <row r="793" spans="6:6" ht="18.75" customHeight="1" x14ac:dyDescent="0.45">
      <c r="F793" s="7"/>
    </row>
    <row r="794" spans="6:6" ht="18.75" customHeight="1" x14ac:dyDescent="0.45">
      <c r="F794" s="7"/>
    </row>
    <row r="795" spans="6:6" ht="18.75" customHeight="1" x14ac:dyDescent="0.45">
      <c r="F795" s="7"/>
    </row>
    <row r="796" spans="6:6" ht="18.75" customHeight="1" x14ac:dyDescent="0.45">
      <c r="F796" s="7"/>
    </row>
    <row r="797" spans="6:6" ht="18.75" customHeight="1" x14ac:dyDescent="0.45">
      <c r="F797" s="7"/>
    </row>
    <row r="798" spans="6:6" ht="18.75" customHeight="1" x14ac:dyDescent="0.45">
      <c r="F798" s="7"/>
    </row>
    <row r="799" spans="6:6" ht="18.75" customHeight="1" x14ac:dyDescent="0.45">
      <c r="F799" s="7"/>
    </row>
    <row r="800" spans="6:6" ht="18.75" customHeight="1" x14ac:dyDescent="0.45">
      <c r="F800" s="7"/>
    </row>
    <row r="801" spans="6:6" ht="18.75" customHeight="1" x14ac:dyDescent="0.45">
      <c r="F801" s="7"/>
    </row>
    <row r="802" spans="6:6" ht="18.75" customHeight="1" x14ac:dyDescent="0.45">
      <c r="F802" s="7"/>
    </row>
    <row r="803" spans="6:6" ht="18.75" customHeight="1" x14ac:dyDescent="0.45">
      <c r="F803" s="7"/>
    </row>
    <row r="804" spans="6:6" ht="18.75" customHeight="1" x14ac:dyDescent="0.45">
      <c r="F804" s="7"/>
    </row>
    <row r="805" spans="6:6" ht="18.75" customHeight="1" x14ac:dyDescent="0.45">
      <c r="F805" s="7"/>
    </row>
    <row r="806" spans="6:6" ht="18.75" customHeight="1" x14ac:dyDescent="0.45">
      <c r="F806" s="7"/>
    </row>
    <row r="807" spans="6:6" ht="18.75" customHeight="1" x14ac:dyDescent="0.45">
      <c r="F807" s="7"/>
    </row>
    <row r="808" spans="6:6" ht="18.75" customHeight="1" x14ac:dyDescent="0.45">
      <c r="F808" s="7"/>
    </row>
    <row r="809" spans="6:6" ht="18.75" customHeight="1" x14ac:dyDescent="0.45">
      <c r="F809" s="7"/>
    </row>
    <row r="810" spans="6:6" ht="18.75" customHeight="1" x14ac:dyDescent="0.45">
      <c r="F810" s="7"/>
    </row>
    <row r="811" spans="6:6" ht="18.75" customHeight="1" x14ac:dyDescent="0.45">
      <c r="F811" s="7"/>
    </row>
    <row r="812" spans="6:6" ht="18.75" customHeight="1" x14ac:dyDescent="0.45">
      <c r="F812" s="7"/>
    </row>
    <row r="813" spans="6:6" ht="18.75" customHeight="1" x14ac:dyDescent="0.45">
      <c r="F813" s="7"/>
    </row>
    <row r="814" spans="6:6" ht="18.75" customHeight="1" x14ac:dyDescent="0.45">
      <c r="F814" s="7"/>
    </row>
    <row r="815" spans="6:6" ht="18.75" customHeight="1" x14ac:dyDescent="0.45">
      <c r="F815" s="7"/>
    </row>
    <row r="816" spans="6:6" ht="18.75" customHeight="1" x14ac:dyDescent="0.45">
      <c r="F816" s="7"/>
    </row>
    <row r="817" spans="6:6" ht="18.75" customHeight="1" x14ac:dyDescent="0.45">
      <c r="F817" s="7"/>
    </row>
    <row r="818" spans="6:6" ht="18.75" customHeight="1" x14ac:dyDescent="0.45">
      <c r="F818" s="7"/>
    </row>
    <row r="819" spans="6:6" ht="18.75" customHeight="1" x14ac:dyDescent="0.45">
      <c r="F819" s="7"/>
    </row>
    <row r="820" spans="6:6" ht="18.75" customHeight="1" x14ac:dyDescent="0.45">
      <c r="F820" s="7"/>
    </row>
    <row r="821" spans="6:6" ht="18.75" customHeight="1" x14ac:dyDescent="0.45">
      <c r="F821" s="7"/>
    </row>
    <row r="822" spans="6:6" ht="18.75" customHeight="1" x14ac:dyDescent="0.45">
      <c r="F822" s="7"/>
    </row>
    <row r="823" spans="6:6" ht="18.75" customHeight="1" x14ac:dyDescent="0.45">
      <c r="F823" s="7"/>
    </row>
    <row r="824" spans="6:6" ht="18.75" customHeight="1" x14ac:dyDescent="0.45">
      <c r="F824" s="7"/>
    </row>
    <row r="825" spans="6:6" ht="18.75" customHeight="1" x14ac:dyDescent="0.45">
      <c r="F825" s="7"/>
    </row>
    <row r="826" spans="6:6" ht="18.75" customHeight="1" x14ac:dyDescent="0.45">
      <c r="F826" s="7"/>
    </row>
    <row r="827" spans="6:6" ht="18.75" customHeight="1" x14ac:dyDescent="0.45">
      <c r="F827" s="7"/>
    </row>
    <row r="828" spans="6:6" ht="18.75" customHeight="1" x14ac:dyDescent="0.45">
      <c r="F828" s="7"/>
    </row>
    <row r="829" spans="6:6" ht="18.75" customHeight="1" x14ac:dyDescent="0.45">
      <c r="F829" s="7"/>
    </row>
    <row r="830" spans="6:6" ht="18.75" customHeight="1" x14ac:dyDescent="0.45">
      <c r="F830" s="7"/>
    </row>
    <row r="831" spans="6:6" ht="18.75" customHeight="1" x14ac:dyDescent="0.45">
      <c r="F831" s="7"/>
    </row>
    <row r="832" spans="6:6" ht="18.75" customHeight="1" x14ac:dyDescent="0.45">
      <c r="F832" s="7"/>
    </row>
    <row r="833" spans="6:6" ht="18.75" customHeight="1" x14ac:dyDescent="0.45">
      <c r="F833" s="7"/>
    </row>
    <row r="834" spans="6:6" ht="18.75" customHeight="1" x14ac:dyDescent="0.45">
      <c r="F834" s="7"/>
    </row>
    <row r="835" spans="6:6" ht="18.75" customHeight="1" x14ac:dyDescent="0.45">
      <c r="F835" s="7"/>
    </row>
    <row r="836" spans="6:6" ht="18.75" customHeight="1" x14ac:dyDescent="0.45">
      <c r="F836" s="7"/>
    </row>
    <row r="837" spans="6:6" ht="18.75" customHeight="1" x14ac:dyDescent="0.45">
      <c r="F837" s="7"/>
    </row>
    <row r="838" spans="6:6" ht="18.75" customHeight="1" x14ac:dyDescent="0.45">
      <c r="F838" s="7"/>
    </row>
    <row r="839" spans="6:6" ht="18.75" customHeight="1" x14ac:dyDescent="0.45">
      <c r="F839" s="7"/>
    </row>
    <row r="840" spans="6:6" ht="18.75" customHeight="1" x14ac:dyDescent="0.45">
      <c r="F840" s="7"/>
    </row>
    <row r="841" spans="6:6" ht="18.75" customHeight="1" x14ac:dyDescent="0.45">
      <c r="F841" s="7"/>
    </row>
    <row r="842" spans="6:6" ht="18.75" customHeight="1" x14ac:dyDescent="0.45">
      <c r="F842" s="7"/>
    </row>
    <row r="843" spans="6:6" ht="18.75" customHeight="1" x14ac:dyDescent="0.45">
      <c r="F843" s="7"/>
    </row>
    <row r="844" spans="6:6" ht="18.75" customHeight="1" x14ac:dyDescent="0.45">
      <c r="F844" s="7"/>
    </row>
    <row r="845" spans="6:6" ht="18.75" customHeight="1" x14ac:dyDescent="0.45">
      <c r="F845" s="7"/>
    </row>
    <row r="846" spans="6:6" ht="18.75" customHeight="1" x14ac:dyDescent="0.45">
      <c r="F846" s="7"/>
    </row>
    <row r="847" spans="6:6" ht="18.75" customHeight="1" x14ac:dyDescent="0.45">
      <c r="F847" s="7"/>
    </row>
    <row r="848" spans="6:6" ht="18.75" customHeight="1" x14ac:dyDescent="0.45">
      <c r="F848" s="7"/>
    </row>
    <row r="849" spans="6:6" ht="18.75" customHeight="1" x14ac:dyDescent="0.45">
      <c r="F849" s="7"/>
    </row>
    <row r="850" spans="6:6" ht="18.75" customHeight="1" x14ac:dyDescent="0.45">
      <c r="F850" s="7"/>
    </row>
    <row r="851" spans="6:6" ht="18.75" customHeight="1" x14ac:dyDescent="0.45">
      <c r="F851" s="7"/>
    </row>
    <row r="852" spans="6:6" ht="18.75" customHeight="1" x14ac:dyDescent="0.45">
      <c r="F852" s="7"/>
    </row>
    <row r="853" spans="6:6" ht="18.75" customHeight="1" x14ac:dyDescent="0.45">
      <c r="F853" s="7"/>
    </row>
    <row r="854" spans="6:6" ht="18.75" customHeight="1" x14ac:dyDescent="0.45">
      <c r="F854" s="7"/>
    </row>
    <row r="855" spans="6:6" ht="18.75" customHeight="1" x14ac:dyDescent="0.45">
      <c r="F855" s="7"/>
    </row>
    <row r="856" spans="6:6" ht="18.75" customHeight="1" x14ac:dyDescent="0.45">
      <c r="F856" s="7"/>
    </row>
    <row r="857" spans="6:6" ht="18.75" customHeight="1" x14ac:dyDescent="0.45">
      <c r="F857" s="7"/>
    </row>
    <row r="858" spans="6:6" ht="18.75" customHeight="1" x14ac:dyDescent="0.45">
      <c r="F858" s="7"/>
    </row>
    <row r="859" spans="6:6" ht="18.75" customHeight="1" x14ac:dyDescent="0.45">
      <c r="F859" s="7"/>
    </row>
    <row r="860" spans="6:6" ht="18.75" customHeight="1" x14ac:dyDescent="0.45">
      <c r="F860" s="7"/>
    </row>
    <row r="861" spans="6:6" ht="18.75" customHeight="1" x14ac:dyDescent="0.45">
      <c r="F861" s="7"/>
    </row>
    <row r="862" spans="6:6" ht="18.75" customHeight="1" x14ac:dyDescent="0.45">
      <c r="F862" s="7"/>
    </row>
    <row r="863" spans="6:6" ht="18.75" customHeight="1" x14ac:dyDescent="0.45">
      <c r="F863" s="7"/>
    </row>
    <row r="864" spans="6:6" ht="18.75" customHeight="1" x14ac:dyDescent="0.45">
      <c r="F864" s="7"/>
    </row>
    <row r="865" spans="6:6" ht="18.75" customHeight="1" x14ac:dyDescent="0.45">
      <c r="F865" s="7"/>
    </row>
    <row r="866" spans="6:6" ht="18.75" customHeight="1" x14ac:dyDescent="0.45">
      <c r="F866" s="7"/>
    </row>
    <row r="867" spans="6:6" ht="18.75" customHeight="1" x14ac:dyDescent="0.45">
      <c r="F867" s="7"/>
    </row>
    <row r="868" spans="6:6" ht="18.75" customHeight="1" x14ac:dyDescent="0.45">
      <c r="F868" s="7"/>
    </row>
    <row r="869" spans="6:6" ht="18.75" customHeight="1" x14ac:dyDescent="0.45">
      <c r="F869" s="7"/>
    </row>
    <row r="870" spans="6:6" ht="18.75" customHeight="1" x14ac:dyDescent="0.45">
      <c r="F870" s="7"/>
    </row>
    <row r="871" spans="6:6" ht="18.75" customHeight="1" x14ac:dyDescent="0.45">
      <c r="F871" s="7"/>
    </row>
    <row r="872" spans="6:6" ht="18.75" customHeight="1" x14ac:dyDescent="0.45">
      <c r="F872" s="7"/>
    </row>
    <row r="873" spans="6:6" ht="18.75" customHeight="1" x14ac:dyDescent="0.45">
      <c r="F873" s="7"/>
    </row>
    <row r="874" spans="6:6" ht="18.75" customHeight="1" x14ac:dyDescent="0.45">
      <c r="F874" s="7"/>
    </row>
    <row r="875" spans="6:6" ht="18.75" customHeight="1" x14ac:dyDescent="0.45">
      <c r="F875" s="7"/>
    </row>
    <row r="876" spans="6:6" ht="18.75" customHeight="1" x14ac:dyDescent="0.45">
      <c r="F876" s="7"/>
    </row>
    <row r="877" spans="6:6" ht="18.75" customHeight="1" x14ac:dyDescent="0.45">
      <c r="F877" s="7"/>
    </row>
    <row r="878" spans="6:6" ht="18.75" customHeight="1" x14ac:dyDescent="0.45">
      <c r="F878" s="7"/>
    </row>
    <row r="879" spans="6:6" ht="18.75" customHeight="1" x14ac:dyDescent="0.45">
      <c r="F879" s="7"/>
    </row>
    <row r="880" spans="6:6" ht="18.75" customHeight="1" x14ac:dyDescent="0.45">
      <c r="F880" s="7"/>
    </row>
    <row r="881" spans="6:6" ht="18.75" customHeight="1" x14ac:dyDescent="0.45">
      <c r="F881" s="7"/>
    </row>
    <row r="882" spans="6:6" ht="18.75" customHeight="1" x14ac:dyDescent="0.45">
      <c r="F882" s="7"/>
    </row>
    <row r="883" spans="6:6" ht="18.75" customHeight="1" x14ac:dyDescent="0.45">
      <c r="F883" s="7"/>
    </row>
    <row r="884" spans="6:6" ht="18.75" customHeight="1" x14ac:dyDescent="0.45">
      <c r="F884" s="7"/>
    </row>
    <row r="885" spans="6:6" ht="18.75" customHeight="1" x14ac:dyDescent="0.45">
      <c r="F885" s="7"/>
    </row>
    <row r="886" spans="6:6" ht="18.75" customHeight="1" x14ac:dyDescent="0.45">
      <c r="F886" s="7"/>
    </row>
    <row r="887" spans="6:6" ht="18.75" customHeight="1" x14ac:dyDescent="0.45">
      <c r="F887" s="7"/>
    </row>
    <row r="888" spans="6:6" ht="18.75" customHeight="1" x14ac:dyDescent="0.45">
      <c r="F888" s="7"/>
    </row>
    <row r="889" spans="6:6" ht="18.75" customHeight="1" x14ac:dyDescent="0.45">
      <c r="F889" s="7"/>
    </row>
    <row r="890" spans="6:6" ht="18.75" customHeight="1" x14ac:dyDescent="0.45">
      <c r="F890" s="7"/>
    </row>
    <row r="891" spans="6:6" ht="18.75" customHeight="1" x14ac:dyDescent="0.45">
      <c r="F891" s="7"/>
    </row>
    <row r="892" spans="6:6" ht="18.75" customHeight="1" x14ac:dyDescent="0.45">
      <c r="F892" s="7"/>
    </row>
    <row r="893" spans="6:6" ht="18.75" customHeight="1" x14ac:dyDescent="0.45">
      <c r="F893" s="7"/>
    </row>
    <row r="894" spans="6:6" ht="18.75" customHeight="1" x14ac:dyDescent="0.45">
      <c r="F894" s="7"/>
    </row>
    <row r="895" spans="6:6" ht="18.75" customHeight="1" x14ac:dyDescent="0.45">
      <c r="F895" s="7"/>
    </row>
    <row r="896" spans="6:6" ht="18.75" customHeight="1" x14ac:dyDescent="0.45">
      <c r="F896" s="7"/>
    </row>
    <row r="897" spans="6:6" ht="18.75" customHeight="1" x14ac:dyDescent="0.45">
      <c r="F897" s="7"/>
    </row>
    <row r="898" spans="6:6" ht="18.75" customHeight="1" x14ac:dyDescent="0.45">
      <c r="F898" s="7"/>
    </row>
    <row r="899" spans="6:6" ht="18.75" customHeight="1" x14ac:dyDescent="0.45">
      <c r="F899" s="7"/>
    </row>
    <row r="900" spans="6:6" ht="18.75" customHeight="1" x14ac:dyDescent="0.45">
      <c r="F900" s="7"/>
    </row>
    <row r="901" spans="6:6" ht="18.75" customHeight="1" x14ac:dyDescent="0.45">
      <c r="F901" s="7"/>
    </row>
    <row r="902" spans="6:6" ht="18.75" customHeight="1" x14ac:dyDescent="0.45">
      <c r="F902" s="7"/>
    </row>
    <row r="903" spans="6:6" ht="18.75" customHeight="1" x14ac:dyDescent="0.45">
      <c r="F903" s="7"/>
    </row>
    <row r="904" spans="6:6" ht="18.75" customHeight="1" x14ac:dyDescent="0.45">
      <c r="F904" s="7"/>
    </row>
    <row r="905" spans="6:6" ht="18.75" customHeight="1" x14ac:dyDescent="0.45">
      <c r="F905" s="7"/>
    </row>
    <row r="906" spans="6:6" ht="18.75" customHeight="1" x14ac:dyDescent="0.45">
      <c r="F906" s="7"/>
    </row>
    <row r="907" spans="6:6" ht="18.75" customHeight="1" x14ac:dyDescent="0.45">
      <c r="F907" s="7"/>
    </row>
    <row r="908" spans="6:6" ht="18.75" customHeight="1" x14ac:dyDescent="0.45">
      <c r="F908" s="7"/>
    </row>
    <row r="909" spans="6:6" ht="18.75" customHeight="1" x14ac:dyDescent="0.45">
      <c r="F909" s="7"/>
    </row>
    <row r="910" spans="6:6" ht="18.75" customHeight="1" x14ac:dyDescent="0.45">
      <c r="F910" s="7"/>
    </row>
    <row r="911" spans="6:6" ht="18.75" customHeight="1" x14ac:dyDescent="0.45">
      <c r="F911" s="7"/>
    </row>
    <row r="912" spans="6:6" ht="18.75" customHeight="1" x14ac:dyDescent="0.45">
      <c r="F912" s="7"/>
    </row>
    <row r="913" spans="6:6" ht="18.75" customHeight="1" x14ac:dyDescent="0.45">
      <c r="F913" s="7"/>
    </row>
    <row r="914" spans="6:6" ht="18.75" customHeight="1" x14ac:dyDescent="0.45">
      <c r="F914" s="7"/>
    </row>
    <row r="915" spans="6:6" ht="18.75" customHeight="1" x14ac:dyDescent="0.45">
      <c r="F915" s="7"/>
    </row>
    <row r="916" spans="6:6" ht="18.75" customHeight="1" x14ac:dyDescent="0.45">
      <c r="F916" s="7"/>
    </row>
    <row r="917" spans="6:6" ht="18.75" customHeight="1" x14ac:dyDescent="0.45">
      <c r="F917" s="7"/>
    </row>
    <row r="918" spans="6:6" ht="18.75" customHeight="1" x14ac:dyDescent="0.45">
      <c r="F918" s="7"/>
    </row>
    <row r="919" spans="6:6" ht="18.75" customHeight="1" x14ac:dyDescent="0.45">
      <c r="F919" s="7"/>
    </row>
    <row r="920" spans="6:6" ht="18.75" customHeight="1" x14ac:dyDescent="0.45">
      <c r="F920" s="7"/>
    </row>
    <row r="921" spans="6:6" ht="18.75" customHeight="1" x14ac:dyDescent="0.45">
      <c r="F921" s="7"/>
    </row>
    <row r="922" spans="6:6" ht="18.75" customHeight="1" x14ac:dyDescent="0.45">
      <c r="F922" s="7"/>
    </row>
    <row r="923" spans="6:6" ht="18.75" customHeight="1" x14ac:dyDescent="0.45">
      <c r="F923" s="7"/>
    </row>
    <row r="924" spans="6:6" ht="18.75" customHeight="1" x14ac:dyDescent="0.45">
      <c r="F924" s="7"/>
    </row>
    <row r="925" spans="6:6" ht="18.75" customHeight="1" x14ac:dyDescent="0.45">
      <c r="F925" s="7"/>
    </row>
    <row r="926" spans="6:6" ht="18.75" customHeight="1" x14ac:dyDescent="0.45">
      <c r="F926" s="7"/>
    </row>
    <row r="927" spans="6:6" ht="18.75" customHeight="1" x14ac:dyDescent="0.45">
      <c r="F927" s="7"/>
    </row>
    <row r="928" spans="6:6" ht="18.75" customHeight="1" x14ac:dyDescent="0.45">
      <c r="F928" s="7"/>
    </row>
    <row r="929" spans="6:6" ht="18.75" customHeight="1" x14ac:dyDescent="0.45">
      <c r="F929" s="7"/>
    </row>
    <row r="930" spans="6:6" ht="18.75" customHeight="1" x14ac:dyDescent="0.45">
      <c r="F930" s="7"/>
    </row>
    <row r="931" spans="6:6" ht="18.75" customHeight="1" x14ac:dyDescent="0.45">
      <c r="F931" s="7"/>
    </row>
    <row r="932" spans="6:6" ht="18.75" customHeight="1" x14ac:dyDescent="0.45">
      <c r="F932" s="7"/>
    </row>
    <row r="933" spans="6:6" ht="18.75" customHeight="1" x14ac:dyDescent="0.45">
      <c r="F933" s="7"/>
    </row>
    <row r="934" spans="6:6" ht="18.75" customHeight="1" x14ac:dyDescent="0.45">
      <c r="F934" s="7"/>
    </row>
    <row r="935" spans="6:6" ht="18.75" customHeight="1" x14ac:dyDescent="0.45">
      <c r="F935" s="7"/>
    </row>
    <row r="936" spans="6:6" ht="18.75" customHeight="1" x14ac:dyDescent="0.45">
      <c r="F936" s="7"/>
    </row>
    <row r="937" spans="6:6" ht="18.75" customHeight="1" x14ac:dyDescent="0.45">
      <c r="F937" s="7"/>
    </row>
    <row r="938" spans="6:6" ht="18.75" customHeight="1" x14ac:dyDescent="0.45">
      <c r="F938" s="7"/>
    </row>
    <row r="939" spans="6:6" ht="18.75" customHeight="1" x14ac:dyDescent="0.45">
      <c r="F939" s="7"/>
    </row>
    <row r="940" spans="6:6" ht="18.75" customHeight="1" x14ac:dyDescent="0.45">
      <c r="F940" s="7"/>
    </row>
    <row r="941" spans="6:6" ht="18.75" customHeight="1" x14ac:dyDescent="0.45">
      <c r="F941" s="7"/>
    </row>
    <row r="942" spans="6:6" ht="18.75" customHeight="1" x14ac:dyDescent="0.45">
      <c r="F942" s="7"/>
    </row>
    <row r="943" spans="6:6" ht="18.75" customHeight="1" x14ac:dyDescent="0.45">
      <c r="F943" s="7"/>
    </row>
    <row r="944" spans="6:6" ht="18.75" customHeight="1" x14ac:dyDescent="0.45">
      <c r="F944" s="7"/>
    </row>
    <row r="945" spans="6:6" ht="18.75" customHeight="1" x14ac:dyDescent="0.45">
      <c r="F945" s="7"/>
    </row>
    <row r="946" spans="6:6" ht="18.75" customHeight="1" x14ac:dyDescent="0.45">
      <c r="F946" s="7"/>
    </row>
    <row r="947" spans="6:6" ht="18.75" customHeight="1" x14ac:dyDescent="0.45">
      <c r="F947" s="7"/>
    </row>
    <row r="948" spans="6:6" ht="18.75" customHeight="1" x14ac:dyDescent="0.45">
      <c r="F948" s="7"/>
    </row>
    <row r="949" spans="6:6" ht="18.75" customHeight="1" x14ac:dyDescent="0.45">
      <c r="F949" s="7"/>
    </row>
    <row r="950" spans="6:6" ht="18.75" customHeight="1" x14ac:dyDescent="0.45">
      <c r="F950" s="7"/>
    </row>
    <row r="951" spans="6:6" ht="18.75" customHeight="1" x14ac:dyDescent="0.45">
      <c r="F951" s="7"/>
    </row>
    <row r="952" spans="6:6" ht="18.75" customHeight="1" x14ac:dyDescent="0.45">
      <c r="F952" s="7"/>
    </row>
    <row r="953" spans="6:6" ht="18.75" customHeight="1" x14ac:dyDescent="0.45">
      <c r="F953" s="7"/>
    </row>
    <row r="954" spans="6:6" ht="18.75" customHeight="1" x14ac:dyDescent="0.45">
      <c r="F954" s="7"/>
    </row>
    <row r="955" spans="6:6" ht="18.75" customHeight="1" x14ac:dyDescent="0.45">
      <c r="F955" s="7"/>
    </row>
    <row r="956" spans="6:6" ht="18.75" customHeight="1" x14ac:dyDescent="0.45">
      <c r="F956" s="7"/>
    </row>
    <row r="957" spans="6:6" ht="18.75" customHeight="1" x14ac:dyDescent="0.45">
      <c r="F957" s="7"/>
    </row>
    <row r="958" spans="6:6" ht="18.75" customHeight="1" x14ac:dyDescent="0.45">
      <c r="F958" s="7"/>
    </row>
    <row r="959" spans="6:6" ht="18.75" customHeight="1" x14ac:dyDescent="0.45">
      <c r="F959" s="7"/>
    </row>
    <row r="960" spans="6:6" ht="18.75" customHeight="1" x14ac:dyDescent="0.45">
      <c r="F960" s="7"/>
    </row>
    <row r="961" spans="6:6" ht="18.75" customHeight="1" x14ac:dyDescent="0.45">
      <c r="F961" s="7"/>
    </row>
    <row r="962" spans="6:6" ht="18.75" customHeight="1" x14ac:dyDescent="0.45">
      <c r="F962" s="7"/>
    </row>
    <row r="963" spans="6:6" ht="18.75" customHeight="1" x14ac:dyDescent="0.45">
      <c r="F963" s="7"/>
    </row>
    <row r="964" spans="6:6" ht="18.75" customHeight="1" x14ac:dyDescent="0.45">
      <c r="F964" s="7"/>
    </row>
    <row r="965" spans="6:6" ht="18.75" customHeight="1" x14ac:dyDescent="0.45">
      <c r="F965" s="7"/>
    </row>
    <row r="966" spans="6:6" ht="18.75" customHeight="1" x14ac:dyDescent="0.45">
      <c r="F966" s="7"/>
    </row>
    <row r="967" spans="6:6" ht="18.75" customHeight="1" x14ac:dyDescent="0.45">
      <c r="F967" s="7"/>
    </row>
    <row r="968" spans="6:6" ht="18.75" customHeight="1" x14ac:dyDescent="0.45">
      <c r="F968" s="7"/>
    </row>
    <row r="969" spans="6:6" ht="18.75" customHeight="1" x14ac:dyDescent="0.45">
      <c r="F969" s="7"/>
    </row>
    <row r="970" spans="6:6" ht="18.75" customHeight="1" x14ac:dyDescent="0.45">
      <c r="F970" s="7"/>
    </row>
    <row r="971" spans="6:6" ht="18.75" customHeight="1" x14ac:dyDescent="0.45">
      <c r="F971" s="7"/>
    </row>
    <row r="972" spans="6:6" ht="18.75" customHeight="1" x14ac:dyDescent="0.45">
      <c r="F972" s="7"/>
    </row>
    <row r="973" spans="6:6" ht="18.75" customHeight="1" x14ac:dyDescent="0.45">
      <c r="F973" s="7"/>
    </row>
    <row r="974" spans="6:6" ht="18.75" customHeight="1" x14ac:dyDescent="0.45">
      <c r="F974" s="7"/>
    </row>
    <row r="975" spans="6:6" ht="18.75" customHeight="1" x14ac:dyDescent="0.45">
      <c r="F975" s="7"/>
    </row>
    <row r="976" spans="6:6" ht="18.75" customHeight="1" x14ac:dyDescent="0.45">
      <c r="F976" s="7"/>
    </row>
    <row r="977" spans="6:6" ht="18.75" customHeight="1" x14ac:dyDescent="0.45">
      <c r="F977" s="7"/>
    </row>
    <row r="978" spans="6:6" ht="18.75" customHeight="1" x14ac:dyDescent="0.45">
      <c r="F978" s="7"/>
    </row>
    <row r="979" spans="6:6" ht="18.75" customHeight="1" x14ac:dyDescent="0.45">
      <c r="F979" s="7"/>
    </row>
    <row r="980" spans="6:6" ht="18.75" customHeight="1" x14ac:dyDescent="0.45">
      <c r="F980" s="7"/>
    </row>
    <row r="981" spans="6:6" ht="18.75" customHeight="1" x14ac:dyDescent="0.45">
      <c r="F981" s="7"/>
    </row>
    <row r="982" spans="6:6" ht="18.75" customHeight="1" x14ac:dyDescent="0.45">
      <c r="F982" s="7"/>
    </row>
    <row r="983" spans="6:6" ht="18.75" customHeight="1" x14ac:dyDescent="0.45">
      <c r="F983" s="7"/>
    </row>
    <row r="984" spans="6:6" ht="18.75" customHeight="1" x14ac:dyDescent="0.45">
      <c r="F984" s="7"/>
    </row>
    <row r="985" spans="6:6" ht="18.75" customHeight="1" x14ac:dyDescent="0.45">
      <c r="F985" s="7"/>
    </row>
    <row r="986" spans="6:6" ht="18.75" customHeight="1" x14ac:dyDescent="0.45">
      <c r="F986" s="7"/>
    </row>
    <row r="987" spans="6:6" ht="18.75" customHeight="1" x14ac:dyDescent="0.45">
      <c r="F987" s="7"/>
    </row>
    <row r="988" spans="6:6" ht="18.75" customHeight="1" x14ac:dyDescent="0.45">
      <c r="F988" s="7"/>
    </row>
    <row r="989" spans="6:6" ht="18.75" customHeight="1" x14ac:dyDescent="0.45">
      <c r="F989" s="7"/>
    </row>
    <row r="990" spans="6:6" ht="18.75" customHeight="1" x14ac:dyDescent="0.45">
      <c r="F990" s="7"/>
    </row>
    <row r="991" spans="6:6" ht="18.75" customHeight="1" x14ac:dyDescent="0.45">
      <c r="F991" s="7"/>
    </row>
    <row r="992" spans="6:6" ht="18.75" customHeight="1" x14ac:dyDescent="0.45">
      <c r="F992" s="7"/>
    </row>
    <row r="993" spans="6:6" ht="18.75" customHeight="1" x14ac:dyDescent="0.45">
      <c r="F993" s="7"/>
    </row>
    <row r="994" spans="6:6" ht="18.75" customHeight="1" x14ac:dyDescent="0.45">
      <c r="F994" s="7"/>
    </row>
    <row r="995" spans="6:6" ht="18.75" customHeight="1" x14ac:dyDescent="0.45">
      <c r="F995" s="7"/>
    </row>
    <row r="996" spans="6:6" ht="18.75" customHeight="1" x14ac:dyDescent="0.45">
      <c r="F996" s="7"/>
    </row>
    <row r="997" spans="6:6" ht="18.75" customHeight="1" x14ac:dyDescent="0.45">
      <c r="F997" s="7"/>
    </row>
    <row r="998" spans="6:6" ht="18.75" customHeight="1" x14ac:dyDescent="0.45">
      <c r="F998" s="7"/>
    </row>
    <row r="999" spans="6:6" ht="18.75" customHeight="1" x14ac:dyDescent="0.45">
      <c r="F999" s="7"/>
    </row>
    <row r="1000" spans="6:6" ht="18.75" customHeight="1" x14ac:dyDescent="0.45">
      <c r="F1000" s="7"/>
    </row>
  </sheetData>
  <mergeCells count="15">
    <mergeCell ref="H20:J20"/>
    <mergeCell ref="H21:J21"/>
    <mergeCell ref="A28:B28"/>
    <mergeCell ref="H1:J1"/>
    <mergeCell ref="H9:J9"/>
    <mergeCell ref="H10:J10"/>
    <mergeCell ref="H11:J11"/>
    <mergeCell ref="H12:J12"/>
    <mergeCell ref="H13:J13"/>
    <mergeCell ref="H14:J14"/>
    <mergeCell ref="H15:J15"/>
    <mergeCell ref="H16:J16"/>
    <mergeCell ref="H17:J17"/>
    <mergeCell ref="H18:J18"/>
    <mergeCell ref="H19:J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9BA19-1A75-424E-A7A9-D1CF0D60AF75}">
  <sheetPr>
    <outlinePr summaryBelow="0" summaryRight="0"/>
  </sheetPr>
  <dimension ref="A1:AD1000"/>
  <sheetViews>
    <sheetView zoomScale="40" zoomScaleNormal="40" workbookViewId="0">
      <selection activeCell="I3" sqref="I3"/>
    </sheetView>
  </sheetViews>
  <sheetFormatPr defaultColWidth="13.5" defaultRowHeight="15" customHeight="1" x14ac:dyDescent="0.35"/>
  <cols>
    <col min="1" max="1" width="29" customWidth="1"/>
    <col min="2" max="2" width="17.08203125" customWidth="1"/>
    <col min="3" max="4" width="17.33203125" customWidth="1"/>
    <col min="5" max="5" width="17.08203125" customWidth="1"/>
    <col min="6" max="6" width="16.83203125" customWidth="1"/>
    <col min="7" max="7" width="17.08203125" customWidth="1"/>
    <col min="8" max="8" width="10.83203125" customWidth="1"/>
    <col min="9" max="14" width="11.5" customWidth="1"/>
    <col min="15" max="15" width="10.83203125" customWidth="1"/>
    <col min="16" max="21" width="11.5" customWidth="1"/>
    <col min="22" max="22" width="10.83203125" customWidth="1"/>
    <col min="23" max="28" width="11.5" customWidth="1"/>
    <col min="29" max="29" width="7" customWidth="1"/>
  </cols>
  <sheetData>
    <row r="1" spans="1:30" ht="24.75" customHeight="1" x14ac:dyDescent="0.45">
      <c r="A1" s="70" t="s">
        <v>19</v>
      </c>
      <c r="B1" s="71"/>
      <c r="C1" s="72"/>
      <c r="D1" s="72"/>
      <c r="E1" s="72"/>
      <c r="F1" s="72"/>
      <c r="G1" s="72"/>
      <c r="H1" s="72"/>
      <c r="I1" s="72"/>
      <c r="J1" s="72"/>
      <c r="K1" s="72"/>
      <c r="L1" s="72"/>
      <c r="M1" s="72"/>
      <c r="N1" s="72"/>
      <c r="O1" s="72"/>
      <c r="P1" s="72"/>
      <c r="Q1" s="72"/>
      <c r="R1" s="72"/>
      <c r="S1" s="72"/>
      <c r="T1" s="72"/>
      <c r="U1" s="72"/>
      <c r="V1" s="72"/>
      <c r="W1" s="72"/>
      <c r="X1" s="23"/>
      <c r="Y1" s="72"/>
      <c r="Z1" s="72"/>
      <c r="AA1" s="72"/>
      <c r="AB1" s="72"/>
      <c r="AC1" s="24"/>
    </row>
    <row r="2" spans="1:30" ht="24.75" customHeight="1" thickBot="1" x14ac:dyDescent="0.6">
      <c r="A2" s="25"/>
      <c r="B2" s="26" t="s">
        <v>64</v>
      </c>
      <c r="C2" s="26" t="s">
        <v>65</v>
      </c>
      <c r="D2" s="26" t="s">
        <v>66</v>
      </c>
      <c r="E2" s="26" t="s">
        <v>67</v>
      </c>
      <c r="F2" s="26" t="s">
        <v>68</v>
      </c>
      <c r="G2" s="26" t="s">
        <v>69</v>
      </c>
      <c r="H2" s="26"/>
      <c r="I2" s="26" t="s">
        <v>64</v>
      </c>
      <c r="J2" s="26" t="s">
        <v>65</v>
      </c>
      <c r="K2" s="26" t="s">
        <v>66</v>
      </c>
      <c r="L2" s="26" t="s">
        <v>67</v>
      </c>
      <c r="M2" s="26" t="s">
        <v>68</v>
      </c>
      <c r="N2" s="26" t="s">
        <v>69</v>
      </c>
      <c r="O2" s="26"/>
      <c r="P2" s="26" t="s">
        <v>64</v>
      </c>
      <c r="Q2" s="26" t="s">
        <v>65</v>
      </c>
      <c r="R2" s="26" t="s">
        <v>66</v>
      </c>
      <c r="S2" s="26" t="s">
        <v>67</v>
      </c>
      <c r="T2" s="26" t="s">
        <v>68</v>
      </c>
      <c r="U2" s="26" t="s">
        <v>69</v>
      </c>
      <c r="V2" s="26"/>
      <c r="W2" s="26" t="s">
        <v>64</v>
      </c>
      <c r="X2" s="26" t="s">
        <v>65</v>
      </c>
      <c r="Y2" s="26" t="s">
        <v>66</v>
      </c>
      <c r="Z2" s="26" t="s">
        <v>67</v>
      </c>
      <c r="AA2" s="26" t="s">
        <v>68</v>
      </c>
      <c r="AB2" s="26" t="s">
        <v>69</v>
      </c>
      <c r="AC2" s="25"/>
    </row>
    <row r="3" spans="1:30" ht="34.5" customHeight="1" thickBot="1" x14ac:dyDescent="0.4">
      <c r="A3" s="27" t="s">
        <v>21</v>
      </c>
      <c r="B3" s="28" t="s">
        <v>22</v>
      </c>
      <c r="C3" s="28" t="s">
        <v>22</v>
      </c>
      <c r="D3" s="28" t="s">
        <v>22</v>
      </c>
      <c r="E3" s="28" t="s">
        <v>22</v>
      </c>
      <c r="F3" s="28" t="s">
        <v>22</v>
      </c>
      <c r="G3" s="28" t="s">
        <v>22</v>
      </c>
      <c r="H3" s="72"/>
      <c r="I3" s="29" t="s">
        <v>23</v>
      </c>
      <c r="J3" s="28" t="s">
        <v>23</v>
      </c>
      <c r="K3" s="28" t="s">
        <v>23</v>
      </c>
      <c r="L3" s="28" t="s">
        <v>23</v>
      </c>
      <c r="M3" s="28" t="s">
        <v>23</v>
      </c>
      <c r="N3" s="28" t="s">
        <v>23</v>
      </c>
      <c r="O3" s="72"/>
      <c r="P3" s="29" t="s">
        <v>24</v>
      </c>
      <c r="Q3" s="28" t="s">
        <v>24</v>
      </c>
      <c r="R3" s="28" t="s">
        <v>24</v>
      </c>
      <c r="S3" s="28" t="s">
        <v>24</v>
      </c>
      <c r="T3" s="28" t="s">
        <v>24</v>
      </c>
      <c r="U3" s="28" t="s">
        <v>24</v>
      </c>
      <c r="V3" s="72"/>
      <c r="W3" s="29" t="s">
        <v>25</v>
      </c>
      <c r="X3" s="28" t="s">
        <v>25</v>
      </c>
      <c r="Y3" s="28" t="s">
        <v>25</v>
      </c>
      <c r="Z3" s="28" t="s">
        <v>25</v>
      </c>
      <c r="AA3" s="28" t="s">
        <v>25</v>
      </c>
      <c r="AB3" s="28" t="s">
        <v>25</v>
      </c>
      <c r="AC3" s="24"/>
    </row>
    <row r="4" spans="1:30" ht="18" customHeight="1" thickBot="1" x14ac:dyDescent="0.4">
      <c r="A4" s="30" t="s">
        <v>40</v>
      </c>
      <c r="B4" s="73">
        <f>'Group 1'!$B6</f>
        <v>0</v>
      </c>
      <c r="C4" s="73">
        <f>'Group 2'!$B6</f>
        <v>0</v>
      </c>
      <c r="D4" s="73">
        <f>'Group 3'!$B6</f>
        <v>0</v>
      </c>
      <c r="E4" s="73">
        <f>'Group 4'!$B6</f>
        <v>0</v>
      </c>
      <c r="F4" s="73">
        <f>'Group 5'!$B6</f>
        <v>0</v>
      </c>
      <c r="G4" s="73">
        <f>'Group 6'!$B6</f>
        <v>0</v>
      </c>
      <c r="H4" s="72">
        <v>0</v>
      </c>
      <c r="I4" s="31">
        <f>'Group 1'!$C6</f>
        <v>0</v>
      </c>
      <c r="J4" s="73">
        <f>'Group 2'!$C6</f>
        <v>0</v>
      </c>
      <c r="K4" s="73">
        <f>'Group 3'!$C6</f>
        <v>0</v>
      </c>
      <c r="L4" s="73">
        <f>'Group 4'!$C6</f>
        <v>0</v>
      </c>
      <c r="M4" s="73">
        <f>'Group 5'!$C6</f>
        <v>0</v>
      </c>
      <c r="N4" s="73">
        <f>'Group 6'!$C6</f>
        <v>0</v>
      </c>
      <c r="O4" s="72">
        <v>0</v>
      </c>
      <c r="P4" s="31">
        <f>'Group 1'!$D6</f>
        <v>0</v>
      </c>
      <c r="Q4" s="73">
        <f>'Group 2'!$D6</f>
        <v>0</v>
      </c>
      <c r="R4" s="73">
        <f>'Group 3'!$D6</f>
        <v>0</v>
      </c>
      <c r="S4" s="73">
        <f>'Group 4'!$D6</f>
        <v>0</v>
      </c>
      <c r="T4" s="73">
        <f>'Group 5'!$D6</f>
        <v>0</v>
      </c>
      <c r="U4" s="73">
        <f>'Group 6'!$D6</f>
        <v>0</v>
      </c>
      <c r="V4" s="72">
        <f>AVERAGE(P4:U4)</f>
        <v>0</v>
      </c>
      <c r="W4" s="31">
        <f>'Group 1'!$E6</f>
        <v>0</v>
      </c>
      <c r="X4" s="73">
        <f>'Group 2'!$E6</f>
        <v>0</v>
      </c>
      <c r="Y4" s="73">
        <f>'Group 3'!$E6</f>
        <v>0</v>
      </c>
      <c r="Z4" s="73">
        <f>'Group 4'!$E6</f>
        <v>0</v>
      </c>
      <c r="AA4" s="73">
        <f>'Group 5'!$E6</f>
        <v>0</v>
      </c>
      <c r="AB4" s="73">
        <f>'Group 6'!$E6</f>
        <v>0</v>
      </c>
      <c r="AC4" s="24" t="s">
        <v>70</v>
      </c>
      <c r="AD4">
        <f>AVERAGE(W4:AB4)</f>
        <v>0</v>
      </c>
    </row>
    <row r="5" spans="1:30" ht="18" customHeight="1" thickBot="1" x14ac:dyDescent="0.4">
      <c r="A5" s="30" t="s">
        <v>42</v>
      </c>
      <c r="B5" s="73">
        <f>'Group 1'!$B7</f>
        <v>6</v>
      </c>
      <c r="C5" s="73">
        <f>'Group 2'!$B7</f>
        <v>5</v>
      </c>
      <c r="D5" s="73">
        <f>'Group 3'!$B7</f>
        <v>0</v>
      </c>
      <c r="E5" s="73">
        <f>'Group 4'!$B7</f>
        <v>6</v>
      </c>
      <c r="F5" s="73">
        <f>'Group 5'!$B7</f>
        <v>6.5</v>
      </c>
      <c r="G5" s="73">
        <f>'Group 6'!$B7</f>
        <v>0</v>
      </c>
      <c r="H5" s="72">
        <f>AVERAGE(B5:G5)</f>
        <v>3.9166666666666665</v>
      </c>
      <c r="I5" s="31">
        <f>'Group 1'!$C7</f>
        <v>6</v>
      </c>
      <c r="J5" s="73">
        <f>'Group 2'!$C7</f>
        <v>6</v>
      </c>
      <c r="K5" s="73">
        <f>'Group 3'!$C7</f>
        <v>0</v>
      </c>
      <c r="L5" s="73">
        <f>'Group 4'!$C7</f>
        <v>6</v>
      </c>
      <c r="M5" s="73">
        <f>'Group 5'!$C7</f>
        <v>6.5</v>
      </c>
      <c r="N5" s="73">
        <f>'Group 6'!$C7</f>
        <v>0</v>
      </c>
      <c r="O5" s="72">
        <f>AVERAGE(I5:N5)</f>
        <v>4.083333333333333</v>
      </c>
      <c r="P5" s="31">
        <f>'Group 1'!$D7</f>
        <v>6</v>
      </c>
      <c r="Q5" s="73">
        <f>'Group 2'!$D7</f>
        <v>6</v>
      </c>
      <c r="R5" s="73">
        <f>'Group 3'!$D7</f>
        <v>0</v>
      </c>
      <c r="S5" s="73">
        <f>'Group 4'!$D7</f>
        <v>6</v>
      </c>
      <c r="T5" s="73">
        <f>'Group 5'!$D7</f>
        <v>6.5</v>
      </c>
      <c r="U5" s="73">
        <f>'Group 6'!$D7</f>
        <v>0</v>
      </c>
      <c r="V5" s="72">
        <f t="shared" ref="V5:V38" si="0">AVERAGE(P5:U5)</f>
        <v>4.083333333333333</v>
      </c>
      <c r="W5" s="31">
        <f>'Group 1'!$E7</f>
        <v>5</v>
      </c>
      <c r="X5" s="73">
        <f>'Group 2'!$E7</f>
        <v>6.5</v>
      </c>
      <c r="Y5" s="73">
        <f>'Group 3'!$E7</f>
        <v>0</v>
      </c>
      <c r="Z5" s="73">
        <f>'Group 4'!$E7</f>
        <v>6</v>
      </c>
      <c r="AA5" s="73">
        <f>'Group 5'!$E7</f>
        <v>5</v>
      </c>
      <c r="AB5" s="73">
        <f>'Group 6'!$E7</f>
        <v>0</v>
      </c>
      <c r="AC5" s="24"/>
      <c r="AD5">
        <f t="shared" ref="AD5:AD38" si="1">AVERAGE(W5:AB5)</f>
        <v>3.75</v>
      </c>
    </row>
    <row r="6" spans="1:30" ht="18" customHeight="1" thickBot="1" x14ac:dyDescent="0.4">
      <c r="A6" s="30" t="s">
        <v>43</v>
      </c>
      <c r="B6" s="73">
        <f>'Group 1'!$B8</f>
        <v>1.0149999999999999</v>
      </c>
      <c r="C6" s="73">
        <f>'Group 2'!$B8</f>
        <v>1.0149999999999999</v>
      </c>
      <c r="D6" s="73">
        <f>'Group 3'!$B8</f>
        <v>0</v>
      </c>
      <c r="E6" s="73">
        <f>'Group 4'!$B8</f>
        <v>1.0149999999999999</v>
      </c>
      <c r="F6" s="73">
        <f>'Group 5'!$B8</f>
        <v>1.03</v>
      </c>
      <c r="G6" s="73">
        <f>'Group 6'!$B8</f>
        <v>0</v>
      </c>
      <c r="H6" s="72">
        <f t="shared" ref="H6:H9" si="2">AVERAGE(B6:G6)</f>
        <v>0.6791666666666667</v>
      </c>
      <c r="I6" s="31">
        <f>'Group 1'!$C8</f>
        <v>1.0149999999999999</v>
      </c>
      <c r="J6" s="73">
        <f>'Group 2'!$C8</f>
        <v>1.0049999999999999</v>
      </c>
      <c r="K6" s="74">
        <f>'Group 3'!$C8</f>
        <v>0</v>
      </c>
      <c r="L6" s="73">
        <f>'Group 4'!$C8</f>
        <v>1.0149999999999999</v>
      </c>
      <c r="M6" s="73">
        <f>'Group 5'!$C8</f>
        <v>1.03</v>
      </c>
      <c r="N6" s="73">
        <f>'Group 6'!$C8</f>
        <v>0</v>
      </c>
      <c r="O6" s="72">
        <f t="shared" ref="O6:O38" si="3">AVERAGE(I6:N6)</f>
        <v>0.67749999999999988</v>
      </c>
      <c r="P6" s="31">
        <f>'Group 1'!$D8</f>
        <v>1.02</v>
      </c>
      <c r="Q6" s="73">
        <f>'Group 2'!$D8</f>
        <v>1</v>
      </c>
      <c r="R6" s="73">
        <f>'Group 3'!$D8</f>
        <v>0</v>
      </c>
      <c r="S6" s="73">
        <f>'Group 4'!$D8</f>
        <v>1.0149999999999999</v>
      </c>
      <c r="T6" s="73">
        <f>'Group 5'!$D8</f>
        <v>1.03</v>
      </c>
      <c r="U6" s="73">
        <f>'Group 6'!$D8</f>
        <v>0</v>
      </c>
      <c r="V6" s="72">
        <f t="shared" si="0"/>
        <v>0.6775000000000001</v>
      </c>
      <c r="W6" s="31">
        <f>'Group 1'!$E8</f>
        <v>1.02</v>
      </c>
      <c r="X6" s="73">
        <f>'Group 2'!$E8</f>
        <v>1</v>
      </c>
      <c r="Y6" s="74">
        <f>'Group 3'!$E8</f>
        <v>0</v>
      </c>
      <c r="Z6" s="73">
        <f>'Group 4'!$E8</f>
        <v>1.0149999999999999</v>
      </c>
      <c r="AA6" s="73">
        <f>'Group 5'!$E8</f>
        <v>1.03</v>
      </c>
      <c r="AB6" s="73">
        <f>'Group 6'!$E8</f>
        <v>0</v>
      </c>
      <c r="AC6" s="24"/>
      <c r="AD6">
        <f t="shared" si="1"/>
        <v>0.6775000000000001</v>
      </c>
    </row>
    <row r="7" spans="1:30" ht="18" customHeight="1" thickBot="1" x14ac:dyDescent="0.4">
      <c r="A7" s="30" t="s">
        <v>44</v>
      </c>
      <c r="B7" s="73">
        <f>'Group 1'!$B9</f>
        <v>0</v>
      </c>
      <c r="C7" s="73">
        <f>'Group 2'!$B9</f>
        <v>0</v>
      </c>
      <c r="D7" s="73">
        <f>'Group 3'!$B9</f>
        <v>0</v>
      </c>
      <c r="E7" s="73">
        <f>'Group 4'!$B9</f>
        <v>0</v>
      </c>
      <c r="F7" s="73">
        <f>'Group 5'!$B9</f>
        <v>0</v>
      </c>
      <c r="G7" s="73">
        <f>'Group 6'!$B9</f>
        <v>0</v>
      </c>
      <c r="H7" s="72">
        <f t="shared" si="2"/>
        <v>0</v>
      </c>
      <c r="I7" s="31">
        <f>'Group 1'!$C9</f>
        <v>0</v>
      </c>
      <c r="J7" s="73">
        <f>'Group 2'!$C9</f>
        <v>0</v>
      </c>
      <c r="K7" s="73">
        <f>'Group 3'!$C9</f>
        <v>0</v>
      </c>
      <c r="L7" s="73">
        <f>'Group 4'!$C9</f>
        <v>0</v>
      </c>
      <c r="M7" s="73">
        <f>'Group 5'!$C9</f>
        <v>0</v>
      </c>
      <c r="N7" s="73">
        <f>'Group 6'!$C9</f>
        <v>0</v>
      </c>
      <c r="O7" s="72">
        <f t="shared" si="3"/>
        <v>0</v>
      </c>
      <c r="P7" s="31">
        <f>'Group 1'!$D9</f>
        <v>0</v>
      </c>
      <c r="Q7" s="73">
        <f>'Group 2'!$D9</f>
        <v>0</v>
      </c>
      <c r="R7" s="73">
        <f>'Group 3'!$D9</f>
        <v>0</v>
      </c>
      <c r="S7" s="73">
        <f>'Group 4'!$D9</f>
        <v>0</v>
      </c>
      <c r="T7" s="73">
        <f>'Group 5'!$D9</f>
        <v>0</v>
      </c>
      <c r="U7" s="73">
        <f>'Group 6'!$D9</f>
        <v>0</v>
      </c>
      <c r="V7" s="72">
        <f t="shared" si="0"/>
        <v>0</v>
      </c>
      <c r="W7" s="31">
        <f>'Group 1'!$E9</f>
        <v>0</v>
      </c>
      <c r="X7" s="73">
        <f>'Group 2'!$E9</f>
        <v>0</v>
      </c>
      <c r="Y7" s="73">
        <f>'Group 3'!$E9</f>
        <v>0</v>
      </c>
      <c r="Z7" s="73">
        <f>'Group 4'!$E9</f>
        <v>0</v>
      </c>
      <c r="AA7" s="73">
        <f>'Group 5'!$E9</f>
        <v>0</v>
      </c>
      <c r="AB7" s="73">
        <f>'Group 6'!$E9</f>
        <v>0</v>
      </c>
      <c r="AC7" s="24" t="s">
        <v>70</v>
      </c>
      <c r="AD7">
        <f t="shared" si="1"/>
        <v>0</v>
      </c>
    </row>
    <row r="8" spans="1:30" ht="18" customHeight="1" thickBot="1" x14ac:dyDescent="0.4">
      <c r="A8" s="30" t="s">
        <v>48</v>
      </c>
      <c r="B8" s="73">
        <f>'Group 1'!$B11</f>
        <v>5</v>
      </c>
      <c r="C8" s="73">
        <f>'Group 2'!$B11</f>
        <v>0</v>
      </c>
      <c r="D8" s="73">
        <f>'Group 3'!$B11</f>
        <v>0</v>
      </c>
      <c r="E8" s="73">
        <f>'Group 4'!$B11</f>
        <v>0</v>
      </c>
      <c r="F8" s="73">
        <f>'Group 5'!$B11</f>
        <v>0</v>
      </c>
      <c r="G8" s="73">
        <f>'Group 6'!$B11</f>
        <v>0</v>
      </c>
      <c r="H8" s="72">
        <f t="shared" si="2"/>
        <v>0.83333333333333337</v>
      </c>
      <c r="I8" s="31">
        <f>'Group 1'!$C11</f>
        <v>5</v>
      </c>
      <c r="J8" s="73">
        <f>'Group 2'!$C11</f>
        <v>0</v>
      </c>
      <c r="K8" s="73">
        <f>'Group 3'!$C11</f>
        <v>0</v>
      </c>
      <c r="L8" s="73">
        <f>'Group 4'!$C11</f>
        <v>0</v>
      </c>
      <c r="M8" s="73">
        <f>'Group 5'!$C11</f>
        <v>0</v>
      </c>
      <c r="N8" s="73">
        <f>'Group 6'!$C11</f>
        <v>0</v>
      </c>
      <c r="O8" s="72">
        <f t="shared" si="3"/>
        <v>0.83333333333333337</v>
      </c>
      <c r="P8" s="31">
        <f>'Group 1'!$D11</f>
        <v>5</v>
      </c>
      <c r="Q8" s="73">
        <f>'Group 2'!$D11</f>
        <v>0</v>
      </c>
      <c r="R8" s="73">
        <f>'Group 3'!$D11</f>
        <v>0</v>
      </c>
      <c r="S8" s="73">
        <f>'Group 4'!$D11</f>
        <v>0</v>
      </c>
      <c r="T8" s="73">
        <f>'Group 5'!$D11</f>
        <v>0</v>
      </c>
      <c r="U8" s="73">
        <f>'Group 6'!$D11</f>
        <v>0</v>
      </c>
      <c r="V8" s="72">
        <f t="shared" si="0"/>
        <v>0.83333333333333337</v>
      </c>
      <c r="W8" s="31">
        <f>'Group 1'!$E11</f>
        <v>5</v>
      </c>
      <c r="X8" s="73">
        <f>'Group 2'!$E11</f>
        <v>0</v>
      </c>
      <c r="Y8" s="73">
        <f>'Group 3'!$E11</f>
        <v>0</v>
      </c>
      <c r="Z8" s="73">
        <f>'Group 4'!$E11</f>
        <v>0</v>
      </c>
      <c r="AA8" s="73">
        <f>'Group 5'!$E11</f>
        <v>0</v>
      </c>
      <c r="AB8" s="73">
        <f>'Group 6'!$E11</f>
        <v>0</v>
      </c>
      <c r="AC8" s="24" t="s">
        <v>70</v>
      </c>
      <c r="AD8">
        <f t="shared" si="1"/>
        <v>0.83333333333333337</v>
      </c>
    </row>
    <row r="9" spans="1:30" ht="18" customHeight="1" thickBot="1" x14ac:dyDescent="0.4">
      <c r="A9" s="30" t="s">
        <v>49</v>
      </c>
      <c r="B9" s="73">
        <f>'Group 1'!$B12</f>
        <v>1.89</v>
      </c>
      <c r="C9" s="73">
        <f>'Group 2'!$B12</f>
        <v>1.7142857142857142</v>
      </c>
      <c r="D9" s="73">
        <f>'Group 3'!$B12</f>
        <v>0</v>
      </c>
      <c r="E9" s="73">
        <f>'Group 4'!$B12</f>
        <v>4.3333333300000003</v>
      </c>
      <c r="F9" s="73">
        <f>'Group 5'!$B12</f>
        <v>0.67</v>
      </c>
      <c r="G9" s="73">
        <f>'Group 6'!$B12</f>
        <v>0</v>
      </c>
      <c r="H9" s="72">
        <f t="shared" si="2"/>
        <v>1.4346031740476191</v>
      </c>
      <c r="I9" s="31">
        <f>'Group 1'!$C12</f>
        <v>2.97</v>
      </c>
      <c r="J9" s="73">
        <f>'Group 2'!$C12</f>
        <v>3.3333333333333335</v>
      </c>
      <c r="K9" s="73">
        <f>'Group 3'!$C12</f>
        <v>0</v>
      </c>
      <c r="L9" s="73">
        <f>'Group 4'!$C12</f>
        <v>3.6666666600000002</v>
      </c>
      <c r="M9" s="73">
        <f>'Group 5'!$C12</f>
        <v>1</v>
      </c>
      <c r="N9" s="73">
        <f>'Group 6'!$C12</f>
        <v>0</v>
      </c>
      <c r="O9" s="72">
        <f t="shared" si="3"/>
        <v>1.8283333322222222</v>
      </c>
      <c r="P9" s="31">
        <f>'Group 1'!$D12</f>
        <v>2.67</v>
      </c>
      <c r="Q9" s="73">
        <f>'Group 2'!$D12</f>
        <v>4.333333333333333</v>
      </c>
      <c r="R9" s="73">
        <f>'Group 3'!$D12</f>
        <v>0</v>
      </c>
      <c r="S9" s="73">
        <f>'Group 4'!$D12</f>
        <v>4.6666666599999997</v>
      </c>
      <c r="T9" s="73">
        <f>'Group 5'!$D12</f>
        <v>1.3</v>
      </c>
      <c r="U9" s="73">
        <f>'Group 6'!$D12</f>
        <v>0</v>
      </c>
      <c r="V9" s="72">
        <f t="shared" si="0"/>
        <v>2.1616666655555554</v>
      </c>
      <c r="W9" s="31">
        <f>'Group 1'!$E12</f>
        <v>1.33</v>
      </c>
      <c r="X9" s="73">
        <f>'Group 2'!$E12</f>
        <v>2.6666666666666665</v>
      </c>
      <c r="Y9" s="73">
        <f>'Group 3'!$E12</f>
        <v>0</v>
      </c>
      <c r="Z9" s="73">
        <f>'Group 4'!$E12</f>
        <v>2.6666666600000002</v>
      </c>
      <c r="AA9" s="73">
        <f>'Group 5'!$E12</f>
        <v>0.67</v>
      </c>
      <c r="AB9" s="73">
        <f>'Group 6'!$E12</f>
        <v>0</v>
      </c>
      <c r="AC9" s="24" t="s">
        <v>50</v>
      </c>
      <c r="AD9">
        <f t="shared" si="1"/>
        <v>1.2222222211111111</v>
      </c>
    </row>
    <row r="10" spans="1:30" ht="16.5" customHeight="1" x14ac:dyDescent="0.35">
      <c r="A10" s="75"/>
      <c r="B10" s="72"/>
      <c r="C10" s="72"/>
      <c r="D10" s="72"/>
      <c r="E10" s="72"/>
      <c r="F10" s="72"/>
      <c r="G10" s="32"/>
      <c r="H10" s="72"/>
      <c r="I10" s="72"/>
      <c r="J10" s="72"/>
      <c r="K10" s="72"/>
      <c r="L10" s="72"/>
      <c r="M10" s="72"/>
      <c r="N10" s="72"/>
      <c r="O10" s="72"/>
      <c r="P10" s="72"/>
      <c r="Q10" s="72"/>
      <c r="R10" s="72"/>
      <c r="S10" s="72"/>
      <c r="T10" s="72"/>
      <c r="U10" s="72"/>
      <c r="V10" s="72"/>
      <c r="W10" s="32"/>
      <c r="X10" s="72"/>
      <c r="Y10" s="72"/>
      <c r="Z10" s="72"/>
      <c r="AA10" s="72"/>
      <c r="AB10" s="72"/>
      <c r="AC10" s="24"/>
    </row>
    <row r="11" spans="1:30" ht="25.5" customHeight="1" thickBot="1" x14ac:dyDescent="0.4">
      <c r="A11" s="76" t="s">
        <v>32</v>
      </c>
      <c r="B11" s="77"/>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24"/>
    </row>
    <row r="12" spans="1:30" ht="34.5" customHeight="1" thickBot="1" x14ac:dyDescent="0.4">
      <c r="A12" s="27" t="s">
        <v>21</v>
      </c>
      <c r="B12" s="28" t="s">
        <v>22</v>
      </c>
      <c r="C12" s="28" t="s">
        <v>22</v>
      </c>
      <c r="D12" s="28" t="s">
        <v>22</v>
      </c>
      <c r="E12" s="28" t="s">
        <v>22</v>
      </c>
      <c r="F12" s="28" t="s">
        <v>22</v>
      </c>
      <c r="G12" s="28" t="s">
        <v>22</v>
      </c>
      <c r="H12" s="72"/>
      <c r="I12" s="29" t="s">
        <v>23</v>
      </c>
      <c r="J12" s="28" t="s">
        <v>23</v>
      </c>
      <c r="K12" s="28" t="s">
        <v>23</v>
      </c>
      <c r="L12" s="28" t="s">
        <v>23</v>
      </c>
      <c r="M12" s="28" t="s">
        <v>23</v>
      </c>
      <c r="N12" s="28" t="s">
        <v>23</v>
      </c>
      <c r="P12" s="29" t="s">
        <v>24</v>
      </c>
      <c r="Q12" s="28" t="s">
        <v>24</v>
      </c>
      <c r="R12" s="28" t="s">
        <v>24</v>
      </c>
      <c r="S12" s="28" t="s">
        <v>24</v>
      </c>
      <c r="T12" s="28" t="s">
        <v>24</v>
      </c>
      <c r="U12" s="28" t="s">
        <v>24</v>
      </c>
      <c r="V12" s="72"/>
      <c r="W12" s="29" t="s">
        <v>25</v>
      </c>
      <c r="X12" s="28" t="s">
        <v>25</v>
      </c>
      <c r="Y12" s="28" t="s">
        <v>25</v>
      </c>
      <c r="Z12" s="28" t="s">
        <v>25</v>
      </c>
      <c r="AA12" s="28" t="s">
        <v>25</v>
      </c>
      <c r="AB12" s="28" t="s">
        <v>25</v>
      </c>
      <c r="AC12" s="24"/>
    </row>
    <row r="13" spans="1:30" ht="18" customHeight="1" thickBot="1" x14ac:dyDescent="0.4">
      <c r="A13" s="30" t="s">
        <v>40</v>
      </c>
      <c r="B13" s="78">
        <f>'Group 1'!$B19</f>
        <v>0</v>
      </c>
      <c r="C13" s="78">
        <f>'Group 2'!$B19</f>
        <v>0</v>
      </c>
      <c r="D13" s="78">
        <f>'Group 3'!$B19</f>
        <v>0</v>
      </c>
      <c r="E13" s="78">
        <f>'Group 4'!$B19</f>
        <v>0</v>
      </c>
      <c r="F13" s="78">
        <f>'Group 5'!$B19</f>
        <v>0.3</v>
      </c>
      <c r="G13" s="78">
        <f>'Group 6'!$B19</f>
        <v>0</v>
      </c>
      <c r="H13" s="72">
        <f>AVERAGE(B13:G13)</f>
        <v>4.9999999999999996E-2</v>
      </c>
      <c r="I13" s="33">
        <f>'Group 1'!$C19</f>
        <v>0.3</v>
      </c>
      <c r="J13" s="78">
        <f>'Group 2'!$C19</f>
        <v>0</v>
      </c>
      <c r="K13" s="78">
        <f>'Group 3'!$C19</f>
        <v>0</v>
      </c>
      <c r="L13" s="78">
        <f>'Group 4'!$C19</f>
        <v>0</v>
      </c>
      <c r="M13" s="78">
        <f>'Group 5'!$C19</f>
        <v>0.3</v>
      </c>
      <c r="N13" s="78">
        <f>'Group 6'!$C19</f>
        <v>0</v>
      </c>
      <c r="O13" s="72">
        <f t="shared" si="3"/>
        <v>9.9999999999999992E-2</v>
      </c>
      <c r="P13" s="33">
        <f>'Group 1'!$D19</f>
        <v>0.3</v>
      </c>
      <c r="Q13" s="78">
        <f>'Group 2'!$D19</f>
        <v>1</v>
      </c>
      <c r="R13" s="78">
        <f>'Group 3'!$D19</f>
        <v>0.3</v>
      </c>
      <c r="S13" s="78">
        <f>'Group 4'!$D19</f>
        <v>3</v>
      </c>
      <c r="T13" s="78">
        <f>'Group 5'!$D19</f>
        <v>1</v>
      </c>
      <c r="U13" s="78">
        <f>'Group 6'!$D19</f>
        <v>0</v>
      </c>
      <c r="V13" s="72">
        <f t="shared" si="0"/>
        <v>0.93333333333333324</v>
      </c>
      <c r="W13" s="33">
        <f>'Group 1'!$E19</f>
        <v>3</v>
      </c>
      <c r="X13" s="78">
        <f>'Group 2'!$E19</f>
        <v>3</v>
      </c>
      <c r="Y13" s="78">
        <f>'Group 3'!$E19</f>
        <v>0.3</v>
      </c>
      <c r="Z13" s="78">
        <f>'Group 4'!$E19</f>
        <v>3</v>
      </c>
      <c r="AA13" s="78">
        <f>'Group 5'!$E19</f>
        <v>1</v>
      </c>
      <c r="AB13" s="78">
        <f>'Group 6'!$E19</f>
        <v>0</v>
      </c>
      <c r="AC13" s="24" t="s">
        <v>70</v>
      </c>
      <c r="AD13">
        <f t="shared" si="1"/>
        <v>1.7166666666666668</v>
      </c>
    </row>
    <row r="14" spans="1:30" ht="18" customHeight="1" thickBot="1" x14ac:dyDescent="0.4">
      <c r="A14" s="30" t="s">
        <v>42</v>
      </c>
      <c r="B14" s="78">
        <f>'Group 1'!$B20</f>
        <v>6.5</v>
      </c>
      <c r="C14" s="78">
        <f>'Group 2'!$B20</f>
        <v>6.5</v>
      </c>
      <c r="D14" s="78">
        <f>'Group 3'!$B20</f>
        <v>6.5</v>
      </c>
      <c r="E14" s="78">
        <f>'Group 4'!$B20</f>
        <v>7.5</v>
      </c>
      <c r="F14" s="78">
        <f>'Group 5'!$B20</f>
        <v>6.5</v>
      </c>
      <c r="G14" s="78">
        <f>'Group 6'!$B20</f>
        <v>0</v>
      </c>
      <c r="H14" s="72">
        <f t="shared" ref="H14:H18" si="4">AVERAGE(B14:G14)</f>
        <v>5.583333333333333</v>
      </c>
      <c r="I14" s="33">
        <f>'Group 1'!$C20</f>
        <v>6</v>
      </c>
      <c r="J14" s="78">
        <f>'Group 2'!$C20</f>
        <v>8.5</v>
      </c>
      <c r="K14" s="78">
        <f>'Group 3'!$C20</f>
        <v>7.5</v>
      </c>
      <c r="L14" s="78">
        <f>'Group 4'!$C20</f>
        <v>6.5</v>
      </c>
      <c r="M14" s="78">
        <f>'Group 5'!$C20</f>
        <v>8</v>
      </c>
      <c r="N14" s="78">
        <f>'Group 6'!$C20</f>
        <v>0</v>
      </c>
      <c r="O14" s="72">
        <f t="shared" si="3"/>
        <v>6.083333333333333</v>
      </c>
      <c r="P14" s="33">
        <f>'Group 1'!$D20</f>
        <v>8</v>
      </c>
      <c r="Q14" s="78">
        <f>'Group 2'!$D20</f>
        <v>8</v>
      </c>
      <c r="R14" s="78">
        <f>'Group 3'!$D20</f>
        <v>8</v>
      </c>
      <c r="S14" s="78">
        <f>'Group 4'!$D20</f>
        <v>6.5</v>
      </c>
      <c r="T14" s="78">
        <f>'Group 5'!$D20</f>
        <v>8</v>
      </c>
      <c r="U14" s="78">
        <f>'Group 6'!$D20</f>
        <v>0</v>
      </c>
      <c r="V14" s="72">
        <f t="shared" si="0"/>
        <v>6.416666666666667</v>
      </c>
      <c r="W14" s="33">
        <f>'Group 1'!$E20</f>
        <v>8</v>
      </c>
      <c r="X14" s="78">
        <f>'Group 2'!$E20</f>
        <v>8</v>
      </c>
      <c r="Y14" s="78">
        <f>'Group 3'!$E20</f>
        <v>8</v>
      </c>
      <c r="Z14" s="78">
        <f>'Group 4'!$E20</f>
        <v>7.5</v>
      </c>
      <c r="AA14" s="78">
        <f>'Group 5'!$E20</f>
        <v>8</v>
      </c>
      <c r="AB14" s="78">
        <f>'Group 6'!$E20</f>
        <v>0</v>
      </c>
      <c r="AC14" s="24"/>
      <c r="AD14">
        <f t="shared" si="1"/>
        <v>6.583333333333333</v>
      </c>
    </row>
    <row r="15" spans="1:30" ht="18" customHeight="1" thickBot="1" x14ac:dyDescent="0.4">
      <c r="A15" s="30" t="s">
        <v>43</v>
      </c>
      <c r="B15" s="78">
        <f>'Group 1'!$B21</f>
        <v>1.0249999999999999</v>
      </c>
      <c r="C15" s="78">
        <f>'Group 2'!$B21</f>
        <v>1.01</v>
      </c>
      <c r="D15" s="78">
        <f>'Group 3'!$B21</f>
        <v>1.01</v>
      </c>
      <c r="E15" s="78">
        <f>'Group 4'!$B21</f>
        <v>1.01</v>
      </c>
      <c r="F15" s="78">
        <f>'Group 5'!$B21</f>
        <v>1.02</v>
      </c>
      <c r="G15" s="78">
        <f>'Group 6'!$B21</f>
        <v>0</v>
      </c>
      <c r="H15" s="72">
        <f t="shared" si="4"/>
        <v>0.84583333333333321</v>
      </c>
      <c r="I15" s="33">
        <f>'Group 1'!$C21</f>
        <v>1.01</v>
      </c>
      <c r="J15" s="78">
        <f>'Group 2'!$C21</f>
        <v>1.01</v>
      </c>
      <c r="K15" s="78">
        <f>'Group 3'!$C21</f>
        <v>1.02</v>
      </c>
      <c r="L15" s="78">
        <f>'Group 4'!$C21</f>
        <v>1.0049999999999999</v>
      </c>
      <c r="M15" s="78">
        <f>'Group 5'!$C21</f>
        <v>1.01</v>
      </c>
      <c r="N15" s="78">
        <f>'Group 6'!$C21</f>
        <v>0</v>
      </c>
      <c r="O15" s="72">
        <f t="shared" si="3"/>
        <v>0.84249999999999992</v>
      </c>
      <c r="P15" s="33">
        <f>'Group 1'!$D21</f>
        <v>1.0049999999999999</v>
      </c>
      <c r="Q15" s="78">
        <f>'Group 2'!$D21</f>
        <v>1.01</v>
      </c>
      <c r="R15" s="78">
        <f>'Group 3'!$D21</f>
        <v>1.0049999999999999</v>
      </c>
      <c r="S15" s="78">
        <f>'Group 4'!$D21</f>
        <v>1.0049999999999999</v>
      </c>
      <c r="T15" s="78">
        <f>'Group 5'!$D21</f>
        <v>1.01</v>
      </c>
      <c r="U15" s="78">
        <f>'Group 6'!$D21</f>
        <v>0</v>
      </c>
      <c r="V15" s="72">
        <f t="shared" si="0"/>
        <v>0.83916666666666651</v>
      </c>
      <c r="W15" s="33">
        <f>'Group 1'!$E21</f>
        <v>1.01</v>
      </c>
      <c r="X15" s="78">
        <f>'Group 2'!$E21</f>
        <v>1</v>
      </c>
      <c r="Y15" s="78">
        <f>'Group 3'!$E21</f>
        <v>1</v>
      </c>
      <c r="Z15" s="78">
        <f>'Group 4'!$E21</f>
        <v>1.01</v>
      </c>
      <c r="AA15" s="78">
        <f>'Group 5'!$E21</f>
        <v>1.01</v>
      </c>
      <c r="AB15" s="78">
        <f>'Group 6'!$E21</f>
        <v>0</v>
      </c>
      <c r="AC15" s="24"/>
      <c r="AD15">
        <f t="shared" si="1"/>
        <v>0.83833333333333326</v>
      </c>
    </row>
    <row r="16" spans="1:30" ht="18" customHeight="1" thickBot="1" x14ac:dyDescent="0.4">
      <c r="A16" s="30" t="s">
        <v>44</v>
      </c>
      <c r="B16" s="78">
        <f>'Group 1'!$B22</f>
        <v>0.5</v>
      </c>
      <c r="C16" s="78">
        <f>'Group 2'!$B22</f>
        <v>0</v>
      </c>
      <c r="D16" s="78">
        <f>'Group 3'!$B22</f>
        <v>0.5</v>
      </c>
      <c r="E16" s="78">
        <f>'Group 4'!$B22</f>
        <v>0</v>
      </c>
      <c r="F16" s="78">
        <f>'Group 5'!$B22</f>
        <v>0</v>
      </c>
      <c r="G16" s="78">
        <f>'Group 6'!$B22</f>
        <v>0</v>
      </c>
      <c r="H16" s="72">
        <f t="shared" si="4"/>
        <v>0.16666666666666666</v>
      </c>
      <c r="I16" s="33">
        <f>'Group 1'!$C22</f>
        <v>0</v>
      </c>
      <c r="J16" s="78">
        <f>'Group 2'!$C22</f>
        <v>0</v>
      </c>
      <c r="K16" s="78">
        <f>'Group 3'!$C22</f>
        <v>0.5</v>
      </c>
      <c r="L16" s="78">
        <f>'Group 4'!$C22</f>
        <v>0</v>
      </c>
      <c r="M16" s="78">
        <f>'Group 5'!$C22</f>
        <v>0</v>
      </c>
      <c r="N16" s="78">
        <f>'Group 6'!$C22</f>
        <v>0</v>
      </c>
      <c r="O16" s="72">
        <f t="shared" si="3"/>
        <v>8.3333333333333329E-2</v>
      </c>
      <c r="P16" s="33">
        <f>'Group 1'!$D22</f>
        <v>0</v>
      </c>
      <c r="Q16" s="78">
        <f>'Group 2'!$D22</f>
        <v>0</v>
      </c>
      <c r="R16" s="78">
        <f>'Group 3'!$D22</f>
        <v>0.5</v>
      </c>
      <c r="S16" s="78">
        <f>'Group 4'!$D22</f>
        <v>0</v>
      </c>
      <c r="T16" s="78">
        <f>'Group 5'!$D22</f>
        <v>0</v>
      </c>
      <c r="U16" s="78">
        <f>'Group 6'!$D22</f>
        <v>0</v>
      </c>
      <c r="V16" s="72">
        <f t="shared" si="0"/>
        <v>8.3333333333333329E-2</v>
      </c>
      <c r="W16" s="33">
        <f>'Group 1'!$E22</f>
        <v>0</v>
      </c>
      <c r="X16" s="78">
        <f>'Group 2'!$E22</f>
        <v>0</v>
      </c>
      <c r="Y16" s="78">
        <f>'Group 3'!$E22</f>
        <v>0.5</v>
      </c>
      <c r="Z16" s="78">
        <f>'Group 4'!$E22</f>
        <v>0</v>
      </c>
      <c r="AA16" s="78">
        <f>'Group 5'!$E22</f>
        <v>0</v>
      </c>
      <c r="AB16" s="78">
        <f>'Group 6'!$E22</f>
        <v>0</v>
      </c>
      <c r="AC16" s="24" t="s">
        <v>70</v>
      </c>
      <c r="AD16">
        <f t="shared" si="1"/>
        <v>8.3333333333333329E-2</v>
      </c>
    </row>
    <row r="17" spans="1:30" ht="18" customHeight="1" thickBot="1" x14ac:dyDescent="0.4">
      <c r="A17" s="30" t="s">
        <v>48</v>
      </c>
      <c r="B17" s="78">
        <f>'Group 1'!$B24</f>
        <v>0</v>
      </c>
      <c r="C17" s="78">
        <f>'Group 2'!$B24</f>
        <v>0</v>
      </c>
      <c r="D17" s="78">
        <f>'Group 3'!$B24</f>
        <v>0</v>
      </c>
      <c r="E17" s="78">
        <f>'Group 4'!$B24</f>
        <v>0</v>
      </c>
      <c r="F17" s="78">
        <f>'Group 5'!$B24</f>
        <v>0</v>
      </c>
      <c r="G17" s="78">
        <f>'Group 6'!$B24</f>
        <v>0</v>
      </c>
      <c r="H17" s="72">
        <f t="shared" si="4"/>
        <v>0</v>
      </c>
      <c r="I17" s="33">
        <f>'Group 1'!$C24</f>
        <v>0</v>
      </c>
      <c r="J17" s="78">
        <f>'Group 2'!$C24</f>
        <v>0</v>
      </c>
      <c r="K17" s="78">
        <f>'Group 3'!$C24</f>
        <v>0</v>
      </c>
      <c r="L17" s="78">
        <f>'Group 4'!$C24</f>
        <v>0</v>
      </c>
      <c r="M17" s="78">
        <f>'Group 5'!$C24</f>
        <v>0</v>
      </c>
      <c r="N17" s="78">
        <f>'Group 6'!$C24</f>
        <v>0</v>
      </c>
      <c r="O17" s="72">
        <f t="shared" si="3"/>
        <v>0</v>
      </c>
      <c r="P17" s="33">
        <f>'Group 1'!$D24</f>
        <v>0</v>
      </c>
      <c r="Q17" s="78">
        <f>'Group 2'!$D24</f>
        <v>0</v>
      </c>
      <c r="R17" s="78">
        <f>'Group 3'!$D24</f>
        <v>0</v>
      </c>
      <c r="S17" s="78">
        <f>'Group 4'!$D24</f>
        <v>0</v>
      </c>
      <c r="T17" s="78">
        <f>'Group 5'!$D24</f>
        <v>0</v>
      </c>
      <c r="U17" s="78">
        <f>'Group 6'!$D24</f>
        <v>0</v>
      </c>
      <c r="V17" s="72">
        <f t="shared" si="0"/>
        <v>0</v>
      </c>
      <c r="W17" s="33">
        <f>'Group 1'!$E24</f>
        <v>0</v>
      </c>
      <c r="X17" s="78">
        <f>'Group 2'!$E24</f>
        <v>0</v>
      </c>
      <c r="Y17" s="78">
        <f>'Group 3'!$E24</f>
        <v>0</v>
      </c>
      <c r="Z17" s="78">
        <f>'Group 4'!$E24</f>
        <v>0</v>
      </c>
      <c r="AA17" s="78">
        <f>'Group 5'!$E24</f>
        <v>0</v>
      </c>
      <c r="AB17" s="78">
        <f>'Group 6'!$E24</f>
        <v>0</v>
      </c>
      <c r="AC17" s="24" t="s">
        <v>70</v>
      </c>
      <c r="AD17">
        <f t="shared" si="1"/>
        <v>0</v>
      </c>
    </row>
    <row r="18" spans="1:30" ht="18" customHeight="1" thickBot="1" x14ac:dyDescent="0.4">
      <c r="A18" s="30" t="s">
        <v>49</v>
      </c>
      <c r="B18" s="78">
        <f>'Group 1'!$B25</f>
        <v>3.67</v>
      </c>
      <c r="C18" s="78">
        <f>'Group 2'!$B25</f>
        <v>2.25</v>
      </c>
      <c r="D18" s="78">
        <f>'Group 3'!$B25</f>
        <v>1</v>
      </c>
      <c r="E18" s="78">
        <f>'Group 4'!$B25</f>
        <v>6</v>
      </c>
      <c r="F18" s="78">
        <f>'Group 5'!$B25</f>
        <v>1.56</v>
      </c>
      <c r="G18" s="78">
        <f>'Group 6'!$B25</f>
        <v>0</v>
      </c>
      <c r="H18" s="72">
        <f t="shared" si="4"/>
        <v>2.4133333333333336</v>
      </c>
      <c r="I18" s="33">
        <f>'Group 1'!$C25</f>
        <v>4</v>
      </c>
      <c r="J18" s="78">
        <f>'Group 2'!$C25</f>
        <v>1.5625</v>
      </c>
      <c r="K18" s="78">
        <f>'Group 3'!$C25</f>
        <v>2.67</v>
      </c>
      <c r="L18" s="78">
        <f>'Group 4'!$C25</f>
        <v>4.333333333333333</v>
      </c>
      <c r="M18" s="78">
        <f>'Group 5'!$C25</f>
        <v>1</v>
      </c>
      <c r="N18" s="78">
        <f>'Group 6'!$C25</f>
        <v>0</v>
      </c>
      <c r="O18" s="72">
        <f t="shared" si="3"/>
        <v>2.2609722222222222</v>
      </c>
      <c r="P18" s="33">
        <f>'Group 1'!$D25</f>
        <v>2.2999999999999998</v>
      </c>
      <c r="Q18" s="78">
        <f>'Group 2'!$D25</f>
        <v>2.5</v>
      </c>
      <c r="R18" s="78">
        <f>'Group 3'!$D25</f>
        <v>2</v>
      </c>
      <c r="S18" s="78">
        <f>'Group 4'!$D25</f>
        <v>2.3333333333333335</v>
      </c>
      <c r="T18" s="78">
        <f>'Group 5'!$D25</f>
        <v>1</v>
      </c>
      <c r="U18" s="78">
        <f>'Group 6'!$D25</f>
        <v>0</v>
      </c>
      <c r="V18" s="72">
        <f t="shared" si="0"/>
        <v>1.6888888888888889</v>
      </c>
      <c r="W18" s="33">
        <f>'Group 1'!$E25</f>
        <v>1.3</v>
      </c>
      <c r="X18" s="78">
        <f>'Group 2'!$E25</f>
        <v>2.5</v>
      </c>
      <c r="Y18" s="78">
        <f>'Group 3'!$E25</f>
        <v>1.67</v>
      </c>
      <c r="Z18" s="78">
        <f>'Group 4'!$E25</f>
        <v>2</v>
      </c>
      <c r="AA18" s="78">
        <f>'Group 5'!$E25</f>
        <v>1</v>
      </c>
      <c r="AB18" s="78">
        <f>'Group 6'!$E25</f>
        <v>0</v>
      </c>
      <c r="AC18" s="24" t="s">
        <v>50</v>
      </c>
      <c r="AD18">
        <f t="shared" si="1"/>
        <v>1.4116666666666664</v>
      </c>
    </row>
    <row r="19" spans="1:30" ht="15.75" customHeight="1" x14ac:dyDescent="0.35">
      <c r="A19" s="75"/>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24"/>
    </row>
    <row r="20" spans="1:30" ht="15.75" customHeight="1" x14ac:dyDescent="0.35">
      <c r="A20" s="75"/>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24"/>
    </row>
    <row r="21" spans="1:30" ht="25.5" customHeight="1" thickBot="1" x14ac:dyDescent="0.4">
      <c r="A21" s="105" t="s">
        <v>51</v>
      </c>
      <c r="B21" s="84"/>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24"/>
    </row>
    <row r="22" spans="1:30" ht="34.5" customHeight="1" thickBot="1" x14ac:dyDescent="0.4">
      <c r="A22" s="27" t="s">
        <v>21</v>
      </c>
      <c r="B22" s="28" t="s">
        <v>22</v>
      </c>
      <c r="C22" s="28" t="s">
        <v>22</v>
      </c>
      <c r="D22" s="28" t="s">
        <v>22</v>
      </c>
      <c r="E22" s="28" t="s">
        <v>22</v>
      </c>
      <c r="F22" s="28" t="s">
        <v>22</v>
      </c>
      <c r="G22" s="28" t="s">
        <v>22</v>
      </c>
      <c r="H22" s="72"/>
      <c r="I22" s="29" t="s">
        <v>23</v>
      </c>
      <c r="J22" s="28" t="s">
        <v>23</v>
      </c>
      <c r="K22" s="28" t="s">
        <v>23</v>
      </c>
      <c r="L22" s="28" t="s">
        <v>23</v>
      </c>
      <c r="M22" s="28" t="s">
        <v>23</v>
      </c>
      <c r="N22" s="28" t="s">
        <v>23</v>
      </c>
      <c r="O22" s="72"/>
      <c r="P22" s="29" t="s">
        <v>24</v>
      </c>
      <c r="Q22" s="28" t="s">
        <v>24</v>
      </c>
      <c r="R22" s="28" t="s">
        <v>24</v>
      </c>
      <c r="S22" s="28" t="s">
        <v>24</v>
      </c>
      <c r="T22" s="28" t="s">
        <v>24</v>
      </c>
      <c r="U22" s="28" t="s">
        <v>24</v>
      </c>
      <c r="V22" s="72"/>
      <c r="W22" s="29" t="s">
        <v>25</v>
      </c>
      <c r="X22" s="28" t="s">
        <v>25</v>
      </c>
      <c r="Y22" s="28" t="s">
        <v>25</v>
      </c>
      <c r="Z22" s="28" t="s">
        <v>25</v>
      </c>
      <c r="AA22" s="28" t="s">
        <v>25</v>
      </c>
      <c r="AB22" s="28" t="s">
        <v>25</v>
      </c>
      <c r="AC22" s="24"/>
    </row>
    <row r="23" spans="1:30" ht="18" customHeight="1" thickBot="1" x14ac:dyDescent="0.4">
      <c r="A23" s="30" t="s">
        <v>40</v>
      </c>
      <c r="B23" s="79" t="str">
        <f>'Group 1'!$B33</f>
        <v>trace</v>
      </c>
      <c r="C23" s="79">
        <f>'Group 2'!$B33</f>
        <v>0</v>
      </c>
      <c r="D23" s="79">
        <f>'Group 3'!$B33</f>
        <v>0</v>
      </c>
      <c r="E23" s="79">
        <f>'Group 4'!$B33</f>
        <v>0</v>
      </c>
      <c r="F23" s="79">
        <f>'Group 5'!$B33</f>
        <v>0</v>
      </c>
      <c r="G23" s="79">
        <f>'Group 6'!$B33</f>
        <v>0</v>
      </c>
      <c r="H23" s="72">
        <f>AVERAGE(C23:G23)</f>
        <v>0</v>
      </c>
      <c r="I23" s="34">
        <f>'Group 1'!$C33</f>
        <v>0</v>
      </c>
      <c r="J23" s="79">
        <f>'Group 2'!$C33</f>
        <v>0</v>
      </c>
      <c r="K23" s="79">
        <f>'Group 3'!$C33</f>
        <v>0</v>
      </c>
      <c r="L23" s="79">
        <f>'Group 4'!$C33</f>
        <v>0</v>
      </c>
      <c r="M23" s="79">
        <f>'Group 5'!$C33</f>
        <v>0</v>
      </c>
      <c r="N23" s="79">
        <f>'Group 6'!$C33</f>
        <v>0</v>
      </c>
      <c r="O23" s="72">
        <f t="shared" si="3"/>
        <v>0</v>
      </c>
      <c r="P23" s="34">
        <f>'Group 1'!$D33</f>
        <v>0</v>
      </c>
      <c r="Q23" s="79">
        <f>'Group 2'!$D33</f>
        <v>0</v>
      </c>
      <c r="R23" s="79">
        <f>'Group 3'!$D33</f>
        <v>0</v>
      </c>
      <c r="S23" s="79">
        <f>'Group 4'!$D33</f>
        <v>0</v>
      </c>
      <c r="T23" s="79">
        <f>'Group 5'!$D33</f>
        <v>0</v>
      </c>
      <c r="U23" s="79">
        <f>'Group 6'!$D33</f>
        <v>0</v>
      </c>
      <c r="V23" s="72">
        <f t="shared" si="0"/>
        <v>0</v>
      </c>
      <c r="W23" s="34">
        <f>'Group 1'!$E33</f>
        <v>0</v>
      </c>
      <c r="X23" s="79">
        <f>'Group 2'!$E33</f>
        <v>0</v>
      </c>
      <c r="Y23" s="79">
        <f>'Group 3'!$E33</f>
        <v>0</v>
      </c>
      <c r="Z23" s="79">
        <f>'Group 4'!$E33</f>
        <v>0</v>
      </c>
      <c r="AA23" s="79">
        <f>'Group 5'!$E33</f>
        <v>0</v>
      </c>
      <c r="AB23" s="79">
        <f>'Group 6'!$E33</f>
        <v>0</v>
      </c>
      <c r="AC23" s="24" t="s">
        <v>70</v>
      </c>
      <c r="AD23">
        <f t="shared" si="1"/>
        <v>0</v>
      </c>
    </row>
    <row r="24" spans="1:30" ht="18" customHeight="1" thickBot="1" x14ac:dyDescent="0.4">
      <c r="A24" s="30" t="s">
        <v>42</v>
      </c>
      <c r="B24" s="79">
        <f>'Group 1'!$B34</f>
        <v>6.5</v>
      </c>
      <c r="C24" s="79">
        <f>'Group 2'!$B34</f>
        <v>6.5</v>
      </c>
      <c r="D24" s="79">
        <f>'Group 3'!$B34</f>
        <v>0</v>
      </c>
      <c r="E24" s="79">
        <f>'Group 4'!$B34</f>
        <v>6</v>
      </c>
      <c r="F24" s="79">
        <f>'Group 5'!$B34</f>
        <v>6</v>
      </c>
      <c r="G24" s="79">
        <f>'Group 6'!$B34</f>
        <v>0</v>
      </c>
      <c r="H24" s="72">
        <f t="shared" ref="H24:H28" si="5">AVERAGE(C24:G24)</f>
        <v>3.7</v>
      </c>
      <c r="I24" s="34">
        <f>'Group 1'!$C34</f>
        <v>6</v>
      </c>
      <c r="J24" s="79">
        <f>'Group 2'!$C34</f>
        <v>6</v>
      </c>
      <c r="K24" s="79">
        <f>'Group 3'!$C34</f>
        <v>0</v>
      </c>
      <c r="L24" s="79">
        <f>'Group 4'!$C34</f>
        <v>6</v>
      </c>
      <c r="M24" s="79">
        <f>'Group 5'!$C34</f>
        <v>5</v>
      </c>
      <c r="N24" s="79">
        <f>'Group 6'!$C34</f>
        <v>0</v>
      </c>
      <c r="O24" s="72">
        <f t="shared" si="3"/>
        <v>3.8333333333333335</v>
      </c>
      <c r="P24" s="34">
        <f>'Group 1'!$D34</f>
        <v>6</v>
      </c>
      <c r="Q24" s="79">
        <f>'Group 2'!$D34</f>
        <v>6.5</v>
      </c>
      <c r="R24" s="79">
        <f>'Group 3'!$D34</f>
        <v>0</v>
      </c>
      <c r="S24" s="79">
        <f>'Group 4'!$D34</f>
        <v>6.5</v>
      </c>
      <c r="T24" s="79">
        <f>'Group 5'!$D34</f>
        <v>5</v>
      </c>
      <c r="U24" s="79">
        <f>'Group 6'!$D34</f>
        <v>0</v>
      </c>
      <c r="V24" s="72">
        <f t="shared" si="0"/>
        <v>4</v>
      </c>
      <c r="W24" s="34">
        <f>'Group 1'!$E34</f>
        <v>6.5</v>
      </c>
      <c r="X24" s="79">
        <f>'Group 2'!$E34</f>
        <v>6</v>
      </c>
      <c r="Y24" s="79">
        <f>'Group 3'!$E34</f>
        <v>0</v>
      </c>
      <c r="Z24" s="79">
        <f>'Group 4'!$E34</f>
        <v>5</v>
      </c>
      <c r="AA24" s="79">
        <f>'Group 5'!$E34</f>
        <v>5</v>
      </c>
      <c r="AB24" s="79">
        <f>'Group 6'!$E34</f>
        <v>0</v>
      </c>
      <c r="AC24" s="24"/>
      <c r="AD24">
        <f t="shared" si="1"/>
        <v>3.75</v>
      </c>
    </row>
    <row r="25" spans="1:30" ht="18" customHeight="1" thickBot="1" x14ac:dyDescent="0.4">
      <c r="A25" s="30" t="s">
        <v>43</v>
      </c>
      <c r="B25" s="79">
        <f>'Group 1'!$B35</f>
        <v>1.03</v>
      </c>
      <c r="C25" s="79">
        <f>'Group 2'!$B35</f>
        <v>1.02</v>
      </c>
      <c r="D25" s="79">
        <f>'Group 3'!$B35</f>
        <v>0</v>
      </c>
      <c r="E25" s="79">
        <f>'Group 4'!$B35</f>
        <v>1.0149999999999999</v>
      </c>
      <c r="F25" s="79">
        <f>'Group 5'!$B35</f>
        <v>1.02</v>
      </c>
      <c r="G25" s="79">
        <f>'Group 6'!$B35</f>
        <v>0</v>
      </c>
      <c r="H25" s="72">
        <f t="shared" si="5"/>
        <v>0.61099999999999999</v>
      </c>
      <c r="I25" s="34">
        <f>'Group 1'!$C35</f>
        <v>1.01</v>
      </c>
      <c r="J25" s="79">
        <f>'Group 2'!$C35</f>
        <v>1.03</v>
      </c>
      <c r="K25" s="79">
        <f>'Group 3'!$C35</f>
        <v>0</v>
      </c>
      <c r="L25" s="79">
        <f>'Group 4'!$C35</f>
        <v>1.0149999999999999</v>
      </c>
      <c r="M25" s="79">
        <f>'Group 5'!$C35</f>
        <v>1.02</v>
      </c>
      <c r="N25" s="79">
        <f>'Group 6'!$C35</f>
        <v>0</v>
      </c>
      <c r="O25" s="72">
        <f t="shared" si="3"/>
        <v>0.67916666666666659</v>
      </c>
      <c r="P25" s="34">
        <f>'Group 1'!$D35</f>
        <v>1.0149999999999999</v>
      </c>
      <c r="Q25" s="79">
        <f>'Group 2'!$D35</f>
        <v>1.02</v>
      </c>
      <c r="R25" s="79">
        <f>'Group 3'!$D35</f>
        <v>0</v>
      </c>
      <c r="S25" s="79">
        <f>'Group 4'!$D35</f>
        <v>1.0149999999999999</v>
      </c>
      <c r="T25" s="79">
        <f>'Group 5'!$D35</f>
        <v>1.02</v>
      </c>
      <c r="U25" s="79">
        <f>'Group 6'!$D35</f>
        <v>0</v>
      </c>
      <c r="V25" s="72">
        <f t="shared" si="0"/>
        <v>0.67833333333333334</v>
      </c>
      <c r="W25" s="34">
        <f>'Group 1'!$E35</f>
        <v>1.02</v>
      </c>
      <c r="X25" s="79">
        <f>'Group 2'!$E35</f>
        <v>1.02</v>
      </c>
      <c r="Y25" s="79">
        <f>'Group 3'!$E35</f>
        <v>0</v>
      </c>
      <c r="Z25" s="79">
        <f>'Group 4'!$E35</f>
        <v>1</v>
      </c>
      <c r="AA25" s="79">
        <f>'Group 5'!$E35</f>
        <v>1.02</v>
      </c>
      <c r="AB25" s="79">
        <f>'Group 6'!$E35</f>
        <v>0</v>
      </c>
      <c r="AC25" s="24"/>
      <c r="AD25">
        <f t="shared" si="1"/>
        <v>0.67666666666666675</v>
      </c>
    </row>
    <row r="26" spans="1:30" ht="18" customHeight="1" thickBot="1" x14ac:dyDescent="0.4">
      <c r="A26" s="30" t="s">
        <v>44</v>
      </c>
      <c r="B26" s="79">
        <f>'Group 1'!$B36</f>
        <v>0.5</v>
      </c>
      <c r="C26" s="79">
        <f>'Group 2'!$B36</f>
        <v>0</v>
      </c>
      <c r="D26" s="79">
        <f>'Group 3'!$B36</f>
        <v>0</v>
      </c>
      <c r="E26" s="79">
        <f>'Group 4'!$B36</f>
        <v>0</v>
      </c>
      <c r="F26" s="79">
        <f>'Group 5'!$B36</f>
        <v>4</v>
      </c>
      <c r="G26" s="79">
        <f>'Group 6'!$B36</f>
        <v>0</v>
      </c>
      <c r="H26" s="72">
        <f t="shared" si="5"/>
        <v>0.8</v>
      </c>
      <c r="I26" s="34">
        <f>'Group 1'!$C36</f>
        <v>0</v>
      </c>
      <c r="J26" s="79">
        <f>'Group 2'!$C36</f>
        <v>0</v>
      </c>
      <c r="K26" s="79">
        <f>'Group 3'!$C36</f>
        <v>0</v>
      </c>
      <c r="L26" s="79">
        <f>'Group 4'!$C36</f>
        <v>0</v>
      </c>
      <c r="M26" s="79">
        <f>'Group 5'!$C36</f>
        <v>0.5</v>
      </c>
      <c r="N26" s="79">
        <f>'Group 6'!$C36</f>
        <v>0</v>
      </c>
      <c r="O26" s="72">
        <f t="shared" si="3"/>
        <v>8.3333333333333329E-2</v>
      </c>
      <c r="P26" s="34">
        <f>'Group 1'!$D36</f>
        <v>0</v>
      </c>
      <c r="Q26" s="79">
        <f>'Group 2'!$D36</f>
        <v>0</v>
      </c>
      <c r="R26" s="79">
        <f>'Group 3'!$D36</f>
        <v>0</v>
      </c>
      <c r="S26" s="79">
        <f>'Group 4'!$D36</f>
        <v>0</v>
      </c>
      <c r="T26" s="79">
        <f>'Group 5'!$D36</f>
        <v>0.5</v>
      </c>
      <c r="U26" s="79">
        <f>'Group 6'!$D36</f>
        <v>0</v>
      </c>
      <c r="V26" s="72">
        <f t="shared" si="0"/>
        <v>8.3333333333333329E-2</v>
      </c>
      <c r="W26" s="34">
        <f>'Group 1'!$E36</f>
        <v>0</v>
      </c>
      <c r="X26" s="79">
        <f>'Group 2'!$E36</f>
        <v>0</v>
      </c>
      <c r="Y26" s="79">
        <f>'Group 3'!$E36</f>
        <v>0</v>
      </c>
      <c r="Z26" s="79">
        <f>'Group 4'!$E36</f>
        <v>0</v>
      </c>
      <c r="AA26" s="79">
        <f>'Group 5'!$E36</f>
        <v>0</v>
      </c>
      <c r="AB26" s="79">
        <f>'Group 6'!$E36</f>
        <v>0</v>
      </c>
      <c r="AC26" s="24" t="s">
        <v>70</v>
      </c>
      <c r="AD26">
        <f t="shared" si="1"/>
        <v>0</v>
      </c>
    </row>
    <row r="27" spans="1:30" ht="18" customHeight="1" thickBot="1" x14ac:dyDescent="0.4">
      <c r="A27" s="30" t="s">
        <v>48</v>
      </c>
      <c r="B27" s="79">
        <f>'Group 1'!$B38</f>
        <v>0</v>
      </c>
      <c r="C27" s="79">
        <f>'Group 2'!$B38</f>
        <v>0</v>
      </c>
      <c r="D27" s="79">
        <f>'Group 3'!$B38</f>
        <v>0</v>
      </c>
      <c r="E27" s="79">
        <f>'Group 4'!$B38</f>
        <v>0</v>
      </c>
      <c r="F27" s="79">
        <f>'Group 5'!$B38</f>
        <v>0</v>
      </c>
      <c r="G27" s="79">
        <f>'Group 6'!$B38</f>
        <v>0</v>
      </c>
      <c r="H27" s="72">
        <f t="shared" si="5"/>
        <v>0</v>
      </c>
      <c r="I27" s="34">
        <f>'Group 1'!$C38</f>
        <v>0</v>
      </c>
      <c r="J27" s="79" t="str">
        <f>'Group 2'!$C38</f>
        <v>trace</v>
      </c>
      <c r="K27" s="79">
        <f>'Group 3'!$C38</f>
        <v>0</v>
      </c>
      <c r="L27" s="79">
        <f>'Group 4'!$C38</f>
        <v>0</v>
      </c>
      <c r="M27" s="79">
        <f>'Group 5'!$C38</f>
        <v>0</v>
      </c>
      <c r="N27" s="79">
        <f>'Group 6'!$C38</f>
        <v>0</v>
      </c>
      <c r="O27" s="72">
        <f t="shared" si="3"/>
        <v>0</v>
      </c>
      <c r="P27" s="34">
        <f>'Group 1'!$D38</f>
        <v>0</v>
      </c>
      <c r="Q27" s="79" t="str">
        <f>'Group 2'!$D38</f>
        <v>trace</v>
      </c>
      <c r="R27" s="79">
        <f>'Group 3'!$D38</f>
        <v>0</v>
      </c>
      <c r="S27" s="79">
        <f>'Group 4'!$D38</f>
        <v>0</v>
      </c>
      <c r="T27" s="79">
        <f>'Group 5'!$D38</f>
        <v>0</v>
      </c>
      <c r="U27" s="79">
        <f>'Group 6'!$D38</f>
        <v>0</v>
      </c>
      <c r="V27" s="72">
        <f t="shared" si="0"/>
        <v>0</v>
      </c>
      <c r="W27" s="34">
        <f>'Group 1'!$E38</f>
        <v>0</v>
      </c>
      <c r="X27" s="79">
        <f>'Group 2'!$E38</f>
        <v>0</v>
      </c>
      <c r="Y27" s="79">
        <f>'Group 3'!$E38</f>
        <v>0</v>
      </c>
      <c r="Z27" s="79">
        <f>'Group 4'!$E38</f>
        <v>0</v>
      </c>
      <c r="AA27" s="79">
        <f>'Group 5'!$E38</f>
        <v>0</v>
      </c>
      <c r="AB27" s="79">
        <f>'Group 6'!$E38</f>
        <v>0</v>
      </c>
      <c r="AC27" s="24" t="s">
        <v>70</v>
      </c>
      <c r="AD27">
        <f t="shared" si="1"/>
        <v>0</v>
      </c>
    </row>
    <row r="28" spans="1:30" ht="18" customHeight="1" thickBot="1" x14ac:dyDescent="0.4">
      <c r="A28" s="30" t="s">
        <v>49</v>
      </c>
      <c r="B28" s="79">
        <f>'Group 1'!$B39</f>
        <v>0.625</v>
      </c>
      <c r="C28" s="79">
        <f>'Group 2'!$B39</f>
        <v>3.3333333333333335</v>
      </c>
      <c r="D28" s="79">
        <f>'Group 3'!$B39</f>
        <v>0</v>
      </c>
      <c r="E28" s="79">
        <f>'Group 4'!$B39</f>
        <v>2.3333333333333335</v>
      </c>
      <c r="F28" s="79">
        <f>'Group 5'!$B39</f>
        <v>1</v>
      </c>
      <c r="G28" s="79">
        <f>'Group 6'!$B39</f>
        <v>0</v>
      </c>
      <c r="H28" s="72">
        <f t="shared" si="5"/>
        <v>1.3333333333333335</v>
      </c>
      <c r="I28" s="34">
        <f>'Group 1'!$C39</f>
        <v>5</v>
      </c>
      <c r="J28" s="79">
        <f>'Group 2'!$C39</f>
        <v>2.6666666666666665</v>
      </c>
      <c r="K28" s="79">
        <f>'Group 3'!$C39</f>
        <v>0</v>
      </c>
      <c r="L28" s="79">
        <f>'Group 4'!$C39</f>
        <v>2.5</v>
      </c>
      <c r="M28" s="79">
        <f>'Group 5'!$C39</f>
        <v>1.17</v>
      </c>
      <c r="N28" s="79">
        <f>'Group 6'!$C39</f>
        <v>0</v>
      </c>
      <c r="O28" s="72">
        <f t="shared" si="3"/>
        <v>1.8894444444444443</v>
      </c>
      <c r="P28" s="34">
        <f>'Group 1'!$D39</f>
        <v>4</v>
      </c>
      <c r="Q28" s="79">
        <f>'Group 2'!$D39</f>
        <v>1.6666666666666667</v>
      </c>
      <c r="R28" s="79">
        <f>'Group 3'!$D39</f>
        <v>0</v>
      </c>
      <c r="S28" s="79">
        <f>'Group 4'!$D39</f>
        <v>1</v>
      </c>
      <c r="T28" s="79">
        <f>'Group 5'!$D39</f>
        <v>2.67</v>
      </c>
      <c r="U28" s="79">
        <f>'Group 6'!$D39</f>
        <v>0</v>
      </c>
      <c r="V28" s="72">
        <f t="shared" si="0"/>
        <v>1.556111111111111</v>
      </c>
      <c r="W28" s="34">
        <f>'Group 1'!$E39</f>
        <v>1.6666666666666667</v>
      </c>
      <c r="X28" s="79">
        <f>'Group 2'!$E39</f>
        <v>2</v>
      </c>
      <c r="Y28" s="79">
        <f>'Group 3'!$E39</f>
        <v>0</v>
      </c>
      <c r="Z28" s="79">
        <f>'Group 4'!$E39</f>
        <v>1.6666666666666667</v>
      </c>
      <c r="AA28" s="79">
        <f>'Group 5'!$E39</f>
        <v>1.17</v>
      </c>
      <c r="AB28" s="79">
        <f>'Group 6'!$E39</f>
        <v>0</v>
      </c>
      <c r="AC28" s="24" t="s">
        <v>50</v>
      </c>
      <c r="AD28">
        <f t="shared" si="1"/>
        <v>1.0838888888888889</v>
      </c>
    </row>
    <row r="29" spans="1:30" ht="15.75" customHeight="1" x14ac:dyDescent="0.35">
      <c r="A29" s="75"/>
      <c r="B29" s="72"/>
      <c r="C29" s="72"/>
      <c r="D29" s="72"/>
      <c r="E29" s="72"/>
      <c r="F29" s="72"/>
      <c r="G29" s="72"/>
      <c r="H29" s="72"/>
      <c r="I29" s="72"/>
      <c r="J29" s="72"/>
      <c r="K29" s="72"/>
      <c r="L29" s="72"/>
      <c r="M29" s="72"/>
      <c r="N29" s="72"/>
      <c r="O29" s="72"/>
      <c r="P29" s="72"/>
      <c r="Q29" s="72" t="s">
        <v>71</v>
      </c>
      <c r="R29" s="72"/>
      <c r="S29" s="72"/>
      <c r="T29" s="72"/>
      <c r="U29" s="72"/>
      <c r="V29" s="72"/>
      <c r="W29" s="72"/>
      <c r="X29" s="72"/>
      <c r="Y29" s="72"/>
      <c r="Z29" s="72"/>
      <c r="AA29" s="72"/>
      <c r="AB29" s="72"/>
      <c r="AC29" s="24"/>
    </row>
    <row r="30" spans="1:30" ht="15.75" customHeight="1" x14ac:dyDescent="0.35">
      <c r="A30" s="75"/>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24"/>
    </row>
    <row r="31" spans="1:30" ht="25.5" customHeight="1" thickBot="1" x14ac:dyDescent="0.4">
      <c r="A31" s="80" t="s">
        <v>39</v>
      </c>
      <c r="B31" s="81"/>
      <c r="C31" s="72"/>
      <c r="D31" s="72"/>
      <c r="E31" s="72"/>
      <c r="F31" s="72"/>
      <c r="G31" s="72"/>
      <c r="H31" s="72"/>
      <c r="I31" s="80" t="s">
        <v>39</v>
      </c>
      <c r="J31" s="81"/>
      <c r="K31" s="72"/>
      <c r="L31" s="72"/>
      <c r="M31" s="72"/>
      <c r="N31" s="72"/>
      <c r="O31" s="72"/>
      <c r="P31" s="72"/>
      <c r="Q31" s="72"/>
      <c r="R31" s="72"/>
      <c r="S31" s="72"/>
      <c r="T31" s="72"/>
      <c r="U31" s="72"/>
      <c r="V31" s="72"/>
      <c r="W31" s="72"/>
      <c r="X31" s="72"/>
      <c r="Y31" s="72"/>
      <c r="Z31" s="72"/>
      <c r="AA31" s="72"/>
      <c r="AB31" s="72"/>
      <c r="AC31" s="24"/>
    </row>
    <row r="32" spans="1:30" ht="34.5" customHeight="1" thickBot="1" x14ac:dyDescent="0.4">
      <c r="A32" s="27" t="s">
        <v>21</v>
      </c>
      <c r="B32" s="28" t="s">
        <v>22</v>
      </c>
      <c r="C32" s="28" t="s">
        <v>22</v>
      </c>
      <c r="D32" s="28" t="s">
        <v>22</v>
      </c>
      <c r="E32" s="28" t="s">
        <v>22</v>
      </c>
      <c r="F32" s="28" t="s">
        <v>22</v>
      </c>
      <c r="G32" s="28" t="s">
        <v>22</v>
      </c>
      <c r="H32" s="72"/>
      <c r="I32" s="29" t="s">
        <v>23</v>
      </c>
      <c r="J32" s="28" t="s">
        <v>23</v>
      </c>
      <c r="K32" s="28" t="s">
        <v>23</v>
      </c>
      <c r="L32" s="28" t="s">
        <v>23</v>
      </c>
      <c r="M32" s="28" t="s">
        <v>23</v>
      </c>
      <c r="N32" s="28" t="s">
        <v>23</v>
      </c>
      <c r="O32" s="72"/>
      <c r="P32" s="29" t="s">
        <v>24</v>
      </c>
      <c r="Q32" s="28" t="s">
        <v>24</v>
      </c>
      <c r="R32" s="28" t="s">
        <v>24</v>
      </c>
      <c r="S32" s="28" t="s">
        <v>24</v>
      </c>
      <c r="T32" s="28" t="s">
        <v>24</v>
      </c>
      <c r="U32" s="28" t="s">
        <v>24</v>
      </c>
      <c r="V32" s="72"/>
      <c r="W32" s="29" t="s">
        <v>25</v>
      </c>
      <c r="X32" s="28" t="s">
        <v>25</v>
      </c>
      <c r="Y32" s="28" t="s">
        <v>25</v>
      </c>
      <c r="Z32" s="28" t="s">
        <v>25</v>
      </c>
      <c r="AA32" s="28" t="s">
        <v>25</v>
      </c>
      <c r="AB32" s="28" t="s">
        <v>25</v>
      </c>
      <c r="AC32" s="24"/>
    </row>
    <row r="33" spans="1:30" ht="18" customHeight="1" thickBot="1" x14ac:dyDescent="0.4">
      <c r="A33" s="30" t="s">
        <v>40</v>
      </c>
      <c r="B33" s="82">
        <f>'Group 1'!$B47</f>
        <v>0</v>
      </c>
      <c r="C33" s="82">
        <f>'Group 2'!$B47</f>
        <v>0</v>
      </c>
      <c r="D33" s="82">
        <f>'Group 3'!$B47</f>
        <v>0</v>
      </c>
      <c r="E33" s="82">
        <f>'Group 4'!$B47</f>
        <v>0</v>
      </c>
      <c r="F33" s="82">
        <f>'Group 5'!$B47</f>
        <v>0.3</v>
      </c>
      <c r="G33" s="82">
        <f>'Group 6'!$B47</f>
        <v>0</v>
      </c>
      <c r="H33" s="72">
        <f>AVERAGE(B33:G33)</f>
        <v>4.9999999999999996E-2</v>
      </c>
      <c r="I33" s="35">
        <f>'Group 1'!$C47</f>
        <v>0</v>
      </c>
      <c r="J33" s="82">
        <f>'Group 2'!$C47</f>
        <v>0</v>
      </c>
      <c r="K33" s="82">
        <f>'Group 3'!$C47</f>
        <v>0.3</v>
      </c>
      <c r="L33" s="82">
        <f>'Group 4'!$C47</f>
        <v>6.5</v>
      </c>
      <c r="M33" s="82">
        <f>'Group 5'!$C47</f>
        <v>0</v>
      </c>
      <c r="N33" s="82">
        <f>'Group 6'!$C47</f>
        <v>0</v>
      </c>
      <c r="O33" s="72">
        <f t="shared" si="3"/>
        <v>1.1333333333333333</v>
      </c>
      <c r="P33" s="35">
        <f>'Group 1'!$D47</f>
        <v>0</v>
      </c>
      <c r="Q33" s="82">
        <f>'Group 2'!$D47</f>
        <v>0</v>
      </c>
      <c r="R33" s="82">
        <f>'Group 3'!$D47</f>
        <v>0.3</v>
      </c>
      <c r="S33" s="82">
        <f>'Group 4'!$D47</f>
        <v>6.5</v>
      </c>
      <c r="T33" s="82">
        <f>'Group 5'!$D47</f>
        <v>0</v>
      </c>
      <c r="U33" s="82">
        <f>'Group 6'!$D47</f>
        <v>0</v>
      </c>
      <c r="V33" s="72">
        <f t="shared" si="0"/>
        <v>1.1333333333333333</v>
      </c>
      <c r="W33" s="35">
        <f>'Group 1'!$E47</f>
        <v>0</v>
      </c>
      <c r="X33" s="82">
        <f>'Group 2'!$E47</f>
        <v>0</v>
      </c>
      <c r="Y33" s="82">
        <f>'Group 3'!$E47</f>
        <v>0</v>
      </c>
      <c r="Z33" s="82">
        <f>'Group 4'!$E47</f>
        <v>7</v>
      </c>
      <c r="AA33" s="82">
        <f>'Group 5'!$E47</f>
        <v>0</v>
      </c>
      <c r="AB33" s="82">
        <f>'Group 6'!$E47</f>
        <v>0</v>
      </c>
      <c r="AC33" s="24" t="s">
        <v>70</v>
      </c>
      <c r="AD33">
        <f t="shared" si="1"/>
        <v>1.1666666666666667</v>
      </c>
    </row>
    <row r="34" spans="1:30" ht="18" customHeight="1" thickBot="1" x14ac:dyDescent="0.4">
      <c r="A34" s="30" t="s">
        <v>42</v>
      </c>
      <c r="B34" s="82">
        <f>'Group 1'!$B48</f>
        <v>6.5</v>
      </c>
      <c r="C34" s="82">
        <f>'Group 2'!$B48</f>
        <v>7.5</v>
      </c>
      <c r="D34" s="82">
        <f>'Group 3'!$B48</f>
        <v>7.5</v>
      </c>
      <c r="E34" s="82">
        <f>'Group 4'!$B48</f>
        <v>5</v>
      </c>
      <c r="F34" s="82">
        <f>'Group 5'!$B48</f>
        <v>6.5</v>
      </c>
      <c r="G34" s="82">
        <f>'Group 6'!$B48</f>
        <v>0</v>
      </c>
      <c r="H34" s="72">
        <f t="shared" ref="H34:H38" si="6">AVERAGE(B34:G34)</f>
        <v>5.5</v>
      </c>
      <c r="I34" s="35">
        <f>'Group 1'!$C48</f>
        <v>6</v>
      </c>
      <c r="J34" s="82">
        <f>'Group 2'!$C48</f>
        <v>7.5</v>
      </c>
      <c r="K34" s="82">
        <f>'Group 3'!$C48</f>
        <v>5</v>
      </c>
      <c r="L34" s="82">
        <f>'Group 4'!$C48</f>
        <v>5</v>
      </c>
      <c r="M34" s="82">
        <f>'Group 5'!$C48</f>
        <v>6</v>
      </c>
      <c r="N34" s="82">
        <f>'Group 6'!$C48</f>
        <v>0</v>
      </c>
      <c r="O34" s="72">
        <f t="shared" si="3"/>
        <v>4.916666666666667</v>
      </c>
      <c r="P34" s="35">
        <f>'Group 1'!$D48</f>
        <v>5</v>
      </c>
      <c r="Q34" s="82">
        <f>'Group 2'!$D48</f>
        <v>6</v>
      </c>
      <c r="R34" s="82">
        <f>'Group 3'!$D48</f>
        <v>6.5</v>
      </c>
      <c r="S34" s="82">
        <f>'Group 4'!$D48</f>
        <v>6</v>
      </c>
      <c r="T34" s="82">
        <f>'Group 5'!$D48</f>
        <v>6.5</v>
      </c>
      <c r="U34" s="82">
        <f>'Group 6'!$D48</f>
        <v>0</v>
      </c>
      <c r="V34" s="72">
        <f t="shared" si="0"/>
        <v>5</v>
      </c>
      <c r="W34" s="35">
        <f>'Group 1'!$E48</f>
        <v>5</v>
      </c>
      <c r="X34" s="82">
        <f>'Group 2'!$E48</f>
        <v>5</v>
      </c>
      <c r="Y34" s="82">
        <f>'Group 3'!$E48</f>
        <v>0</v>
      </c>
      <c r="Z34" s="82">
        <f>'Group 4'!$E48</f>
        <v>6.5</v>
      </c>
      <c r="AA34" s="82">
        <f>'Group 5'!$E48</f>
        <v>6</v>
      </c>
      <c r="AB34" s="82">
        <f>'Group 6'!$E48</f>
        <v>0</v>
      </c>
      <c r="AC34" s="24"/>
      <c r="AD34">
        <f t="shared" si="1"/>
        <v>3.75</v>
      </c>
    </row>
    <row r="35" spans="1:30" ht="18" customHeight="1" thickBot="1" x14ac:dyDescent="0.4">
      <c r="A35" s="30" t="s">
        <v>43</v>
      </c>
      <c r="B35" s="82">
        <f>'Group 1'!$B49</f>
        <v>1.02</v>
      </c>
      <c r="C35" s="82">
        <f>'Group 2'!$B49</f>
        <v>1.02</v>
      </c>
      <c r="D35" s="82">
        <f>'Group 3'!$B49</f>
        <v>1.01</v>
      </c>
      <c r="E35" s="82">
        <f>'Group 4'!$B49</f>
        <v>1.01</v>
      </c>
      <c r="F35" s="82">
        <f>'Group 5'!$B49</f>
        <v>1.0049999999999999</v>
      </c>
      <c r="G35" s="82">
        <f>'Group 6'!$B49</f>
        <v>0</v>
      </c>
      <c r="H35" s="72">
        <f t="shared" si="6"/>
        <v>0.84416666666666662</v>
      </c>
      <c r="I35" s="35">
        <f>'Group 1'!$C49</f>
        <v>1.02</v>
      </c>
      <c r="J35" s="82">
        <f>'Group 2'!$C49</f>
        <v>1.01</v>
      </c>
      <c r="K35" s="82">
        <f>'Group 3'!$C49</f>
        <v>1.02</v>
      </c>
      <c r="L35" s="82">
        <f>'Group 4'!$C49</f>
        <v>1.01</v>
      </c>
      <c r="M35" s="82">
        <f>'Group 5'!$C49</f>
        <v>1.0049999999999999</v>
      </c>
      <c r="N35" s="82">
        <f>'Group 6'!$C49</f>
        <v>0</v>
      </c>
      <c r="O35" s="72">
        <f t="shared" si="3"/>
        <v>0.84416666666666673</v>
      </c>
      <c r="P35" s="35">
        <f>'Group 1'!$D49</f>
        <v>1.02</v>
      </c>
      <c r="Q35" s="82">
        <f>'Group 2'!$D49</f>
        <v>1.0049999999999999</v>
      </c>
      <c r="R35" s="82">
        <f>'Group 3'!$D49</f>
        <v>1.03</v>
      </c>
      <c r="S35" s="82">
        <f>'Group 4'!$D49</f>
        <v>1.02</v>
      </c>
      <c r="T35" s="82">
        <f>'Group 5'!$D49</f>
        <v>1.0049999999999999</v>
      </c>
      <c r="U35" s="82">
        <f>'Group 6'!$D49</f>
        <v>0</v>
      </c>
      <c r="V35" s="72">
        <f t="shared" si="0"/>
        <v>0.84666666666666657</v>
      </c>
      <c r="W35" s="35">
        <f>'Group 1'!$E49</f>
        <v>1.02</v>
      </c>
      <c r="X35" s="82">
        <f>'Group 2'!$E49</f>
        <v>1.02</v>
      </c>
      <c r="Y35" s="82">
        <f>'Group 3'!$E49</f>
        <v>0</v>
      </c>
      <c r="Z35" s="82">
        <f>'Group 4'!$E49</f>
        <v>1.01</v>
      </c>
      <c r="AA35" s="82">
        <f>'Group 5'!$E49</f>
        <v>1.0049999999999999</v>
      </c>
      <c r="AB35" s="82">
        <f>'Group 6'!$E49</f>
        <v>0</v>
      </c>
      <c r="AC35" s="24"/>
      <c r="AD35">
        <f t="shared" si="1"/>
        <v>0.67583333333333329</v>
      </c>
    </row>
    <row r="36" spans="1:30" ht="18" customHeight="1" thickBot="1" x14ac:dyDescent="0.4">
      <c r="A36" s="30" t="s">
        <v>44</v>
      </c>
      <c r="B36" s="82">
        <f>'Group 1'!$B50</f>
        <v>0</v>
      </c>
      <c r="C36" s="82">
        <f>'Group 2'!$B50</f>
        <v>0</v>
      </c>
      <c r="D36" s="82">
        <f>'Group 3'!$B50</f>
        <v>1.5</v>
      </c>
      <c r="E36" s="82">
        <f>'Group 4'!$B50</f>
        <v>0.5</v>
      </c>
      <c r="F36" s="82">
        <f>'Group 5'!$B50</f>
        <v>0</v>
      </c>
      <c r="G36" s="82">
        <f>'Group 6'!$B50</f>
        <v>0</v>
      </c>
      <c r="H36" s="72">
        <f t="shared" si="6"/>
        <v>0.33333333333333331</v>
      </c>
      <c r="I36" s="35">
        <f>'Group 1'!$C50</f>
        <v>0</v>
      </c>
      <c r="J36" s="82">
        <f>'Group 2'!$C50</f>
        <v>0</v>
      </c>
      <c r="K36" s="82">
        <f>'Group 3'!$C50</f>
        <v>0.5</v>
      </c>
      <c r="L36" s="82">
        <f>'Group 4'!$C50</f>
        <v>0</v>
      </c>
      <c r="M36" s="82">
        <f>'Group 5'!$C50</f>
        <v>0.5</v>
      </c>
      <c r="N36" s="82">
        <f>'Group 6'!$C50</f>
        <v>0</v>
      </c>
      <c r="O36" s="72">
        <f t="shared" si="3"/>
        <v>0.16666666666666666</v>
      </c>
      <c r="P36" s="35">
        <f>'Group 1'!$D50</f>
        <v>0</v>
      </c>
      <c r="Q36" s="82">
        <f>'Group 2'!$D50</f>
        <v>0</v>
      </c>
      <c r="R36" s="82">
        <f>'Group 3'!$D50</f>
        <v>0.5</v>
      </c>
      <c r="S36" s="82">
        <f>'Group 4'!$D50</f>
        <v>0.5</v>
      </c>
      <c r="T36" s="82">
        <f>'Group 5'!$D50</f>
        <v>0.5</v>
      </c>
      <c r="U36" s="82">
        <f>'Group 6'!$D50</f>
        <v>0</v>
      </c>
      <c r="V36" s="72">
        <f t="shared" si="0"/>
        <v>0.25</v>
      </c>
      <c r="W36" s="35">
        <f>'Group 1'!$E50</f>
        <v>0</v>
      </c>
      <c r="X36" s="82">
        <f>'Group 2'!$E50</f>
        <v>0</v>
      </c>
      <c r="Y36" s="82">
        <f>'Group 3'!$E50</f>
        <v>0</v>
      </c>
      <c r="Z36" s="82">
        <f>'Group 4'!$E50</f>
        <v>0</v>
      </c>
      <c r="AA36" s="82">
        <f>'Group 5'!$E50</f>
        <v>0.5</v>
      </c>
      <c r="AB36" s="82">
        <f>'Group 6'!$E50</f>
        <v>0</v>
      </c>
      <c r="AC36" s="24" t="s">
        <v>70</v>
      </c>
      <c r="AD36">
        <f t="shared" si="1"/>
        <v>8.3333333333333329E-2</v>
      </c>
    </row>
    <row r="37" spans="1:30" ht="18" customHeight="1" thickBot="1" x14ac:dyDescent="0.4">
      <c r="A37" s="30" t="s">
        <v>48</v>
      </c>
      <c r="B37" s="82">
        <f>'Group 1'!$B52</f>
        <v>0</v>
      </c>
      <c r="C37" s="82">
        <f>'Group 2'!$B52</f>
        <v>0</v>
      </c>
      <c r="D37" s="82">
        <f>'Group 3'!$B52</f>
        <v>0</v>
      </c>
      <c r="E37" s="82">
        <f>'Group 4'!$B52</f>
        <v>0</v>
      </c>
      <c r="F37" s="82">
        <f>'Group 5'!$B52</f>
        <v>0</v>
      </c>
      <c r="G37" s="82">
        <f>'Group 6'!$B52</f>
        <v>0</v>
      </c>
      <c r="H37" s="72">
        <f t="shared" si="6"/>
        <v>0</v>
      </c>
      <c r="I37" s="35">
        <f>'Group 1'!$C52</f>
        <v>0</v>
      </c>
      <c r="J37" s="82">
        <f>'Group 2'!$C52</f>
        <v>0</v>
      </c>
      <c r="K37" s="82">
        <f>'Group 3'!$C52</f>
        <v>0</v>
      </c>
      <c r="L37" s="82">
        <f>'Group 4'!$C52</f>
        <v>0</v>
      </c>
      <c r="M37" s="82">
        <f>'Group 5'!$C52</f>
        <v>0</v>
      </c>
      <c r="N37" s="82">
        <f>'Group 6'!$C52</f>
        <v>0</v>
      </c>
      <c r="O37" s="72">
        <f>AVERAGE(I37:N37)</f>
        <v>0</v>
      </c>
      <c r="P37" s="35">
        <f>'Group 1'!$D52</f>
        <v>0</v>
      </c>
      <c r="Q37" s="82">
        <f>'Group 2'!$D52</f>
        <v>0</v>
      </c>
      <c r="R37" s="82">
        <f>'Group 3'!$D52</f>
        <v>0</v>
      </c>
      <c r="S37" s="82">
        <f>'Group 4'!$D52</f>
        <v>0</v>
      </c>
      <c r="T37" s="82">
        <f>'Group 5'!$D52</f>
        <v>0</v>
      </c>
      <c r="U37" s="82">
        <f>'Group 6'!$D52</f>
        <v>0</v>
      </c>
      <c r="V37" s="72">
        <f t="shared" si="0"/>
        <v>0</v>
      </c>
      <c r="W37" s="35">
        <f>'Group 1'!$E52</f>
        <v>0</v>
      </c>
      <c r="X37" s="82">
        <f>'Group 2'!$E52</f>
        <v>0</v>
      </c>
      <c r="Y37" s="82">
        <f>'Group 3'!$E52</f>
        <v>0</v>
      </c>
      <c r="Z37" s="82">
        <f>'Group 4'!$E52</f>
        <v>0</v>
      </c>
      <c r="AA37" s="82">
        <f>'Group 5'!$E52</f>
        <v>0</v>
      </c>
      <c r="AB37" s="82">
        <f>'Group 6'!$E52</f>
        <v>0</v>
      </c>
      <c r="AC37" s="24" t="s">
        <v>70</v>
      </c>
      <c r="AD37">
        <f t="shared" si="1"/>
        <v>0</v>
      </c>
    </row>
    <row r="38" spans="1:30" ht="18" customHeight="1" thickBot="1" x14ac:dyDescent="0.4">
      <c r="A38" s="30" t="s">
        <v>49</v>
      </c>
      <c r="B38" s="82">
        <f>'Group 1'!$B53</f>
        <v>0.625</v>
      </c>
      <c r="C38" s="82">
        <f>'Group 2'!$B53</f>
        <v>3.6</v>
      </c>
      <c r="D38" s="82" t="str">
        <f>'Group 3'!$B53</f>
        <v>&lt;10ml</v>
      </c>
      <c r="E38" s="82">
        <f>'Group 4'!$B53</f>
        <v>1</v>
      </c>
      <c r="F38" s="82">
        <f>'Group 5'!$B53</f>
        <v>1.6666666666666667</v>
      </c>
      <c r="G38" s="82">
        <f>'Group 6'!$B53</f>
        <v>0</v>
      </c>
      <c r="H38" s="72">
        <f t="shared" si="6"/>
        <v>1.3783333333333334</v>
      </c>
      <c r="I38" s="35">
        <f>'Group 1'!$C53</f>
        <v>10</v>
      </c>
      <c r="J38" s="82">
        <f>'Group 2'!$C53</f>
        <v>2.2999999999999998</v>
      </c>
      <c r="K38" s="82">
        <f>'Group 3'!$C53</f>
        <v>3</v>
      </c>
      <c r="L38" s="82">
        <f>'Group 4'!$C53</f>
        <v>1</v>
      </c>
      <c r="M38" s="82">
        <f>'Group 5'!$C53</f>
        <v>2.3333333333333335</v>
      </c>
      <c r="N38" s="82">
        <f>'Group 6'!$C53</f>
        <v>0</v>
      </c>
      <c r="O38" s="72">
        <f t="shared" si="3"/>
        <v>3.1055555555555556</v>
      </c>
      <c r="P38" s="35">
        <f>'Group 1'!$D53</f>
        <v>6</v>
      </c>
      <c r="Q38" s="82">
        <f>'Group 2'!$D53</f>
        <v>4.666666666666667</v>
      </c>
      <c r="R38" s="82">
        <f>'Group 3'!$D53</f>
        <v>1</v>
      </c>
      <c r="S38" s="82">
        <f>'Group 4'!$D53</f>
        <v>1.6666700000000001</v>
      </c>
      <c r="T38" s="82">
        <f>'Group 5'!$D53</f>
        <v>7.333333333333333</v>
      </c>
      <c r="U38" s="82">
        <f>'Group 6'!$D53</f>
        <v>0</v>
      </c>
      <c r="V38" s="72">
        <f t="shared" si="0"/>
        <v>3.444445</v>
      </c>
      <c r="W38" s="35">
        <f>'Group 1'!$E53</f>
        <v>1.33</v>
      </c>
      <c r="X38" s="82">
        <f>'Group 2'!$E53</f>
        <v>3.6666666666666665</v>
      </c>
      <c r="Y38" s="82">
        <f>'Group 3'!$E53</f>
        <v>0</v>
      </c>
      <c r="Z38" s="82">
        <f>'Group 4'!$E53</f>
        <v>1.3333330000000001</v>
      </c>
      <c r="AA38" s="82">
        <f>'Group 5'!$E53</f>
        <v>2.3333333333333335</v>
      </c>
      <c r="AB38" s="82">
        <f>'Group 6'!$E53</f>
        <v>0</v>
      </c>
      <c r="AC38" s="24" t="s">
        <v>50</v>
      </c>
      <c r="AD38">
        <f t="shared" si="1"/>
        <v>1.4438888333333333</v>
      </c>
    </row>
    <row r="39" spans="1:30" ht="15.75" customHeight="1" x14ac:dyDescent="0.35">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7"/>
    </row>
    <row r="40" spans="1:30" ht="15.75" customHeight="1" x14ac:dyDescent="0.35">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7"/>
    </row>
    <row r="41" spans="1:30" ht="15.75" customHeight="1" x14ac:dyDescent="0.35">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7"/>
    </row>
    <row r="42" spans="1:30" ht="15.75" customHeight="1" x14ac:dyDescent="0.35">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7"/>
    </row>
    <row r="43" spans="1:30" ht="15.75" customHeight="1" x14ac:dyDescent="0.35">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7"/>
    </row>
    <row r="44" spans="1:30" ht="15.75" customHeight="1" x14ac:dyDescent="0.35">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7"/>
    </row>
    <row r="45" spans="1:30" ht="15.75" customHeight="1" x14ac:dyDescent="0.35">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7"/>
    </row>
    <row r="46" spans="1:30" ht="15.75" customHeight="1" x14ac:dyDescent="0.35">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7"/>
    </row>
    <row r="47" spans="1:30" ht="15.75" customHeight="1" x14ac:dyDescent="0.3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7"/>
    </row>
    <row r="48" spans="1:30" ht="15.75" customHeight="1" x14ac:dyDescent="0.35">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7"/>
    </row>
    <row r="49" spans="2:29" ht="15.75" customHeight="1" x14ac:dyDescent="0.35">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7"/>
    </row>
    <row r="50" spans="2:29" ht="15.75" customHeight="1" x14ac:dyDescent="0.35">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7"/>
    </row>
    <row r="51" spans="2:29" ht="15.75" customHeight="1" x14ac:dyDescent="0.35">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7"/>
    </row>
    <row r="52" spans="2:29" ht="15.75" customHeight="1" x14ac:dyDescent="0.35">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7"/>
    </row>
    <row r="53" spans="2:29" ht="15.75" customHeight="1" x14ac:dyDescent="0.35">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7"/>
    </row>
    <row r="54" spans="2:29" ht="15.75" customHeight="1" x14ac:dyDescent="0.35">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7"/>
    </row>
    <row r="55" spans="2:29" ht="15.75" customHeight="1" x14ac:dyDescent="0.35">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7"/>
    </row>
    <row r="56" spans="2:29" ht="15.75" customHeight="1" x14ac:dyDescent="0.35">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7"/>
    </row>
    <row r="57" spans="2:29" ht="15.75" customHeight="1" x14ac:dyDescent="0.35">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7"/>
    </row>
    <row r="58" spans="2:29" ht="15.75" customHeight="1" x14ac:dyDescent="0.35">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7"/>
    </row>
    <row r="59" spans="2:29" ht="15.75" customHeight="1" x14ac:dyDescent="0.35">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7"/>
    </row>
    <row r="60" spans="2:29" ht="15.75" customHeight="1" x14ac:dyDescent="0.35">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7"/>
    </row>
    <row r="61" spans="2:29" ht="15.75" customHeight="1" x14ac:dyDescent="0.35">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7"/>
    </row>
    <row r="62" spans="2:29" ht="15.75" customHeight="1" x14ac:dyDescent="0.35">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7"/>
    </row>
    <row r="63" spans="2:29" ht="15.75" customHeight="1" x14ac:dyDescent="0.35">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7"/>
    </row>
    <row r="64" spans="2:29" ht="15.75" customHeight="1" x14ac:dyDescent="0.35">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7"/>
    </row>
    <row r="65" spans="2:29" ht="15.75" customHeight="1" x14ac:dyDescent="0.35">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7"/>
    </row>
    <row r="66" spans="2:29" ht="15.75" customHeight="1" x14ac:dyDescent="0.35">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7"/>
    </row>
    <row r="67" spans="2:29" ht="15.75" customHeight="1" x14ac:dyDescent="0.35">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7"/>
    </row>
    <row r="68" spans="2:29" ht="15.75" customHeight="1" x14ac:dyDescent="0.35">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7"/>
    </row>
    <row r="69" spans="2:29" ht="15.75" customHeight="1" x14ac:dyDescent="0.35">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7"/>
    </row>
    <row r="70" spans="2:29" ht="15.75" customHeight="1" x14ac:dyDescent="0.35">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7"/>
    </row>
    <row r="71" spans="2:29" ht="15.75" customHeight="1" x14ac:dyDescent="0.35">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7"/>
    </row>
    <row r="72" spans="2:29" ht="15.75" customHeight="1" x14ac:dyDescent="0.35">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7"/>
    </row>
    <row r="73" spans="2:29" ht="15.75" customHeight="1" x14ac:dyDescent="0.35">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7"/>
    </row>
    <row r="74" spans="2:29" ht="15.75" customHeight="1" x14ac:dyDescent="0.35">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7"/>
    </row>
    <row r="75" spans="2:29" ht="15.75" customHeight="1" x14ac:dyDescent="0.35">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7"/>
    </row>
    <row r="76" spans="2:29" ht="15.75" customHeight="1" x14ac:dyDescent="0.35">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7"/>
    </row>
    <row r="77" spans="2:29" ht="15.75" customHeight="1" x14ac:dyDescent="0.35">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7"/>
    </row>
    <row r="78" spans="2:29" ht="15.75" customHeight="1" x14ac:dyDescent="0.35">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7"/>
    </row>
    <row r="79" spans="2:29" ht="15.75" customHeight="1" x14ac:dyDescent="0.35">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7"/>
    </row>
    <row r="80" spans="2:29" ht="15.75" customHeight="1" x14ac:dyDescent="0.35">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7"/>
    </row>
    <row r="81" spans="2:29" ht="15.75" customHeight="1" x14ac:dyDescent="0.35">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7"/>
    </row>
    <row r="82" spans="2:29" ht="15.75" customHeight="1" x14ac:dyDescent="0.35">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7"/>
    </row>
    <row r="83" spans="2:29" ht="15.75" customHeight="1" x14ac:dyDescent="0.35">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7"/>
    </row>
    <row r="84" spans="2:29" ht="15.75" customHeight="1" x14ac:dyDescent="0.35">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7"/>
    </row>
    <row r="85" spans="2:29" ht="15.75" customHeight="1" x14ac:dyDescent="0.35">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7"/>
    </row>
    <row r="86" spans="2:29" ht="15.75" customHeight="1" x14ac:dyDescent="0.35">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7"/>
    </row>
    <row r="87" spans="2:29" ht="15.75" customHeight="1" x14ac:dyDescent="0.35">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7"/>
    </row>
    <row r="88" spans="2:29" ht="15.75" customHeight="1" x14ac:dyDescent="0.35">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7"/>
    </row>
    <row r="89" spans="2:29" ht="15.75" customHeight="1" x14ac:dyDescent="0.35">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7"/>
    </row>
    <row r="90" spans="2:29" ht="15.75" customHeight="1" x14ac:dyDescent="0.35">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7"/>
    </row>
    <row r="91" spans="2:29" ht="15.75" customHeight="1" x14ac:dyDescent="0.35">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7"/>
    </row>
    <row r="92" spans="2:29" ht="15.75" customHeight="1" x14ac:dyDescent="0.35">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7"/>
    </row>
    <row r="93" spans="2:29" ht="15.75" customHeight="1" x14ac:dyDescent="0.35">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7"/>
    </row>
    <row r="94" spans="2:29" ht="15.75" customHeight="1" x14ac:dyDescent="0.35">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7"/>
    </row>
    <row r="95" spans="2:29" ht="15.75" customHeight="1" x14ac:dyDescent="0.35">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7"/>
    </row>
    <row r="96" spans="2:29" ht="15.75" customHeight="1" x14ac:dyDescent="0.35">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7"/>
    </row>
    <row r="97" spans="2:29" ht="15.75" customHeight="1" x14ac:dyDescent="0.35">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7"/>
    </row>
    <row r="98" spans="2:29" ht="15.75" customHeight="1" x14ac:dyDescent="0.35">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7"/>
    </row>
    <row r="99" spans="2:29" ht="15.75" customHeight="1" x14ac:dyDescent="0.35">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7"/>
    </row>
    <row r="100" spans="2:29" ht="15.75" customHeight="1" x14ac:dyDescent="0.35">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7"/>
    </row>
    <row r="101" spans="2:29" ht="15.75" customHeight="1" x14ac:dyDescent="0.35">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7"/>
    </row>
    <row r="102" spans="2:29" ht="15.75" customHeight="1" x14ac:dyDescent="0.35">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7"/>
    </row>
    <row r="103" spans="2:29" ht="15.75" customHeight="1" x14ac:dyDescent="0.35">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7"/>
    </row>
    <row r="104" spans="2:29" ht="15.75" customHeight="1" x14ac:dyDescent="0.35">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7"/>
    </row>
    <row r="105" spans="2:29" ht="15.75" customHeight="1" x14ac:dyDescent="0.35">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7"/>
    </row>
    <row r="106" spans="2:29" ht="15.75" customHeight="1" x14ac:dyDescent="0.35">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7"/>
    </row>
    <row r="107" spans="2:29" ht="15.75" customHeight="1" x14ac:dyDescent="0.35">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7"/>
    </row>
    <row r="108" spans="2:29" ht="15.75" customHeight="1" x14ac:dyDescent="0.35">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7"/>
    </row>
    <row r="109" spans="2:29" ht="15.75" customHeight="1" x14ac:dyDescent="0.35">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7"/>
    </row>
    <row r="110" spans="2:29" ht="15.75" customHeight="1" x14ac:dyDescent="0.35">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7"/>
    </row>
    <row r="111" spans="2:29" ht="15.75" customHeight="1" x14ac:dyDescent="0.35">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7"/>
    </row>
    <row r="112" spans="2:29" ht="15.75" customHeight="1" x14ac:dyDescent="0.35">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7"/>
    </row>
    <row r="113" spans="2:29" ht="15.75" customHeight="1" x14ac:dyDescent="0.35">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7"/>
    </row>
    <row r="114" spans="2:29" ht="15.75" customHeight="1" x14ac:dyDescent="0.35">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7"/>
    </row>
    <row r="115" spans="2:29" ht="15.75" customHeight="1" x14ac:dyDescent="0.35">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7"/>
    </row>
    <row r="116" spans="2:29" ht="15.75" customHeight="1" x14ac:dyDescent="0.35">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7"/>
    </row>
    <row r="117" spans="2:29" ht="15.75" customHeight="1" x14ac:dyDescent="0.35">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7"/>
    </row>
    <row r="118" spans="2:29" ht="15.75" customHeight="1" x14ac:dyDescent="0.35">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7"/>
    </row>
    <row r="119" spans="2:29" ht="15.75" customHeight="1" x14ac:dyDescent="0.35">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7"/>
    </row>
    <row r="120" spans="2:29" ht="15.75" customHeight="1" x14ac:dyDescent="0.35">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7"/>
    </row>
    <row r="121" spans="2:29" ht="15.75" customHeight="1" x14ac:dyDescent="0.35">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7"/>
    </row>
    <row r="122" spans="2:29" ht="15.75" customHeight="1" x14ac:dyDescent="0.35">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7"/>
    </row>
    <row r="123" spans="2:29" ht="15.75" customHeight="1" x14ac:dyDescent="0.35">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7"/>
    </row>
    <row r="124" spans="2:29" ht="15.75" customHeight="1" x14ac:dyDescent="0.35">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7"/>
    </row>
    <row r="125" spans="2:29" ht="15.75" customHeight="1" x14ac:dyDescent="0.35">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7"/>
    </row>
    <row r="126" spans="2:29" ht="15.75" customHeight="1" x14ac:dyDescent="0.35">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7"/>
    </row>
    <row r="127" spans="2:29" ht="15.75" customHeight="1" x14ac:dyDescent="0.35">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7"/>
    </row>
    <row r="128" spans="2:29" ht="15.75" customHeight="1" x14ac:dyDescent="0.35">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7"/>
    </row>
    <row r="129" spans="2:29" ht="15.75" customHeight="1" x14ac:dyDescent="0.35">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7"/>
    </row>
    <row r="130" spans="2:29" ht="15.75" customHeight="1" x14ac:dyDescent="0.35">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7"/>
    </row>
    <row r="131" spans="2:29" ht="15.75" customHeight="1" x14ac:dyDescent="0.35">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7"/>
    </row>
    <row r="132" spans="2:29" ht="15.75" customHeight="1" x14ac:dyDescent="0.35">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7"/>
    </row>
    <row r="133" spans="2:29" ht="15.75" customHeight="1" x14ac:dyDescent="0.35">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7"/>
    </row>
    <row r="134" spans="2:29" ht="15.75" customHeight="1" x14ac:dyDescent="0.35">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7"/>
    </row>
    <row r="135" spans="2:29" ht="15.75" customHeight="1" x14ac:dyDescent="0.35">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7"/>
    </row>
    <row r="136" spans="2:29" ht="15.75" customHeight="1" x14ac:dyDescent="0.35">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7"/>
    </row>
    <row r="137" spans="2:29" ht="15.75" customHeight="1" x14ac:dyDescent="0.35">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7"/>
    </row>
    <row r="138" spans="2:29" ht="15.75" customHeight="1" x14ac:dyDescent="0.35">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7"/>
    </row>
    <row r="139" spans="2:29" ht="15.75" customHeight="1" x14ac:dyDescent="0.35">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7"/>
    </row>
    <row r="140" spans="2:29" ht="15.75" customHeight="1" x14ac:dyDescent="0.35">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7"/>
    </row>
    <row r="141" spans="2:29" ht="15.75" customHeight="1" x14ac:dyDescent="0.35">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7"/>
    </row>
    <row r="142" spans="2:29" ht="15.75" customHeight="1" x14ac:dyDescent="0.35">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7"/>
    </row>
    <row r="143" spans="2:29" ht="15.75" customHeight="1" x14ac:dyDescent="0.35">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7"/>
    </row>
    <row r="144" spans="2:29" ht="15.75" customHeight="1" x14ac:dyDescent="0.35">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7"/>
    </row>
    <row r="145" spans="2:29" ht="15.75" customHeight="1" x14ac:dyDescent="0.35">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7"/>
    </row>
    <row r="146" spans="2:29" ht="15.75" customHeight="1" x14ac:dyDescent="0.35">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7"/>
    </row>
    <row r="147" spans="2:29" ht="15.75" customHeight="1" x14ac:dyDescent="0.35">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7"/>
    </row>
    <row r="148" spans="2:29" ht="15.75" customHeight="1" x14ac:dyDescent="0.35">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7"/>
    </row>
    <row r="149" spans="2:29" ht="15.75" customHeight="1" x14ac:dyDescent="0.35">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7"/>
    </row>
    <row r="150" spans="2:29" ht="15.75" customHeight="1" x14ac:dyDescent="0.35">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7"/>
    </row>
    <row r="151" spans="2:29" ht="15.75" customHeight="1" x14ac:dyDescent="0.35">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7"/>
    </row>
    <row r="152" spans="2:29" ht="15.75" customHeight="1" x14ac:dyDescent="0.35">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7"/>
    </row>
    <row r="153" spans="2:29" ht="15.75" customHeight="1" x14ac:dyDescent="0.35">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7"/>
    </row>
    <row r="154" spans="2:29" ht="15.75" customHeight="1" x14ac:dyDescent="0.35">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7"/>
    </row>
    <row r="155" spans="2:29" ht="15.75" customHeight="1" x14ac:dyDescent="0.35">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7"/>
    </row>
    <row r="156" spans="2:29" ht="15.75" customHeight="1" x14ac:dyDescent="0.35">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7"/>
    </row>
    <row r="157" spans="2:29" ht="15.75" customHeight="1" x14ac:dyDescent="0.35">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7"/>
    </row>
    <row r="158" spans="2:29" ht="15.75" customHeight="1" x14ac:dyDescent="0.35">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7"/>
    </row>
    <row r="159" spans="2:29" ht="15.75" customHeight="1" x14ac:dyDescent="0.35">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7"/>
    </row>
    <row r="160" spans="2:29" ht="15.75" customHeight="1" x14ac:dyDescent="0.35">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7"/>
    </row>
    <row r="161" spans="2:29" ht="15.75" customHeight="1" x14ac:dyDescent="0.35">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7"/>
    </row>
    <row r="162" spans="2:29" ht="15.75" customHeight="1" x14ac:dyDescent="0.35">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7"/>
    </row>
    <row r="163" spans="2:29" ht="15.75" customHeight="1" x14ac:dyDescent="0.35">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7"/>
    </row>
    <row r="164" spans="2:29" ht="15.75" customHeight="1" x14ac:dyDescent="0.35">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7"/>
    </row>
    <row r="165" spans="2:29" ht="15.75" customHeight="1" x14ac:dyDescent="0.35">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7"/>
    </row>
    <row r="166" spans="2:29" ht="15.75" customHeight="1" x14ac:dyDescent="0.35">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7"/>
    </row>
    <row r="167" spans="2:29" ht="15.75" customHeight="1" x14ac:dyDescent="0.35">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7"/>
    </row>
    <row r="168" spans="2:29" ht="15.75" customHeight="1" x14ac:dyDescent="0.35">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7"/>
    </row>
    <row r="169" spans="2:29" ht="15.75" customHeight="1" x14ac:dyDescent="0.35">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7"/>
    </row>
    <row r="170" spans="2:29" ht="15.75" customHeight="1" x14ac:dyDescent="0.35">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7"/>
    </row>
    <row r="171" spans="2:29" ht="15.75" customHeight="1" x14ac:dyDescent="0.35">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7"/>
    </row>
    <row r="172" spans="2:29" ht="15.75" customHeight="1" x14ac:dyDescent="0.35">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7"/>
    </row>
    <row r="173" spans="2:29" ht="15.75" customHeight="1" x14ac:dyDescent="0.35">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7"/>
    </row>
    <row r="174" spans="2:29" ht="15.75" customHeight="1" x14ac:dyDescent="0.35">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7"/>
    </row>
    <row r="175" spans="2:29" ht="15.75" customHeight="1" x14ac:dyDescent="0.35">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7"/>
    </row>
    <row r="176" spans="2:29" ht="15.75" customHeight="1" x14ac:dyDescent="0.35">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7"/>
    </row>
    <row r="177" spans="2:29" ht="15.75" customHeight="1" x14ac:dyDescent="0.35">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7"/>
    </row>
    <row r="178" spans="2:29" ht="15.75" customHeight="1" x14ac:dyDescent="0.35">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7"/>
    </row>
    <row r="179" spans="2:29" ht="15.75" customHeight="1" x14ac:dyDescent="0.35">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7"/>
    </row>
    <row r="180" spans="2:29" ht="15.75" customHeight="1" x14ac:dyDescent="0.35">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7"/>
    </row>
    <row r="181" spans="2:29" ht="15.75" customHeight="1" x14ac:dyDescent="0.35">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7"/>
    </row>
    <row r="182" spans="2:29" ht="15.75" customHeight="1" x14ac:dyDescent="0.35">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7"/>
    </row>
    <row r="183" spans="2:29" ht="15.75" customHeight="1" x14ac:dyDescent="0.35">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7"/>
    </row>
    <row r="184" spans="2:29" ht="15.75" customHeight="1" x14ac:dyDescent="0.35">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7"/>
    </row>
    <row r="185" spans="2:29" ht="15.75" customHeight="1" x14ac:dyDescent="0.35">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7"/>
    </row>
    <row r="186" spans="2:29" ht="15.75" customHeight="1" x14ac:dyDescent="0.35">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7"/>
    </row>
    <row r="187" spans="2:29" ht="15.75" customHeight="1" x14ac:dyDescent="0.35">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7"/>
    </row>
    <row r="188" spans="2:29" ht="15.75" customHeight="1" x14ac:dyDescent="0.35">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7"/>
    </row>
    <row r="189" spans="2:29" ht="15.75" customHeight="1" x14ac:dyDescent="0.35">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7"/>
    </row>
    <row r="190" spans="2:29" ht="15.75" customHeight="1" x14ac:dyDescent="0.35">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7"/>
    </row>
    <row r="191" spans="2:29" ht="15.75" customHeight="1" x14ac:dyDescent="0.35">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7"/>
    </row>
    <row r="192" spans="2:29" ht="15.75" customHeight="1" x14ac:dyDescent="0.35">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7"/>
    </row>
    <row r="193" spans="2:29" ht="15.75" customHeight="1" x14ac:dyDescent="0.35">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7"/>
    </row>
    <row r="194" spans="2:29" ht="15.75" customHeight="1" x14ac:dyDescent="0.35">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7"/>
    </row>
    <row r="195" spans="2:29" ht="15.75" customHeight="1" x14ac:dyDescent="0.35">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7"/>
    </row>
    <row r="196" spans="2:29" ht="15.75" customHeight="1" x14ac:dyDescent="0.35">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7"/>
    </row>
    <row r="197" spans="2:29" ht="15.75" customHeight="1" x14ac:dyDescent="0.35">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7"/>
    </row>
    <row r="198" spans="2:29" ht="15.75" customHeight="1" x14ac:dyDescent="0.35">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7"/>
    </row>
    <row r="199" spans="2:29" ht="15.75" customHeight="1" x14ac:dyDescent="0.35">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7"/>
    </row>
    <row r="200" spans="2:29" ht="15.75" customHeight="1" x14ac:dyDescent="0.35">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7"/>
    </row>
    <row r="201" spans="2:29" ht="15.75" customHeight="1" x14ac:dyDescent="0.35">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7"/>
    </row>
    <row r="202" spans="2:29" ht="15.75" customHeight="1" x14ac:dyDescent="0.35">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7"/>
    </row>
    <row r="203" spans="2:29" ht="15.75" customHeight="1" x14ac:dyDescent="0.35">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7"/>
    </row>
    <row r="204" spans="2:29" ht="15.75" customHeight="1" x14ac:dyDescent="0.35">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7"/>
    </row>
    <row r="205" spans="2:29" ht="15.75" customHeight="1" x14ac:dyDescent="0.35">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7"/>
    </row>
    <row r="206" spans="2:29" ht="15.75" customHeight="1" x14ac:dyDescent="0.35">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7"/>
    </row>
    <row r="207" spans="2:29" ht="15.75" customHeight="1" x14ac:dyDescent="0.35">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7"/>
    </row>
    <row r="208" spans="2:29" ht="15.75" customHeight="1" x14ac:dyDescent="0.35">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7"/>
    </row>
    <row r="209" spans="2:29" ht="15.75" customHeight="1" x14ac:dyDescent="0.35">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7"/>
    </row>
    <row r="210" spans="2:29" ht="15.75" customHeight="1" x14ac:dyDescent="0.35">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7"/>
    </row>
    <row r="211" spans="2:29" ht="15.75" customHeight="1" x14ac:dyDescent="0.35">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7"/>
    </row>
    <row r="212" spans="2:29" ht="15.75" customHeight="1" x14ac:dyDescent="0.35">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7"/>
    </row>
    <row r="213" spans="2:29" ht="15.75" customHeight="1" x14ac:dyDescent="0.35">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7"/>
    </row>
    <row r="214" spans="2:29" ht="15.75" customHeight="1" x14ac:dyDescent="0.35">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7"/>
    </row>
    <row r="215" spans="2:29" ht="15.75" customHeight="1" x14ac:dyDescent="0.35">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7"/>
    </row>
    <row r="216" spans="2:29" ht="15.75" customHeight="1" x14ac:dyDescent="0.35">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7"/>
    </row>
    <row r="217" spans="2:29" ht="15.75" customHeight="1" x14ac:dyDescent="0.35">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7"/>
    </row>
    <row r="218" spans="2:29" ht="15.75" customHeight="1" x14ac:dyDescent="0.35">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7"/>
    </row>
    <row r="219" spans="2:29" ht="15.75" customHeight="1" x14ac:dyDescent="0.35">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7"/>
    </row>
    <row r="220" spans="2:29" ht="15.75" customHeight="1" x14ac:dyDescent="0.35">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7"/>
    </row>
    <row r="221" spans="2:29" ht="15.75" customHeight="1" x14ac:dyDescent="0.35">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7"/>
    </row>
    <row r="222" spans="2:29" ht="15.75" customHeight="1" x14ac:dyDescent="0.35">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7"/>
    </row>
    <row r="223" spans="2:29" ht="15.75" customHeight="1" x14ac:dyDescent="0.35">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7"/>
    </row>
    <row r="224" spans="2:29" ht="15.75" customHeight="1" x14ac:dyDescent="0.35">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7"/>
    </row>
    <row r="225" spans="2:29" ht="15.75" customHeight="1" x14ac:dyDescent="0.35">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7"/>
    </row>
    <row r="226" spans="2:29" ht="15.75" customHeight="1" x14ac:dyDescent="0.35">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7"/>
    </row>
    <row r="227" spans="2:29" ht="15.75" customHeight="1" x14ac:dyDescent="0.35">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7"/>
    </row>
    <row r="228" spans="2:29" ht="15.75" customHeight="1" x14ac:dyDescent="0.35">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7"/>
    </row>
    <row r="229" spans="2:29" ht="15.75" customHeight="1" x14ac:dyDescent="0.35">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7"/>
    </row>
    <row r="230" spans="2:29" ht="15.75" customHeight="1" x14ac:dyDescent="0.35">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7"/>
    </row>
    <row r="231" spans="2:29" ht="15.75" customHeight="1" x14ac:dyDescent="0.35">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7"/>
    </row>
    <row r="232" spans="2:29" ht="15.75" customHeight="1" x14ac:dyDescent="0.35">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7"/>
    </row>
    <row r="233" spans="2:29" ht="15.75" customHeight="1" x14ac:dyDescent="0.35">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7"/>
    </row>
    <row r="234" spans="2:29" ht="15.75" customHeight="1" x14ac:dyDescent="0.35">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7"/>
    </row>
    <row r="235" spans="2:29" ht="15.75" customHeight="1" x14ac:dyDescent="0.35">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7"/>
    </row>
    <row r="236" spans="2:29" ht="15.75" customHeight="1" x14ac:dyDescent="0.35">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7"/>
    </row>
    <row r="237" spans="2:29" ht="15.75" customHeight="1" x14ac:dyDescent="0.35">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7"/>
    </row>
    <row r="238" spans="2:29" ht="15.75" customHeight="1" x14ac:dyDescent="0.35">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7"/>
    </row>
    <row r="239" spans="2:29" ht="15.75" customHeight="1" x14ac:dyDescent="0.35">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7"/>
    </row>
    <row r="240" spans="2:29" ht="15.75" customHeight="1" x14ac:dyDescent="0.35">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7"/>
    </row>
    <row r="241" spans="2:29" ht="15.75" customHeight="1" x14ac:dyDescent="0.35">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7"/>
    </row>
    <row r="242" spans="2:29" ht="15.75" customHeight="1" x14ac:dyDescent="0.35">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7"/>
    </row>
    <row r="243" spans="2:29" ht="15.75" customHeight="1" x14ac:dyDescent="0.35">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7"/>
    </row>
    <row r="244" spans="2:29" ht="15.75" customHeight="1" x14ac:dyDescent="0.35">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7"/>
    </row>
    <row r="245" spans="2:29" ht="15.75" customHeight="1" x14ac:dyDescent="0.35">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7"/>
    </row>
    <row r="246" spans="2:29" ht="15.75" customHeight="1" x14ac:dyDescent="0.35">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7"/>
    </row>
    <row r="247" spans="2:29" ht="15.75" customHeight="1" x14ac:dyDescent="0.35">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7"/>
    </row>
    <row r="248" spans="2:29" ht="15.75" customHeight="1" x14ac:dyDescent="0.35">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7"/>
    </row>
    <row r="249" spans="2:29" ht="15.75" customHeight="1" x14ac:dyDescent="0.35">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7"/>
    </row>
    <row r="250" spans="2:29" ht="15.75" customHeight="1" x14ac:dyDescent="0.35">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7"/>
    </row>
    <row r="251" spans="2:29" ht="15.75" customHeight="1" x14ac:dyDescent="0.35">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7"/>
    </row>
    <row r="252" spans="2:29" ht="15.75" customHeight="1" x14ac:dyDescent="0.35">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7"/>
    </row>
    <row r="253" spans="2:29" ht="15.75" customHeight="1" x14ac:dyDescent="0.35">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7"/>
    </row>
    <row r="254" spans="2:29" ht="15.75" customHeight="1" x14ac:dyDescent="0.35">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7"/>
    </row>
    <row r="255" spans="2:29" ht="15.75" customHeight="1" x14ac:dyDescent="0.35">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7"/>
    </row>
    <row r="256" spans="2:29" ht="15.75" customHeight="1" x14ac:dyDescent="0.35">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7"/>
    </row>
    <row r="257" spans="2:29" ht="15.75" customHeight="1" x14ac:dyDescent="0.35">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7"/>
    </row>
    <row r="258" spans="2:29" ht="15.75" customHeight="1" x14ac:dyDescent="0.35">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7"/>
    </row>
    <row r="259" spans="2:29" ht="15.75" customHeight="1" x14ac:dyDescent="0.35">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7"/>
    </row>
    <row r="260" spans="2:29" ht="15.75" customHeight="1" x14ac:dyDescent="0.35">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7"/>
    </row>
    <row r="261" spans="2:29" ht="15.75" customHeight="1" x14ac:dyDescent="0.35">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7"/>
    </row>
    <row r="262" spans="2:29" ht="15.75" customHeight="1" x14ac:dyDescent="0.35">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7"/>
    </row>
    <row r="263" spans="2:29" ht="15.75" customHeight="1" x14ac:dyDescent="0.35">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7"/>
    </row>
    <row r="264" spans="2:29" ht="15.75" customHeight="1" x14ac:dyDescent="0.35">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7"/>
    </row>
    <row r="265" spans="2:29" ht="15.75" customHeight="1" x14ac:dyDescent="0.35">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7"/>
    </row>
    <row r="266" spans="2:29" ht="15.75" customHeight="1" x14ac:dyDescent="0.35">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7"/>
    </row>
    <row r="267" spans="2:29" ht="15.75" customHeight="1" x14ac:dyDescent="0.35">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7"/>
    </row>
    <row r="268" spans="2:29" ht="15.75" customHeight="1" x14ac:dyDescent="0.35">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7"/>
    </row>
    <row r="269" spans="2:29" ht="15.75" customHeight="1" x14ac:dyDescent="0.35">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7"/>
    </row>
    <row r="270" spans="2:29" ht="15.75" customHeight="1" x14ac:dyDescent="0.35">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7"/>
    </row>
    <row r="271" spans="2:29" ht="15.75" customHeight="1" x14ac:dyDescent="0.35">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7"/>
    </row>
    <row r="272" spans="2:29" ht="15.75" customHeight="1" x14ac:dyDescent="0.35">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7"/>
    </row>
    <row r="273" spans="2:29" ht="15.75" customHeight="1" x14ac:dyDescent="0.35">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7"/>
    </row>
    <row r="274" spans="2:29" ht="15.75" customHeight="1" x14ac:dyDescent="0.35">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7"/>
    </row>
    <row r="275" spans="2:29" ht="15.75" customHeight="1" x14ac:dyDescent="0.35">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7"/>
    </row>
    <row r="276" spans="2:29" ht="15.75" customHeight="1" x14ac:dyDescent="0.35">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7"/>
    </row>
    <row r="277" spans="2:29" ht="15.75" customHeight="1" x14ac:dyDescent="0.35">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7"/>
    </row>
    <row r="278" spans="2:29" ht="15.75" customHeight="1" x14ac:dyDescent="0.35">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7"/>
    </row>
    <row r="279" spans="2:29" ht="15.75" customHeight="1" x14ac:dyDescent="0.35">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7"/>
    </row>
    <row r="280" spans="2:29" ht="15.75" customHeight="1" x14ac:dyDescent="0.35">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7"/>
    </row>
    <row r="281" spans="2:29" ht="15.75" customHeight="1" x14ac:dyDescent="0.35">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7"/>
    </row>
    <row r="282" spans="2:29" ht="15.75" customHeight="1" x14ac:dyDescent="0.35">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7"/>
    </row>
    <row r="283" spans="2:29" ht="15.75" customHeight="1" x14ac:dyDescent="0.35">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7"/>
    </row>
    <row r="284" spans="2:29" ht="15.75" customHeight="1" x14ac:dyDescent="0.35">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7"/>
    </row>
    <row r="285" spans="2:29" ht="15.75" customHeight="1" x14ac:dyDescent="0.35">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7"/>
    </row>
    <row r="286" spans="2:29" ht="15.75" customHeight="1" x14ac:dyDescent="0.35">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7"/>
    </row>
    <row r="287" spans="2:29" ht="15.75" customHeight="1" x14ac:dyDescent="0.35">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7"/>
    </row>
    <row r="288" spans="2:29" ht="15.75" customHeight="1" x14ac:dyDescent="0.35">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7"/>
    </row>
    <row r="289" spans="2:29" ht="15.75" customHeight="1" x14ac:dyDescent="0.35">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7"/>
    </row>
    <row r="290" spans="2:29" ht="15.75" customHeight="1" x14ac:dyDescent="0.35">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7"/>
    </row>
    <row r="291" spans="2:29" ht="15.75" customHeight="1" x14ac:dyDescent="0.35">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7"/>
    </row>
    <row r="292" spans="2:29" ht="15.75" customHeight="1" x14ac:dyDescent="0.35">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7"/>
    </row>
    <row r="293" spans="2:29" ht="15.75" customHeight="1" x14ac:dyDescent="0.35">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7"/>
    </row>
    <row r="294" spans="2:29" ht="15.75" customHeight="1" x14ac:dyDescent="0.35">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7"/>
    </row>
    <row r="295" spans="2:29" ht="15.75" customHeight="1" x14ac:dyDescent="0.35">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7"/>
    </row>
    <row r="296" spans="2:29" ht="15.75" customHeight="1" x14ac:dyDescent="0.35">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7"/>
    </row>
    <row r="297" spans="2:29" ht="15.75" customHeight="1" x14ac:dyDescent="0.35">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7"/>
    </row>
    <row r="298" spans="2:29" ht="15.75" customHeight="1" x14ac:dyDescent="0.35">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7"/>
    </row>
    <row r="299" spans="2:29" ht="15.75" customHeight="1" x14ac:dyDescent="0.35">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7"/>
    </row>
    <row r="300" spans="2:29" ht="15.75" customHeight="1" x14ac:dyDescent="0.35">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7"/>
    </row>
    <row r="301" spans="2:29" ht="15.75" customHeight="1" x14ac:dyDescent="0.35">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7"/>
    </row>
    <row r="302" spans="2:29" ht="15.75" customHeight="1" x14ac:dyDescent="0.35">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7"/>
    </row>
    <row r="303" spans="2:29" ht="15.75" customHeight="1" x14ac:dyDescent="0.35">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7"/>
    </row>
    <row r="304" spans="2:29" ht="15.75" customHeight="1" x14ac:dyDescent="0.35">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7"/>
    </row>
    <row r="305" spans="2:29" ht="15.75" customHeight="1" x14ac:dyDescent="0.35">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7"/>
    </row>
    <row r="306" spans="2:29" ht="15.75" customHeight="1" x14ac:dyDescent="0.35">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7"/>
    </row>
    <row r="307" spans="2:29" ht="15.75" customHeight="1" x14ac:dyDescent="0.35">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7"/>
    </row>
    <row r="308" spans="2:29" ht="15.75" customHeight="1" x14ac:dyDescent="0.35">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7"/>
    </row>
    <row r="309" spans="2:29" ht="15.75" customHeight="1" x14ac:dyDescent="0.35">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7"/>
    </row>
    <row r="310" spans="2:29" ht="15.75" customHeight="1" x14ac:dyDescent="0.35">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7"/>
    </row>
    <row r="311" spans="2:29" ht="15.75" customHeight="1" x14ac:dyDescent="0.35">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7"/>
    </row>
    <row r="312" spans="2:29" ht="15.75" customHeight="1" x14ac:dyDescent="0.35">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7"/>
    </row>
    <row r="313" spans="2:29" ht="15.75" customHeight="1" x14ac:dyDescent="0.35">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7"/>
    </row>
    <row r="314" spans="2:29" ht="15.75" customHeight="1" x14ac:dyDescent="0.35">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7"/>
    </row>
    <row r="315" spans="2:29" ht="15.75" customHeight="1" x14ac:dyDescent="0.35">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7"/>
    </row>
    <row r="316" spans="2:29" ht="15.75" customHeight="1" x14ac:dyDescent="0.35">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7"/>
    </row>
    <row r="317" spans="2:29" ht="15.75" customHeight="1" x14ac:dyDescent="0.35">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7"/>
    </row>
    <row r="318" spans="2:29" ht="15.75" customHeight="1" x14ac:dyDescent="0.35">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7"/>
    </row>
    <row r="319" spans="2:29" ht="15.75" customHeight="1" x14ac:dyDescent="0.35">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7"/>
    </row>
    <row r="320" spans="2:29" ht="15.75" customHeight="1" x14ac:dyDescent="0.35">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7"/>
    </row>
    <row r="321" spans="2:29" ht="15.75" customHeight="1" x14ac:dyDescent="0.35">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7"/>
    </row>
    <row r="322" spans="2:29" ht="15.75" customHeight="1" x14ac:dyDescent="0.35">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7"/>
    </row>
    <row r="323" spans="2:29" ht="15.75" customHeight="1" x14ac:dyDescent="0.35">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7"/>
    </row>
    <row r="324" spans="2:29" ht="15.75" customHeight="1" x14ac:dyDescent="0.35">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7"/>
    </row>
    <row r="325" spans="2:29" ht="15.75" customHeight="1" x14ac:dyDescent="0.35">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7"/>
    </row>
    <row r="326" spans="2:29" ht="15.75" customHeight="1" x14ac:dyDescent="0.35">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7"/>
    </row>
    <row r="327" spans="2:29" ht="15.75" customHeight="1" x14ac:dyDescent="0.35">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7"/>
    </row>
    <row r="328" spans="2:29" ht="15.75" customHeight="1" x14ac:dyDescent="0.35">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7"/>
    </row>
    <row r="329" spans="2:29" ht="15.75" customHeight="1" x14ac:dyDescent="0.35">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7"/>
    </row>
    <row r="330" spans="2:29" ht="15.75" customHeight="1" x14ac:dyDescent="0.35">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7"/>
    </row>
    <row r="331" spans="2:29" ht="15.75" customHeight="1" x14ac:dyDescent="0.35">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7"/>
    </row>
    <row r="332" spans="2:29" ht="15.75" customHeight="1" x14ac:dyDescent="0.35">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7"/>
    </row>
    <row r="333" spans="2:29" ht="15.75" customHeight="1" x14ac:dyDescent="0.35">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7"/>
    </row>
    <row r="334" spans="2:29" ht="15.75" customHeight="1" x14ac:dyDescent="0.35">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7"/>
    </row>
    <row r="335" spans="2:29" ht="15.75" customHeight="1" x14ac:dyDescent="0.35">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7"/>
    </row>
    <row r="336" spans="2:29" ht="15.75" customHeight="1" x14ac:dyDescent="0.35">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7"/>
    </row>
    <row r="337" spans="2:29" ht="15.75" customHeight="1" x14ac:dyDescent="0.35">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7"/>
    </row>
    <row r="338" spans="2:29" ht="15.75" customHeight="1" x14ac:dyDescent="0.35">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7"/>
    </row>
    <row r="339" spans="2:29" ht="15.75" customHeight="1" x14ac:dyDescent="0.35">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7"/>
    </row>
    <row r="340" spans="2:29" ht="15.75" customHeight="1" x14ac:dyDescent="0.35">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7"/>
    </row>
    <row r="341" spans="2:29" ht="15.75" customHeight="1" x14ac:dyDescent="0.35">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7"/>
    </row>
    <row r="342" spans="2:29" ht="15.75" customHeight="1" x14ac:dyDescent="0.35">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7"/>
    </row>
    <row r="343" spans="2:29" ht="15.75" customHeight="1" x14ac:dyDescent="0.35">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7"/>
    </row>
    <row r="344" spans="2:29" ht="15.75" customHeight="1" x14ac:dyDescent="0.35">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7"/>
    </row>
    <row r="345" spans="2:29" ht="15.75" customHeight="1" x14ac:dyDescent="0.35">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7"/>
    </row>
    <row r="346" spans="2:29" ht="15.75" customHeight="1" x14ac:dyDescent="0.35">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7"/>
    </row>
    <row r="347" spans="2:29" ht="15.75" customHeight="1" x14ac:dyDescent="0.35">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7"/>
    </row>
    <row r="348" spans="2:29" ht="15.75" customHeight="1" x14ac:dyDescent="0.35">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7"/>
    </row>
    <row r="349" spans="2:29" ht="15.75" customHeight="1" x14ac:dyDescent="0.35">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7"/>
    </row>
    <row r="350" spans="2:29" ht="15.75" customHeight="1" x14ac:dyDescent="0.35">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7"/>
    </row>
    <row r="351" spans="2:29" ht="15.75" customHeight="1" x14ac:dyDescent="0.35">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7"/>
    </row>
    <row r="352" spans="2:29" ht="15.75" customHeight="1" x14ac:dyDescent="0.35">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7"/>
    </row>
    <row r="353" spans="2:29" ht="15.75" customHeight="1" x14ac:dyDescent="0.35">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7"/>
    </row>
    <row r="354" spans="2:29" ht="15.75" customHeight="1" x14ac:dyDescent="0.35">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7"/>
    </row>
    <row r="355" spans="2:29" ht="15.75" customHeight="1" x14ac:dyDescent="0.35">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7"/>
    </row>
    <row r="356" spans="2:29" ht="15.75" customHeight="1" x14ac:dyDescent="0.35">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7"/>
    </row>
    <row r="357" spans="2:29" ht="15.75" customHeight="1" x14ac:dyDescent="0.35">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7"/>
    </row>
    <row r="358" spans="2:29" ht="15.75" customHeight="1" x14ac:dyDescent="0.35">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7"/>
    </row>
    <row r="359" spans="2:29" ht="15.75" customHeight="1" x14ac:dyDescent="0.35">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7"/>
    </row>
    <row r="360" spans="2:29" ht="15.75" customHeight="1" x14ac:dyDescent="0.35">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7"/>
    </row>
    <row r="361" spans="2:29" ht="15.75" customHeight="1" x14ac:dyDescent="0.35">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7"/>
    </row>
    <row r="362" spans="2:29" ht="15.75" customHeight="1" x14ac:dyDescent="0.35">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7"/>
    </row>
    <row r="363" spans="2:29" ht="15.75" customHeight="1" x14ac:dyDescent="0.35">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7"/>
    </row>
    <row r="364" spans="2:29" ht="15.75" customHeight="1" x14ac:dyDescent="0.35">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7"/>
    </row>
    <row r="365" spans="2:29" ht="15.75" customHeight="1" x14ac:dyDescent="0.35">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7"/>
    </row>
    <row r="366" spans="2:29" ht="15.75" customHeight="1" x14ac:dyDescent="0.35">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7"/>
    </row>
    <row r="367" spans="2:29" ht="15.75" customHeight="1" x14ac:dyDescent="0.35">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7"/>
    </row>
    <row r="368" spans="2:29" ht="15.75" customHeight="1" x14ac:dyDescent="0.35">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7"/>
    </row>
    <row r="369" spans="2:29" ht="15.75" customHeight="1" x14ac:dyDescent="0.35">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7"/>
    </row>
    <row r="370" spans="2:29" ht="15.75" customHeight="1" x14ac:dyDescent="0.35">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7"/>
    </row>
    <row r="371" spans="2:29" ht="15.75" customHeight="1" x14ac:dyDescent="0.35">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7"/>
    </row>
    <row r="372" spans="2:29" ht="15.75" customHeight="1" x14ac:dyDescent="0.35">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7"/>
    </row>
    <row r="373" spans="2:29" ht="15.75" customHeight="1" x14ac:dyDescent="0.35">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7"/>
    </row>
    <row r="374" spans="2:29" ht="15.75" customHeight="1" x14ac:dyDescent="0.35">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7"/>
    </row>
    <row r="375" spans="2:29" ht="15.75" customHeight="1" x14ac:dyDescent="0.35">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7"/>
    </row>
    <row r="376" spans="2:29" ht="15.75" customHeight="1" x14ac:dyDescent="0.35">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7"/>
    </row>
    <row r="377" spans="2:29" ht="15.75" customHeight="1" x14ac:dyDescent="0.35">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7"/>
    </row>
    <row r="378" spans="2:29" ht="15.75" customHeight="1" x14ac:dyDescent="0.35">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7"/>
    </row>
    <row r="379" spans="2:29" ht="15.75" customHeight="1" x14ac:dyDescent="0.35">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7"/>
    </row>
    <row r="380" spans="2:29" ht="15.75" customHeight="1" x14ac:dyDescent="0.35">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7"/>
    </row>
    <row r="381" spans="2:29" ht="15.75" customHeight="1" x14ac:dyDescent="0.35">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7"/>
    </row>
    <row r="382" spans="2:29" ht="15.75" customHeight="1" x14ac:dyDescent="0.35">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7"/>
    </row>
    <row r="383" spans="2:29" ht="15.75" customHeight="1" x14ac:dyDescent="0.35">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7"/>
    </row>
    <row r="384" spans="2:29" ht="15.75" customHeight="1" x14ac:dyDescent="0.35">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7"/>
    </row>
    <row r="385" spans="2:29" ht="15.75" customHeight="1" x14ac:dyDescent="0.35">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7"/>
    </row>
    <row r="386" spans="2:29" ht="15.75" customHeight="1" x14ac:dyDescent="0.35">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7"/>
    </row>
    <row r="387" spans="2:29" ht="15.75" customHeight="1" x14ac:dyDescent="0.35">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7"/>
    </row>
    <row r="388" spans="2:29" ht="15.75" customHeight="1" x14ac:dyDescent="0.35">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7"/>
    </row>
    <row r="389" spans="2:29" ht="15.75" customHeight="1" x14ac:dyDescent="0.35">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7"/>
    </row>
    <row r="390" spans="2:29" ht="15.75" customHeight="1" x14ac:dyDescent="0.35">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7"/>
    </row>
    <row r="391" spans="2:29" ht="15.75" customHeight="1" x14ac:dyDescent="0.35">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7"/>
    </row>
    <row r="392" spans="2:29" ht="15.75" customHeight="1" x14ac:dyDescent="0.35">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7"/>
    </row>
    <row r="393" spans="2:29" ht="15.75" customHeight="1" x14ac:dyDescent="0.35">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7"/>
    </row>
    <row r="394" spans="2:29" ht="15.75" customHeight="1" x14ac:dyDescent="0.35">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7"/>
    </row>
    <row r="395" spans="2:29" ht="15.75" customHeight="1" x14ac:dyDescent="0.35">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7"/>
    </row>
    <row r="396" spans="2:29" ht="15.75" customHeight="1" x14ac:dyDescent="0.35">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7"/>
    </row>
    <row r="397" spans="2:29" ht="15.75" customHeight="1" x14ac:dyDescent="0.35">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7"/>
    </row>
    <row r="398" spans="2:29" ht="15.75" customHeight="1" x14ac:dyDescent="0.35">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7"/>
    </row>
    <row r="399" spans="2:29" ht="15.75" customHeight="1" x14ac:dyDescent="0.35">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7"/>
    </row>
    <row r="400" spans="2:29" ht="15.75" customHeight="1" x14ac:dyDescent="0.35">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7"/>
    </row>
    <row r="401" spans="2:29" ht="15.75" customHeight="1" x14ac:dyDescent="0.35">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7"/>
    </row>
    <row r="402" spans="2:29" ht="15.75" customHeight="1" x14ac:dyDescent="0.35">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7"/>
    </row>
    <row r="403" spans="2:29" ht="15.75" customHeight="1" x14ac:dyDescent="0.35">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7"/>
    </row>
    <row r="404" spans="2:29" ht="15.75" customHeight="1" x14ac:dyDescent="0.35">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7"/>
    </row>
    <row r="405" spans="2:29" ht="15.75" customHeight="1" x14ac:dyDescent="0.35">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7"/>
    </row>
    <row r="406" spans="2:29" ht="15.75" customHeight="1" x14ac:dyDescent="0.35">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7"/>
    </row>
    <row r="407" spans="2:29" ht="15.75" customHeight="1" x14ac:dyDescent="0.35">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7"/>
    </row>
    <row r="408" spans="2:29" ht="15.75" customHeight="1" x14ac:dyDescent="0.35">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7"/>
    </row>
    <row r="409" spans="2:29" ht="15.75" customHeight="1" x14ac:dyDescent="0.35">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7"/>
    </row>
    <row r="410" spans="2:29" ht="15.75" customHeight="1" x14ac:dyDescent="0.35">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7"/>
    </row>
    <row r="411" spans="2:29" ht="15.75" customHeight="1" x14ac:dyDescent="0.35">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7"/>
    </row>
    <row r="412" spans="2:29" ht="15.75" customHeight="1" x14ac:dyDescent="0.35">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7"/>
    </row>
    <row r="413" spans="2:29" ht="15.75" customHeight="1" x14ac:dyDescent="0.35">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7"/>
    </row>
    <row r="414" spans="2:29" ht="15.75" customHeight="1" x14ac:dyDescent="0.35">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7"/>
    </row>
    <row r="415" spans="2:29" ht="15.75" customHeight="1" x14ac:dyDescent="0.35">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7"/>
    </row>
    <row r="416" spans="2:29" ht="15.75" customHeight="1" x14ac:dyDescent="0.35">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7"/>
    </row>
    <row r="417" spans="2:29" ht="15.75" customHeight="1" x14ac:dyDescent="0.35">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7"/>
    </row>
    <row r="418" spans="2:29" ht="15.75" customHeight="1" x14ac:dyDescent="0.35">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7"/>
    </row>
    <row r="419" spans="2:29" ht="15.75" customHeight="1" x14ac:dyDescent="0.35">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7"/>
    </row>
    <row r="420" spans="2:29" ht="15.75" customHeight="1" x14ac:dyDescent="0.35">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7"/>
    </row>
    <row r="421" spans="2:29" ht="15.75" customHeight="1" x14ac:dyDescent="0.35">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7"/>
    </row>
    <row r="422" spans="2:29" ht="15.75" customHeight="1" x14ac:dyDescent="0.35">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7"/>
    </row>
    <row r="423" spans="2:29" ht="15.75" customHeight="1" x14ac:dyDescent="0.35">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7"/>
    </row>
    <row r="424" spans="2:29" ht="15.75" customHeight="1" x14ac:dyDescent="0.35">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7"/>
    </row>
    <row r="425" spans="2:29" ht="15.75" customHeight="1" x14ac:dyDescent="0.35">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7"/>
    </row>
    <row r="426" spans="2:29" ht="15.75" customHeight="1" x14ac:dyDescent="0.35">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7"/>
    </row>
    <row r="427" spans="2:29" ht="15.75" customHeight="1" x14ac:dyDescent="0.35">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7"/>
    </row>
    <row r="428" spans="2:29" ht="15.75" customHeight="1" x14ac:dyDescent="0.35">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7"/>
    </row>
    <row r="429" spans="2:29" ht="15.75" customHeight="1" x14ac:dyDescent="0.35">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7"/>
    </row>
    <row r="430" spans="2:29" ht="15.75" customHeight="1" x14ac:dyDescent="0.35">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7"/>
    </row>
    <row r="431" spans="2:29" ht="15.75" customHeight="1" x14ac:dyDescent="0.35">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7"/>
    </row>
    <row r="432" spans="2:29" ht="15.75" customHeight="1" x14ac:dyDescent="0.35">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7"/>
    </row>
    <row r="433" spans="2:29" ht="15.75" customHeight="1" x14ac:dyDescent="0.35">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7"/>
    </row>
    <row r="434" spans="2:29" ht="15.75" customHeight="1" x14ac:dyDescent="0.35">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7"/>
    </row>
    <row r="435" spans="2:29" ht="15.75" customHeight="1" x14ac:dyDescent="0.35">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7"/>
    </row>
    <row r="436" spans="2:29" ht="15.75" customHeight="1" x14ac:dyDescent="0.35">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7"/>
    </row>
    <row r="437" spans="2:29" ht="15.75" customHeight="1" x14ac:dyDescent="0.35">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7"/>
    </row>
    <row r="438" spans="2:29" ht="15.75" customHeight="1" x14ac:dyDescent="0.35">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7"/>
    </row>
    <row r="439" spans="2:29" ht="15.75" customHeight="1" x14ac:dyDescent="0.35">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7"/>
    </row>
    <row r="440" spans="2:29" ht="15.75" customHeight="1" x14ac:dyDescent="0.35">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7"/>
    </row>
    <row r="441" spans="2:29" ht="15.75" customHeight="1" x14ac:dyDescent="0.35">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7"/>
    </row>
    <row r="442" spans="2:29" ht="15.75" customHeight="1" x14ac:dyDescent="0.35">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7"/>
    </row>
    <row r="443" spans="2:29" ht="15.75" customHeight="1" x14ac:dyDescent="0.35">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7"/>
    </row>
    <row r="444" spans="2:29" ht="15.75" customHeight="1" x14ac:dyDescent="0.35">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7"/>
    </row>
    <row r="445" spans="2:29" ht="15.75" customHeight="1" x14ac:dyDescent="0.35">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7"/>
    </row>
    <row r="446" spans="2:29" ht="15.75" customHeight="1" x14ac:dyDescent="0.35">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7"/>
    </row>
    <row r="447" spans="2:29" ht="15.75" customHeight="1" x14ac:dyDescent="0.35">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7"/>
    </row>
    <row r="448" spans="2:29" ht="15.75" customHeight="1" x14ac:dyDescent="0.35">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7"/>
    </row>
    <row r="449" spans="2:29" ht="15.75" customHeight="1" x14ac:dyDescent="0.35">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7"/>
    </row>
    <row r="450" spans="2:29" ht="15.75" customHeight="1" x14ac:dyDescent="0.35">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7"/>
    </row>
    <row r="451" spans="2:29" ht="15.75" customHeight="1" x14ac:dyDescent="0.35">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7"/>
    </row>
    <row r="452" spans="2:29" ht="15.75" customHeight="1" x14ac:dyDescent="0.35">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7"/>
    </row>
    <row r="453" spans="2:29" ht="15.75" customHeight="1" x14ac:dyDescent="0.35">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7"/>
    </row>
    <row r="454" spans="2:29" ht="15.75" customHeight="1" x14ac:dyDescent="0.35">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7"/>
    </row>
    <row r="455" spans="2:29" ht="15.75" customHeight="1" x14ac:dyDescent="0.35">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7"/>
    </row>
    <row r="456" spans="2:29" ht="15.75" customHeight="1" x14ac:dyDescent="0.35">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7"/>
    </row>
    <row r="457" spans="2:29" ht="15.75" customHeight="1" x14ac:dyDescent="0.35">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7"/>
    </row>
    <row r="458" spans="2:29" ht="15.75" customHeight="1" x14ac:dyDescent="0.35">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7"/>
    </row>
    <row r="459" spans="2:29" ht="15.75" customHeight="1" x14ac:dyDescent="0.35">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7"/>
    </row>
    <row r="460" spans="2:29" ht="15.75" customHeight="1" x14ac:dyDescent="0.35">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7"/>
    </row>
    <row r="461" spans="2:29" ht="15.75" customHeight="1" x14ac:dyDescent="0.35">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7"/>
    </row>
    <row r="462" spans="2:29" ht="15.75" customHeight="1" x14ac:dyDescent="0.35">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7"/>
    </row>
    <row r="463" spans="2:29" ht="15.75" customHeight="1" x14ac:dyDescent="0.35">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7"/>
    </row>
    <row r="464" spans="2:29" ht="15.75" customHeight="1" x14ac:dyDescent="0.35">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7"/>
    </row>
    <row r="465" spans="2:29" ht="15.75" customHeight="1" x14ac:dyDescent="0.35">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7"/>
    </row>
    <row r="466" spans="2:29" ht="15.75" customHeight="1" x14ac:dyDescent="0.35">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7"/>
    </row>
    <row r="467" spans="2:29" ht="15.75" customHeight="1" x14ac:dyDescent="0.35">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7"/>
    </row>
    <row r="468" spans="2:29" ht="15.75" customHeight="1" x14ac:dyDescent="0.35">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7"/>
    </row>
    <row r="469" spans="2:29" ht="15.75" customHeight="1" x14ac:dyDescent="0.35">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7"/>
    </row>
    <row r="470" spans="2:29" ht="15.75" customHeight="1" x14ac:dyDescent="0.35">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7"/>
    </row>
    <row r="471" spans="2:29" ht="15.75" customHeight="1" x14ac:dyDescent="0.35">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7"/>
    </row>
    <row r="472" spans="2:29" ht="15.75" customHeight="1" x14ac:dyDescent="0.35">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7"/>
    </row>
    <row r="473" spans="2:29" ht="15.75" customHeight="1" x14ac:dyDescent="0.35">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7"/>
    </row>
    <row r="474" spans="2:29" ht="15.75" customHeight="1" x14ac:dyDescent="0.35">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7"/>
    </row>
    <row r="475" spans="2:29" ht="15.75" customHeight="1" x14ac:dyDescent="0.35">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7"/>
    </row>
    <row r="476" spans="2:29" ht="15.75" customHeight="1" x14ac:dyDescent="0.35">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7"/>
    </row>
    <row r="477" spans="2:29" ht="15.75" customHeight="1" x14ac:dyDescent="0.35">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7"/>
    </row>
    <row r="478" spans="2:29" ht="15.75" customHeight="1" x14ac:dyDescent="0.35">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7"/>
    </row>
    <row r="479" spans="2:29" ht="15.75" customHeight="1" x14ac:dyDescent="0.35">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7"/>
    </row>
    <row r="480" spans="2:29" ht="15.75" customHeight="1" x14ac:dyDescent="0.35">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7"/>
    </row>
    <row r="481" spans="2:29" ht="15.75" customHeight="1" x14ac:dyDescent="0.35">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7"/>
    </row>
    <row r="482" spans="2:29" ht="15.75" customHeight="1" x14ac:dyDescent="0.35">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7"/>
    </row>
    <row r="483" spans="2:29" ht="15.75" customHeight="1" x14ac:dyDescent="0.35">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7"/>
    </row>
    <row r="484" spans="2:29" ht="15.75" customHeight="1" x14ac:dyDescent="0.35">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7"/>
    </row>
    <row r="485" spans="2:29" ht="15.75" customHeight="1" x14ac:dyDescent="0.35">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7"/>
    </row>
    <row r="486" spans="2:29" ht="15.75" customHeight="1" x14ac:dyDescent="0.35">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7"/>
    </row>
    <row r="487" spans="2:29" ht="15.75" customHeight="1" x14ac:dyDescent="0.35">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7"/>
    </row>
    <row r="488" spans="2:29" ht="15.75" customHeight="1" x14ac:dyDescent="0.35">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7"/>
    </row>
    <row r="489" spans="2:29" ht="15.75" customHeight="1" x14ac:dyDescent="0.35">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7"/>
    </row>
    <row r="490" spans="2:29" ht="15.75" customHeight="1" x14ac:dyDescent="0.35">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7"/>
    </row>
    <row r="491" spans="2:29" ht="15.75" customHeight="1" x14ac:dyDescent="0.35">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7"/>
    </row>
    <row r="492" spans="2:29" ht="15.75" customHeight="1" x14ac:dyDescent="0.35">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7"/>
    </row>
    <row r="493" spans="2:29" ht="15.75" customHeight="1" x14ac:dyDescent="0.35">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7"/>
    </row>
    <row r="494" spans="2:29" ht="15.75" customHeight="1" x14ac:dyDescent="0.35">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7"/>
    </row>
    <row r="495" spans="2:29" ht="15.75" customHeight="1" x14ac:dyDescent="0.35">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7"/>
    </row>
    <row r="496" spans="2:29" ht="15.75" customHeight="1" x14ac:dyDescent="0.35">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7"/>
    </row>
    <row r="497" spans="2:29" ht="15.75" customHeight="1" x14ac:dyDescent="0.35">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7"/>
    </row>
    <row r="498" spans="2:29" ht="15.75" customHeight="1" x14ac:dyDescent="0.35">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7"/>
    </row>
    <row r="499" spans="2:29" ht="15.75" customHeight="1" x14ac:dyDescent="0.35">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7"/>
    </row>
    <row r="500" spans="2:29" ht="15.75" customHeight="1" x14ac:dyDescent="0.35">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7"/>
    </row>
    <row r="501" spans="2:29" ht="15.75" customHeight="1" x14ac:dyDescent="0.35">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7"/>
    </row>
    <row r="502" spans="2:29" ht="15.75" customHeight="1" x14ac:dyDescent="0.35">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7"/>
    </row>
    <row r="503" spans="2:29" ht="15.75" customHeight="1" x14ac:dyDescent="0.35">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7"/>
    </row>
    <row r="504" spans="2:29" ht="15.75" customHeight="1" x14ac:dyDescent="0.35">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7"/>
    </row>
    <row r="505" spans="2:29" ht="15.75" customHeight="1" x14ac:dyDescent="0.35">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7"/>
    </row>
    <row r="506" spans="2:29" ht="15.75" customHeight="1" x14ac:dyDescent="0.35">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7"/>
    </row>
    <row r="507" spans="2:29" ht="15.75" customHeight="1" x14ac:dyDescent="0.35">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7"/>
    </row>
    <row r="508" spans="2:29" ht="15.75" customHeight="1" x14ac:dyDescent="0.35">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7"/>
    </row>
    <row r="509" spans="2:29" ht="15.75" customHeight="1" x14ac:dyDescent="0.35">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7"/>
    </row>
    <row r="510" spans="2:29" ht="15.75" customHeight="1" x14ac:dyDescent="0.35">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7"/>
    </row>
    <row r="511" spans="2:29" ht="15.75" customHeight="1" x14ac:dyDescent="0.35">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7"/>
    </row>
    <row r="512" spans="2:29" ht="15.75" customHeight="1" x14ac:dyDescent="0.35">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7"/>
    </row>
    <row r="513" spans="2:29" ht="15.75" customHeight="1" x14ac:dyDescent="0.35">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7"/>
    </row>
    <row r="514" spans="2:29" ht="15.75" customHeight="1" x14ac:dyDescent="0.35">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7"/>
    </row>
    <row r="515" spans="2:29" ht="15.75" customHeight="1" x14ac:dyDescent="0.35">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7"/>
    </row>
    <row r="516" spans="2:29" ht="15.75" customHeight="1" x14ac:dyDescent="0.35">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7"/>
    </row>
    <row r="517" spans="2:29" ht="15.75" customHeight="1" x14ac:dyDescent="0.35">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7"/>
    </row>
    <row r="518" spans="2:29" ht="15.75" customHeight="1" x14ac:dyDescent="0.35">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7"/>
    </row>
    <row r="519" spans="2:29" ht="15.75" customHeight="1" x14ac:dyDescent="0.35">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7"/>
    </row>
    <row r="520" spans="2:29" ht="15.75" customHeight="1" x14ac:dyDescent="0.35">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7"/>
    </row>
    <row r="521" spans="2:29" ht="15.75" customHeight="1" x14ac:dyDescent="0.35">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7"/>
    </row>
    <row r="522" spans="2:29" ht="15.75" customHeight="1" x14ac:dyDescent="0.35">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7"/>
    </row>
    <row r="523" spans="2:29" ht="15.75" customHeight="1" x14ac:dyDescent="0.35">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7"/>
    </row>
    <row r="524" spans="2:29" ht="15.75" customHeight="1" x14ac:dyDescent="0.35">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7"/>
    </row>
    <row r="525" spans="2:29" ht="15.75" customHeight="1" x14ac:dyDescent="0.35">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7"/>
    </row>
    <row r="526" spans="2:29" ht="15.75" customHeight="1" x14ac:dyDescent="0.35">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7"/>
    </row>
    <row r="527" spans="2:29" ht="15.75" customHeight="1" x14ac:dyDescent="0.35">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7"/>
    </row>
    <row r="528" spans="2:29" ht="15.75" customHeight="1" x14ac:dyDescent="0.35">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7"/>
    </row>
    <row r="529" spans="2:29" ht="15.75" customHeight="1" x14ac:dyDescent="0.35">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7"/>
    </row>
    <row r="530" spans="2:29" ht="15.75" customHeight="1" x14ac:dyDescent="0.35">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7"/>
    </row>
    <row r="531" spans="2:29" ht="15.75" customHeight="1" x14ac:dyDescent="0.35">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7"/>
    </row>
    <row r="532" spans="2:29" ht="15.75" customHeight="1" x14ac:dyDescent="0.35">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7"/>
    </row>
    <row r="533" spans="2:29" ht="15.75" customHeight="1" x14ac:dyDescent="0.35">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7"/>
    </row>
    <row r="534" spans="2:29" ht="15.75" customHeight="1" x14ac:dyDescent="0.35">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7"/>
    </row>
    <row r="535" spans="2:29" ht="15.75" customHeight="1" x14ac:dyDescent="0.35">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7"/>
    </row>
    <row r="536" spans="2:29" ht="15.75" customHeight="1" x14ac:dyDescent="0.35">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7"/>
    </row>
    <row r="537" spans="2:29" ht="15.75" customHeight="1" x14ac:dyDescent="0.35">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7"/>
    </row>
    <row r="538" spans="2:29" ht="15.75" customHeight="1" x14ac:dyDescent="0.35">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7"/>
    </row>
    <row r="539" spans="2:29" ht="15.75" customHeight="1" x14ac:dyDescent="0.35">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7"/>
    </row>
    <row r="540" spans="2:29" ht="15.75" customHeight="1" x14ac:dyDescent="0.35">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7"/>
    </row>
    <row r="541" spans="2:29" ht="15.75" customHeight="1" x14ac:dyDescent="0.35">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7"/>
    </row>
    <row r="542" spans="2:29" ht="15.75" customHeight="1" x14ac:dyDescent="0.35">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7"/>
    </row>
    <row r="543" spans="2:29" ht="15.75" customHeight="1" x14ac:dyDescent="0.35">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7"/>
    </row>
    <row r="544" spans="2:29" ht="15.75" customHeight="1" x14ac:dyDescent="0.35">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7"/>
    </row>
    <row r="545" spans="2:29" ht="15.75" customHeight="1" x14ac:dyDescent="0.35">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7"/>
    </row>
    <row r="546" spans="2:29" ht="15.75" customHeight="1" x14ac:dyDescent="0.35">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7"/>
    </row>
    <row r="547" spans="2:29" ht="15.75" customHeight="1" x14ac:dyDescent="0.35">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7"/>
    </row>
    <row r="548" spans="2:29" ht="15.75" customHeight="1" x14ac:dyDescent="0.35">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7"/>
    </row>
    <row r="549" spans="2:29" ht="15.75" customHeight="1" x14ac:dyDescent="0.35">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7"/>
    </row>
    <row r="550" spans="2:29" ht="15.75" customHeight="1" x14ac:dyDescent="0.35">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7"/>
    </row>
    <row r="551" spans="2:29" ht="15.75" customHeight="1" x14ac:dyDescent="0.35">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7"/>
    </row>
    <row r="552" spans="2:29" ht="15.75" customHeight="1" x14ac:dyDescent="0.35">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7"/>
    </row>
    <row r="553" spans="2:29" ht="15.75" customHeight="1" x14ac:dyDescent="0.35">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7"/>
    </row>
    <row r="554" spans="2:29" ht="15.75" customHeight="1" x14ac:dyDescent="0.35">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7"/>
    </row>
    <row r="555" spans="2:29" ht="15.75" customHeight="1" x14ac:dyDescent="0.35">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7"/>
    </row>
    <row r="556" spans="2:29" ht="15.75" customHeight="1" x14ac:dyDescent="0.35">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7"/>
    </row>
    <row r="557" spans="2:29" ht="15.75" customHeight="1" x14ac:dyDescent="0.35">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7"/>
    </row>
    <row r="558" spans="2:29" ht="15.75" customHeight="1" x14ac:dyDescent="0.35">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7"/>
    </row>
    <row r="559" spans="2:29" ht="15.75" customHeight="1" x14ac:dyDescent="0.35">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7"/>
    </row>
    <row r="560" spans="2:29" ht="15.75" customHeight="1" x14ac:dyDescent="0.35">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7"/>
    </row>
    <row r="561" spans="2:29" ht="15.75" customHeight="1" x14ac:dyDescent="0.35">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7"/>
    </row>
    <row r="562" spans="2:29" ht="15.75" customHeight="1" x14ac:dyDescent="0.35">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7"/>
    </row>
    <row r="563" spans="2:29" ht="15.75" customHeight="1" x14ac:dyDescent="0.35">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7"/>
    </row>
    <row r="564" spans="2:29" ht="15.75" customHeight="1" x14ac:dyDescent="0.35">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7"/>
    </row>
    <row r="565" spans="2:29" ht="15.75" customHeight="1" x14ac:dyDescent="0.35">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7"/>
    </row>
    <row r="566" spans="2:29" ht="15.75" customHeight="1" x14ac:dyDescent="0.35">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7"/>
    </row>
    <row r="567" spans="2:29" ht="15.75" customHeight="1" x14ac:dyDescent="0.35">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7"/>
    </row>
    <row r="568" spans="2:29" ht="15.75" customHeight="1" x14ac:dyDescent="0.35">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7"/>
    </row>
    <row r="569" spans="2:29" ht="15.75" customHeight="1" x14ac:dyDescent="0.35">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7"/>
    </row>
    <row r="570" spans="2:29" ht="15.75" customHeight="1" x14ac:dyDescent="0.35">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7"/>
    </row>
    <row r="571" spans="2:29" ht="15.75" customHeight="1" x14ac:dyDescent="0.35">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7"/>
    </row>
    <row r="572" spans="2:29" ht="15.75" customHeight="1" x14ac:dyDescent="0.35">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7"/>
    </row>
    <row r="573" spans="2:29" ht="15.75" customHeight="1" x14ac:dyDescent="0.35">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7"/>
    </row>
    <row r="574" spans="2:29" ht="15.75" customHeight="1" x14ac:dyDescent="0.35">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7"/>
    </row>
    <row r="575" spans="2:29" ht="15.75" customHeight="1" x14ac:dyDescent="0.35">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7"/>
    </row>
    <row r="576" spans="2:29" ht="15.75" customHeight="1" x14ac:dyDescent="0.35">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7"/>
    </row>
    <row r="577" spans="2:29" ht="15.75" customHeight="1" x14ac:dyDescent="0.35">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7"/>
    </row>
    <row r="578" spans="2:29" ht="15.75" customHeight="1" x14ac:dyDescent="0.35">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7"/>
    </row>
    <row r="579" spans="2:29" ht="15.75" customHeight="1" x14ac:dyDescent="0.35">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7"/>
    </row>
    <row r="580" spans="2:29" ht="15.75" customHeight="1" x14ac:dyDescent="0.35">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7"/>
    </row>
    <row r="581" spans="2:29" ht="15.75" customHeight="1" x14ac:dyDescent="0.35">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7"/>
    </row>
    <row r="582" spans="2:29" ht="15.75" customHeight="1" x14ac:dyDescent="0.35">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7"/>
    </row>
    <row r="583" spans="2:29" ht="15.75" customHeight="1" x14ac:dyDescent="0.35">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7"/>
    </row>
    <row r="584" spans="2:29" ht="15.75" customHeight="1" x14ac:dyDescent="0.35">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7"/>
    </row>
    <row r="585" spans="2:29" ht="15.75" customHeight="1" x14ac:dyDescent="0.35">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7"/>
    </row>
    <row r="586" spans="2:29" ht="15.75" customHeight="1" x14ac:dyDescent="0.35">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7"/>
    </row>
    <row r="587" spans="2:29" ht="15.75" customHeight="1" x14ac:dyDescent="0.35">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7"/>
    </row>
    <row r="588" spans="2:29" ht="15.75" customHeight="1" x14ac:dyDescent="0.35">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7"/>
    </row>
    <row r="589" spans="2:29" ht="15.75" customHeight="1" x14ac:dyDescent="0.35">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7"/>
    </row>
    <row r="590" spans="2:29" ht="15.75" customHeight="1" x14ac:dyDescent="0.35">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7"/>
    </row>
    <row r="591" spans="2:29" ht="15.75" customHeight="1" x14ac:dyDescent="0.35">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7"/>
    </row>
    <row r="592" spans="2:29" ht="15.75" customHeight="1" x14ac:dyDescent="0.35">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7"/>
    </row>
    <row r="593" spans="2:29" ht="15.75" customHeight="1" x14ac:dyDescent="0.35">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7"/>
    </row>
    <row r="594" spans="2:29" ht="15.75" customHeight="1" x14ac:dyDescent="0.35">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7"/>
    </row>
    <row r="595" spans="2:29" ht="15.75" customHeight="1" x14ac:dyDescent="0.35">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7"/>
    </row>
    <row r="596" spans="2:29" ht="15.75" customHeight="1" x14ac:dyDescent="0.35">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7"/>
    </row>
    <row r="597" spans="2:29" ht="15.75" customHeight="1" x14ac:dyDescent="0.35">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7"/>
    </row>
    <row r="598" spans="2:29" ht="15.75" customHeight="1" x14ac:dyDescent="0.35">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7"/>
    </row>
    <row r="599" spans="2:29" ht="15.75" customHeight="1" x14ac:dyDescent="0.35">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7"/>
    </row>
    <row r="600" spans="2:29" ht="15.75" customHeight="1" x14ac:dyDescent="0.35">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7"/>
    </row>
    <row r="601" spans="2:29" ht="15.75" customHeight="1" x14ac:dyDescent="0.35">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7"/>
    </row>
    <row r="602" spans="2:29" ht="15.75" customHeight="1" x14ac:dyDescent="0.35">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7"/>
    </row>
    <row r="603" spans="2:29" ht="15.75" customHeight="1" x14ac:dyDescent="0.35">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7"/>
    </row>
    <row r="604" spans="2:29" ht="15.75" customHeight="1" x14ac:dyDescent="0.35">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7"/>
    </row>
    <row r="605" spans="2:29" ht="15.75" customHeight="1" x14ac:dyDescent="0.35">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7"/>
    </row>
    <row r="606" spans="2:29" ht="15.75" customHeight="1" x14ac:dyDescent="0.35">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7"/>
    </row>
    <row r="607" spans="2:29" ht="15.75" customHeight="1" x14ac:dyDescent="0.35">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7"/>
    </row>
    <row r="608" spans="2:29" ht="15.75" customHeight="1" x14ac:dyDescent="0.35">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7"/>
    </row>
    <row r="609" spans="2:29" ht="15.75" customHeight="1" x14ac:dyDescent="0.35">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7"/>
    </row>
    <row r="610" spans="2:29" ht="15.75" customHeight="1" x14ac:dyDescent="0.35">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7"/>
    </row>
    <row r="611" spans="2:29" ht="15.75" customHeight="1" x14ac:dyDescent="0.35">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7"/>
    </row>
    <row r="612" spans="2:29" ht="15.75" customHeight="1" x14ac:dyDescent="0.35">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7"/>
    </row>
    <row r="613" spans="2:29" ht="15.75" customHeight="1" x14ac:dyDescent="0.35">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7"/>
    </row>
    <row r="614" spans="2:29" ht="15.75" customHeight="1" x14ac:dyDescent="0.35">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7"/>
    </row>
    <row r="615" spans="2:29" ht="15.75" customHeight="1" x14ac:dyDescent="0.35">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7"/>
    </row>
    <row r="616" spans="2:29" ht="15.75" customHeight="1" x14ac:dyDescent="0.35">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7"/>
    </row>
    <row r="617" spans="2:29" ht="15.75" customHeight="1" x14ac:dyDescent="0.35">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7"/>
    </row>
    <row r="618" spans="2:29" ht="15.75" customHeight="1" x14ac:dyDescent="0.35">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7"/>
    </row>
    <row r="619" spans="2:29" ht="15.75" customHeight="1" x14ac:dyDescent="0.35">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7"/>
    </row>
    <row r="620" spans="2:29" ht="15.75" customHeight="1" x14ac:dyDescent="0.35">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7"/>
    </row>
    <row r="621" spans="2:29" ht="15.75" customHeight="1" x14ac:dyDescent="0.35">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7"/>
    </row>
    <row r="622" spans="2:29" ht="15.75" customHeight="1" x14ac:dyDescent="0.35">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7"/>
    </row>
    <row r="623" spans="2:29" ht="15.75" customHeight="1" x14ac:dyDescent="0.35">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7"/>
    </row>
    <row r="624" spans="2:29" ht="15.75" customHeight="1" x14ac:dyDescent="0.35">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7"/>
    </row>
    <row r="625" spans="2:29" ht="15.75" customHeight="1" x14ac:dyDescent="0.35">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7"/>
    </row>
    <row r="626" spans="2:29" ht="15.75" customHeight="1" x14ac:dyDescent="0.35">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7"/>
    </row>
    <row r="627" spans="2:29" ht="15.75" customHeight="1" x14ac:dyDescent="0.35">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7"/>
    </row>
    <row r="628" spans="2:29" ht="15.75" customHeight="1" x14ac:dyDescent="0.35">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7"/>
    </row>
    <row r="629" spans="2:29" ht="15.75" customHeight="1" x14ac:dyDescent="0.35">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7"/>
    </row>
    <row r="630" spans="2:29" ht="15.75" customHeight="1" x14ac:dyDescent="0.35">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7"/>
    </row>
    <row r="631" spans="2:29" ht="15.75" customHeight="1" x14ac:dyDescent="0.35">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7"/>
    </row>
    <row r="632" spans="2:29" ht="15.75" customHeight="1" x14ac:dyDescent="0.35">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7"/>
    </row>
    <row r="633" spans="2:29" ht="15.75" customHeight="1" x14ac:dyDescent="0.35">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7"/>
    </row>
    <row r="634" spans="2:29" ht="15.75" customHeight="1" x14ac:dyDescent="0.35">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7"/>
    </row>
    <row r="635" spans="2:29" ht="15.75" customHeight="1" x14ac:dyDescent="0.35">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7"/>
    </row>
    <row r="636" spans="2:29" ht="15.75" customHeight="1" x14ac:dyDescent="0.35">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7"/>
    </row>
    <row r="637" spans="2:29" ht="15.75" customHeight="1" x14ac:dyDescent="0.35">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7"/>
    </row>
    <row r="638" spans="2:29" ht="15.75" customHeight="1" x14ac:dyDescent="0.35">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7"/>
    </row>
    <row r="639" spans="2:29" ht="15.75" customHeight="1" x14ac:dyDescent="0.35">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7"/>
    </row>
    <row r="640" spans="2:29" ht="15.75" customHeight="1" x14ac:dyDescent="0.35">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7"/>
    </row>
    <row r="641" spans="2:29" ht="15.75" customHeight="1" x14ac:dyDescent="0.35">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7"/>
    </row>
    <row r="642" spans="2:29" ht="15.75" customHeight="1" x14ac:dyDescent="0.35">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7"/>
    </row>
    <row r="643" spans="2:29" ht="15.75" customHeight="1" x14ac:dyDescent="0.35">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7"/>
    </row>
    <row r="644" spans="2:29" ht="15.75" customHeight="1" x14ac:dyDescent="0.35">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7"/>
    </row>
    <row r="645" spans="2:29" ht="15.75" customHeight="1" x14ac:dyDescent="0.35">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7"/>
    </row>
    <row r="646" spans="2:29" ht="15.75" customHeight="1" x14ac:dyDescent="0.35">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7"/>
    </row>
    <row r="647" spans="2:29" ht="15.75" customHeight="1" x14ac:dyDescent="0.35">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7"/>
    </row>
    <row r="648" spans="2:29" ht="15.75" customHeight="1" x14ac:dyDescent="0.35">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7"/>
    </row>
    <row r="649" spans="2:29" ht="15.75" customHeight="1" x14ac:dyDescent="0.35">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7"/>
    </row>
    <row r="650" spans="2:29" ht="15.75" customHeight="1" x14ac:dyDescent="0.35">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7"/>
    </row>
    <row r="651" spans="2:29" ht="15.75" customHeight="1" x14ac:dyDescent="0.35">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7"/>
    </row>
    <row r="652" spans="2:29" ht="15.75" customHeight="1" x14ac:dyDescent="0.35">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7"/>
    </row>
    <row r="653" spans="2:29" ht="15.75" customHeight="1" x14ac:dyDescent="0.35">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7"/>
    </row>
    <row r="654" spans="2:29" ht="15.75" customHeight="1" x14ac:dyDescent="0.35">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7"/>
    </row>
    <row r="655" spans="2:29" ht="15.75" customHeight="1" x14ac:dyDescent="0.35">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7"/>
    </row>
    <row r="656" spans="2:29" ht="15.75" customHeight="1" x14ac:dyDescent="0.35">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7"/>
    </row>
    <row r="657" spans="2:29" ht="15.75" customHeight="1" x14ac:dyDescent="0.35">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7"/>
    </row>
    <row r="658" spans="2:29" ht="15.75" customHeight="1" x14ac:dyDescent="0.35">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7"/>
    </row>
    <row r="659" spans="2:29" ht="15.75" customHeight="1" x14ac:dyDescent="0.35">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7"/>
    </row>
    <row r="660" spans="2:29" ht="15.75" customHeight="1" x14ac:dyDescent="0.35">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7"/>
    </row>
    <row r="661" spans="2:29" ht="15.75" customHeight="1" x14ac:dyDescent="0.35">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7"/>
    </row>
    <row r="662" spans="2:29" ht="15.75" customHeight="1" x14ac:dyDescent="0.35">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7"/>
    </row>
    <row r="663" spans="2:29" ht="15.75" customHeight="1" x14ac:dyDescent="0.35">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7"/>
    </row>
    <row r="664" spans="2:29" ht="15.75" customHeight="1" x14ac:dyDescent="0.35">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7"/>
    </row>
    <row r="665" spans="2:29" ht="15.75" customHeight="1" x14ac:dyDescent="0.35">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7"/>
    </row>
    <row r="666" spans="2:29" ht="15.75" customHeight="1" x14ac:dyDescent="0.35">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7"/>
    </row>
    <row r="667" spans="2:29" ht="15.75" customHeight="1" x14ac:dyDescent="0.35">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7"/>
    </row>
    <row r="668" spans="2:29" ht="15.75" customHeight="1" x14ac:dyDescent="0.35">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7"/>
    </row>
    <row r="669" spans="2:29" ht="15.75" customHeight="1" x14ac:dyDescent="0.35">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7"/>
    </row>
    <row r="670" spans="2:29" ht="15.75" customHeight="1" x14ac:dyDescent="0.35">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7"/>
    </row>
    <row r="671" spans="2:29" ht="15.75" customHeight="1" x14ac:dyDescent="0.35">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7"/>
    </row>
    <row r="672" spans="2:29" ht="15.75" customHeight="1" x14ac:dyDescent="0.35">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7"/>
    </row>
    <row r="673" spans="2:29" ht="15.75" customHeight="1" x14ac:dyDescent="0.35">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7"/>
    </row>
    <row r="674" spans="2:29" ht="15.75" customHeight="1" x14ac:dyDescent="0.35">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7"/>
    </row>
    <row r="675" spans="2:29" ht="15.75" customHeight="1" x14ac:dyDescent="0.35">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7"/>
    </row>
    <row r="676" spans="2:29" ht="15.75" customHeight="1" x14ac:dyDescent="0.35">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7"/>
    </row>
    <row r="677" spans="2:29" ht="15.75" customHeight="1" x14ac:dyDescent="0.35">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7"/>
    </row>
    <row r="678" spans="2:29" ht="15.75" customHeight="1" x14ac:dyDescent="0.35">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7"/>
    </row>
    <row r="679" spans="2:29" ht="15.75" customHeight="1" x14ac:dyDescent="0.35">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7"/>
    </row>
    <row r="680" spans="2:29" ht="15.75" customHeight="1" x14ac:dyDescent="0.35">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7"/>
    </row>
    <row r="681" spans="2:29" ht="15.75" customHeight="1" x14ac:dyDescent="0.35">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7"/>
    </row>
    <row r="682" spans="2:29" ht="15.75" customHeight="1" x14ac:dyDescent="0.35">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7"/>
    </row>
    <row r="683" spans="2:29" ht="15.75" customHeight="1" x14ac:dyDescent="0.35">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7"/>
    </row>
    <row r="684" spans="2:29" ht="15.75" customHeight="1" x14ac:dyDescent="0.35">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7"/>
    </row>
    <row r="685" spans="2:29" ht="15.75" customHeight="1" x14ac:dyDescent="0.35">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7"/>
    </row>
    <row r="686" spans="2:29" ht="15.75" customHeight="1" x14ac:dyDescent="0.35">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7"/>
    </row>
    <row r="687" spans="2:29" ht="15.75" customHeight="1" x14ac:dyDescent="0.35">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7"/>
    </row>
    <row r="688" spans="2:29" ht="15.75" customHeight="1" x14ac:dyDescent="0.35">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7"/>
    </row>
    <row r="689" spans="2:29" ht="15.75" customHeight="1" x14ac:dyDescent="0.35">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7"/>
    </row>
    <row r="690" spans="2:29" ht="15.75" customHeight="1" x14ac:dyDescent="0.35">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7"/>
    </row>
    <row r="691" spans="2:29" ht="15.75" customHeight="1" x14ac:dyDescent="0.35">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7"/>
    </row>
    <row r="692" spans="2:29" ht="15.75" customHeight="1" x14ac:dyDescent="0.35">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7"/>
    </row>
    <row r="693" spans="2:29" ht="15.75" customHeight="1" x14ac:dyDescent="0.35">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7"/>
    </row>
    <row r="694" spans="2:29" ht="15.75" customHeight="1" x14ac:dyDescent="0.35">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7"/>
    </row>
    <row r="695" spans="2:29" ht="15.75" customHeight="1" x14ac:dyDescent="0.35">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7"/>
    </row>
    <row r="696" spans="2:29" ht="15.75" customHeight="1" x14ac:dyDescent="0.35">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7"/>
    </row>
    <row r="697" spans="2:29" ht="15.75" customHeight="1" x14ac:dyDescent="0.35">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7"/>
    </row>
    <row r="698" spans="2:29" ht="15.75" customHeight="1" x14ac:dyDescent="0.35">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7"/>
    </row>
    <row r="699" spans="2:29" ht="15.75" customHeight="1" x14ac:dyDescent="0.35">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7"/>
    </row>
    <row r="700" spans="2:29" ht="15.75" customHeight="1" x14ac:dyDescent="0.35">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7"/>
    </row>
    <row r="701" spans="2:29" ht="15.75" customHeight="1" x14ac:dyDescent="0.35">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7"/>
    </row>
    <row r="702" spans="2:29" ht="15.75" customHeight="1" x14ac:dyDescent="0.35">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7"/>
    </row>
    <row r="703" spans="2:29" ht="15.75" customHeight="1" x14ac:dyDescent="0.35">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7"/>
    </row>
    <row r="704" spans="2:29" ht="15.75" customHeight="1" x14ac:dyDescent="0.35">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7"/>
    </row>
    <row r="705" spans="2:29" ht="15.75" customHeight="1" x14ac:dyDescent="0.35">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7"/>
    </row>
    <row r="706" spans="2:29" ht="15.75" customHeight="1" x14ac:dyDescent="0.35">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7"/>
    </row>
    <row r="707" spans="2:29" ht="15.75" customHeight="1" x14ac:dyDescent="0.35">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7"/>
    </row>
    <row r="708" spans="2:29" ht="15.75" customHeight="1" x14ac:dyDescent="0.35">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7"/>
    </row>
    <row r="709" spans="2:29" ht="15.75" customHeight="1" x14ac:dyDescent="0.35">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7"/>
    </row>
    <row r="710" spans="2:29" ht="15.75" customHeight="1" x14ac:dyDescent="0.35">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7"/>
    </row>
    <row r="711" spans="2:29" ht="15.75" customHeight="1" x14ac:dyDescent="0.35">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7"/>
    </row>
    <row r="712" spans="2:29" ht="15.75" customHeight="1" x14ac:dyDescent="0.35">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7"/>
    </row>
    <row r="713" spans="2:29" ht="15.75" customHeight="1" x14ac:dyDescent="0.35">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7"/>
    </row>
    <row r="714" spans="2:29" ht="15.75" customHeight="1" x14ac:dyDescent="0.35">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7"/>
    </row>
    <row r="715" spans="2:29" ht="15.75" customHeight="1" x14ac:dyDescent="0.35">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7"/>
    </row>
    <row r="716" spans="2:29" ht="15.75" customHeight="1" x14ac:dyDescent="0.35">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7"/>
    </row>
    <row r="717" spans="2:29" ht="15.75" customHeight="1" x14ac:dyDescent="0.35">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7"/>
    </row>
    <row r="718" spans="2:29" ht="15.75" customHeight="1" x14ac:dyDescent="0.35">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7"/>
    </row>
    <row r="719" spans="2:29" ht="15.75" customHeight="1" x14ac:dyDescent="0.35">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7"/>
    </row>
    <row r="720" spans="2:29" ht="15.75" customHeight="1" x14ac:dyDescent="0.35">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7"/>
    </row>
    <row r="721" spans="2:29" ht="15.75" customHeight="1" x14ac:dyDescent="0.35">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7"/>
    </row>
    <row r="722" spans="2:29" ht="15.75" customHeight="1" x14ac:dyDescent="0.35">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7"/>
    </row>
    <row r="723" spans="2:29" ht="15.75" customHeight="1" x14ac:dyDescent="0.35">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7"/>
    </row>
    <row r="724" spans="2:29" ht="15.75" customHeight="1" x14ac:dyDescent="0.35">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7"/>
    </row>
    <row r="725" spans="2:29" ht="15.75" customHeight="1" x14ac:dyDescent="0.35">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7"/>
    </row>
    <row r="726" spans="2:29" ht="15.75" customHeight="1" x14ac:dyDescent="0.35">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7"/>
    </row>
    <row r="727" spans="2:29" ht="15.75" customHeight="1" x14ac:dyDescent="0.35">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7"/>
    </row>
    <row r="728" spans="2:29" ht="15.75" customHeight="1" x14ac:dyDescent="0.35">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7"/>
    </row>
    <row r="729" spans="2:29" ht="15.75" customHeight="1" x14ac:dyDescent="0.35">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7"/>
    </row>
    <row r="730" spans="2:29" ht="15.75" customHeight="1" x14ac:dyDescent="0.35">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7"/>
    </row>
    <row r="731" spans="2:29" ht="15.75" customHeight="1" x14ac:dyDescent="0.35">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7"/>
    </row>
    <row r="732" spans="2:29" ht="15.75" customHeight="1" x14ac:dyDescent="0.35">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7"/>
    </row>
    <row r="733" spans="2:29" ht="15.75" customHeight="1" x14ac:dyDescent="0.35">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7"/>
    </row>
    <row r="734" spans="2:29" ht="15.75" customHeight="1" x14ac:dyDescent="0.35">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7"/>
    </row>
    <row r="735" spans="2:29" ht="15.75" customHeight="1" x14ac:dyDescent="0.35">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7"/>
    </row>
    <row r="736" spans="2:29" ht="15.75" customHeight="1" x14ac:dyDescent="0.35">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7"/>
    </row>
    <row r="737" spans="2:29" ht="15.75" customHeight="1" x14ac:dyDescent="0.35">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7"/>
    </row>
    <row r="738" spans="2:29" ht="15.75" customHeight="1" x14ac:dyDescent="0.35">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7"/>
    </row>
    <row r="739" spans="2:29" ht="15.75" customHeight="1" x14ac:dyDescent="0.35">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7"/>
    </row>
    <row r="740" spans="2:29" ht="15.75" customHeight="1" x14ac:dyDescent="0.35">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7"/>
    </row>
    <row r="741" spans="2:29" ht="15.75" customHeight="1" x14ac:dyDescent="0.35">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7"/>
    </row>
    <row r="742" spans="2:29" ht="15.75" customHeight="1" x14ac:dyDescent="0.35">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7"/>
    </row>
    <row r="743" spans="2:29" ht="15.75" customHeight="1" x14ac:dyDescent="0.35">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7"/>
    </row>
    <row r="744" spans="2:29" ht="15.75" customHeight="1" x14ac:dyDescent="0.35">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7"/>
    </row>
    <row r="745" spans="2:29" ht="15.75" customHeight="1" x14ac:dyDescent="0.35">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7"/>
    </row>
    <row r="746" spans="2:29" ht="15.75" customHeight="1" x14ac:dyDescent="0.35">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7"/>
    </row>
    <row r="747" spans="2:29" ht="15.75" customHeight="1" x14ac:dyDescent="0.35">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7"/>
    </row>
    <row r="748" spans="2:29" ht="15.75" customHeight="1" x14ac:dyDescent="0.35">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7"/>
    </row>
    <row r="749" spans="2:29" ht="15.75" customHeight="1" x14ac:dyDescent="0.35">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7"/>
    </row>
    <row r="750" spans="2:29" ht="15.75" customHeight="1" x14ac:dyDescent="0.35">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7"/>
    </row>
    <row r="751" spans="2:29" ht="15.75" customHeight="1" x14ac:dyDescent="0.35">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7"/>
    </row>
    <row r="752" spans="2:29" ht="15.75" customHeight="1" x14ac:dyDescent="0.35">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7"/>
    </row>
    <row r="753" spans="2:29" ht="15.75" customHeight="1" x14ac:dyDescent="0.35">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7"/>
    </row>
    <row r="754" spans="2:29" ht="15.75" customHeight="1" x14ac:dyDescent="0.35">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7"/>
    </row>
    <row r="755" spans="2:29" ht="15.75" customHeight="1" x14ac:dyDescent="0.35">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7"/>
    </row>
    <row r="756" spans="2:29" ht="15.75" customHeight="1" x14ac:dyDescent="0.35">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7"/>
    </row>
    <row r="757" spans="2:29" ht="15.75" customHeight="1" x14ac:dyDescent="0.35">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7"/>
    </row>
    <row r="758" spans="2:29" ht="15.75" customHeight="1" x14ac:dyDescent="0.35">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7"/>
    </row>
    <row r="759" spans="2:29" ht="15.75" customHeight="1" x14ac:dyDescent="0.35">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7"/>
    </row>
    <row r="760" spans="2:29" ht="15.75" customHeight="1" x14ac:dyDescent="0.35">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7"/>
    </row>
    <row r="761" spans="2:29" ht="15.75" customHeight="1" x14ac:dyDescent="0.35">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7"/>
    </row>
    <row r="762" spans="2:29" ht="15.75" customHeight="1" x14ac:dyDescent="0.35">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7"/>
    </row>
    <row r="763" spans="2:29" ht="15.75" customHeight="1" x14ac:dyDescent="0.35">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7"/>
    </row>
    <row r="764" spans="2:29" ht="15.75" customHeight="1" x14ac:dyDescent="0.35">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7"/>
    </row>
    <row r="765" spans="2:29" ht="15.75" customHeight="1" x14ac:dyDescent="0.35">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7"/>
    </row>
    <row r="766" spans="2:29" ht="15.75" customHeight="1" x14ac:dyDescent="0.35">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7"/>
    </row>
    <row r="767" spans="2:29" ht="15.75" customHeight="1" x14ac:dyDescent="0.35">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7"/>
    </row>
    <row r="768" spans="2:29" ht="15.75" customHeight="1" x14ac:dyDescent="0.35">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7"/>
    </row>
    <row r="769" spans="2:29" ht="15.75" customHeight="1" x14ac:dyDescent="0.35">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7"/>
    </row>
    <row r="770" spans="2:29" ht="15.75" customHeight="1" x14ac:dyDescent="0.35">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7"/>
    </row>
    <row r="771" spans="2:29" ht="15.75" customHeight="1" x14ac:dyDescent="0.35">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7"/>
    </row>
    <row r="772" spans="2:29" ht="15.75" customHeight="1" x14ac:dyDescent="0.35">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7"/>
    </row>
    <row r="773" spans="2:29" ht="15.75" customHeight="1" x14ac:dyDescent="0.35">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7"/>
    </row>
    <row r="774" spans="2:29" ht="15.75" customHeight="1" x14ac:dyDescent="0.35">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7"/>
    </row>
    <row r="775" spans="2:29" ht="15.75" customHeight="1" x14ac:dyDescent="0.35">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7"/>
    </row>
    <row r="776" spans="2:29" ht="15.75" customHeight="1" x14ac:dyDescent="0.35">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7"/>
    </row>
    <row r="777" spans="2:29" ht="15.75" customHeight="1" x14ac:dyDescent="0.35">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7"/>
    </row>
    <row r="778" spans="2:29" ht="15.75" customHeight="1" x14ac:dyDescent="0.35">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7"/>
    </row>
    <row r="779" spans="2:29" ht="15.75" customHeight="1" x14ac:dyDescent="0.35">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7"/>
    </row>
    <row r="780" spans="2:29" ht="15.75" customHeight="1" x14ac:dyDescent="0.35">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7"/>
    </row>
    <row r="781" spans="2:29" ht="15.75" customHeight="1" x14ac:dyDescent="0.35">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7"/>
    </row>
    <row r="782" spans="2:29" ht="15.75" customHeight="1" x14ac:dyDescent="0.35">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7"/>
    </row>
    <row r="783" spans="2:29" ht="15.75" customHeight="1" x14ac:dyDescent="0.35">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7"/>
    </row>
    <row r="784" spans="2:29" ht="15.75" customHeight="1" x14ac:dyDescent="0.35">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7"/>
    </row>
    <row r="785" spans="2:29" ht="15.75" customHeight="1" x14ac:dyDescent="0.35">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7"/>
    </row>
    <row r="786" spans="2:29" ht="15.75" customHeight="1" x14ac:dyDescent="0.35">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7"/>
    </row>
    <row r="787" spans="2:29" ht="15.75" customHeight="1" x14ac:dyDescent="0.35">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7"/>
    </row>
    <row r="788" spans="2:29" ht="15.75" customHeight="1" x14ac:dyDescent="0.35">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7"/>
    </row>
    <row r="789" spans="2:29" ht="15.75" customHeight="1" x14ac:dyDescent="0.35">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7"/>
    </row>
    <row r="790" spans="2:29" ht="15.75" customHeight="1" x14ac:dyDescent="0.35">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7"/>
    </row>
    <row r="791" spans="2:29" ht="15.75" customHeight="1" x14ac:dyDescent="0.35">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7"/>
    </row>
    <row r="792" spans="2:29" ht="15.75" customHeight="1" x14ac:dyDescent="0.35">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7"/>
    </row>
    <row r="793" spans="2:29" ht="15.75" customHeight="1" x14ac:dyDescent="0.35">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7"/>
    </row>
    <row r="794" spans="2:29" ht="15.75" customHeight="1" x14ac:dyDescent="0.35">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7"/>
    </row>
    <row r="795" spans="2:29" ht="15.75" customHeight="1" x14ac:dyDescent="0.35">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7"/>
    </row>
    <row r="796" spans="2:29" ht="15.75" customHeight="1" x14ac:dyDescent="0.35">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7"/>
    </row>
    <row r="797" spans="2:29" ht="15.75" customHeight="1" x14ac:dyDescent="0.35">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7"/>
    </row>
    <row r="798" spans="2:29" ht="15.75" customHeight="1" x14ac:dyDescent="0.35">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7"/>
    </row>
    <row r="799" spans="2:29" ht="15.75" customHeight="1" x14ac:dyDescent="0.35">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7"/>
    </row>
    <row r="800" spans="2:29" ht="15.75" customHeight="1" x14ac:dyDescent="0.35">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7"/>
    </row>
    <row r="801" spans="2:29" ht="15.75" customHeight="1" x14ac:dyDescent="0.35">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7"/>
    </row>
    <row r="802" spans="2:29" ht="15.75" customHeight="1" x14ac:dyDescent="0.35">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7"/>
    </row>
    <row r="803" spans="2:29" ht="15.75" customHeight="1" x14ac:dyDescent="0.35">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7"/>
    </row>
    <row r="804" spans="2:29" ht="15.75" customHeight="1" x14ac:dyDescent="0.35">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7"/>
    </row>
    <row r="805" spans="2:29" ht="15.75" customHeight="1" x14ac:dyDescent="0.35">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7"/>
    </row>
    <row r="806" spans="2:29" ht="15.75" customHeight="1" x14ac:dyDescent="0.35">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7"/>
    </row>
    <row r="807" spans="2:29" ht="15.75" customHeight="1" x14ac:dyDescent="0.35">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7"/>
    </row>
    <row r="808" spans="2:29" ht="15.75" customHeight="1" x14ac:dyDescent="0.35">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7"/>
    </row>
    <row r="809" spans="2:29" ht="15.75" customHeight="1" x14ac:dyDescent="0.35">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7"/>
    </row>
    <row r="810" spans="2:29" ht="15.75" customHeight="1" x14ac:dyDescent="0.35">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7"/>
    </row>
    <row r="811" spans="2:29" ht="15.75" customHeight="1" x14ac:dyDescent="0.35">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7"/>
    </row>
    <row r="812" spans="2:29" ht="15.75" customHeight="1" x14ac:dyDescent="0.35">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7"/>
    </row>
    <row r="813" spans="2:29" ht="15.75" customHeight="1" x14ac:dyDescent="0.35">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7"/>
    </row>
    <row r="814" spans="2:29" ht="15.75" customHeight="1" x14ac:dyDescent="0.35">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7"/>
    </row>
    <row r="815" spans="2:29" ht="15.75" customHeight="1" x14ac:dyDescent="0.35">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7"/>
    </row>
    <row r="816" spans="2:29" ht="15.75" customHeight="1" x14ac:dyDescent="0.35">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7"/>
    </row>
    <row r="817" spans="2:29" ht="15.75" customHeight="1" x14ac:dyDescent="0.35">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7"/>
    </row>
    <row r="818" spans="2:29" ht="15.75" customHeight="1" x14ac:dyDescent="0.35">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7"/>
    </row>
    <row r="819" spans="2:29" ht="15.75" customHeight="1" x14ac:dyDescent="0.35">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7"/>
    </row>
    <row r="820" spans="2:29" ht="15.75" customHeight="1" x14ac:dyDescent="0.35">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7"/>
    </row>
    <row r="821" spans="2:29" ht="15.75" customHeight="1" x14ac:dyDescent="0.35">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7"/>
    </row>
    <row r="822" spans="2:29" ht="15.75" customHeight="1" x14ac:dyDescent="0.35">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7"/>
    </row>
    <row r="823" spans="2:29" ht="15.75" customHeight="1" x14ac:dyDescent="0.35">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7"/>
    </row>
    <row r="824" spans="2:29" ht="15.75" customHeight="1" x14ac:dyDescent="0.35">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7"/>
    </row>
    <row r="825" spans="2:29" ht="15.75" customHeight="1" x14ac:dyDescent="0.35">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7"/>
    </row>
    <row r="826" spans="2:29" ht="15.75" customHeight="1" x14ac:dyDescent="0.35">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7"/>
    </row>
    <row r="827" spans="2:29" ht="15.75" customHeight="1" x14ac:dyDescent="0.35">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7"/>
    </row>
    <row r="828" spans="2:29" ht="15.75" customHeight="1" x14ac:dyDescent="0.35">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7"/>
    </row>
    <row r="829" spans="2:29" ht="15.75" customHeight="1" x14ac:dyDescent="0.35">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7"/>
    </row>
    <row r="830" spans="2:29" ht="15.75" customHeight="1" x14ac:dyDescent="0.35">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7"/>
    </row>
    <row r="831" spans="2:29" ht="15.75" customHeight="1" x14ac:dyDescent="0.35">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7"/>
    </row>
    <row r="832" spans="2:29" ht="15.75" customHeight="1" x14ac:dyDescent="0.35">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7"/>
    </row>
    <row r="833" spans="2:29" ht="15.75" customHeight="1" x14ac:dyDescent="0.35">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7"/>
    </row>
    <row r="834" spans="2:29" ht="15.75" customHeight="1" x14ac:dyDescent="0.35">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7"/>
    </row>
    <row r="835" spans="2:29" ht="15.75" customHeight="1" x14ac:dyDescent="0.35">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7"/>
    </row>
    <row r="836" spans="2:29" ht="15.75" customHeight="1" x14ac:dyDescent="0.35">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7"/>
    </row>
    <row r="837" spans="2:29" ht="15.75" customHeight="1" x14ac:dyDescent="0.35">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7"/>
    </row>
    <row r="838" spans="2:29" ht="15.75" customHeight="1" x14ac:dyDescent="0.35">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7"/>
    </row>
    <row r="839" spans="2:29" ht="15.75" customHeight="1" x14ac:dyDescent="0.35">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7"/>
    </row>
    <row r="840" spans="2:29" ht="15.75" customHeight="1" x14ac:dyDescent="0.35">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7"/>
    </row>
    <row r="841" spans="2:29" ht="15.75" customHeight="1" x14ac:dyDescent="0.35">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7"/>
    </row>
    <row r="842" spans="2:29" ht="15.75" customHeight="1" x14ac:dyDescent="0.35">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7"/>
    </row>
    <row r="843" spans="2:29" ht="15.75" customHeight="1" x14ac:dyDescent="0.35">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7"/>
    </row>
    <row r="844" spans="2:29" ht="15.75" customHeight="1" x14ac:dyDescent="0.35">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7"/>
    </row>
    <row r="845" spans="2:29" ht="15.75" customHeight="1" x14ac:dyDescent="0.35">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7"/>
    </row>
    <row r="846" spans="2:29" ht="15.75" customHeight="1" x14ac:dyDescent="0.35">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7"/>
    </row>
    <row r="847" spans="2:29" ht="15.75" customHeight="1" x14ac:dyDescent="0.35">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7"/>
    </row>
    <row r="848" spans="2:29" ht="15.75" customHeight="1" x14ac:dyDescent="0.35">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7"/>
    </row>
    <row r="849" spans="2:29" ht="15.75" customHeight="1" x14ac:dyDescent="0.35">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7"/>
    </row>
    <row r="850" spans="2:29" ht="15.75" customHeight="1" x14ac:dyDescent="0.35">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7"/>
    </row>
    <row r="851" spans="2:29" ht="15.75" customHeight="1" x14ac:dyDescent="0.35">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7"/>
    </row>
    <row r="852" spans="2:29" ht="15.75" customHeight="1" x14ac:dyDescent="0.35">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7"/>
    </row>
    <row r="853" spans="2:29" ht="15.75" customHeight="1" x14ac:dyDescent="0.35">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7"/>
    </row>
    <row r="854" spans="2:29" ht="15.75" customHeight="1" x14ac:dyDescent="0.35">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7"/>
    </row>
    <row r="855" spans="2:29" ht="15.75" customHeight="1" x14ac:dyDescent="0.35">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7"/>
    </row>
    <row r="856" spans="2:29" ht="15.75" customHeight="1" x14ac:dyDescent="0.35">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7"/>
    </row>
    <row r="857" spans="2:29" ht="15.75" customHeight="1" x14ac:dyDescent="0.35">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7"/>
    </row>
    <row r="858" spans="2:29" ht="15.75" customHeight="1" x14ac:dyDescent="0.35">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7"/>
    </row>
    <row r="859" spans="2:29" ht="15.75" customHeight="1" x14ac:dyDescent="0.35">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7"/>
    </row>
    <row r="860" spans="2:29" ht="15.75" customHeight="1" x14ac:dyDescent="0.35">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7"/>
    </row>
    <row r="861" spans="2:29" ht="15.75" customHeight="1" x14ac:dyDescent="0.35">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7"/>
    </row>
    <row r="862" spans="2:29" ht="15.75" customHeight="1" x14ac:dyDescent="0.35">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7"/>
    </row>
    <row r="863" spans="2:29" ht="15.75" customHeight="1" x14ac:dyDescent="0.35">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7"/>
    </row>
    <row r="864" spans="2:29" ht="15.75" customHeight="1" x14ac:dyDescent="0.35">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7"/>
    </row>
    <row r="865" spans="2:29" ht="15.75" customHeight="1" x14ac:dyDescent="0.35">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7"/>
    </row>
    <row r="866" spans="2:29" ht="15.75" customHeight="1" x14ac:dyDescent="0.35">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7"/>
    </row>
    <row r="867" spans="2:29" ht="15.75" customHeight="1" x14ac:dyDescent="0.35">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7"/>
    </row>
    <row r="868" spans="2:29" ht="15.75" customHeight="1" x14ac:dyDescent="0.35">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7"/>
    </row>
    <row r="869" spans="2:29" ht="15.75" customHeight="1" x14ac:dyDescent="0.35">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7"/>
    </row>
    <row r="870" spans="2:29" ht="15.75" customHeight="1" x14ac:dyDescent="0.35">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7"/>
    </row>
    <row r="871" spans="2:29" ht="15.75" customHeight="1" x14ac:dyDescent="0.35">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7"/>
    </row>
    <row r="872" spans="2:29" ht="15.75" customHeight="1" x14ac:dyDescent="0.35">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7"/>
    </row>
    <row r="873" spans="2:29" ht="15.75" customHeight="1" x14ac:dyDescent="0.35">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7"/>
    </row>
    <row r="874" spans="2:29" ht="15.75" customHeight="1" x14ac:dyDescent="0.35">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7"/>
    </row>
    <row r="875" spans="2:29" ht="15.75" customHeight="1" x14ac:dyDescent="0.35">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7"/>
    </row>
    <row r="876" spans="2:29" ht="15.75" customHeight="1" x14ac:dyDescent="0.35">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7"/>
    </row>
    <row r="877" spans="2:29" ht="15.75" customHeight="1" x14ac:dyDescent="0.35">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7"/>
    </row>
    <row r="878" spans="2:29" ht="15.75" customHeight="1" x14ac:dyDescent="0.35">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7"/>
    </row>
    <row r="879" spans="2:29" ht="15.75" customHeight="1" x14ac:dyDescent="0.35">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7"/>
    </row>
    <row r="880" spans="2:29" ht="15.75" customHeight="1" x14ac:dyDescent="0.35">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7"/>
    </row>
    <row r="881" spans="2:29" ht="15.75" customHeight="1" x14ac:dyDescent="0.35">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7"/>
    </row>
    <row r="882" spans="2:29" ht="15.75" customHeight="1" x14ac:dyDescent="0.35">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7"/>
    </row>
    <row r="883" spans="2:29" ht="15.75" customHeight="1" x14ac:dyDescent="0.35">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7"/>
    </row>
    <row r="884" spans="2:29" ht="15.75" customHeight="1" x14ac:dyDescent="0.35">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7"/>
    </row>
    <row r="885" spans="2:29" ht="15.75" customHeight="1" x14ac:dyDescent="0.35">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7"/>
    </row>
    <row r="886" spans="2:29" ht="15.75" customHeight="1" x14ac:dyDescent="0.35">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7"/>
    </row>
    <row r="887" spans="2:29" ht="15.75" customHeight="1" x14ac:dyDescent="0.35">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7"/>
    </row>
    <row r="888" spans="2:29" ht="15.75" customHeight="1" x14ac:dyDescent="0.35">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7"/>
    </row>
    <row r="889" spans="2:29" ht="15.75" customHeight="1" x14ac:dyDescent="0.35">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7"/>
    </row>
    <row r="890" spans="2:29" ht="15.75" customHeight="1" x14ac:dyDescent="0.35">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7"/>
    </row>
    <row r="891" spans="2:29" ht="15.75" customHeight="1" x14ac:dyDescent="0.35">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7"/>
    </row>
    <row r="892" spans="2:29" ht="15.75" customHeight="1" x14ac:dyDescent="0.35">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7"/>
    </row>
    <row r="893" spans="2:29" ht="15.75" customHeight="1" x14ac:dyDescent="0.35">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7"/>
    </row>
    <row r="894" spans="2:29" ht="15.75" customHeight="1" x14ac:dyDescent="0.35">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7"/>
    </row>
    <row r="895" spans="2:29" ht="15.75" customHeight="1" x14ac:dyDescent="0.35">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7"/>
    </row>
    <row r="896" spans="2:29" ht="15.75" customHeight="1" x14ac:dyDescent="0.35">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7"/>
    </row>
    <row r="897" spans="2:29" ht="15.75" customHeight="1" x14ac:dyDescent="0.35">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7"/>
    </row>
    <row r="898" spans="2:29" ht="15.75" customHeight="1" x14ac:dyDescent="0.35">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7"/>
    </row>
    <row r="899" spans="2:29" ht="15.75" customHeight="1" x14ac:dyDescent="0.35">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7"/>
    </row>
    <row r="900" spans="2:29" ht="15.75" customHeight="1" x14ac:dyDescent="0.35">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7"/>
    </row>
    <row r="901" spans="2:29" ht="15.75" customHeight="1" x14ac:dyDescent="0.35">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7"/>
    </row>
    <row r="902" spans="2:29" ht="15.75" customHeight="1" x14ac:dyDescent="0.35">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7"/>
    </row>
    <row r="903" spans="2:29" ht="15.75" customHeight="1" x14ac:dyDescent="0.35">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7"/>
    </row>
    <row r="904" spans="2:29" ht="15.75" customHeight="1" x14ac:dyDescent="0.35">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7"/>
    </row>
    <row r="905" spans="2:29" ht="15.75" customHeight="1" x14ac:dyDescent="0.35">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7"/>
    </row>
    <row r="906" spans="2:29" ht="15.75" customHeight="1" x14ac:dyDescent="0.35">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7"/>
    </row>
    <row r="907" spans="2:29" ht="15.75" customHeight="1" x14ac:dyDescent="0.35">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7"/>
    </row>
    <row r="908" spans="2:29" ht="15.75" customHeight="1" x14ac:dyDescent="0.35">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7"/>
    </row>
    <row r="909" spans="2:29" ht="15.75" customHeight="1" x14ac:dyDescent="0.35">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7"/>
    </row>
    <row r="910" spans="2:29" ht="15.75" customHeight="1" x14ac:dyDescent="0.35">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7"/>
    </row>
    <row r="911" spans="2:29" ht="15.75" customHeight="1" x14ac:dyDescent="0.35">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7"/>
    </row>
    <row r="912" spans="2:29" ht="15.75" customHeight="1" x14ac:dyDescent="0.35">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7"/>
    </row>
    <row r="913" spans="2:29" ht="15.75" customHeight="1" x14ac:dyDescent="0.35">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7"/>
    </row>
    <row r="914" spans="2:29" ht="15.75" customHeight="1" x14ac:dyDescent="0.35">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7"/>
    </row>
    <row r="915" spans="2:29" ht="15.75" customHeight="1" x14ac:dyDescent="0.35">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7"/>
    </row>
    <row r="916" spans="2:29" ht="15.75" customHeight="1" x14ac:dyDescent="0.35">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7"/>
    </row>
    <row r="917" spans="2:29" ht="15.75" customHeight="1" x14ac:dyDescent="0.35">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7"/>
    </row>
    <row r="918" spans="2:29" ht="15.75" customHeight="1" x14ac:dyDescent="0.35">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7"/>
    </row>
    <row r="919" spans="2:29" ht="15.75" customHeight="1" x14ac:dyDescent="0.35">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7"/>
    </row>
    <row r="920" spans="2:29" ht="15.75" customHeight="1" x14ac:dyDescent="0.35">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7"/>
    </row>
    <row r="921" spans="2:29" ht="15.75" customHeight="1" x14ac:dyDescent="0.35">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7"/>
    </row>
    <row r="922" spans="2:29" ht="15.75" customHeight="1" x14ac:dyDescent="0.35">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7"/>
    </row>
    <row r="923" spans="2:29" ht="15.75" customHeight="1" x14ac:dyDescent="0.35">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7"/>
    </row>
    <row r="924" spans="2:29" ht="15.75" customHeight="1" x14ac:dyDescent="0.35">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7"/>
    </row>
    <row r="925" spans="2:29" ht="15.75" customHeight="1" x14ac:dyDescent="0.35">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7"/>
    </row>
    <row r="926" spans="2:29" ht="15.75" customHeight="1" x14ac:dyDescent="0.35">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7"/>
    </row>
    <row r="927" spans="2:29" ht="15.75" customHeight="1" x14ac:dyDescent="0.35">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7"/>
    </row>
    <row r="928" spans="2:29" ht="15.75" customHeight="1" x14ac:dyDescent="0.35">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7"/>
    </row>
    <row r="929" spans="2:29" ht="15.75" customHeight="1" x14ac:dyDescent="0.35">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7"/>
    </row>
    <row r="930" spans="2:29" ht="15.75" customHeight="1" x14ac:dyDescent="0.35">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7"/>
    </row>
    <row r="931" spans="2:29" ht="15.75" customHeight="1" x14ac:dyDescent="0.35">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7"/>
    </row>
    <row r="932" spans="2:29" ht="15.75" customHeight="1" x14ac:dyDescent="0.35">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7"/>
    </row>
    <row r="933" spans="2:29" ht="15.75" customHeight="1" x14ac:dyDescent="0.35">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7"/>
    </row>
    <row r="934" spans="2:29" ht="15.75" customHeight="1" x14ac:dyDescent="0.35">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7"/>
    </row>
    <row r="935" spans="2:29" ht="15.75" customHeight="1" x14ac:dyDescent="0.35">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7"/>
    </row>
    <row r="936" spans="2:29" ht="15.75" customHeight="1" x14ac:dyDescent="0.35">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7"/>
    </row>
    <row r="937" spans="2:29" ht="15.75" customHeight="1" x14ac:dyDescent="0.35">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7"/>
    </row>
    <row r="938" spans="2:29" ht="15.75" customHeight="1" x14ac:dyDescent="0.35">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7"/>
    </row>
    <row r="939" spans="2:29" ht="15.75" customHeight="1" x14ac:dyDescent="0.35">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7"/>
    </row>
    <row r="940" spans="2:29" ht="15.75" customHeight="1" x14ac:dyDescent="0.35">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7"/>
    </row>
    <row r="941" spans="2:29" ht="15.75" customHeight="1" x14ac:dyDescent="0.35">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7"/>
    </row>
    <row r="942" spans="2:29" ht="15.75" customHeight="1" x14ac:dyDescent="0.35">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7"/>
    </row>
    <row r="943" spans="2:29" ht="15.75" customHeight="1" x14ac:dyDescent="0.35">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7"/>
    </row>
    <row r="944" spans="2:29" ht="15.75" customHeight="1" x14ac:dyDescent="0.35">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7"/>
    </row>
    <row r="945" spans="2:29" ht="15.75" customHeight="1" x14ac:dyDescent="0.35">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7"/>
    </row>
    <row r="946" spans="2:29" ht="15.75" customHeight="1" x14ac:dyDescent="0.35">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7"/>
    </row>
    <row r="947" spans="2:29" ht="15.75" customHeight="1" x14ac:dyDescent="0.35">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7"/>
    </row>
    <row r="948" spans="2:29" ht="15.75" customHeight="1" x14ac:dyDescent="0.35">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7"/>
    </row>
    <row r="949" spans="2:29" ht="15.75" customHeight="1" x14ac:dyDescent="0.35">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7"/>
    </row>
    <row r="950" spans="2:29" ht="15.75" customHeight="1" x14ac:dyDescent="0.35">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7"/>
    </row>
    <row r="951" spans="2:29" ht="15.75" customHeight="1" x14ac:dyDescent="0.35">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7"/>
    </row>
    <row r="952" spans="2:29" ht="15.75" customHeight="1" x14ac:dyDescent="0.35">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7"/>
    </row>
    <row r="953" spans="2:29" ht="15.75" customHeight="1" x14ac:dyDescent="0.35">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7"/>
    </row>
    <row r="954" spans="2:29" ht="15.75" customHeight="1" x14ac:dyDescent="0.35">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7"/>
    </row>
    <row r="955" spans="2:29" ht="15.75" customHeight="1" x14ac:dyDescent="0.35">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7"/>
    </row>
    <row r="956" spans="2:29" ht="15.75" customHeight="1" x14ac:dyDescent="0.35">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7"/>
    </row>
    <row r="957" spans="2:29" ht="15.75" customHeight="1" x14ac:dyDescent="0.35">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7"/>
    </row>
    <row r="958" spans="2:29" ht="15.75" customHeight="1" x14ac:dyDescent="0.35">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7"/>
    </row>
    <row r="959" spans="2:29" ht="15.75" customHeight="1" x14ac:dyDescent="0.35">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7"/>
    </row>
    <row r="960" spans="2:29" ht="15.75" customHeight="1" x14ac:dyDescent="0.35">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7"/>
    </row>
    <row r="961" spans="2:29" ht="15.75" customHeight="1" x14ac:dyDescent="0.35">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7"/>
    </row>
    <row r="962" spans="2:29" ht="15.75" customHeight="1" x14ac:dyDescent="0.35">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7"/>
    </row>
    <row r="963" spans="2:29" ht="15.75" customHeight="1" x14ac:dyDescent="0.35">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7"/>
    </row>
    <row r="964" spans="2:29" ht="15.75" customHeight="1" x14ac:dyDescent="0.35">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7"/>
    </row>
    <row r="965" spans="2:29" ht="15.75" customHeight="1" x14ac:dyDescent="0.35">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7"/>
    </row>
    <row r="966" spans="2:29" ht="15.75" customHeight="1" x14ac:dyDescent="0.35">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7"/>
    </row>
    <row r="967" spans="2:29" ht="15.75" customHeight="1" x14ac:dyDescent="0.35">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7"/>
    </row>
    <row r="968" spans="2:29" ht="15.75" customHeight="1" x14ac:dyDescent="0.35">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7"/>
    </row>
    <row r="969" spans="2:29" ht="15.75" customHeight="1" x14ac:dyDescent="0.35">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7"/>
    </row>
    <row r="970" spans="2:29" ht="15.75" customHeight="1" x14ac:dyDescent="0.35">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7"/>
    </row>
    <row r="971" spans="2:29" ht="15.75" customHeight="1" x14ac:dyDescent="0.35">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7"/>
    </row>
    <row r="972" spans="2:29" ht="15.75" customHeight="1" x14ac:dyDescent="0.35">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7"/>
    </row>
    <row r="973" spans="2:29" ht="15.75" customHeight="1" x14ac:dyDescent="0.35">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7"/>
    </row>
    <row r="974" spans="2:29" ht="15.75" customHeight="1" x14ac:dyDescent="0.35">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7"/>
    </row>
    <row r="975" spans="2:29" ht="15.75" customHeight="1" x14ac:dyDescent="0.35">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7"/>
    </row>
    <row r="976" spans="2:29" ht="15.75" customHeight="1" x14ac:dyDescent="0.35">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7"/>
    </row>
    <row r="977" spans="2:29" ht="15.75" customHeight="1" x14ac:dyDescent="0.35">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7"/>
    </row>
    <row r="978" spans="2:29" ht="15.75" customHeight="1" x14ac:dyDescent="0.35">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7"/>
    </row>
    <row r="979" spans="2:29" ht="15.75" customHeight="1" x14ac:dyDescent="0.35">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7"/>
    </row>
    <row r="980" spans="2:29" ht="15.75" customHeight="1" x14ac:dyDescent="0.35">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7"/>
    </row>
    <row r="981" spans="2:29" ht="15.75" customHeight="1" x14ac:dyDescent="0.35">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7"/>
    </row>
    <row r="982" spans="2:29" ht="15.75" customHeight="1" x14ac:dyDescent="0.35">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7"/>
    </row>
    <row r="983" spans="2:29" ht="15.75" customHeight="1" x14ac:dyDescent="0.35">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7"/>
    </row>
    <row r="984" spans="2:29" ht="15.75" customHeight="1" x14ac:dyDescent="0.35">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7"/>
    </row>
    <row r="985" spans="2:29" ht="15.75" customHeight="1" x14ac:dyDescent="0.35">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7"/>
    </row>
    <row r="986" spans="2:29" ht="15.75" customHeight="1" x14ac:dyDescent="0.35">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7"/>
    </row>
    <row r="987" spans="2:29" ht="15.75" customHeight="1" x14ac:dyDescent="0.35">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7"/>
    </row>
    <row r="988" spans="2:29" ht="15.75" customHeight="1" x14ac:dyDescent="0.35">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7"/>
    </row>
    <row r="989" spans="2:29" ht="15.75" customHeight="1" x14ac:dyDescent="0.35">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7"/>
    </row>
    <row r="990" spans="2:29" ht="15.75" customHeight="1" x14ac:dyDescent="0.35">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7"/>
    </row>
    <row r="991" spans="2:29" ht="15.75" customHeight="1" x14ac:dyDescent="0.35">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7"/>
    </row>
    <row r="992" spans="2:29" ht="15.75" customHeight="1" x14ac:dyDescent="0.35">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7"/>
    </row>
    <row r="993" spans="2:29" ht="15.75" customHeight="1" x14ac:dyDescent="0.35">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7"/>
    </row>
    <row r="994" spans="2:29" ht="15.75" customHeight="1" x14ac:dyDescent="0.35">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7"/>
    </row>
    <row r="995" spans="2:29" ht="15.75" customHeight="1" x14ac:dyDescent="0.35">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7"/>
    </row>
    <row r="996" spans="2:29" ht="15.75" customHeight="1" x14ac:dyDescent="0.35">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7"/>
    </row>
    <row r="997" spans="2:29" ht="15.75" customHeight="1" x14ac:dyDescent="0.35">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7"/>
    </row>
    <row r="998" spans="2:29" ht="15.75" customHeight="1" x14ac:dyDescent="0.35">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7"/>
    </row>
    <row r="999" spans="2:29" ht="15.75" customHeight="1" x14ac:dyDescent="0.35">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7"/>
    </row>
    <row r="1000" spans="2:29" ht="15.75" customHeight="1" x14ac:dyDescent="0.35">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7"/>
    </row>
  </sheetData>
  <mergeCells count="1">
    <mergeCell ref="A21:B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999"/>
  <sheetViews>
    <sheetView zoomScale="40" zoomScaleNormal="40" workbookViewId="0">
      <selection activeCell="D22" sqref="D22"/>
    </sheetView>
  </sheetViews>
  <sheetFormatPr defaultColWidth="13.5" defaultRowHeight="15" customHeight="1" x14ac:dyDescent="0.35"/>
  <cols>
    <col min="1" max="1" width="29" customWidth="1"/>
    <col min="2" max="2" width="17.08203125" customWidth="1"/>
    <col min="3" max="4" width="17.33203125" customWidth="1"/>
    <col min="5" max="5" width="17.08203125" customWidth="1"/>
    <col min="6" max="6" width="16.83203125" customWidth="1"/>
    <col min="7" max="7" width="17.08203125" customWidth="1"/>
    <col min="8" max="8" width="10.83203125" customWidth="1"/>
    <col min="9" max="14" width="11.5" customWidth="1"/>
    <col min="15" max="15" width="10.83203125" customWidth="1"/>
    <col min="16" max="21" width="11.5" customWidth="1"/>
    <col min="22" max="22" width="10.83203125" customWidth="1"/>
    <col min="23" max="28" width="11.5" customWidth="1"/>
    <col min="29" max="29" width="7" customWidth="1"/>
  </cols>
  <sheetData>
    <row r="1" spans="1:30" ht="24.75" customHeight="1" x14ac:dyDescent="0.55000000000000004">
      <c r="A1" s="25"/>
      <c r="B1" s="26" t="s">
        <v>64</v>
      </c>
      <c r="C1" s="26" t="s">
        <v>65</v>
      </c>
      <c r="D1" s="26" t="s">
        <v>66</v>
      </c>
      <c r="E1" s="26" t="s">
        <v>67</v>
      </c>
      <c r="F1" s="26" t="s">
        <v>68</v>
      </c>
      <c r="G1" s="26" t="s">
        <v>69</v>
      </c>
      <c r="H1" s="26"/>
      <c r="I1" s="26" t="s">
        <v>64</v>
      </c>
      <c r="J1" s="26" t="s">
        <v>65</v>
      </c>
      <c r="K1" s="26" t="s">
        <v>66</v>
      </c>
      <c r="L1" s="26" t="s">
        <v>67</v>
      </c>
      <c r="M1" s="26" t="s">
        <v>68</v>
      </c>
      <c r="N1" s="26" t="s">
        <v>69</v>
      </c>
      <c r="O1" s="26"/>
      <c r="P1" s="26" t="s">
        <v>64</v>
      </c>
      <c r="Q1" s="26" t="s">
        <v>65</v>
      </c>
      <c r="R1" s="26" t="s">
        <v>66</v>
      </c>
      <c r="S1" s="26" t="s">
        <v>67</v>
      </c>
      <c r="T1" s="26" t="s">
        <v>68</v>
      </c>
      <c r="U1" s="26" t="s">
        <v>69</v>
      </c>
      <c r="V1" s="26"/>
      <c r="W1" s="26" t="s">
        <v>64</v>
      </c>
      <c r="X1" s="26" t="s">
        <v>65</v>
      </c>
      <c r="Y1" s="26" t="s">
        <v>66</v>
      </c>
      <c r="Z1" s="26" t="s">
        <v>67</v>
      </c>
      <c r="AA1" s="26" t="s">
        <v>68</v>
      </c>
      <c r="AB1" s="26" t="s">
        <v>69</v>
      </c>
      <c r="AC1" s="25"/>
    </row>
    <row r="2" spans="1:30" ht="34.5" customHeight="1" x14ac:dyDescent="0.35">
      <c r="A2" s="27" t="s">
        <v>21</v>
      </c>
      <c r="B2" s="28" t="s">
        <v>22</v>
      </c>
      <c r="C2" s="28" t="s">
        <v>22</v>
      </c>
      <c r="D2" s="28" t="s">
        <v>22</v>
      </c>
      <c r="E2" s="28" t="s">
        <v>22</v>
      </c>
      <c r="F2" s="28" t="s">
        <v>22</v>
      </c>
      <c r="G2" s="28" t="s">
        <v>22</v>
      </c>
      <c r="H2" s="72"/>
      <c r="I2" s="29" t="s">
        <v>23</v>
      </c>
      <c r="J2" s="28" t="s">
        <v>23</v>
      </c>
      <c r="K2" s="28" t="s">
        <v>23</v>
      </c>
      <c r="L2" s="28" t="s">
        <v>23</v>
      </c>
      <c r="M2" s="28" t="s">
        <v>23</v>
      </c>
      <c r="N2" s="28" t="s">
        <v>23</v>
      </c>
      <c r="O2" s="72"/>
      <c r="P2" s="29" t="s">
        <v>24</v>
      </c>
      <c r="Q2" s="28" t="s">
        <v>24</v>
      </c>
      <c r="R2" s="28" t="s">
        <v>24</v>
      </c>
      <c r="S2" s="28" t="s">
        <v>24</v>
      </c>
      <c r="T2" s="28" t="s">
        <v>24</v>
      </c>
      <c r="U2" s="28" t="s">
        <v>24</v>
      </c>
      <c r="V2" s="72"/>
      <c r="W2" s="29" t="s">
        <v>25</v>
      </c>
      <c r="X2" s="28" t="s">
        <v>25</v>
      </c>
      <c r="Y2" s="28" t="s">
        <v>25</v>
      </c>
      <c r="Z2" s="28" t="s">
        <v>25</v>
      </c>
      <c r="AA2" s="28" t="s">
        <v>25</v>
      </c>
      <c r="AB2" s="28" t="s">
        <v>25</v>
      </c>
      <c r="AC2" s="24"/>
    </row>
    <row r="3" spans="1:30" ht="18" customHeight="1" x14ac:dyDescent="0.35">
      <c r="A3" s="30" t="s">
        <v>40</v>
      </c>
      <c r="B3" s="73">
        <f>'Group 1'!$B6</f>
        <v>0</v>
      </c>
      <c r="C3" s="73">
        <f>'Group 2'!$B6</f>
        <v>0</v>
      </c>
      <c r="D3" s="73">
        <f>'Group 3'!$B6</f>
        <v>0</v>
      </c>
      <c r="E3" s="73">
        <f>'Group 4'!$B6</f>
        <v>0</v>
      </c>
      <c r="F3" s="73">
        <f>'Group 5'!$B6</f>
        <v>0</v>
      </c>
      <c r="G3" s="73">
        <f>'Group 6'!$B6</f>
        <v>0</v>
      </c>
      <c r="H3" s="72">
        <v>0</v>
      </c>
      <c r="I3" s="31">
        <f>'Group 1'!$C6</f>
        <v>0</v>
      </c>
      <c r="J3" s="73">
        <f>'Group 2'!$C6</f>
        <v>0</v>
      </c>
      <c r="K3" s="73">
        <f>'Group 3'!$C6</f>
        <v>0</v>
      </c>
      <c r="L3" s="73">
        <f>'Group 4'!$C6</f>
        <v>0</v>
      </c>
      <c r="M3" s="73">
        <f>'Group 5'!$C6</f>
        <v>0</v>
      </c>
      <c r="N3" s="73">
        <f>'Group 6'!$C6</f>
        <v>0</v>
      </c>
      <c r="O3" s="72">
        <v>0</v>
      </c>
      <c r="P3" s="31">
        <f>'Group 1'!$D6</f>
        <v>0</v>
      </c>
      <c r="Q3" s="73">
        <f>'Group 2'!$D6</f>
        <v>0</v>
      </c>
      <c r="R3" s="73">
        <f>'Group 3'!$D6</f>
        <v>0</v>
      </c>
      <c r="S3" s="73">
        <f>'Group 4'!$D6</f>
        <v>0</v>
      </c>
      <c r="T3" s="73">
        <f>'Group 5'!$D6</f>
        <v>0</v>
      </c>
      <c r="U3" s="73">
        <f>'Group 6'!$D6</f>
        <v>0</v>
      </c>
      <c r="V3" s="72">
        <f>AVERAGE(P3:U3)</f>
        <v>0</v>
      </c>
      <c r="W3" s="31">
        <f>'Group 1'!$E6</f>
        <v>0</v>
      </c>
      <c r="X3" s="73">
        <f>'Group 2'!$E6</f>
        <v>0</v>
      </c>
      <c r="Y3" s="73">
        <f>'Group 3'!$E6</f>
        <v>0</v>
      </c>
      <c r="Z3" s="73">
        <f>'Group 4'!$E6</f>
        <v>0</v>
      </c>
      <c r="AA3" s="73">
        <f>'Group 5'!$E6</f>
        <v>0</v>
      </c>
      <c r="AB3" s="73">
        <f>'Group 6'!$E6</f>
        <v>0</v>
      </c>
      <c r="AC3" s="24" t="s">
        <v>70</v>
      </c>
      <c r="AD3">
        <f>AVERAGE(W3:AB3)</f>
        <v>0</v>
      </c>
    </row>
    <row r="4" spans="1:30" ht="18" customHeight="1" x14ac:dyDescent="0.35">
      <c r="A4" s="30" t="s">
        <v>42</v>
      </c>
      <c r="B4" s="73">
        <f>'Group 1'!$B7</f>
        <v>6</v>
      </c>
      <c r="C4" s="73">
        <f>'Group 2'!$B7</f>
        <v>5</v>
      </c>
      <c r="D4" s="73">
        <f>'Group 3'!$B7</f>
        <v>0</v>
      </c>
      <c r="E4" s="73">
        <f>'Group 4'!$B7</f>
        <v>6</v>
      </c>
      <c r="F4" s="73">
        <f>'Group 5'!$B7</f>
        <v>6.5</v>
      </c>
      <c r="G4" s="73">
        <f>'Group 6'!$B7</f>
        <v>0</v>
      </c>
      <c r="H4" s="72">
        <f>AVERAGE(B4:G4)</f>
        <v>3.9166666666666665</v>
      </c>
      <c r="I4" s="31">
        <f>'Group 1'!$C7</f>
        <v>6</v>
      </c>
      <c r="J4" s="73">
        <f>'Group 2'!$C7</f>
        <v>6</v>
      </c>
      <c r="K4" s="73">
        <f>'Group 3'!$C7</f>
        <v>0</v>
      </c>
      <c r="L4" s="73">
        <f>'Group 4'!$C7</f>
        <v>6</v>
      </c>
      <c r="M4" s="73">
        <f>'Group 5'!$C7</f>
        <v>6.5</v>
      </c>
      <c r="N4" s="73">
        <f>'Group 6'!$C7</f>
        <v>0</v>
      </c>
      <c r="O4" s="72">
        <f>AVERAGE(I4:N4)</f>
        <v>4.083333333333333</v>
      </c>
      <c r="P4" s="31">
        <f>'Group 1'!$D7</f>
        <v>6</v>
      </c>
      <c r="Q4" s="73">
        <f>'Group 2'!$D7</f>
        <v>6</v>
      </c>
      <c r="R4" s="73">
        <f>'Group 3'!$D7</f>
        <v>0</v>
      </c>
      <c r="S4" s="73">
        <f>'Group 4'!$D7</f>
        <v>6</v>
      </c>
      <c r="T4" s="73">
        <f>'Group 5'!$D7</f>
        <v>6.5</v>
      </c>
      <c r="U4" s="73">
        <f>'Group 6'!$D7</f>
        <v>0</v>
      </c>
      <c r="V4" s="72">
        <f>AVERAGE(P4:U4)</f>
        <v>4.083333333333333</v>
      </c>
      <c r="W4" s="31">
        <f>'Group 1'!$E7</f>
        <v>5</v>
      </c>
      <c r="X4" s="73">
        <f>'Group 2'!$E7</f>
        <v>6.5</v>
      </c>
      <c r="Y4" s="73">
        <f>'Group 3'!$E7</f>
        <v>0</v>
      </c>
      <c r="Z4" s="73">
        <f>'Group 4'!$E7</f>
        <v>6</v>
      </c>
      <c r="AA4" s="73">
        <f>'Group 5'!$E7</f>
        <v>5</v>
      </c>
      <c r="AB4" s="73">
        <f>'Group 6'!$E7</f>
        <v>0</v>
      </c>
      <c r="AC4" s="24"/>
      <c r="AD4">
        <f>AVERAGE(W4:AB4)</f>
        <v>3.75</v>
      </c>
    </row>
    <row r="5" spans="1:30" ht="18" customHeight="1" x14ac:dyDescent="0.35">
      <c r="A5" s="30" t="s">
        <v>43</v>
      </c>
      <c r="B5" s="73">
        <f>'Group 1'!$B8</f>
        <v>1.0149999999999999</v>
      </c>
      <c r="C5" s="73">
        <f>'Group 2'!$B8</f>
        <v>1.0149999999999999</v>
      </c>
      <c r="D5" s="73">
        <f>'Group 3'!$B8</f>
        <v>0</v>
      </c>
      <c r="E5" s="73">
        <f>'Group 4'!$B8</f>
        <v>1.0149999999999999</v>
      </c>
      <c r="F5" s="73">
        <f>'Group 5'!$B8</f>
        <v>1.03</v>
      </c>
      <c r="G5" s="73">
        <f>'Group 6'!$B8</f>
        <v>0</v>
      </c>
      <c r="H5" s="72">
        <f t="shared" ref="H5:H8" si="0">AVERAGE(B5:G5)</f>
        <v>0.6791666666666667</v>
      </c>
      <c r="I5" s="31">
        <f>'Group 1'!$C8</f>
        <v>1.0149999999999999</v>
      </c>
      <c r="J5" s="73">
        <f>'Group 2'!$C8</f>
        <v>1.0049999999999999</v>
      </c>
      <c r="K5" s="74">
        <f>'Group 3'!$C8</f>
        <v>0</v>
      </c>
      <c r="L5" s="73">
        <f>'Group 4'!$C8</f>
        <v>1.0149999999999999</v>
      </c>
      <c r="M5" s="73">
        <f>'Group 5'!$C8</f>
        <v>1.03</v>
      </c>
      <c r="N5" s="73">
        <f>'Group 6'!$C8</f>
        <v>0</v>
      </c>
      <c r="O5" s="72">
        <f>AVERAGE(I5:N5)</f>
        <v>0.67749999999999988</v>
      </c>
      <c r="P5" s="31">
        <f>'Group 1'!$D8</f>
        <v>1.02</v>
      </c>
      <c r="Q5" s="73">
        <f>'Group 2'!$D8</f>
        <v>1</v>
      </c>
      <c r="R5" s="73">
        <f>'Group 3'!$D8</f>
        <v>0</v>
      </c>
      <c r="S5" s="73">
        <f>'Group 4'!$D8</f>
        <v>1.0149999999999999</v>
      </c>
      <c r="T5" s="73">
        <f>'Group 5'!$D8</f>
        <v>1.03</v>
      </c>
      <c r="U5" s="73">
        <f>'Group 6'!$D8</f>
        <v>0</v>
      </c>
      <c r="V5" s="72">
        <f>AVERAGE(P5:U5)</f>
        <v>0.6775000000000001</v>
      </c>
      <c r="W5" s="31">
        <f>'Group 1'!$E8</f>
        <v>1.02</v>
      </c>
      <c r="X5" s="73">
        <f>'Group 2'!$E8</f>
        <v>1</v>
      </c>
      <c r="Y5" s="74">
        <f>'Group 3'!$E8</f>
        <v>0</v>
      </c>
      <c r="Z5" s="73">
        <f>'Group 4'!$E8</f>
        <v>1.0149999999999999</v>
      </c>
      <c r="AA5" s="73">
        <f>'Group 5'!$E8</f>
        <v>1.03</v>
      </c>
      <c r="AB5" s="73">
        <f>'Group 6'!$E8</f>
        <v>0</v>
      </c>
      <c r="AC5" s="24"/>
      <c r="AD5">
        <f>AVERAGE(W5:AB5)</f>
        <v>0.6775000000000001</v>
      </c>
    </row>
    <row r="6" spans="1:30" ht="18" customHeight="1" x14ac:dyDescent="0.35">
      <c r="A6" s="30" t="s">
        <v>44</v>
      </c>
      <c r="B6" s="73">
        <f>'Group 1'!$B9</f>
        <v>0</v>
      </c>
      <c r="C6" s="73">
        <f>'Group 2'!$B9</f>
        <v>0</v>
      </c>
      <c r="D6" s="73">
        <f>'Group 3'!$B9</f>
        <v>0</v>
      </c>
      <c r="E6" s="73">
        <f>'Group 4'!$B9</f>
        <v>0</v>
      </c>
      <c r="F6" s="73">
        <f>'Group 5'!$B9</f>
        <v>0</v>
      </c>
      <c r="G6" s="73">
        <f>'Group 6'!$B9</f>
        <v>0</v>
      </c>
      <c r="H6" s="72">
        <f t="shared" si="0"/>
        <v>0</v>
      </c>
      <c r="I6" s="31">
        <f>'Group 1'!$C9</f>
        <v>0</v>
      </c>
      <c r="J6" s="73">
        <f>'Group 2'!$C9</f>
        <v>0</v>
      </c>
      <c r="K6" s="73">
        <f>'Group 3'!$C9</f>
        <v>0</v>
      </c>
      <c r="L6" s="73">
        <f>'Group 4'!$C9</f>
        <v>0</v>
      </c>
      <c r="M6" s="73">
        <f>'Group 5'!$C9</f>
        <v>0</v>
      </c>
      <c r="N6" s="73">
        <f>'Group 6'!$C9</f>
        <v>0</v>
      </c>
      <c r="O6" s="72">
        <f>AVERAGE(I6:N6)</f>
        <v>0</v>
      </c>
      <c r="P6" s="31">
        <f>'Group 1'!$D9</f>
        <v>0</v>
      </c>
      <c r="Q6" s="73">
        <f>'Group 2'!$D9</f>
        <v>0</v>
      </c>
      <c r="R6" s="73">
        <f>'Group 3'!$D9</f>
        <v>0</v>
      </c>
      <c r="S6" s="73">
        <f>'Group 4'!$D9</f>
        <v>0</v>
      </c>
      <c r="T6" s="73">
        <f>'Group 5'!$D9</f>
        <v>0</v>
      </c>
      <c r="U6" s="73">
        <f>'Group 6'!$D9</f>
        <v>0</v>
      </c>
      <c r="V6" s="72">
        <f>AVERAGE(P6:U6)</f>
        <v>0</v>
      </c>
      <c r="W6" s="31">
        <f>'Group 1'!$E9</f>
        <v>0</v>
      </c>
      <c r="X6" s="73">
        <f>'Group 2'!$E9</f>
        <v>0</v>
      </c>
      <c r="Y6" s="73">
        <f>'Group 3'!$E9</f>
        <v>0</v>
      </c>
      <c r="Z6" s="73">
        <f>'Group 4'!$E9</f>
        <v>0</v>
      </c>
      <c r="AA6" s="73">
        <f>'Group 5'!$E9</f>
        <v>0</v>
      </c>
      <c r="AB6" s="73">
        <f>'Group 6'!$E9</f>
        <v>0</v>
      </c>
      <c r="AC6" s="24" t="s">
        <v>70</v>
      </c>
      <c r="AD6">
        <f>AVERAGE(W6:AB6)</f>
        <v>0</v>
      </c>
    </row>
    <row r="7" spans="1:30" ht="18" customHeight="1" x14ac:dyDescent="0.35">
      <c r="A7" s="30" t="s">
        <v>48</v>
      </c>
      <c r="B7" s="73">
        <f>'Group 1'!$B11</f>
        <v>5</v>
      </c>
      <c r="C7" s="73">
        <f>'Group 2'!$B11</f>
        <v>0</v>
      </c>
      <c r="D7" s="73">
        <f>'Group 3'!$B11</f>
        <v>0</v>
      </c>
      <c r="E7" s="73">
        <f>'Group 4'!$B11</f>
        <v>0</v>
      </c>
      <c r="F7" s="73">
        <f>'Group 5'!$B11</f>
        <v>0</v>
      </c>
      <c r="G7" s="73">
        <f>'Group 6'!$B11</f>
        <v>0</v>
      </c>
      <c r="H7" s="72">
        <f t="shared" si="0"/>
        <v>0.83333333333333337</v>
      </c>
      <c r="I7" s="31">
        <f>'Group 1'!$C11</f>
        <v>5</v>
      </c>
      <c r="J7" s="73">
        <f>'Group 2'!$C11</f>
        <v>0</v>
      </c>
      <c r="K7" s="73">
        <f>'Group 3'!$C11</f>
        <v>0</v>
      </c>
      <c r="L7" s="73">
        <f>'Group 4'!$C11</f>
        <v>0</v>
      </c>
      <c r="M7" s="73">
        <f>'Group 5'!$C11</f>
        <v>0</v>
      </c>
      <c r="N7" s="73">
        <f>'Group 6'!$C11</f>
        <v>0</v>
      </c>
      <c r="O7" s="72">
        <f>AVERAGE(I7:N7)</f>
        <v>0.83333333333333337</v>
      </c>
      <c r="P7" s="31">
        <f>'Group 1'!$D11</f>
        <v>5</v>
      </c>
      <c r="Q7" s="73">
        <f>'Group 2'!$D11</f>
        <v>0</v>
      </c>
      <c r="R7" s="73">
        <f>'Group 3'!$D11</f>
        <v>0</v>
      </c>
      <c r="S7" s="73">
        <f>'Group 4'!$D11</f>
        <v>0</v>
      </c>
      <c r="T7" s="73">
        <f>'Group 5'!$D11</f>
        <v>0</v>
      </c>
      <c r="U7" s="73">
        <f>'Group 6'!$D11</f>
        <v>0</v>
      </c>
      <c r="V7" s="72">
        <f>AVERAGE(P7:U7)</f>
        <v>0.83333333333333337</v>
      </c>
      <c r="W7" s="31">
        <f>'Group 1'!$E11</f>
        <v>5</v>
      </c>
      <c r="X7" s="73">
        <f>'Group 2'!$E11</f>
        <v>0</v>
      </c>
      <c r="Y7" s="73">
        <f>'Group 3'!$E11</f>
        <v>0</v>
      </c>
      <c r="Z7" s="73">
        <f>'Group 4'!$E11</f>
        <v>0</v>
      </c>
      <c r="AA7" s="73">
        <f>'Group 5'!$E11</f>
        <v>0</v>
      </c>
      <c r="AB7" s="73">
        <f>'Group 6'!$E11</f>
        <v>0</v>
      </c>
      <c r="AC7" s="24" t="s">
        <v>70</v>
      </c>
      <c r="AD7">
        <f>AVERAGE(W7:AB7)</f>
        <v>0.83333333333333337</v>
      </c>
    </row>
    <row r="8" spans="1:30" ht="18" customHeight="1" x14ac:dyDescent="0.35">
      <c r="A8" s="30" t="s">
        <v>49</v>
      </c>
      <c r="B8" s="73">
        <f>'Group 1'!$B12</f>
        <v>1.89</v>
      </c>
      <c r="C8" s="73">
        <f>'Group 2'!$B12</f>
        <v>1.7142857142857142</v>
      </c>
      <c r="D8" s="73">
        <f>'Group 3'!$B12</f>
        <v>0</v>
      </c>
      <c r="E8" s="73">
        <f>'Group 4'!$B12</f>
        <v>4.3333333300000003</v>
      </c>
      <c r="F8" s="73">
        <f>'Group 5'!$B12</f>
        <v>0.67</v>
      </c>
      <c r="G8" s="73">
        <f>'Group 6'!$B12</f>
        <v>0</v>
      </c>
      <c r="H8" s="72">
        <f t="shared" si="0"/>
        <v>1.4346031740476191</v>
      </c>
      <c r="I8" s="31">
        <f>'Group 1'!$C12</f>
        <v>2.97</v>
      </c>
      <c r="J8" s="73">
        <f>'Group 2'!$C12</f>
        <v>3.3333333333333335</v>
      </c>
      <c r="K8" s="73">
        <f>'Group 3'!$C12</f>
        <v>0</v>
      </c>
      <c r="L8" s="73">
        <f>'Group 4'!$C12</f>
        <v>3.6666666600000002</v>
      </c>
      <c r="M8" s="73">
        <f>'Group 5'!$C12</f>
        <v>1</v>
      </c>
      <c r="N8" s="73">
        <f>'Group 6'!$C12</f>
        <v>0</v>
      </c>
      <c r="O8" s="72">
        <f>AVERAGE(I8:N8)</f>
        <v>1.8283333322222222</v>
      </c>
      <c r="P8" s="31">
        <f>'Group 1'!$D12</f>
        <v>2.67</v>
      </c>
      <c r="Q8" s="73">
        <f>'Group 2'!$D12</f>
        <v>4.333333333333333</v>
      </c>
      <c r="R8" s="73">
        <f>'Group 3'!$D12</f>
        <v>0</v>
      </c>
      <c r="S8" s="73">
        <f>'Group 4'!$D12</f>
        <v>4.6666666599999997</v>
      </c>
      <c r="T8" s="73">
        <f>'Group 5'!$D12</f>
        <v>1.3</v>
      </c>
      <c r="U8" s="73">
        <f>'Group 6'!$D12</f>
        <v>0</v>
      </c>
      <c r="V8" s="72">
        <f>AVERAGE(P8:U8)</f>
        <v>2.1616666655555554</v>
      </c>
      <c r="W8" s="31">
        <f>'Group 1'!$E12</f>
        <v>1.33</v>
      </c>
      <c r="X8" s="73">
        <f>'Group 2'!$E12</f>
        <v>2.6666666666666665</v>
      </c>
      <c r="Y8" s="73">
        <f>'Group 3'!$E12</f>
        <v>0</v>
      </c>
      <c r="Z8" s="73">
        <f>'Group 4'!$E12</f>
        <v>2.6666666600000002</v>
      </c>
      <c r="AA8" s="73">
        <f>'Group 5'!$E12</f>
        <v>0.67</v>
      </c>
      <c r="AB8" s="73">
        <f>'Group 6'!$E12</f>
        <v>0</v>
      </c>
      <c r="AC8" s="24" t="s">
        <v>50</v>
      </c>
      <c r="AD8">
        <f>AVERAGE(W8:AB8)</f>
        <v>1.2222222211111111</v>
      </c>
    </row>
    <row r="9" spans="1:30" ht="16.5" customHeight="1" x14ac:dyDescent="0.35">
      <c r="A9" s="75"/>
      <c r="B9" s="72"/>
      <c r="C9" s="72"/>
      <c r="D9" s="72"/>
      <c r="E9" s="72"/>
      <c r="F9" s="72"/>
      <c r="G9" s="32"/>
      <c r="H9" s="72"/>
      <c r="I9" s="72"/>
      <c r="J9" s="72"/>
      <c r="K9" s="72"/>
      <c r="L9" s="72"/>
      <c r="M9" s="72"/>
      <c r="N9" s="72"/>
      <c r="O9" s="72"/>
      <c r="P9" s="72"/>
      <c r="Q9" s="72"/>
      <c r="R9" s="72"/>
      <c r="S9" s="72"/>
      <c r="T9" s="72"/>
      <c r="U9" s="72"/>
      <c r="V9" s="72"/>
      <c r="W9" s="32"/>
      <c r="X9" s="72"/>
      <c r="Y9" s="72"/>
      <c r="Z9" s="72"/>
      <c r="AA9" s="72"/>
      <c r="AB9" s="72"/>
      <c r="AC9" s="24"/>
    </row>
    <row r="10" spans="1:30" ht="25.5" customHeight="1" x14ac:dyDescent="0.35"/>
    <row r="11" spans="1:30" ht="34.5" customHeight="1" x14ac:dyDescent="0.35"/>
    <row r="12" spans="1:30" ht="18" customHeight="1" x14ac:dyDescent="0.35"/>
    <row r="13" spans="1:30" ht="18" customHeight="1" x14ac:dyDescent="0.35"/>
    <row r="14" spans="1:30" ht="18" customHeight="1" x14ac:dyDescent="0.35"/>
    <row r="15" spans="1:30" ht="18" customHeight="1" x14ac:dyDescent="0.35"/>
    <row r="16" spans="1:30" ht="18" customHeight="1" x14ac:dyDescent="0.35"/>
    <row r="17" spans="1:29" ht="18" customHeight="1" x14ac:dyDescent="0.35"/>
    <row r="18" spans="1:29" ht="15.75" customHeight="1" x14ac:dyDescent="0.35"/>
    <row r="19" spans="1:29" ht="15.75" customHeight="1" x14ac:dyDescent="0.35">
      <c r="A19" s="75"/>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24"/>
    </row>
    <row r="20" spans="1:29" ht="25.5" customHeight="1" x14ac:dyDescent="0.35"/>
    <row r="21" spans="1:29" ht="34.5" customHeight="1" x14ac:dyDescent="0.35"/>
    <row r="22" spans="1:29" ht="18" customHeight="1" x14ac:dyDescent="0.35"/>
    <row r="23" spans="1:29" ht="18" customHeight="1" x14ac:dyDescent="0.35"/>
    <row r="24" spans="1:29" ht="18" customHeight="1" x14ac:dyDescent="0.35"/>
    <row r="25" spans="1:29" ht="18" customHeight="1" x14ac:dyDescent="0.35"/>
    <row r="26" spans="1:29" ht="18" customHeight="1" x14ac:dyDescent="0.35"/>
    <row r="27" spans="1:29" ht="18" customHeight="1" x14ac:dyDescent="0.35"/>
    <row r="28" spans="1:29" ht="15.75" customHeight="1" x14ac:dyDescent="0.35">
      <c r="A28" s="75"/>
      <c r="B28" s="72"/>
      <c r="C28" s="72"/>
      <c r="D28" s="72"/>
      <c r="E28" s="72"/>
      <c r="F28" s="72"/>
      <c r="G28" s="72"/>
      <c r="H28" s="72"/>
      <c r="I28" s="72"/>
      <c r="J28" s="72"/>
      <c r="K28" s="72"/>
      <c r="L28" s="72"/>
      <c r="M28" s="72"/>
      <c r="N28" s="72"/>
      <c r="O28" s="72"/>
      <c r="P28" s="72"/>
      <c r="Q28" s="72" t="s">
        <v>71</v>
      </c>
      <c r="R28" s="72"/>
      <c r="S28" s="72"/>
      <c r="T28" s="72"/>
      <c r="U28" s="72"/>
      <c r="V28" s="72"/>
      <c r="W28" s="72"/>
      <c r="X28" s="72"/>
      <c r="Y28" s="72"/>
      <c r="Z28" s="72"/>
      <c r="AA28" s="72"/>
      <c r="AB28" s="72"/>
      <c r="AC28" s="24"/>
    </row>
    <row r="29" spans="1:29" ht="15.75" customHeight="1" x14ac:dyDescent="0.35">
      <c r="A29" s="75"/>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24"/>
    </row>
    <row r="30" spans="1:29" ht="25.5" customHeight="1" x14ac:dyDescent="0.35"/>
    <row r="31" spans="1:29" ht="34.5" customHeight="1" x14ac:dyDescent="0.35"/>
    <row r="32" spans="1:29" ht="18" customHeight="1" x14ac:dyDescent="0.35"/>
    <row r="33" spans="2:29" ht="18" customHeight="1" x14ac:dyDescent="0.35"/>
    <row r="34" spans="2:29" ht="18" customHeight="1" x14ac:dyDescent="0.35"/>
    <row r="35" spans="2:29" ht="18" customHeight="1" x14ac:dyDescent="0.35"/>
    <row r="36" spans="2:29" ht="18" customHeight="1" x14ac:dyDescent="0.35"/>
    <row r="37" spans="2:29" ht="18" customHeight="1" x14ac:dyDescent="0.35"/>
    <row r="38" spans="2:29" ht="15.75" customHeight="1" x14ac:dyDescent="0.35"/>
    <row r="39" spans="2:29" ht="15.75" customHeight="1" x14ac:dyDescent="0.35">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7"/>
    </row>
    <row r="40" spans="2:29" ht="15.75" customHeight="1" x14ac:dyDescent="0.35">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7"/>
    </row>
    <row r="41" spans="2:29" ht="15.75" customHeight="1" x14ac:dyDescent="0.35">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7"/>
    </row>
    <row r="42" spans="2:29" ht="15.75" customHeight="1" x14ac:dyDescent="0.35">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7"/>
    </row>
    <row r="43" spans="2:29" ht="15.75" customHeight="1" x14ac:dyDescent="0.35">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7"/>
    </row>
    <row r="44" spans="2:29" ht="15.75" customHeight="1" x14ac:dyDescent="0.35">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7"/>
    </row>
    <row r="45" spans="2:29" ht="15.75" customHeight="1" x14ac:dyDescent="0.35">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7"/>
    </row>
    <row r="46" spans="2:29" ht="15.75" customHeight="1" x14ac:dyDescent="0.35">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7"/>
    </row>
    <row r="47" spans="2:29" ht="15.75" customHeight="1" x14ac:dyDescent="0.3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7"/>
    </row>
    <row r="48" spans="2:29" ht="15.75" customHeight="1" x14ac:dyDescent="0.35">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7"/>
    </row>
    <row r="49" spans="2:29" ht="15.75" customHeight="1" x14ac:dyDescent="0.35">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7"/>
    </row>
    <row r="50" spans="2:29" ht="15.75" customHeight="1" x14ac:dyDescent="0.35">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7"/>
    </row>
    <row r="51" spans="2:29" ht="15.75" customHeight="1" x14ac:dyDescent="0.35">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7"/>
    </row>
    <row r="52" spans="2:29" ht="15.75" customHeight="1" x14ac:dyDescent="0.35">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7"/>
    </row>
    <row r="53" spans="2:29" ht="15.75" customHeight="1" x14ac:dyDescent="0.35">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7"/>
    </row>
    <row r="54" spans="2:29" ht="15.75" customHeight="1" x14ac:dyDescent="0.35">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7"/>
    </row>
    <row r="55" spans="2:29" ht="15.75" customHeight="1" x14ac:dyDescent="0.35">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7"/>
    </row>
    <row r="56" spans="2:29" ht="15.75" customHeight="1" x14ac:dyDescent="0.35">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7"/>
    </row>
    <row r="57" spans="2:29" ht="15.75" customHeight="1" x14ac:dyDescent="0.35">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7"/>
    </row>
    <row r="58" spans="2:29" ht="15.75" customHeight="1" x14ac:dyDescent="0.35">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7"/>
    </row>
    <row r="59" spans="2:29" ht="15.75" customHeight="1" x14ac:dyDescent="0.35">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7"/>
    </row>
    <row r="60" spans="2:29" ht="15.75" customHeight="1" x14ac:dyDescent="0.35">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7"/>
    </row>
    <row r="61" spans="2:29" ht="15.75" customHeight="1" x14ac:dyDescent="0.35">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7"/>
    </row>
    <row r="62" spans="2:29" ht="15.75" customHeight="1" x14ac:dyDescent="0.35">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7"/>
    </row>
    <row r="63" spans="2:29" ht="15.75" customHeight="1" x14ac:dyDescent="0.35">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7"/>
    </row>
    <row r="64" spans="2:29" ht="15.75" customHeight="1" x14ac:dyDescent="0.35">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7"/>
    </row>
    <row r="65" spans="2:29" ht="15.75" customHeight="1" x14ac:dyDescent="0.35">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7"/>
    </row>
    <row r="66" spans="2:29" ht="15.75" customHeight="1" x14ac:dyDescent="0.35">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7"/>
    </row>
    <row r="67" spans="2:29" ht="15.75" customHeight="1" x14ac:dyDescent="0.35">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7"/>
    </row>
    <row r="68" spans="2:29" ht="15.75" customHeight="1" x14ac:dyDescent="0.35">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7"/>
    </row>
    <row r="69" spans="2:29" ht="15.75" customHeight="1" x14ac:dyDescent="0.35">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7"/>
    </row>
    <row r="70" spans="2:29" ht="15.75" customHeight="1" x14ac:dyDescent="0.35">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7"/>
    </row>
    <row r="71" spans="2:29" ht="15.75" customHeight="1" x14ac:dyDescent="0.35">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7"/>
    </row>
    <row r="72" spans="2:29" ht="15.75" customHeight="1" x14ac:dyDescent="0.35">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7"/>
    </row>
    <row r="73" spans="2:29" ht="15.75" customHeight="1" x14ac:dyDescent="0.35">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7"/>
    </row>
    <row r="74" spans="2:29" ht="15.75" customHeight="1" x14ac:dyDescent="0.35">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7"/>
    </row>
    <row r="75" spans="2:29" ht="15.75" customHeight="1" x14ac:dyDescent="0.35">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7"/>
    </row>
    <row r="76" spans="2:29" ht="15.75" customHeight="1" x14ac:dyDescent="0.35">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7"/>
    </row>
    <row r="77" spans="2:29" ht="15.75" customHeight="1" x14ac:dyDescent="0.35">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7"/>
    </row>
    <row r="78" spans="2:29" ht="15.75" customHeight="1" x14ac:dyDescent="0.35">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7"/>
    </row>
    <row r="79" spans="2:29" ht="15.75" customHeight="1" x14ac:dyDescent="0.35">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7"/>
    </row>
    <row r="80" spans="2:29" ht="15.75" customHeight="1" x14ac:dyDescent="0.35">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7"/>
    </row>
    <row r="81" spans="2:29" ht="15.75" customHeight="1" x14ac:dyDescent="0.35">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7"/>
    </row>
    <row r="82" spans="2:29" ht="15.75" customHeight="1" x14ac:dyDescent="0.35">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7"/>
    </row>
    <row r="83" spans="2:29" ht="15.75" customHeight="1" x14ac:dyDescent="0.35">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7"/>
    </row>
    <row r="84" spans="2:29" ht="15.75" customHeight="1" x14ac:dyDescent="0.35">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7"/>
    </row>
    <row r="85" spans="2:29" ht="15.75" customHeight="1" x14ac:dyDescent="0.35">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7"/>
    </row>
    <row r="86" spans="2:29" ht="15.75" customHeight="1" x14ac:dyDescent="0.35">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7"/>
    </row>
    <row r="87" spans="2:29" ht="15.75" customHeight="1" x14ac:dyDescent="0.35">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7"/>
    </row>
    <row r="88" spans="2:29" ht="15.75" customHeight="1" x14ac:dyDescent="0.35">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7"/>
    </row>
    <row r="89" spans="2:29" ht="15.75" customHeight="1" x14ac:dyDescent="0.35">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7"/>
    </row>
    <row r="90" spans="2:29" ht="15.75" customHeight="1" x14ac:dyDescent="0.35">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7"/>
    </row>
    <row r="91" spans="2:29" ht="15.75" customHeight="1" x14ac:dyDescent="0.35">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7"/>
    </row>
    <row r="92" spans="2:29" ht="15.75" customHeight="1" x14ac:dyDescent="0.35">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7"/>
    </row>
    <row r="93" spans="2:29" ht="15.75" customHeight="1" x14ac:dyDescent="0.35">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7"/>
    </row>
    <row r="94" spans="2:29" ht="15.75" customHeight="1" x14ac:dyDescent="0.35">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7"/>
    </row>
    <row r="95" spans="2:29" ht="15.75" customHeight="1" x14ac:dyDescent="0.35">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7"/>
    </row>
    <row r="96" spans="2:29" ht="15.75" customHeight="1" x14ac:dyDescent="0.35">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7"/>
    </row>
    <row r="97" spans="2:29" ht="15.75" customHeight="1" x14ac:dyDescent="0.35">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7"/>
    </row>
    <row r="98" spans="2:29" ht="15.75" customHeight="1" x14ac:dyDescent="0.35">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7"/>
    </row>
    <row r="99" spans="2:29" ht="15.75" customHeight="1" x14ac:dyDescent="0.35">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7"/>
    </row>
    <row r="100" spans="2:29" ht="15.75" customHeight="1" x14ac:dyDescent="0.35">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7"/>
    </row>
    <row r="101" spans="2:29" ht="15.75" customHeight="1" x14ac:dyDescent="0.35">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7"/>
    </row>
    <row r="102" spans="2:29" ht="15.75" customHeight="1" x14ac:dyDescent="0.35">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7"/>
    </row>
    <row r="103" spans="2:29" ht="15.75" customHeight="1" x14ac:dyDescent="0.35">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7"/>
    </row>
    <row r="104" spans="2:29" ht="15.75" customHeight="1" x14ac:dyDescent="0.35">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7"/>
    </row>
    <row r="105" spans="2:29" ht="15.75" customHeight="1" x14ac:dyDescent="0.35">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7"/>
    </row>
    <row r="106" spans="2:29" ht="15.75" customHeight="1" x14ac:dyDescent="0.35">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7"/>
    </row>
    <row r="107" spans="2:29" ht="15.75" customHeight="1" x14ac:dyDescent="0.35">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7"/>
    </row>
    <row r="108" spans="2:29" ht="15.75" customHeight="1" x14ac:dyDescent="0.35">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7"/>
    </row>
    <row r="109" spans="2:29" ht="15.75" customHeight="1" x14ac:dyDescent="0.35">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7"/>
    </row>
    <row r="110" spans="2:29" ht="15.75" customHeight="1" x14ac:dyDescent="0.35">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7"/>
    </row>
    <row r="111" spans="2:29" ht="15.75" customHeight="1" x14ac:dyDescent="0.35">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7"/>
    </row>
    <row r="112" spans="2:29" ht="15.75" customHeight="1" x14ac:dyDescent="0.35">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7"/>
    </row>
    <row r="113" spans="2:29" ht="15.75" customHeight="1" x14ac:dyDescent="0.35">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7"/>
    </row>
    <row r="114" spans="2:29" ht="15.75" customHeight="1" x14ac:dyDescent="0.35">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7"/>
    </row>
    <row r="115" spans="2:29" ht="15.75" customHeight="1" x14ac:dyDescent="0.35">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7"/>
    </row>
    <row r="116" spans="2:29" ht="15.75" customHeight="1" x14ac:dyDescent="0.35">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7"/>
    </row>
    <row r="117" spans="2:29" ht="15.75" customHeight="1" x14ac:dyDescent="0.35">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7"/>
    </row>
    <row r="118" spans="2:29" ht="15.75" customHeight="1" x14ac:dyDescent="0.35">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7"/>
    </row>
    <row r="119" spans="2:29" ht="15.75" customHeight="1" x14ac:dyDescent="0.35">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7"/>
    </row>
    <row r="120" spans="2:29" ht="15.75" customHeight="1" x14ac:dyDescent="0.35">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7"/>
    </row>
    <row r="121" spans="2:29" ht="15.75" customHeight="1" x14ac:dyDescent="0.35">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7"/>
    </row>
    <row r="122" spans="2:29" ht="15.75" customHeight="1" x14ac:dyDescent="0.35">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7"/>
    </row>
    <row r="123" spans="2:29" ht="15.75" customHeight="1" x14ac:dyDescent="0.35">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7"/>
    </row>
    <row r="124" spans="2:29" ht="15.75" customHeight="1" x14ac:dyDescent="0.35">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7"/>
    </row>
    <row r="125" spans="2:29" ht="15.75" customHeight="1" x14ac:dyDescent="0.35">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7"/>
    </row>
    <row r="126" spans="2:29" ht="15.75" customHeight="1" x14ac:dyDescent="0.35">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7"/>
    </row>
    <row r="127" spans="2:29" ht="15.75" customHeight="1" x14ac:dyDescent="0.35">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7"/>
    </row>
    <row r="128" spans="2:29" ht="15.75" customHeight="1" x14ac:dyDescent="0.35">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7"/>
    </row>
    <row r="129" spans="2:29" ht="15.75" customHeight="1" x14ac:dyDescent="0.35">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7"/>
    </row>
    <row r="130" spans="2:29" ht="15.75" customHeight="1" x14ac:dyDescent="0.35">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7"/>
    </row>
    <row r="131" spans="2:29" ht="15.75" customHeight="1" x14ac:dyDescent="0.35">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7"/>
    </row>
    <row r="132" spans="2:29" ht="15.75" customHeight="1" x14ac:dyDescent="0.35">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7"/>
    </row>
    <row r="133" spans="2:29" ht="15.75" customHeight="1" x14ac:dyDescent="0.35">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7"/>
    </row>
    <row r="134" spans="2:29" ht="15.75" customHeight="1" x14ac:dyDescent="0.35">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7"/>
    </row>
    <row r="135" spans="2:29" ht="15.75" customHeight="1" x14ac:dyDescent="0.35">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7"/>
    </row>
    <row r="136" spans="2:29" ht="15.75" customHeight="1" x14ac:dyDescent="0.35">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7"/>
    </row>
    <row r="137" spans="2:29" ht="15.75" customHeight="1" x14ac:dyDescent="0.35">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7"/>
    </row>
    <row r="138" spans="2:29" ht="15.75" customHeight="1" x14ac:dyDescent="0.35">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7"/>
    </row>
    <row r="139" spans="2:29" ht="15.75" customHeight="1" x14ac:dyDescent="0.35">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7"/>
    </row>
    <row r="140" spans="2:29" ht="15.75" customHeight="1" x14ac:dyDescent="0.35">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7"/>
    </row>
    <row r="141" spans="2:29" ht="15.75" customHeight="1" x14ac:dyDescent="0.35">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7"/>
    </row>
    <row r="142" spans="2:29" ht="15.75" customHeight="1" x14ac:dyDescent="0.35">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7"/>
    </row>
    <row r="143" spans="2:29" ht="15.75" customHeight="1" x14ac:dyDescent="0.35">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7"/>
    </row>
    <row r="144" spans="2:29" ht="15.75" customHeight="1" x14ac:dyDescent="0.35">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7"/>
    </row>
    <row r="145" spans="2:29" ht="15.75" customHeight="1" x14ac:dyDescent="0.35">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7"/>
    </row>
    <row r="146" spans="2:29" ht="15.75" customHeight="1" x14ac:dyDescent="0.35">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7"/>
    </row>
    <row r="147" spans="2:29" ht="15.75" customHeight="1" x14ac:dyDescent="0.35">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7"/>
    </row>
    <row r="148" spans="2:29" ht="15.75" customHeight="1" x14ac:dyDescent="0.35">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7"/>
    </row>
    <row r="149" spans="2:29" ht="15.75" customHeight="1" x14ac:dyDescent="0.35">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7"/>
    </row>
    <row r="150" spans="2:29" ht="15.75" customHeight="1" x14ac:dyDescent="0.35">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7"/>
    </row>
    <row r="151" spans="2:29" ht="15.75" customHeight="1" x14ac:dyDescent="0.35">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7"/>
    </row>
    <row r="152" spans="2:29" ht="15.75" customHeight="1" x14ac:dyDescent="0.35">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7"/>
    </row>
    <row r="153" spans="2:29" ht="15.75" customHeight="1" x14ac:dyDescent="0.35">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7"/>
    </row>
    <row r="154" spans="2:29" ht="15.75" customHeight="1" x14ac:dyDescent="0.35">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7"/>
    </row>
    <row r="155" spans="2:29" ht="15.75" customHeight="1" x14ac:dyDescent="0.35">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7"/>
    </row>
    <row r="156" spans="2:29" ht="15.75" customHeight="1" x14ac:dyDescent="0.35">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7"/>
    </row>
    <row r="157" spans="2:29" ht="15.75" customHeight="1" x14ac:dyDescent="0.35">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7"/>
    </row>
    <row r="158" spans="2:29" ht="15.75" customHeight="1" x14ac:dyDescent="0.35">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7"/>
    </row>
    <row r="159" spans="2:29" ht="15.75" customHeight="1" x14ac:dyDescent="0.35">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7"/>
    </row>
    <row r="160" spans="2:29" ht="15.75" customHeight="1" x14ac:dyDescent="0.35">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7"/>
    </row>
    <row r="161" spans="2:29" ht="15.75" customHeight="1" x14ac:dyDescent="0.35">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7"/>
    </row>
    <row r="162" spans="2:29" ht="15.75" customHeight="1" x14ac:dyDescent="0.35">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7"/>
    </row>
    <row r="163" spans="2:29" ht="15.75" customHeight="1" x14ac:dyDescent="0.35">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7"/>
    </row>
    <row r="164" spans="2:29" ht="15.75" customHeight="1" x14ac:dyDescent="0.35">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7"/>
    </row>
    <row r="165" spans="2:29" ht="15.75" customHeight="1" x14ac:dyDescent="0.35">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7"/>
    </row>
    <row r="166" spans="2:29" ht="15.75" customHeight="1" x14ac:dyDescent="0.35">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7"/>
    </row>
    <row r="167" spans="2:29" ht="15.75" customHeight="1" x14ac:dyDescent="0.35">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7"/>
    </row>
    <row r="168" spans="2:29" ht="15.75" customHeight="1" x14ac:dyDescent="0.35">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7"/>
    </row>
    <row r="169" spans="2:29" ht="15.75" customHeight="1" x14ac:dyDescent="0.35">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7"/>
    </row>
    <row r="170" spans="2:29" ht="15.75" customHeight="1" x14ac:dyDescent="0.35">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7"/>
    </row>
    <row r="171" spans="2:29" ht="15.75" customHeight="1" x14ac:dyDescent="0.35">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7"/>
    </row>
    <row r="172" spans="2:29" ht="15.75" customHeight="1" x14ac:dyDescent="0.35">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7"/>
    </row>
    <row r="173" spans="2:29" ht="15.75" customHeight="1" x14ac:dyDescent="0.35">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7"/>
    </row>
    <row r="174" spans="2:29" ht="15.75" customHeight="1" x14ac:dyDescent="0.35">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7"/>
    </row>
    <row r="175" spans="2:29" ht="15.75" customHeight="1" x14ac:dyDescent="0.35">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7"/>
    </row>
    <row r="176" spans="2:29" ht="15.75" customHeight="1" x14ac:dyDescent="0.35">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7"/>
    </row>
    <row r="177" spans="2:29" ht="15.75" customHeight="1" x14ac:dyDescent="0.35">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7"/>
    </row>
    <row r="178" spans="2:29" ht="15.75" customHeight="1" x14ac:dyDescent="0.35">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7"/>
    </row>
    <row r="179" spans="2:29" ht="15.75" customHeight="1" x14ac:dyDescent="0.35">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7"/>
    </row>
    <row r="180" spans="2:29" ht="15.75" customHeight="1" x14ac:dyDescent="0.35">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7"/>
    </row>
    <row r="181" spans="2:29" ht="15.75" customHeight="1" x14ac:dyDescent="0.35">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7"/>
    </row>
    <row r="182" spans="2:29" ht="15.75" customHeight="1" x14ac:dyDescent="0.35">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7"/>
    </row>
    <row r="183" spans="2:29" ht="15.75" customHeight="1" x14ac:dyDescent="0.35">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7"/>
    </row>
    <row r="184" spans="2:29" ht="15.75" customHeight="1" x14ac:dyDescent="0.35">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7"/>
    </row>
    <row r="185" spans="2:29" ht="15.75" customHeight="1" x14ac:dyDescent="0.35">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7"/>
    </row>
    <row r="186" spans="2:29" ht="15.75" customHeight="1" x14ac:dyDescent="0.35">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7"/>
    </row>
    <row r="187" spans="2:29" ht="15.75" customHeight="1" x14ac:dyDescent="0.35">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7"/>
    </row>
    <row r="188" spans="2:29" ht="15.75" customHeight="1" x14ac:dyDescent="0.35">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7"/>
    </row>
    <row r="189" spans="2:29" ht="15.75" customHeight="1" x14ac:dyDescent="0.35">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7"/>
    </row>
    <row r="190" spans="2:29" ht="15.75" customHeight="1" x14ac:dyDescent="0.35">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7"/>
    </row>
    <row r="191" spans="2:29" ht="15.75" customHeight="1" x14ac:dyDescent="0.35">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7"/>
    </row>
    <row r="192" spans="2:29" ht="15.75" customHeight="1" x14ac:dyDescent="0.35">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7"/>
    </row>
    <row r="193" spans="2:29" ht="15.75" customHeight="1" x14ac:dyDescent="0.35">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7"/>
    </row>
    <row r="194" spans="2:29" ht="15.75" customHeight="1" x14ac:dyDescent="0.35">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7"/>
    </row>
    <row r="195" spans="2:29" ht="15.75" customHeight="1" x14ac:dyDescent="0.35">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7"/>
    </row>
    <row r="196" spans="2:29" ht="15.75" customHeight="1" x14ac:dyDescent="0.35">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7"/>
    </row>
    <row r="197" spans="2:29" ht="15.75" customHeight="1" x14ac:dyDescent="0.35">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7"/>
    </row>
    <row r="198" spans="2:29" ht="15.75" customHeight="1" x14ac:dyDescent="0.35">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7"/>
    </row>
    <row r="199" spans="2:29" ht="15.75" customHeight="1" x14ac:dyDescent="0.35">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7"/>
    </row>
    <row r="200" spans="2:29" ht="15.75" customHeight="1" x14ac:dyDescent="0.35">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7"/>
    </row>
    <row r="201" spans="2:29" ht="15.75" customHeight="1" x14ac:dyDescent="0.35">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7"/>
    </row>
    <row r="202" spans="2:29" ht="15.75" customHeight="1" x14ac:dyDescent="0.35">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7"/>
    </row>
    <row r="203" spans="2:29" ht="15.75" customHeight="1" x14ac:dyDescent="0.35">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7"/>
    </row>
    <row r="204" spans="2:29" ht="15.75" customHeight="1" x14ac:dyDescent="0.35">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7"/>
    </row>
    <row r="205" spans="2:29" ht="15.75" customHeight="1" x14ac:dyDescent="0.35">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7"/>
    </row>
    <row r="206" spans="2:29" ht="15.75" customHeight="1" x14ac:dyDescent="0.35">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7"/>
    </row>
    <row r="207" spans="2:29" ht="15.75" customHeight="1" x14ac:dyDescent="0.35">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7"/>
    </row>
    <row r="208" spans="2:29" ht="15.75" customHeight="1" x14ac:dyDescent="0.35">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7"/>
    </row>
    <row r="209" spans="2:29" ht="15.75" customHeight="1" x14ac:dyDescent="0.35">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7"/>
    </row>
    <row r="210" spans="2:29" ht="15.75" customHeight="1" x14ac:dyDescent="0.35">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7"/>
    </row>
    <row r="211" spans="2:29" ht="15.75" customHeight="1" x14ac:dyDescent="0.35">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7"/>
    </row>
    <row r="212" spans="2:29" ht="15.75" customHeight="1" x14ac:dyDescent="0.35">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7"/>
    </row>
    <row r="213" spans="2:29" ht="15.75" customHeight="1" x14ac:dyDescent="0.35">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7"/>
    </row>
    <row r="214" spans="2:29" ht="15.75" customHeight="1" x14ac:dyDescent="0.35">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7"/>
    </row>
    <row r="215" spans="2:29" ht="15.75" customHeight="1" x14ac:dyDescent="0.35">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7"/>
    </row>
    <row r="216" spans="2:29" ht="15.75" customHeight="1" x14ac:dyDescent="0.35">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7"/>
    </row>
    <row r="217" spans="2:29" ht="15.75" customHeight="1" x14ac:dyDescent="0.35">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7"/>
    </row>
    <row r="218" spans="2:29" ht="15.75" customHeight="1" x14ac:dyDescent="0.35">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7"/>
    </row>
    <row r="219" spans="2:29" ht="15.75" customHeight="1" x14ac:dyDescent="0.35">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7"/>
    </row>
    <row r="220" spans="2:29" ht="15.75" customHeight="1" x14ac:dyDescent="0.35">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7"/>
    </row>
    <row r="221" spans="2:29" ht="15.75" customHeight="1" x14ac:dyDescent="0.35">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7"/>
    </row>
    <row r="222" spans="2:29" ht="15.75" customHeight="1" x14ac:dyDescent="0.35">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7"/>
    </row>
    <row r="223" spans="2:29" ht="15.75" customHeight="1" x14ac:dyDescent="0.35">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7"/>
    </row>
    <row r="224" spans="2:29" ht="15.75" customHeight="1" x14ac:dyDescent="0.35">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7"/>
    </row>
    <row r="225" spans="2:29" ht="15.75" customHeight="1" x14ac:dyDescent="0.35">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7"/>
    </row>
    <row r="226" spans="2:29" ht="15.75" customHeight="1" x14ac:dyDescent="0.35">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7"/>
    </row>
    <row r="227" spans="2:29" ht="15.75" customHeight="1" x14ac:dyDescent="0.35">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7"/>
    </row>
    <row r="228" spans="2:29" ht="15.75" customHeight="1" x14ac:dyDescent="0.35">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7"/>
    </row>
    <row r="229" spans="2:29" ht="15.75" customHeight="1" x14ac:dyDescent="0.35">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7"/>
    </row>
    <row r="230" spans="2:29" ht="15.75" customHeight="1" x14ac:dyDescent="0.35">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7"/>
    </row>
    <row r="231" spans="2:29" ht="15.75" customHeight="1" x14ac:dyDescent="0.35">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7"/>
    </row>
    <row r="232" spans="2:29" ht="15.75" customHeight="1" x14ac:dyDescent="0.35">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7"/>
    </row>
    <row r="233" spans="2:29" ht="15.75" customHeight="1" x14ac:dyDescent="0.35">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7"/>
    </row>
    <row r="234" spans="2:29" ht="15.75" customHeight="1" x14ac:dyDescent="0.35">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7"/>
    </row>
    <row r="235" spans="2:29" ht="15.75" customHeight="1" x14ac:dyDescent="0.35">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7"/>
    </row>
    <row r="236" spans="2:29" ht="15.75" customHeight="1" x14ac:dyDescent="0.35">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7"/>
    </row>
    <row r="237" spans="2:29" ht="15.75" customHeight="1" x14ac:dyDescent="0.35">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7"/>
    </row>
    <row r="238" spans="2:29" ht="15.75" customHeight="1" x14ac:dyDescent="0.35">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7"/>
    </row>
    <row r="239" spans="2:29" ht="15.75" customHeight="1" x14ac:dyDescent="0.35">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7"/>
    </row>
    <row r="240" spans="2:29" ht="15.75" customHeight="1" x14ac:dyDescent="0.35">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7"/>
    </row>
    <row r="241" spans="2:29" ht="15.75" customHeight="1" x14ac:dyDescent="0.35">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7"/>
    </row>
    <row r="242" spans="2:29" ht="15.75" customHeight="1" x14ac:dyDescent="0.35">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7"/>
    </row>
    <row r="243" spans="2:29" ht="15.75" customHeight="1" x14ac:dyDescent="0.35">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7"/>
    </row>
    <row r="244" spans="2:29" ht="15.75" customHeight="1" x14ac:dyDescent="0.35">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7"/>
    </row>
    <row r="245" spans="2:29" ht="15.75" customHeight="1" x14ac:dyDescent="0.35">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7"/>
    </row>
    <row r="246" spans="2:29" ht="15.75" customHeight="1" x14ac:dyDescent="0.35">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7"/>
    </row>
    <row r="247" spans="2:29" ht="15.75" customHeight="1" x14ac:dyDescent="0.35">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7"/>
    </row>
    <row r="248" spans="2:29" ht="15.75" customHeight="1" x14ac:dyDescent="0.35">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7"/>
    </row>
    <row r="249" spans="2:29" ht="15.75" customHeight="1" x14ac:dyDescent="0.35">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7"/>
    </row>
    <row r="250" spans="2:29" ht="15.75" customHeight="1" x14ac:dyDescent="0.35">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7"/>
    </row>
    <row r="251" spans="2:29" ht="15.75" customHeight="1" x14ac:dyDescent="0.35">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7"/>
    </row>
    <row r="252" spans="2:29" ht="15.75" customHeight="1" x14ac:dyDescent="0.35">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7"/>
    </row>
    <row r="253" spans="2:29" ht="15.75" customHeight="1" x14ac:dyDescent="0.35">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7"/>
    </row>
    <row r="254" spans="2:29" ht="15.75" customHeight="1" x14ac:dyDescent="0.35">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7"/>
    </row>
    <row r="255" spans="2:29" ht="15.75" customHeight="1" x14ac:dyDescent="0.35">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7"/>
    </row>
    <row r="256" spans="2:29" ht="15.75" customHeight="1" x14ac:dyDescent="0.35">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7"/>
    </row>
    <row r="257" spans="2:29" ht="15.75" customHeight="1" x14ac:dyDescent="0.35">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7"/>
    </row>
    <row r="258" spans="2:29" ht="15.75" customHeight="1" x14ac:dyDescent="0.35">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7"/>
    </row>
    <row r="259" spans="2:29" ht="15.75" customHeight="1" x14ac:dyDescent="0.35">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7"/>
    </row>
    <row r="260" spans="2:29" ht="15.75" customHeight="1" x14ac:dyDescent="0.35">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7"/>
    </row>
    <row r="261" spans="2:29" ht="15.75" customHeight="1" x14ac:dyDescent="0.35">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7"/>
    </row>
    <row r="262" spans="2:29" ht="15.75" customHeight="1" x14ac:dyDescent="0.35">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7"/>
    </row>
    <row r="263" spans="2:29" ht="15.75" customHeight="1" x14ac:dyDescent="0.35">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7"/>
    </row>
    <row r="264" spans="2:29" ht="15.75" customHeight="1" x14ac:dyDescent="0.35">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7"/>
    </row>
    <row r="265" spans="2:29" ht="15.75" customHeight="1" x14ac:dyDescent="0.35">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7"/>
    </row>
    <row r="266" spans="2:29" ht="15.75" customHeight="1" x14ac:dyDescent="0.35">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7"/>
    </row>
    <row r="267" spans="2:29" ht="15.75" customHeight="1" x14ac:dyDescent="0.35">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7"/>
    </row>
    <row r="268" spans="2:29" ht="15.75" customHeight="1" x14ac:dyDescent="0.35">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7"/>
    </row>
    <row r="269" spans="2:29" ht="15.75" customHeight="1" x14ac:dyDescent="0.35">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7"/>
    </row>
    <row r="270" spans="2:29" ht="15.75" customHeight="1" x14ac:dyDescent="0.35">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7"/>
    </row>
    <row r="271" spans="2:29" ht="15.75" customHeight="1" x14ac:dyDescent="0.35">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7"/>
    </row>
    <row r="272" spans="2:29" ht="15.75" customHeight="1" x14ac:dyDescent="0.35">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7"/>
    </row>
    <row r="273" spans="2:29" ht="15.75" customHeight="1" x14ac:dyDescent="0.35">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7"/>
    </row>
    <row r="274" spans="2:29" ht="15.75" customHeight="1" x14ac:dyDescent="0.35">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7"/>
    </row>
    <row r="275" spans="2:29" ht="15.75" customHeight="1" x14ac:dyDescent="0.35">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7"/>
    </row>
    <row r="276" spans="2:29" ht="15.75" customHeight="1" x14ac:dyDescent="0.35">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7"/>
    </row>
    <row r="277" spans="2:29" ht="15.75" customHeight="1" x14ac:dyDescent="0.35">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7"/>
    </row>
    <row r="278" spans="2:29" ht="15.75" customHeight="1" x14ac:dyDescent="0.35">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7"/>
    </row>
    <row r="279" spans="2:29" ht="15.75" customHeight="1" x14ac:dyDescent="0.35">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7"/>
    </row>
    <row r="280" spans="2:29" ht="15.75" customHeight="1" x14ac:dyDescent="0.35">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7"/>
    </row>
    <row r="281" spans="2:29" ht="15.75" customHeight="1" x14ac:dyDescent="0.35">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7"/>
    </row>
    <row r="282" spans="2:29" ht="15.75" customHeight="1" x14ac:dyDescent="0.35">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7"/>
    </row>
    <row r="283" spans="2:29" ht="15.75" customHeight="1" x14ac:dyDescent="0.35">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7"/>
    </row>
    <row r="284" spans="2:29" ht="15.75" customHeight="1" x14ac:dyDescent="0.35">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7"/>
    </row>
    <row r="285" spans="2:29" ht="15.75" customHeight="1" x14ac:dyDescent="0.35">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7"/>
    </row>
    <row r="286" spans="2:29" ht="15.75" customHeight="1" x14ac:dyDescent="0.35">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7"/>
    </row>
    <row r="287" spans="2:29" ht="15.75" customHeight="1" x14ac:dyDescent="0.35">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7"/>
    </row>
    <row r="288" spans="2:29" ht="15.75" customHeight="1" x14ac:dyDescent="0.35">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7"/>
    </row>
    <row r="289" spans="2:29" ht="15.75" customHeight="1" x14ac:dyDescent="0.35">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7"/>
    </row>
    <row r="290" spans="2:29" ht="15.75" customHeight="1" x14ac:dyDescent="0.35">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7"/>
    </row>
    <row r="291" spans="2:29" ht="15.75" customHeight="1" x14ac:dyDescent="0.35">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7"/>
    </row>
    <row r="292" spans="2:29" ht="15.75" customHeight="1" x14ac:dyDescent="0.35">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7"/>
    </row>
    <row r="293" spans="2:29" ht="15.75" customHeight="1" x14ac:dyDescent="0.35">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7"/>
    </row>
    <row r="294" spans="2:29" ht="15.75" customHeight="1" x14ac:dyDescent="0.35">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7"/>
    </row>
    <row r="295" spans="2:29" ht="15.75" customHeight="1" x14ac:dyDescent="0.35">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7"/>
    </row>
    <row r="296" spans="2:29" ht="15.75" customHeight="1" x14ac:dyDescent="0.35">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7"/>
    </row>
    <row r="297" spans="2:29" ht="15.75" customHeight="1" x14ac:dyDescent="0.35">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7"/>
    </row>
    <row r="298" spans="2:29" ht="15.75" customHeight="1" x14ac:dyDescent="0.35">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7"/>
    </row>
    <row r="299" spans="2:29" ht="15.75" customHeight="1" x14ac:dyDescent="0.35">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7"/>
    </row>
    <row r="300" spans="2:29" ht="15.75" customHeight="1" x14ac:dyDescent="0.35">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7"/>
    </row>
    <row r="301" spans="2:29" ht="15.75" customHeight="1" x14ac:dyDescent="0.35">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7"/>
    </row>
    <row r="302" spans="2:29" ht="15.75" customHeight="1" x14ac:dyDescent="0.35">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7"/>
    </row>
    <row r="303" spans="2:29" ht="15.75" customHeight="1" x14ac:dyDescent="0.35">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7"/>
    </row>
    <row r="304" spans="2:29" ht="15.75" customHeight="1" x14ac:dyDescent="0.35">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7"/>
    </row>
    <row r="305" spans="2:29" ht="15.75" customHeight="1" x14ac:dyDescent="0.35">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7"/>
    </row>
    <row r="306" spans="2:29" ht="15.75" customHeight="1" x14ac:dyDescent="0.35">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7"/>
    </row>
    <row r="307" spans="2:29" ht="15.75" customHeight="1" x14ac:dyDescent="0.35">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7"/>
    </row>
    <row r="308" spans="2:29" ht="15.75" customHeight="1" x14ac:dyDescent="0.35">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7"/>
    </row>
    <row r="309" spans="2:29" ht="15.75" customHeight="1" x14ac:dyDescent="0.35">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7"/>
    </row>
    <row r="310" spans="2:29" ht="15.75" customHeight="1" x14ac:dyDescent="0.35">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7"/>
    </row>
    <row r="311" spans="2:29" ht="15.75" customHeight="1" x14ac:dyDescent="0.35">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7"/>
    </row>
    <row r="312" spans="2:29" ht="15.75" customHeight="1" x14ac:dyDescent="0.35">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7"/>
    </row>
    <row r="313" spans="2:29" ht="15.75" customHeight="1" x14ac:dyDescent="0.35">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7"/>
    </row>
    <row r="314" spans="2:29" ht="15.75" customHeight="1" x14ac:dyDescent="0.35">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7"/>
    </row>
    <row r="315" spans="2:29" ht="15.75" customHeight="1" x14ac:dyDescent="0.35">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7"/>
    </row>
    <row r="316" spans="2:29" ht="15.75" customHeight="1" x14ac:dyDescent="0.35">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7"/>
    </row>
    <row r="317" spans="2:29" ht="15.75" customHeight="1" x14ac:dyDescent="0.35">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7"/>
    </row>
    <row r="318" spans="2:29" ht="15.75" customHeight="1" x14ac:dyDescent="0.35">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7"/>
    </row>
    <row r="319" spans="2:29" ht="15.75" customHeight="1" x14ac:dyDescent="0.35">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7"/>
    </row>
    <row r="320" spans="2:29" ht="15.75" customHeight="1" x14ac:dyDescent="0.35">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7"/>
    </row>
    <row r="321" spans="2:29" ht="15.75" customHeight="1" x14ac:dyDescent="0.35">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7"/>
    </row>
    <row r="322" spans="2:29" ht="15.75" customHeight="1" x14ac:dyDescent="0.35">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7"/>
    </row>
    <row r="323" spans="2:29" ht="15.75" customHeight="1" x14ac:dyDescent="0.35">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7"/>
    </row>
    <row r="324" spans="2:29" ht="15.75" customHeight="1" x14ac:dyDescent="0.35">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7"/>
    </row>
    <row r="325" spans="2:29" ht="15.75" customHeight="1" x14ac:dyDescent="0.35">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7"/>
    </row>
    <row r="326" spans="2:29" ht="15.75" customHeight="1" x14ac:dyDescent="0.35">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7"/>
    </row>
    <row r="327" spans="2:29" ht="15.75" customHeight="1" x14ac:dyDescent="0.35">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7"/>
    </row>
    <row r="328" spans="2:29" ht="15.75" customHeight="1" x14ac:dyDescent="0.35">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7"/>
    </row>
    <row r="329" spans="2:29" ht="15.75" customHeight="1" x14ac:dyDescent="0.35">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7"/>
    </row>
    <row r="330" spans="2:29" ht="15.75" customHeight="1" x14ac:dyDescent="0.35">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7"/>
    </row>
    <row r="331" spans="2:29" ht="15.75" customHeight="1" x14ac:dyDescent="0.35">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7"/>
    </row>
    <row r="332" spans="2:29" ht="15.75" customHeight="1" x14ac:dyDescent="0.35">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7"/>
    </row>
    <row r="333" spans="2:29" ht="15.75" customHeight="1" x14ac:dyDescent="0.35">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7"/>
    </row>
    <row r="334" spans="2:29" ht="15.75" customHeight="1" x14ac:dyDescent="0.35">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7"/>
    </row>
    <row r="335" spans="2:29" ht="15.75" customHeight="1" x14ac:dyDescent="0.35">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7"/>
    </row>
    <row r="336" spans="2:29" ht="15.75" customHeight="1" x14ac:dyDescent="0.35">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7"/>
    </row>
    <row r="337" spans="2:29" ht="15.75" customHeight="1" x14ac:dyDescent="0.35">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7"/>
    </row>
    <row r="338" spans="2:29" ht="15.75" customHeight="1" x14ac:dyDescent="0.35">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7"/>
    </row>
    <row r="339" spans="2:29" ht="15.75" customHeight="1" x14ac:dyDescent="0.35">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7"/>
    </row>
    <row r="340" spans="2:29" ht="15.75" customHeight="1" x14ac:dyDescent="0.35">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7"/>
    </row>
    <row r="341" spans="2:29" ht="15.75" customHeight="1" x14ac:dyDescent="0.35">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7"/>
    </row>
    <row r="342" spans="2:29" ht="15.75" customHeight="1" x14ac:dyDescent="0.35">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7"/>
    </row>
    <row r="343" spans="2:29" ht="15.75" customHeight="1" x14ac:dyDescent="0.35">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7"/>
    </row>
    <row r="344" spans="2:29" ht="15.75" customHeight="1" x14ac:dyDescent="0.35">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7"/>
    </row>
    <row r="345" spans="2:29" ht="15.75" customHeight="1" x14ac:dyDescent="0.35">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7"/>
    </row>
    <row r="346" spans="2:29" ht="15.75" customHeight="1" x14ac:dyDescent="0.35">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7"/>
    </row>
    <row r="347" spans="2:29" ht="15.75" customHeight="1" x14ac:dyDescent="0.35">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7"/>
    </row>
    <row r="348" spans="2:29" ht="15.75" customHeight="1" x14ac:dyDescent="0.35">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7"/>
    </row>
    <row r="349" spans="2:29" ht="15.75" customHeight="1" x14ac:dyDescent="0.35">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7"/>
    </row>
    <row r="350" spans="2:29" ht="15.75" customHeight="1" x14ac:dyDescent="0.35">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7"/>
    </row>
    <row r="351" spans="2:29" ht="15.75" customHeight="1" x14ac:dyDescent="0.35">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7"/>
    </row>
    <row r="352" spans="2:29" ht="15.75" customHeight="1" x14ac:dyDescent="0.35">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7"/>
    </row>
    <row r="353" spans="2:29" ht="15.75" customHeight="1" x14ac:dyDescent="0.35">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7"/>
    </row>
    <row r="354" spans="2:29" ht="15.75" customHeight="1" x14ac:dyDescent="0.35">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7"/>
    </row>
    <row r="355" spans="2:29" ht="15.75" customHeight="1" x14ac:dyDescent="0.35">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7"/>
    </row>
    <row r="356" spans="2:29" ht="15.75" customHeight="1" x14ac:dyDescent="0.35">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7"/>
    </row>
    <row r="357" spans="2:29" ht="15.75" customHeight="1" x14ac:dyDescent="0.35">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7"/>
    </row>
    <row r="358" spans="2:29" ht="15.75" customHeight="1" x14ac:dyDescent="0.35">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7"/>
    </row>
    <row r="359" spans="2:29" ht="15.75" customHeight="1" x14ac:dyDescent="0.35">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7"/>
    </row>
    <row r="360" spans="2:29" ht="15.75" customHeight="1" x14ac:dyDescent="0.35">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7"/>
    </row>
    <row r="361" spans="2:29" ht="15.75" customHeight="1" x14ac:dyDescent="0.35">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7"/>
    </row>
    <row r="362" spans="2:29" ht="15.75" customHeight="1" x14ac:dyDescent="0.35">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7"/>
    </row>
    <row r="363" spans="2:29" ht="15.75" customHeight="1" x14ac:dyDescent="0.35">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7"/>
    </row>
    <row r="364" spans="2:29" ht="15.75" customHeight="1" x14ac:dyDescent="0.35">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7"/>
    </row>
    <row r="365" spans="2:29" ht="15.75" customHeight="1" x14ac:dyDescent="0.35">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7"/>
    </row>
    <row r="366" spans="2:29" ht="15.75" customHeight="1" x14ac:dyDescent="0.35">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7"/>
    </row>
    <row r="367" spans="2:29" ht="15.75" customHeight="1" x14ac:dyDescent="0.35">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7"/>
    </row>
    <row r="368" spans="2:29" ht="15.75" customHeight="1" x14ac:dyDescent="0.35">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7"/>
    </row>
    <row r="369" spans="2:29" ht="15.75" customHeight="1" x14ac:dyDescent="0.35">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7"/>
    </row>
    <row r="370" spans="2:29" ht="15.75" customHeight="1" x14ac:dyDescent="0.35">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7"/>
    </row>
    <row r="371" spans="2:29" ht="15.75" customHeight="1" x14ac:dyDescent="0.35">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7"/>
    </row>
    <row r="372" spans="2:29" ht="15.75" customHeight="1" x14ac:dyDescent="0.35">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7"/>
    </row>
    <row r="373" spans="2:29" ht="15.75" customHeight="1" x14ac:dyDescent="0.35">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7"/>
    </row>
    <row r="374" spans="2:29" ht="15.75" customHeight="1" x14ac:dyDescent="0.35">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7"/>
    </row>
    <row r="375" spans="2:29" ht="15.75" customHeight="1" x14ac:dyDescent="0.35">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7"/>
    </row>
    <row r="376" spans="2:29" ht="15.75" customHeight="1" x14ac:dyDescent="0.35">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7"/>
    </row>
    <row r="377" spans="2:29" ht="15.75" customHeight="1" x14ac:dyDescent="0.35">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7"/>
    </row>
    <row r="378" spans="2:29" ht="15.75" customHeight="1" x14ac:dyDescent="0.35">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7"/>
    </row>
    <row r="379" spans="2:29" ht="15.75" customHeight="1" x14ac:dyDescent="0.35">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7"/>
    </row>
    <row r="380" spans="2:29" ht="15.75" customHeight="1" x14ac:dyDescent="0.35">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7"/>
    </row>
    <row r="381" spans="2:29" ht="15.75" customHeight="1" x14ac:dyDescent="0.35">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7"/>
    </row>
    <row r="382" spans="2:29" ht="15.75" customHeight="1" x14ac:dyDescent="0.35">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7"/>
    </row>
    <row r="383" spans="2:29" ht="15.75" customHeight="1" x14ac:dyDescent="0.35">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7"/>
    </row>
    <row r="384" spans="2:29" ht="15.75" customHeight="1" x14ac:dyDescent="0.35">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7"/>
    </row>
    <row r="385" spans="2:29" ht="15.75" customHeight="1" x14ac:dyDescent="0.35">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7"/>
    </row>
    <row r="386" spans="2:29" ht="15.75" customHeight="1" x14ac:dyDescent="0.35">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7"/>
    </row>
    <row r="387" spans="2:29" ht="15.75" customHeight="1" x14ac:dyDescent="0.35">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7"/>
    </row>
    <row r="388" spans="2:29" ht="15.75" customHeight="1" x14ac:dyDescent="0.35">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7"/>
    </row>
    <row r="389" spans="2:29" ht="15.75" customHeight="1" x14ac:dyDescent="0.35">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7"/>
    </row>
    <row r="390" spans="2:29" ht="15.75" customHeight="1" x14ac:dyDescent="0.35">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7"/>
    </row>
    <row r="391" spans="2:29" ht="15.75" customHeight="1" x14ac:dyDescent="0.35">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7"/>
    </row>
    <row r="392" spans="2:29" ht="15.75" customHeight="1" x14ac:dyDescent="0.35">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7"/>
    </row>
    <row r="393" spans="2:29" ht="15.75" customHeight="1" x14ac:dyDescent="0.35">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7"/>
    </row>
    <row r="394" spans="2:29" ht="15.75" customHeight="1" x14ac:dyDescent="0.35">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7"/>
    </row>
    <row r="395" spans="2:29" ht="15.75" customHeight="1" x14ac:dyDescent="0.35">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7"/>
    </row>
    <row r="396" spans="2:29" ht="15.75" customHeight="1" x14ac:dyDescent="0.35">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7"/>
    </row>
    <row r="397" spans="2:29" ht="15.75" customHeight="1" x14ac:dyDescent="0.35">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7"/>
    </row>
    <row r="398" spans="2:29" ht="15.75" customHeight="1" x14ac:dyDescent="0.35">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7"/>
    </row>
    <row r="399" spans="2:29" ht="15.75" customHeight="1" x14ac:dyDescent="0.35">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7"/>
    </row>
    <row r="400" spans="2:29" ht="15.75" customHeight="1" x14ac:dyDescent="0.35">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7"/>
    </row>
    <row r="401" spans="2:29" ht="15.75" customHeight="1" x14ac:dyDescent="0.35">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7"/>
    </row>
    <row r="402" spans="2:29" ht="15.75" customHeight="1" x14ac:dyDescent="0.35">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7"/>
    </row>
    <row r="403" spans="2:29" ht="15.75" customHeight="1" x14ac:dyDescent="0.35">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7"/>
    </row>
    <row r="404" spans="2:29" ht="15.75" customHeight="1" x14ac:dyDescent="0.35">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7"/>
    </row>
    <row r="405" spans="2:29" ht="15.75" customHeight="1" x14ac:dyDescent="0.35">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7"/>
    </row>
    <row r="406" spans="2:29" ht="15.75" customHeight="1" x14ac:dyDescent="0.35">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7"/>
    </row>
    <row r="407" spans="2:29" ht="15.75" customHeight="1" x14ac:dyDescent="0.35">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7"/>
    </row>
    <row r="408" spans="2:29" ht="15.75" customHeight="1" x14ac:dyDescent="0.35">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7"/>
    </row>
    <row r="409" spans="2:29" ht="15.75" customHeight="1" x14ac:dyDescent="0.35">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7"/>
    </row>
    <row r="410" spans="2:29" ht="15.75" customHeight="1" x14ac:dyDescent="0.35">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7"/>
    </row>
    <row r="411" spans="2:29" ht="15.75" customHeight="1" x14ac:dyDescent="0.35">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7"/>
    </row>
    <row r="412" spans="2:29" ht="15.75" customHeight="1" x14ac:dyDescent="0.35">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7"/>
    </row>
    <row r="413" spans="2:29" ht="15.75" customHeight="1" x14ac:dyDescent="0.35">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7"/>
    </row>
    <row r="414" spans="2:29" ht="15.75" customHeight="1" x14ac:dyDescent="0.35">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7"/>
    </row>
    <row r="415" spans="2:29" ht="15.75" customHeight="1" x14ac:dyDescent="0.35">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7"/>
    </row>
    <row r="416" spans="2:29" ht="15.75" customHeight="1" x14ac:dyDescent="0.35">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7"/>
    </row>
    <row r="417" spans="2:29" ht="15.75" customHeight="1" x14ac:dyDescent="0.35">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7"/>
    </row>
    <row r="418" spans="2:29" ht="15.75" customHeight="1" x14ac:dyDescent="0.35">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7"/>
    </row>
    <row r="419" spans="2:29" ht="15.75" customHeight="1" x14ac:dyDescent="0.35">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7"/>
    </row>
    <row r="420" spans="2:29" ht="15.75" customHeight="1" x14ac:dyDescent="0.35">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7"/>
    </row>
    <row r="421" spans="2:29" ht="15.75" customHeight="1" x14ac:dyDescent="0.35">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7"/>
    </row>
    <row r="422" spans="2:29" ht="15.75" customHeight="1" x14ac:dyDescent="0.35">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7"/>
    </row>
    <row r="423" spans="2:29" ht="15.75" customHeight="1" x14ac:dyDescent="0.35">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7"/>
    </row>
    <row r="424" spans="2:29" ht="15.75" customHeight="1" x14ac:dyDescent="0.35">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7"/>
    </row>
    <row r="425" spans="2:29" ht="15.75" customHeight="1" x14ac:dyDescent="0.35">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7"/>
    </row>
    <row r="426" spans="2:29" ht="15.75" customHeight="1" x14ac:dyDescent="0.35">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7"/>
    </row>
    <row r="427" spans="2:29" ht="15.75" customHeight="1" x14ac:dyDescent="0.35">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7"/>
    </row>
    <row r="428" spans="2:29" ht="15.75" customHeight="1" x14ac:dyDescent="0.35">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7"/>
    </row>
    <row r="429" spans="2:29" ht="15.75" customHeight="1" x14ac:dyDescent="0.35">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7"/>
    </row>
    <row r="430" spans="2:29" ht="15.75" customHeight="1" x14ac:dyDescent="0.35">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7"/>
    </row>
    <row r="431" spans="2:29" ht="15.75" customHeight="1" x14ac:dyDescent="0.35">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7"/>
    </row>
    <row r="432" spans="2:29" ht="15.75" customHeight="1" x14ac:dyDescent="0.35">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7"/>
    </row>
    <row r="433" spans="2:29" ht="15.75" customHeight="1" x14ac:dyDescent="0.35">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7"/>
    </row>
    <row r="434" spans="2:29" ht="15.75" customHeight="1" x14ac:dyDescent="0.35">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7"/>
    </row>
    <row r="435" spans="2:29" ht="15.75" customHeight="1" x14ac:dyDescent="0.35">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7"/>
    </row>
    <row r="436" spans="2:29" ht="15.75" customHeight="1" x14ac:dyDescent="0.35">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7"/>
    </row>
    <row r="437" spans="2:29" ht="15.75" customHeight="1" x14ac:dyDescent="0.35">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7"/>
    </row>
    <row r="438" spans="2:29" ht="15.75" customHeight="1" x14ac:dyDescent="0.35">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7"/>
    </row>
    <row r="439" spans="2:29" ht="15.75" customHeight="1" x14ac:dyDescent="0.35">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7"/>
    </row>
    <row r="440" spans="2:29" ht="15.75" customHeight="1" x14ac:dyDescent="0.35">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7"/>
    </row>
    <row r="441" spans="2:29" ht="15.75" customHeight="1" x14ac:dyDescent="0.35">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7"/>
    </row>
    <row r="442" spans="2:29" ht="15.75" customHeight="1" x14ac:dyDescent="0.35">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7"/>
    </row>
    <row r="443" spans="2:29" ht="15.75" customHeight="1" x14ac:dyDescent="0.35">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7"/>
    </row>
    <row r="444" spans="2:29" ht="15.75" customHeight="1" x14ac:dyDescent="0.35">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7"/>
    </row>
    <row r="445" spans="2:29" ht="15.75" customHeight="1" x14ac:dyDescent="0.35">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7"/>
    </row>
    <row r="446" spans="2:29" ht="15.75" customHeight="1" x14ac:dyDescent="0.35">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7"/>
    </row>
    <row r="447" spans="2:29" ht="15.75" customHeight="1" x14ac:dyDescent="0.35">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7"/>
    </row>
    <row r="448" spans="2:29" ht="15.75" customHeight="1" x14ac:dyDescent="0.35">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7"/>
    </row>
    <row r="449" spans="2:29" ht="15.75" customHeight="1" x14ac:dyDescent="0.35">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7"/>
    </row>
    <row r="450" spans="2:29" ht="15.75" customHeight="1" x14ac:dyDescent="0.35">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7"/>
    </row>
    <row r="451" spans="2:29" ht="15.75" customHeight="1" x14ac:dyDescent="0.35">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7"/>
    </row>
    <row r="452" spans="2:29" ht="15.75" customHeight="1" x14ac:dyDescent="0.35">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7"/>
    </row>
    <row r="453" spans="2:29" ht="15.75" customHeight="1" x14ac:dyDescent="0.35">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7"/>
    </row>
    <row r="454" spans="2:29" ht="15.75" customHeight="1" x14ac:dyDescent="0.35">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7"/>
    </row>
    <row r="455" spans="2:29" ht="15.75" customHeight="1" x14ac:dyDescent="0.35">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7"/>
    </row>
    <row r="456" spans="2:29" ht="15.75" customHeight="1" x14ac:dyDescent="0.35">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7"/>
    </row>
    <row r="457" spans="2:29" ht="15.75" customHeight="1" x14ac:dyDescent="0.35">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7"/>
    </row>
    <row r="458" spans="2:29" ht="15.75" customHeight="1" x14ac:dyDescent="0.35">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7"/>
    </row>
    <row r="459" spans="2:29" ht="15.75" customHeight="1" x14ac:dyDescent="0.35">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7"/>
    </row>
    <row r="460" spans="2:29" ht="15.75" customHeight="1" x14ac:dyDescent="0.35">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7"/>
    </row>
    <row r="461" spans="2:29" ht="15.75" customHeight="1" x14ac:dyDescent="0.35">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7"/>
    </row>
    <row r="462" spans="2:29" ht="15.75" customHeight="1" x14ac:dyDescent="0.35">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7"/>
    </row>
    <row r="463" spans="2:29" ht="15.75" customHeight="1" x14ac:dyDescent="0.35">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7"/>
    </row>
    <row r="464" spans="2:29" ht="15.75" customHeight="1" x14ac:dyDescent="0.35">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7"/>
    </row>
    <row r="465" spans="2:29" ht="15.75" customHeight="1" x14ac:dyDescent="0.35">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7"/>
    </row>
    <row r="466" spans="2:29" ht="15.75" customHeight="1" x14ac:dyDescent="0.35">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7"/>
    </row>
    <row r="467" spans="2:29" ht="15.75" customHeight="1" x14ac:dyDescent="0.35">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7"/>
    </row>
    <row r="468" spans="2:29" ht="15.75" customHeight="1" x14ac:dyDescent="0.35">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7"/>
    </row>
    <row r="469" spans="2:29" ht="15.75" customHeight="1" x14ac:dyDescent="0.35">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7"/>
    </row>
    <row r="470" spans="2:29" ht="15.75" customHeight="1" x14ac:dyDescent="0.35">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7"/>
    </row>
    <row r="471" spans="2:29" ht="15.75" customHeight="1" x14ac:dyDescent="0.35">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7"/>
    </row>
    <row r="472" spans="2:29" ht="15.75" customHeight="1" x14ac:dyDescent="0.35">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7"/>
    </row>
    <row r="473" spans="2:29" ht="15.75" customHeight="1" x14ac:dyDescent="0.35">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7"/>
    </row>
    <row r="474" spans="2:29" ht="15.75" customHeight="1" x14ac:dyDescent="0.35">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7"/>
    </row>
    <row r="475" spans="2:29" ht="15.75" customHeight="1" x14ac:dyDescent="0.35">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7"/>
    </row>
    <row r="476" spans="2:29" ht="15.75" customHeight="1" x14ac:dyDescent="0.35">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7"/>
    </row>
    <row r="477" spans="2:29" ht="15.75" customHeight="1" x14ac:dyDescent="0.35">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7"/>
    </row>
    <row r="478" spans="2:29" ht="15.75" customHeight="1" x14ac:dyDescent="0.35">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7"/>
    </row>
    <row r="479" spans="2:29" ht="15.75" customHeight="1" x14ac:dyDescent="0.35">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7"/>
    </row>
    <row r="480" spans="2:29" ht="15.75" customHeight="1" x14ac:dyDescent="0.35">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7"/>
    </row>
    <row r="481" spans="2:29" ht="15.75" customHeight="1" x14ac:dyDescent="0.35">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7"/>
    </row>
    <row r="482" spans="2:29" ht="15.75" customHeight="1" x14ac:dyDescent="0.35">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7"/>
    </row>
    <row r="483" spans="2:29" ht="15.75" customHeight="1" x14ac:dyDescent="0.35">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7"/>
    </row>
    <row r="484" spans="2:29" ht="15.75" customHeight="1" x14ac:dyDescent="0.35">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7"/>
    </row>
    <row r="485" spans="2:29" ht="15.75" customHeight="1" x14ac:dyDescent="0.35">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7"/>
    </row>
    <row r="486" spans="2:29" ht="15.75" customHeight="1" x14ac:dyDescent="0.35">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7"/>
    </row>
    <row r="487" spans="2:29" ht="15.75" customHeight="1" x14ac:dyDescent="0.35">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7"/>
    </row>
    <row r="488" spans="2:29" ht="15.75" customHeight="1" x14ac:dyDescent="0.35">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7"/>
    </row>
    <row r="489" spans="2:29" ht="15.75" customHeight="1" x14ac:dyDescent="0.35">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7"/>
    </row>
    <row r="490" spans="2:29" ht="15.75" customHeight="1" x14ac:dyDescent="0.35">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7"/>
    </row>
    <row r="491" spans="2:29" ht="15.75" customHeight="1" x14ac:dyDescent="0.35">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7"/>
    </row>
    <row r="492" spans="2:29" ht="15.75" customHeight="1" x14ac:dyDescent="0.35">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7"/>
    </row>
    <row r="493" spans="2:29" ht="15.75" customHeight="1" x14ac:dyDescent="0.35">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7"/>
    </row>
    <row r="494" spans="2:29" ht="15.75" customHeight="1" x14ac:dyDescent="0.35">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7"/>
    </row>
    <row r="495" spans="2:29" ht="15.75" customHeight="1" x14ac:dyDescent="0.35">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7"/>
    </row>
    <row r="496" spans="2:29" ht="15.75" customHeight="1" x14ac:dyDescent="0.35">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7"/>
    </row>
    <row r="497" spans="2:29" ht="15.75" customHeight="1" x14ac:dyDescent="0.35">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7"/>
    </row>
    <row r="498" spans="2:29" ht="15.75" customHeight="1" x14ac:dyDescent="0.35">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7"/>
    </row>
    <row r="499" spans="2:29" ht="15.75" customHeight="1" x14ac:dyDescent="0.35">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7"/>
    </row>
    <row r="500" spans="2:29" ht="15.75" customHeight="1" x14ac:dyDescent="0.35">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7"/>
    </row>
    <row r="501" spans="2:29" ht="15.75" customHeight="1" x14ac:dyDescent="0.35">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7"/>
    </row>
    <row r="502" spans="2:29" ht="15.75" customHeight="1" x14ac:dyDescent="0.35">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7"/>
    </row>
    <row r="503" spans="2:29" ht="15.75" customHeight="1" x14ac:dyDescent="0.35">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7"/>
    </row>
    <row r="504" spans="2:29" ht="15.75" customHeight="1" x14ac:dyDescent="0.35">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7"/>
    </row>
    <row r="505" spans="2:29" ht="15.75" customHeight="1" x14ac:dyDescent="0.35">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7"/>
    </row>
    <row r="506" spans="2:29" ht="15.75" customHeight="1" x14ac:dyDescent="0.35">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7"/>
    </row>
    <row r="507" spans="2:29" ht="15.75" customHeight="1" x14ac:dyDescent="0.35">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7"/>
    </row>
    <row r="508" spans="2:29" ht="15.75" customHeight="1" x14ac:dyDescent="0.35">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7"/>
    </row>
    <row r="509" spans="2:29" ht="15.75" customHeight="1" x14ac:dyDescent="0.35">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7"/>
    </row>
    <row r="510" spans="2:29" ht="15.75" customHeight="1" x14ac:dyDescent="0.35">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7"/>
    </row>
    <row r="511" spans="2:29" ht="15.75" customHeight="1" x14ac:dyDescent="0.35">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7"/>
    </row>
    <row r="512" spans="2:29" ht="15.75" customHeight="1" x14ac:dyDescent="0.35">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7"/>
    </row>
    <row r="513" spans="2:29" ht="15.75" customHeight="1" x14ac:dyDescent="0.35">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7"/>
    </row>
    <row r="514" spans="2:29" ht="15.75" customHeight="1" x14ac:dyDescent="0.35">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7"/>
    </row>
    <row r="515" spans="2:29" ht="15.75" customHeight="1" x14ac:dyDescent="0.35">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7"/>
    </row>
    <row r="516" spans="2:29" ht="15.75" customHeight="1" x14ac:dyDescent="0.35">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7"/>
    </row>
    <row r="517" spans="2:29" ht="15.75" customHeight="1" x14ac:dyDescent="0.35">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7"/>
    </row>
    <row r="518" spans="2:29" ht="15.75" customHeight="1" x14ac:dyDescent="0.35">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7"/>
    </row>
    <row r="519" spans="2:29" ht="15.75" customHeight="1" x14ac:dyDescent="0.35">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7"/>
    </row>
    <row r="520" spans="2:29" ht="15.75" customHeight="1" x14ac:dyDescent="0.35">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7"/>
    </row>
    <row r="521" spans="2:29" ht="15.75" customHeight="1" x14ac:dyDescent="0.35">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7"/>
    </row>
    <row r="522" spans="2:29" ht="15.75" customHeight="1" x14ac:dyDescent="0.35">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7"/>
    </row>
    <row r="523" spans="2:29" ht="15.75" customHeight="1" x14ac:dyDescent="0.35">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7"/>
    </row>
    <row r="524" spans="2:29" ht="15.75" customHeight="1" x14ac:dyDescent="0.35">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7"/>
    </row>
    <row r="525" spans="2:29" ht="15.75" customHeight="1" x14ac:dyDescent="0.35">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7"/>
    </row>
    <row r="526" spans="2:29" ht="15.75" customHeight="1" x14ac:dyDescent="0.35">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7"/>
    </row>
    <row r="527" spans="2:29" ht="15.75" customHeight="1" x14ac:dyDescent="0.35">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7"/>
    </row>
    <row r="528" spans="2:29" ht="15.75" customHeight="1" x14ac:dyDescent="0.35">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7"/>
    </row>
    <row r="529" spans="2:29" ht="15.75" customHeight="1" x14ac:dyDescent="0.35">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7"/>
    </row>
    <row r="530" spans="2:29" ht="15.75" customHeight="1" x14ac:dyDescent="0.35">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7"/>
    </row>
    <row r="531" spans="2:29" ht="15.75" customHeight="1" x14ac:dyDescent="0.35">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7"/>
    </row>
    <row r="532" spans="2:29" ht="15.75" customHeight="1" x14ac:dyDescent="0.35">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7"/>
    </row>
    <row r="533" spans="2:29" ht="15.75" customHeight="1" x14ac:dyDescent="0.35">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7"/>
    </row>
    <row r="534" spans="2:29" ht="15.75" customHeight="1" x14ac:dyDescent="0.35">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7"/>
    </row>
    <row r="535" spans="2:29" ht="15.75" customHeight="1" x14ac:dyDescent="0.35">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7"/>
    </row>
    <row r="536" spans="2:29" ht="15.75" customHeight="1" x14ac:dyDescent="0.35">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7"/>
    </row>
    <row r="537" spans="2:29" ht="15.75" customHeight="1" x14ac:dyDescent="0.35">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7"/>
    </row>
    <row r="538" spans="2:29" ht="15.75" customHeight="1" x14ac:dyDescent="0.35">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7"/>
    </row>
    <row r="539" spans="2:29" ht="15.75" customHeight="1" x14ac:dyDescent="0.35">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7"/>
    </row>
    <row r="540" spans="2:29" ht="15.75" customHeight="1" x14ac:dyDescent="0.35">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7"/>
    </row>
    <row r="541" spans="2:29" ht="15.75" customHeight="1" x14ac:dyDescent="0.35">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7"/>
    </row>
    <row r="542" spans="2:29" ht="15.75" customHeight="1" x14ac:dyDescent="0.35">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7"/>
    </row>
    <row r="543" spans="2:29" ht="15.75" customHeight="1" x14ac:dyDescent="0.35">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7"/>
    </row>
    <row r="544" spans="2:29" ht="15.75" customHeight="1" x14ac:dyDescent="0.35">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7"/>
    </row>
    <row r="545" spans="2:29" ht="15.75" customHeight="1" x14ac:dyDescent="0.35">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7"/>
    </row>
    <row r="546" spans="2:29" ht="15.75" customHeight="1" x14ac:dyDescent="0.35">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7"/>
    </row>
    <row r="547" spans="2:29" ht="15.75" customHeight="1" x14ac:dyDescent="0.35">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7"/>
    </row>
    <row r="548" spans="2:29" ht="15.75" customHeight="1" x14ac:dyDescent="0.35">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7"/>
    </row>
    <row r="549" spans="2:29" ht="15.75" customHeight="1" x14ac:dyDescent="0.35">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7"/>
    </row>
    <row r="550" spans="2:29" ht="15.75" customHeight="1" x14ac:dyDescent="0.35">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7"/>
    </row>
    <row r="551" spans="2:29" ht="15.75" customHeight="1" x14ac:dyDescent="0.35">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7"/>
    </row>
    <row r="552" spans="2:29" ht="15.75" customHeight="1" x14ac:dyDescent="0.35">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7"/>
    </row>
    <row r="553" spans="2:29" ht="15.75" customHeight="1" x14ac:dyDescent="0.35">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7"/>
    </row>
    <row r="554" spans="2:29" ht="15.75" customHeight="1" x14ac:dyDescent="0.35">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7"/>
    </row>
    <row r="555" spans="2:29" ht="15.75" customHeight="1" x14ac:dyDescent="0.35">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7"/>
    </row>
    <row r="556" spans="2:29" ht="15.75" customHeight="1" x14ac:dyDescent="0.35">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7"/>
    </row>
    <row r="557" spans="2:29" ht="15.75" customHeight="1" x14ac:dyDescent="0.35">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7"/>
    </row>
    <row r="558" spans="2:29" ht="15.75" customHeight="1" x14ac:dyDescent="0.35">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7"/>
    </row>
    <row r="559" spans="2:29" ht="15.75" customHeight="1" x14ac:dyDescent="0.35">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7"/>
    </row>
    <row r="560" spans="2:29" ht="15.75" customHeight="1" x14ac:dyDescent="0.35">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7"/>
    </row>
    <row r="561" spans="2:29" ht="15.75" customHeight="1" x14ac:dyDescent="0.35">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7"/>
    </row>
    <row r="562" spans="2:29" ht="15.75" customHeight="1" x14ac:dyDescent="0.35">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7"/>
    </row>
    <row r="563" spans="2:29" ht="15.75" customHeight="1" x14ac:dyDescent="0.35">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7"/>
    </row>
    <row r="564" spans="2:29" ht="15.75" customHeight="1" x14ac:dyDescent="0.35">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7"/>
    </row>
    <row r="565" spans="2:29" ht="15.75" customHeight="1" x14ac:dyDescent="0.35">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7"/>
    </row>
    <row r="566" spans="2:29" ht="15.75" customHeight="1" x14ac:dyDescent="0.35">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7"/>
    </row>
    <row r="567" spans="2:29" ht="15.75" customHeight="1" x14ac:dyDescent="0.35">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7"/>
    </row>
    <row r="568" spans="2:29" ht="15.75" customHeight="1" x14ac:dyDescent="0.35">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7"/>
    </row>
    <row r="569" spans="2:29" ht="15.75" customHeight="1" x14ac:dyDescent="0.35">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7"/>
    </row>
    <row r="570" spans="2:29" ht="15.75" customHeight="1" x14ac:dyDescent="0.35">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7"/>
    </row>
    <row r="571" spans="2:29" ht="15.75" customHeight="1" x14ac:dyDescent="0.35">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7"/>
    </row>
    <row r="572" spans="2:29" ht="15.75" customHeight="1" x14ac:dyDescent="0.35">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7"/>
    </row>
    <row r="573" spans="2:29" ht="15.75" customHeight="1" x14ac:dyDescent="0.35">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7"/>
    </row>
    <row r="574" spans="2:29" ht="15.75" customHeight="1" x14ac:dyDescent="0.35">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7"/>
    </row>
    <row r="575" spans="2:29" ht="15.75" customHeight="1" x14ac:dyDescent="0.35">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7"/>
    </row>
    <row r="576" spans="2:29" ht="15.75" customHeight="1" x14ac:dyDescent="0.35">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7"/>
    </row>
    <row r="577" spans="2:29" ht="15.75" customHeight="1" x14ac:dyDescent="0.35">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7"/>
    </row>
    <row r="578" spans="2:29" ht="15.75" customHeight="1" x14ac:dyDescent="0.35">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7"/>
    </row>
    <row r="579" spans="2:29" ht="15.75" customHeight="1" x14ac:dyDescent="0.35">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7"/>
    </row>
    <row r="580" spans="2:29" ht="15.75" customHeight="1" x14ac:dyDescent="0.35">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7"/>
    </row>
    <row r="581" spans="2:29" ht="15.75" customHeight="1" x14ac:dyDescent="0.35">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7"/>
    </row>
    <row r="582" spans="2:29" ht="15.75" customHeight="1" x14ac:dyDescent="0.35">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7"/>
    </row>
    <row r="583" spans="2:29" ht="15.75" customHeight="1" x14ac:dyDescent="0.35">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7"/>
    </row>
    <row r="584" spans="2:29" ht="15.75" customHeight="1" x14ac:dyDescent="0.35">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7"/>
    </row>
    <row r="585" spans="2:29" ht="15.75" customHeight="1" x14ac:dyDescent="0.35">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7"/>
    </row>
    <row r="586" spans="2:29" ht="15.75" customHeight="1" x14ac:dyDescent="0.35">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7"/>
    </row>
    <row r="587" spans="2:29" ht="15.75" customHeight="1" x14ac:dyDescent="0.35">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7"/>
    </row>
    <row r="588" spans="2:29" ht="15.75" customHeight="1" x14ac:dyDescent="0.35">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7"/>
    </row>
    <row r="589" spans="2:29" ht="15.75" customHeight="1" x14ac:dyDescent="0.35">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7"/>
    </row>
    <row r="590" spans="2:29" ht="15.75" customHeight="1" x14ac:dyDescent="0.35">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7"/>
    </row>
    <row r="591" spans="2:29" ht="15.75" customHeight="1" x14ac:dyDescent="0.35">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7"/>
    </row>
    <row r="592" spans="2:29" ht="15.75" customHeight="1" x14ac:dyDescent="0.35">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7"/>
    </row>
    <row r="593" spans="2:29" ht="15.75" customHeight="1" x14ac:dyDescent="0.35">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7"/>
    </row>
    <row r="594" spans="2:29" ht="15.75" customHeight="1" x14ac:dyDescent="0.35">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7"/>
    </row>
    <row r="595" spans="2:29" ht="15.75" customHeight="1" x14ac:dyDescent="0.35">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7"/>
    </row>
    <row r="596" spans="2:29" ht="15.75" customHeight="1" x14ac:dyDescent="0.35">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7"/>
    </row>
    <row r="597" spans="2:29" ht="15.75" customHeight="1" x14ac:dyDescent="0.35">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7"/>
    </row>
    <row r="598" spans="2:29" ht="15.75" customHeight="1" x14ac:dyDescent="0.35">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7"/>
    </row>
    <row r="599" spans="2:29" ht="15.75" customHeight="1" x14ac:dyDescent="0.35">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7"/>
    </row>
    <row r="600" spans="2:29" ht="15.75" customHeight="1" x14ac:dyDescent="0.35">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7"/>
    </row>
    <row r="601" spans="2:29" ht="15.75" customHeight="1" x14ac:dyDescent="0.35">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7"/>
    </row>
    <row r="602" spans="2:29" ht="15.75" customHeight="1" x14ac:dyDescent="0.35">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7"/>
    </row>
    <row r="603" spans="2:29" ht="15.75" customHeight="1" x14ac:dyDescent="0.35">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7"/>
    </row>
    <row r="604" spans="2:29" ht="15.75" customHeight="1" x14ac:dyDescent="0.35">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7"/>
    </row>
    <row r="605" spans="2:29" ht="15.75" customHeight="1" x14ac:dyDescent="0.35">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7"/>
    </row>
    <row r="606" spans="2:29" ht="15.75" customHeight="1" x14ac:dyDescent="0.35">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7"/>
    </row>
    <row r="607" spans="2:29" ht="15.75" customHeight="1" x14ac:dyDescent="0.35">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7"/>
    </row>
    <row r="608" spans="2:29" ht="15.75" customHeight="1" x14ac:dyDescent="0.35">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7"/>
    </row>
    <row r="609" spans="2:29" ht="15.75" customHeight="1" x14ac:dyDescent="0.35">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7"/>
    </row>
    <row r="610" spans="2:29" ht="15.75" customHeight="1" x14ac:dyDescent="0.35">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7"/>
    </row>
    <row r="611" spans="2:29" ht="15.75" customHeight="1" x14ac:dyDescent="0.35">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7"/>
    </row>
    <row r="612" spans="2:29" ht="15.75" customHeight="1" x14ac:dyDescent="0.35">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7"/>
    </row>
    <row r="613" spans="2:29" ht="15.75" customHeight="1" x14ac:dyDescent="0.35">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7"/>
    </row>
    <row r="614" spans="2:29" ht="15.75" customHeight="1" x14ac:dyDescent="0.35">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7"/>
    </row>
    <row r="615" spans="2:29" ht="15.75" customHeight="1" x14ac:dyDescent="0.35">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7"/>
    </row>
    <row r="616" spans="2:29" ht="15.75" customHeight="1" x14ac:dyDescent="0.35">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7"/>
    </row>
    <row r="617" spans="2:29" ht="15.75" customHeight="1" x14ac:dyDescent="0.35">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7"/>
    </row>
    <row r="618" spans="2:29" ht="15.75" customHeight="1" x14ac:dyDescent="0.35">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7"/>
    </row>
    <row r="619" spans="2:29" ht="15.75" customHeight="1" x14ac:dyDescent="0.35">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7"/>
    </row>
    <row r="620" spans="2:29" ht="15.75" customHeight="1" x14ac:dyDescent="0.35">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7"/>
    </row>
    <row r="621" spans="2:29" ht="15.75" customHeight="1" x14ac:dyDescent="0.35">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7"/>
    </row>
    <row r="622" spans="2:29" ht="15.75" customHeight="1" x14ac:dyDescent="0.35">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7"/>
    </row>
    <row r="623" spans="2:29" ht="15.75" customHeight="1" x14ac:dyDescent="0.35">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7"/>
    </row>
    <row r="624" spans="2:29" ht="15.75" customHeight="1" x14ac:dyDescent="0.35">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7"/>
    </row>
    <row r="625" spans="2:29" ht="15.75" customHeight="1" x14ac:dyDescent="0.35">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7"/>
    </row>
    <row r="626" spans="2:29" ht="15.75" customHeight="1" x14ac:dyDescent="0.35">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7"/>
    </row>
    <row r="627" spans="2:29" ht="15.75" customHeight="1" x14ac:dyDescent="0.35">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7"/>
    </row>
    <row r="628" spans="2:29" ht="15.75" customHeight="1" x14ac:dyDescent="0.35">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7"/>
    </row>
    <row r="629" spans="2:29" ht="15.75" customHeight="1" x14ac:dyDescent="0.35">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7"/>
    </row>
    <row r="630" spans="2:29" ht="15.75" customHeight="1" x14ac:dyDescent="0.35">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7"/>
    </row>
    <row r="631" spans="2:29" ht="15.75" customHeight="1" x14ac:dyDescent="0.35">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7"/>
    </row>
    <row r="632" spans="2:29" ht="15.75" customHeight="1" x14ac:dyDescent="0.35">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7"/>
    </row>
    <row r="633" spans="2:29" ht="15.75" customHeight="1" x14ac:dyDescent="0.35">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7"/>
    </row>
    <row r="634" spans="2:29" ht="15.75" customHeight="1" x14ac:dyDescent="0.35">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7"/>
    </row>
    <row r="635" spans="2:29" ht="15.75" customHeight="1" x14ac:dyDescent="0.35">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7"/>
    </row>
    <row r="636" spans="2:29" ht="15.75" customHeight="1" x14ac:dyDescent="0.35">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7"/>
    </row>
    <row r="637" spans="2:29" ht="15.75" customHeight="1" x14ac:dyDescent="0.35">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7"/>
    </row>
    <row r="638" spans="2:29" ht="15.75" customHeight="1" x14ac:dyDescent="0.35">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7"/>
    </row>
    <row r="639" spans="2:29" ht="15.75" customHeight="1" x14ac:dyDescent="0.35">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7"/>
    </row>
    <row r="640" spans="2:29" ht="15.75" customHeight="1" x14ac:dyDescent="0.35">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7"/>
    </row>
    <row r="641" spans="2:29" ht="15.75" customHeight="1" x14ac:dyDescent="0.35">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7"/>
    </row>
    <row r="642" spans="2:29" ht="15.75" customHeight="1" x14ac:dyDescent="0.35">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7"/>
    </row>
    <row r="643" spans="2:29" ht="15.75" customHeight="1" x14ac:dyDescent="0.35">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7"/>
    </row>
    <row r="644" spans="2:29" ht="15.75" customHeight="1" x14ac:dyDescent="0.35">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7"/>
    </row>
    <row r="645" spans="2:29" ht="15.75" customHeight="1" x14ac:dyDescent="0.35">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7"/>
    </row>
    <row r="646" spans="2:29" ht="15.75" customHeight="1" x14ac:dyDescent="0.35">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7"/>
    </row>
    <row r="647" spans="2:29" ht="15.75" customHeight="1" x14ac:dyDescent="0.35">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7"/>
    </row>
    <row r="648" spans="2:29" ht="15.75" customHeight="1" x14ac:dyDescent="0.35">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7"/>
    </row>
    <row r="649" spans="2:29" ht="15.75" customHeight="1" x14ac:dyDescent="0.35">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7"/>
    </row>
    <row r="650" spans="2:29" ht="15.75" customHeight="1" x14ac:dyDescent="0.35">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7"/>
    </row>
    <row r="651" spans="2:29" ht="15.75" customHeight="1" x14ac:dyDescent="0.35">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7"/>
    </row>
    <row r="652" spans="2:29" ht="15.75" customHeight="1" x14ac:dyDescent="0.35">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7"/>
    </row>
    <row r="653" spans="2:29" ht="15.75" customHeight="1" x14ac:dyDescent="0.35">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7"/>
    </row>
    <row r="654" spans="2:29" ht="15.75" customHeight="1" x14ac:dyDescent="0.35">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7"/>
    </row>
    <row r="655" spans="2:29" ht="15.75" customHeight="1" x14ac:dyDescent="0.35">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7"/>
    </row>
    <row r="656" spans="2:29" ht="15.75" customHeight="1" x14ac:dyDescent="0.35">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7"/>
    </row>
    <row r="657" spans="2:29" ht="15.75" customHeight="1" x14ac:dyDescent="0.35">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7"/>
    </row>
    <row r="658" spans="2:29" ht="15.75" customHeight="1" x14ac:dyDescent="0.35">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7"/>
    </row>
    <row r="659" spans="2:29" ht="15.75" customHeight="1" x14ac:dyDescent="0.35">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7"/>
    </row>
    <row r="660" spans="2:29" ht="15.75" customHeight="1" x14ac:dyDescent="0.35">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7"/>
    </row>
    <row r="661" spans="2:29" ht="15.75" customHeight="1" x14ac:dyDescent="0.35">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7"/>
    </row>
    <row r="662" spans="2:29" ht="15.75" customHeight="1" x14ac:dyDescent="0.35">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7"/>
    </row>
    <row r="663" spans="2:29" ht="15.75" customHeight="1" x14ac:dyDescent="0.35">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7"/>
    </row>
    <row r="664" spans="2:29" ht="15.75" customHeight="1" x14ac:dyDescent="0.35">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7"/>
    </row>
    <row r="665" spans="2:29" ht="15.75" customHeight="1" x14ac:dyDescent="0.35">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7"/>
    </row>
    <row r="666" spans="2:29" ht="15.75" customHeight="1" x14ac:dyDescent="0.35">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7"/>
    </row>
    <row r="667" spans="2:29" ht="15.75" customHeight="1" x14ac:dyDescent="0.35">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7"/>
    </row>
    <row r="668" spans="2:29" ht="15.75" customHeight="1" x14ac:dyDescent="0.35">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7"/>
    </row>
    <row r="669" spans="2:29" ht="15.75" customHeight="1" x14ac:dyDescent="0.35">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7"/>
    </row>
    <row r="670" spans="2:29" ht="15.75" customHeight="1" x14ac:dyDescent="0.35">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7"/>
    </row>
    <row r="671" spans="2:29" ht="15.75" customHeight="1" x14ac:dyDescent="0.35">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7"/>
    </row>
    <row r="672" spans="2:29" ht="15.75" customHeight="1" x14ac:dyDescent="0.35">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7"/>
    </row>
    <row r="673" spans="2:29" ht="15.75" customHeight="1" x14ac:dyDescent="0.35">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7"/>
    </row>
    <row r="674" spans="2:29" ht="15.75" customHeight="1" x14ac:dyDescent="0.35">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7"/>
    </row>
    <row r="675" spans="2:29" ht="15.75" customHeight="1" x14ac:dyDescent="0.35">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7"/>
    </row>
    <row r="676" spans="2:29" ht="15.75" customHeight="1" x14ac:dyDescent="0.35">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7"/>
    </row>
    <row r="677" spans="2:29" ht="15.75" customHeight="1" x14ac:dyDescent="0.35">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7"/>
    </row>
    <row r="678" spans="2:29" ht="15.75" customHeight="1" x14ac:dyDescent="0.35">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7"/>
    </row>
    <row r="679" spans="2:29" ht="15.75" customHeight="1" x14ac:dyDescent="0.35">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7"/>
    </row>
    <row r="680" spans="2:29" ht="15.75" customHeight="1" x14ac:dyDescent="0.35">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7"/>
    </row>
    <row r="681" spans="2:29" ht="15.75" customHeight="1" x14ac:dyDescent="0.35">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7"/>
    </row>
    <row r="682" spans="2:29" ht="15.75" customHeight="1" x14ac:dyDescent="0.35">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7"/>
    </row>
    <row r="683" spans="2:29" ht="15.75" customHeight="1" x14ac:dyDescent="0.35">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7"/>
    </row>
    <row r="684" spans="2:29" ht="15.75" customHeight="1" x14ac:dyDescent="0.35">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7"/>
    </row>
    <row r="685" spans="2:29" ht="15.75" customHeight="1" x14ac:dyDescent="0.35">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7"/>
    </row>
    <row r="686" spans="2:29" ht="15.75" customHeight="1" x14ac:dyDescent="0.35">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7"/>
    </row>
    <row r="687" spans="2:29" ht="15.75" customHeight="1" x14ac:dyDescent="0.35">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7"/>
    </row>
    <row r="688" spans="2:29" ht="15.75" customHeight="1" x14ac:dyDescent="0.35">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7"/>
    </row>
    <row r="689" spans="2:29" ht="15.75" customHeight="1" x14ac:dyDescent="0.35">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7"/>
    </row>
    <row r="690" spans="2:29" ht="15.75" customHeight="1" x14ac:dyDescent="0.35">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7"/>
    </row>
    <row r="691" spans="2:29" ht="15.75" customHeight="1" x14ac:dyDescent="0.35">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7"/>
    </row>
    <row r="692" spans="2:29" ht="15.75" customHeight="1" x14ac:dyDescent="0.35">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7"/>
    </row>
    <row r="693" spans="2:29" ht="15.75" customHeight="1" x14ac:dyDescent="0.35">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7"/>
    </row>
    <row r="694" spans="2:29" ht="15.75" customHeight="1" x14ac:dyDescent="0.35">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7"/>
    </row>
    <row r="695" spans="2:29" ht="15.75" customHeight="1" x14ac:dyDescent="0.35">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7"/>
    </row>
    <row r="696" spans="2:29" ht="15.75" customHeight="1" x14ac:dyDescent="0.35">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7"/>
    </row>
    <row r="697" spans="2:29" ht="15.75" customHeight="1" x14ac:dyDescent="0.35">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7"/>
    </row>
    <row r="698" spans="2:29" ht="15.75" customHeight="1" x14ac:dyDescent="0.35">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7"/>
    </row>
    <row r="699" spans="2:29" ht="15.75" customHeight="1" x14ac:dyDescent="0.35">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7"/>
    </row>
    <row r="700" spans="2:29" ht="15.75" customHeight="1" x14ac:dyDescent="0.35">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7"/>
    </row>
    <row r="701" spans="2:29" ht="15.75" customHeight="1" x14ac:dyDescent="0.35">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7"/>
    </row>
    <row r="702" spans="2:29" ht="15.75" customHeight="1" x14ac:dyDescent="0.35">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7"/>
    </row>
    <row r="703" spans="2:29" ht="15.75" customHeight="1" x14ac:dyDescent="0.35">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7"/>
    </row>
    <row r="704" spans="2:29" ht="15.75" customHeight="1" x14ac:dyDescent="0.35">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7"/>
    </row>
    <row r="705" spans="2:29" ht="15.75" customHeight="1" x14ac:dyDescent="0.35">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7"/>
    </row>
    <row r="706" spans="2:29" ht="15.75" customHeight="1" x14ac:dyDescent="0.35">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7"/>
    </row>
    <row r="707" spans="2:29" ht="15.75" customHeight="1" x14ac:dyDescent="0.35">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7"/>
    </row>
    <row r="708" spans="2:29" ht="15.75" customHeight="1" x14ac:dyDescent="0.35">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7"/>
    </row>
    <row r="709" spans="2:29" ht="15.75" customHeight="1" x14ac:dyDescent="0.35">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7"/>
    </row>
    <row r="710" spans="2:29" ht="15.75" customHeight="1" x14ac:dyDescent="0.35">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7"/>
    </row>
    <row r="711" spans="2:29" ht="15.75" customHeight="1" x14ac:dyDescent="0.35">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7"/>
    </row>
    <row r="712" spans="2:29" ht="15.75" customHeight="1" x14ac:dyDescent="0.35">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7"/>
    </row>
    <row r="713" spans="2:29" ht="15.75" customHeight="1" x14ac:dyDescent="0.35">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7"/>
    </row>
    <row r="714" spans="2:29" ht="15.75" customHeight="1" x14ac:dyDescent="0.35">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7"/>
    </row>
    <row r="715" spans="2:29" ht="15.75" customHeight="1" x14ac:dyDescent="0.35">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7"/>
    </row>
    <row r="716" spans="2:29" ht="15.75" customHeight="1" x14ac:dyDescent="0.35">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7"/>
    </row>
    <row r="717" spans="2:29" ht="15.75" customHeight="1" x14ac:dyDescent="0.35">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7"/>
    </row>
    <row r="718" spans="2:29" ht="15.75" customHeight="1" x14ac:dyDescent="0.35">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7"/>
    </row>
    <row r="719" spans="2:29" ht="15.75" customHeight="1" x14ac:dyDescent="0.35">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7"/>
    </row>
    <row r="720" spans="2:29" ht="15.75" customHeight="1" x14ac:dyDescent="0.35">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7"/>
    </row>
    <row r="721" spans="2:29" ht="15.75" customHeight="1" x14ac:dyDescent="0.35">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7"/>
    </row>
    <row r="722" spans="2:29" ht="15.75" customHeight="1" x14ac:dyDescent="0.35">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7"/>
    </row>
    <row r="723" spans="2:29" ht="15.75" customHeight="1" x14ac:dyDescent="0.35">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7"/>
    </row>
    <row r="724" spans="2:29" ht="15.75" customHeight="1" x14ac:dyDescent="0.35">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7"/>
    </row>
    <row r="725" spans="2:29" ht="15.75" customHeight="1" x14ac:dyDescent="0.35">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7"/>
    </row>
    <row r="726" spans="2:29" ht="15.75" customHeight="1" x14ac:dyDescent="0.35">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7"/>
    </row>
    <row r="727" spans="2:29" ht="15.75" customHeight="1" x14ac:dyDescent="0.35">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7"/>
    </row>
    <row r="728" spans="2:29" ht="15.75" customHeight="1" x14ac:dyDescent="0.35">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7"/>
    </row>
    <row r="729" spans="2:29" ht="15.75" customHeight="1" x14ac:dyDescent="0.35">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7"/>
    </row>
    <row r="730" spans="2:29" ht="15.75" customHeight="1" x14ac:dyDescent="0.35">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7"/>
    </row>
    <row r="731" spans="2:29" ht="15.75" customHeight="1" x14ac:dyDescent="0.35">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7"/>
    </row>
    <row r="732" spans="2:29" ht="15.75" customHeight="1" x14ac:dyDescent="0.35">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7"/>
    </row>
    <row r="733" spans="2:29" ht="15.75" customHeight="1" x14ac:dyDescent="0.35">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7"/>
    </row>
    <row r="734" spans="2:29" ht="15.75" customHeight="1" x14ac:dyDescent="0.35">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7"/>
    </row>
    <row r="735" spans="2:29" ht="15.75" customHeight="1" x14ac:dyDescent="0.35">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7"/>
    </row>
    <row r="736" spans="2:29" ht="15.75" customHeight="1" x14ac:dyDescent="0.35">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7"/>
    </row>
    <row r="737" spans="2:29" ht="15.75" customHeight="1" x14ac:dyDescent="0.35">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7"/>
    </row>
    <row r="738" spans="2:29" ht="15.75" customHeight="1" x14ac:dyDescent="0.35">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7"/>
    </row>
    <row r="739" spans="2:29" ht="15.75" customHeight="1" x14ac:dyDescent="0.35">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7"/>
    </row>
    <row r="740" spans="2:29" ht="15.75" customHeight="1" x14ac:dyDescent="0.35">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7"/>
    </row>
    <row r="741" spans="2:29" ht="15.75" customHeight="1" x14ac:dyDescent="0.35">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7"/>
    </row>
    <row r="742" spans="2:29" ht="15.75" customHeight="1" x14ac:dyDescent="0.35">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7"/>
    </row>
    <row r="743" spans="2:29" ht="15.75" customHeight="1" x14ac:dyDescent="0.35">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7"/>
    </row>
    <row r="744" spans="2:29" ht="15.75" customHeight="1" x14ac:dyDescent="0.35">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7"/>
    </row>
    <row r="745" spans="2:29" ht="15.75" customHeight="1" x14ac:dyDescent="0.35">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7"/>
    </row>
    <row r="746" spans="2:29" ht="15.75" customHeight="1" x14ac:dyDescent="0.35">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7"/>
    </row>
    <row r="747" spans="2:29" ht="15.75" customHeight="1" x14ac:dyDescent="0.35">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7"/>
    </row>
    <row r="748" spans="2:29" ht="15.75" customHeight="1" x14ac:dyDescent="0.35">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7"/>
    </row>
    <row r="749" spans="2:29" ht="15.75" customHeight="1" x14ac:dyDescent="0.35">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7"/>
    </row>
    <row r="750" spans="2:29" ht="15.75" customHeight="1" x14ac:dyDescent="0.35">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7"/>
    </row>
    <row r="751" spans="2:29" ht="15.75" customHeight="1" x14ac:dyDescent="0.35">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7"/>
    </row>
    <row r="752" spans="2:29" ht="15.75" customHeight="1" x14ac:dyDescent="0.35">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7"/>
    </row>
    <row r="753" spans="2:29" ht="15.75" customHeight="1" x14ac:dyDescent="0.35">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7"/>
    </row>
    <row r="754" spans="2:29" ht="15.75" customHeight="1" x14ac:dyDescent="0.35">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7"/>
    </row>
    <row r="755" spans="2:29" ht="15.75" customHeight="1" x14ac:dyDescent="0.35">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7"/>
    </row>
    <row r="756" spans="2:29" ht="15.75" customHeight="1" x14ac:dyDescent="0.35">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7"/>
    </row>
    <row r="757" spans="2:29" ht="15.75" customHeight="1" x14ac:dyDescent="0.35">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7"/>
    </row>
    <row r="758" spans="2:29" ht="15.75" customHeight="1" x14ac:dyDescent="0.35">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7"/>
    </row>
    <row r="759" spans="2:29" ht="15.75" customHeight="1" x14ac:dyDescent="0.35">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7"/>
    </row>
    <row r="760" spans="2:29" ht="15.75" customHeight="1" x14ac:dyDescent="0.35">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7"/>
    </row>
    <row r="761" spans="2:29" ht="15.75" customHeight="1" x14ac:dyDescent="0.35">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7"/>
    </row>
    <row r="762" spans="2:29" ht="15.75" customHeight="1" x14ac:dyDescent="0.35">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7"/>
    </row>
    <row r="763" spans="2:29" ht="15.75" customHeight="1" x14ac:dyDescent="0.35">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7"/>
    </row>
    <row r="764" spans="2:29" ht="15.75" customHeight="1" x14ac:dyDescent="0.35">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7"/>
    </row>
    <row r="765" spans="2:29" ht="15.75" customHeight="1" x14ac:dyDescent="0.35">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7"/>
    </row>
    <row r="766" spans="2:29" ht="15.75" customHeight="1" x14ac:dyDescent="0.35">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7"/>
    </row>
    <row r="767" spans="2:29" ht="15.75" customHeight="1" x14ac:dyDescent="0.35">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7"/>
    </row>
    <row r="768" spans="2:29" ht="15.75" customHeight="1" x14ac:dyDescent="0.35">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7"/>
    </row>
    <row r="769" spans="2:29" ht="15.75" customHeight="1" x14ac:dyDescent="0.35">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7"/>
    </row>
    <row r="770" spans="2:29" ht="15.75" customHeight="1" x14ac:dyDescent="0.35">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7"/>
    </row>
    <row r="771" spans="2:29" ht="15.75" customHeight="1" x14ac:dyDescent="0.35">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7"/>
    </row>
    <row r="772" spans="2:29" ht="15.75" customHeight="1" x14ac:dyDescent="0.35">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7"/>
    </row>
    <row r="773" spans="2:29" ht="15.75" customHeight="1" x14ac:dyDescent="0.35">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7"/>
    </row>
    <row r="774" spans="2:29" ht="15.75" customHeight="1" x14ac:dyDescent="0.35">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7"/>
    </row>
    <row r="775" spans="2:29" ht="15.75" customHeight="1" x14ac:dyDescent="0.35">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7"/>
    </row>
    <row r="776" spans="2:29" ht="15.75" customHeight="1" x14ac:dyDescent="0.35">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7"/>
    </row>
    <row r="777" spans="2:29" ht="15.75" customHeight="1" x14ac:dyDescent="0.35">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7"/>
    </row>
    <row r="778" spans="2:29" ht="15.75" customHeight="1" x14ac:dyDescent="0.35">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7"/>
    </row>
    <row r="779" spans="2:29" ht="15.75" customHeight="1" x14ac:dyDescent="0.35">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7"/>
    </row>
    <row r="780" spans="2:29" ht="15.75" customHeight="1" x14ac:dyDescent="0.35">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7"/>
    </row>
    <row r="781" spans="2:29" ht="15.75" customHeight="1" x14ac:dyDescent="0.35">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7"/>
    </row>
    <row r="782" spans="2:29" ht="15.75" customHeight="1" x14ac:dyDescent="0.35">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7"/>
    </row>
    <row r="783" spans="2:29" ht="15.75" customHeight="1" x14ac:dyDescent="0.35">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7"/>
    </row>
    <row r="784" spans="2:29" ht="15.75" customHeight="1" x14ac:dyDescent="0.35">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7"/>
    </row>
    <row r="785" spans="2:29" ht="15.75" customHeight="1" x14ac:dyDescent="0.35">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7"/>
    </row>
    <row r="786" spans="2:29" ht="15.75" customHeight="1" x14ac:dyDescent="0.35">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7"/>
    </row>
    <row r="787" spans="2:29" ht="15.75" customHeight="1" x14ac:dyDescent="0.35">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7"/>
    </row>
    <row r="788" spans="2:29" ht="15.75" customHeight="1" x14ac:dyDescent="0.35">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7"/>
    </row>
    <row r="789" spans="2:29" ht="15.75" customHeight="1" x14ac:dyDescent="0.35">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7"/>
    </row>
    <row r="790" spans="2:29" ht="15.75" customHeight="1" x14ac:dyDescent="0.35">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7"/>
    </row>
    <row r="791" spans="2:29" ht="15.75" customHeight="1" x14ac:dyDescent="0.35">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7"/>
    </row>
    <row r="792" spans="2:29" ht="15.75" customHeight="1" x14ac:dyDescent="0.35">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7"/>
    </row>
    <row r="793" spans="2:29" ht="15.75" customHeight="1" x14ac:dyDescent="0.35">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7"/>
    </row>
    <row r="794" spans="2:29" ht="15.75" customHeight="1" x14ac:dyDescent="0.35">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7"/>
    </row>
    <row r="795" spans="2:29" ht="15.75" customHeight="1" x14ac:dyDescent="0.35">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7"/>
    </row>
    <row r="796" spans="2:29" ht="15.75" customHeight="1" x14ac:dyDescent="0.35">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7"/>
    </row>
    <row r="797" spans="2:29" ht="15.75" customHeight="1" x14ac:dyDescent="0.35">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7"/>
    </row>
    <row r="798" spans="2:29" ht="15.75" customHeight="1" x14ac:dyDescent="0.35">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7"/>
    </row>
    <row r="799" spans="2:29" ht="15.75" customHeight="1" x14ac:dyDescent="0.35">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7"/>
    </row>
    <row r="800" spans="2:29" ht="15.75" customHeight="1" x14ac:dyDescent="0.35">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7"/>
    </row>
    <row r="801" spans="2:29" ht="15.75" customHeight="1" x14ac:dyDescent="0.35">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7"/>
    </row>
    <row r="802" spans="2:29" ht="15.75" customHeight="1" x14ac:dyDescent="0.35">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7"/>
    </row>
    <row r="803" spans="2:29" ht="15.75" customHeight="1" x14ac:dyDescent="0.35">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7"/>
    </row>
    <row r="804" spans="2:29" ht="15.75" customHeight="1" x14ac:dyDescent="0.35">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7"/>
    </row>
    <row r="805" spans="2:29" ht="15.75" customHeight="1" x14ac:dyDescent="0.35">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7"/>
    </row>
    <row r="806" spans="2:29" ht="15.75" customHeight="1" x14ac:dyDescent="0.35">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7"/>
    </row>
    <row r="807" spans="2:29" ht="15.75" customHeight="1" x14ac:dyDescent="0.35">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7"/>
    </row>
    <row r="808" spans="2:29" ht="15.75" customHeight="1" x14ac:dyDescent="0.35">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7"/>
    </row>
    <row r="809" spans="2:29" ht="15.75" customHeight="1" x14ac:dyDescent="0.35">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7"/>
    </row>
    <row r="810" spans="2:29" ht="15.75" customHeight="1" x14ac:dyDescent="0.35">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7"/>
    </row>
    <row r="811" spans="2:29" ht="15.75" customHeight="1" x14ac:dyDescent="0.35">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7"/>
    </row>
    <row r="812" spans="2:29" ht="15.75" customHeight="1" x14ac:dyDescent="0.35">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7"/>
    </row>
    <row r="813" spans="2:29" ht="15.75" customHeight="1" x14ac:dyDescent="0.35">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7"/>
    </row>
    <row r="814" spans="2:29" ht="15.75" customHeight="1" x14ac:dyDescent="0.35">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7"/>
    </row>
    <row r="815" spans="2:29" ht="15.75" customHeight="1" x14ac:dyDescent="0.35">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7"/>
    </row>
    <row r="816" spans="2:29" ht="15.75" customHeight="1" x14ac:dyDescent="0.35">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7"/>
    </row>
    <row r="817" spans="2:29" ht="15.75" customHeight="1" x14ac:dyDescent="0.35">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7"/>
    </row>
    <row r="818" spans="2:29" ht="15.75" customHeight="1" x14ac:dyDescent="0.35">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7"/>
    </row>
    <row r="819" spans="2:29" ht="15.75" customHeight="1" x14ac:dyDescent="0.35">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7"/>
    </row>
    <row r="820" spans="2:29" ht="15.75" customHeight="1" x14ac:dyDescent="0.35">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7"/>
    </row>
    <row r="821" spans="2:29" ht="15.75" customHeight="1" x14ac:dyDescent="0.35">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7"/>
    </row>
    <row r="822" spans="2:29" ht="15.75" customHeight="1" x14ac:dyDescent="0.35">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7"/>
    </row>
    <row r="823" spans="2:29" ht="15.75" customHeight="1" x14ac:dyDescent="0.35">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7"/>
    </row>
    <row r="824" spans="2:29" ht="15.75" customHeight="1" x14ac:dyDescent="0.35">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7"/>
    </row>
    <row r="825" spans="2:29" ht="15.75" customHeight="1" x14ac:dyDescent="0.35">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7"/>
    </row>
    <row r="826" spans="2:29" ht="15.75" customHeight="1" x14ac:dyDescent="0.35">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7"/>
    </row>
    <row r="827" spans="2:29" ht="15.75" customHeight="1" x14ac:dyDescent="0.35">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7"/>
    </row>
    <row r="828" spans="2:29" ht="15.75" customHeight="1" x14ac:dyDescent="0.35">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7"/>
    </row>
    <row r="829" spans="2:29" ht="15.75" customHeight="1" x14ac:dyDescent="0.35">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7"/>
    </row>
    <row r="830" spans="2:29" ht="15.75" customHeight="1" x14ac:dyDescent="0.35">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7"/>
    </row>
    <row r="831" spans="2:29" ht="15.75" customHeight="1" x14ac:dyDescent="0.35">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7"/>
    </row>
    <row r="832" spans="2:29" ht="15.75" customHeight="1" x14ac:dyDescent="0.35">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7"/>
    </row>
    <row r="833" spans="2:29" ht="15.75" customHeight="1" x14ac:dyDescent="0.35">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7"/>
    </row>
    <row r="834" spans="2:29" ht="15.75" customHeight="1" x14ac:dyDescent="0.35">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7"/>
    </row>
    <row r="835" spans="2:29" ht="15.75" customHeight="1" x14ac:dyDescent="0.35">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7"/>
    </row>
    <row r="836" spans="2:29" ht="15.75" customHeight="1" x14ac:dyDescent="0.35">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7"/>
    </row>
    <row r="837" spans="2:29" ht="15.75" customHeight="1" x14ac:dyDescent="0.35">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7"/>
    </row>
    <row r="838" spans="2:29" ht="15.75" customHeight="1" x14ac:dyDescent="0.35">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7"/>
    </row>
    <row r="839" spans="2:29" ht="15.75" customHeight="1" x14ac:dyDescent="0.35">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7"/>
    </row>
    <row r="840" spans="2:29" ht="15.75" customHeight="1" x14ac:dyDescent="0.35">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7"/>
    </row>
    <row r="841" spans="2:29" ht="15.75" customHeight="1" x14ac:dyDescent="0.35">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7"/>
    </row>
    <row r="842" spans="2:29" ht="15.75" customHeight="1" x14ac:dyDescent="0.35">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7"/>
    </row>
    <row r="843" spans="2:29" ht="15.75" customHeight="1" x14ac:dyDescent="0.35">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7"/>
    </row>
    <row r="844" spans="2:29" ht="15.75" customHeight="1" x14ac:dyDescent="0.35">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7"/>
    </row>
    <row r="845" spans="2:29" ht="15.75" customHeight="1" x14ac:dyDescent="0.35">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7"/>
    </row>
    <row r="846" spans="2:29" ht="15.75" customHeight="1" x14ac:dyDescent="0.35">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7"/>
    </row>
    <row r="847" spans="2:29" ht="15.75" customHeight="1" x14ac:dyDescent="0.35">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7"/>
    </row>
    <row r="848" spans="2:29" ht="15.75" customHeight="1" x14ac:dyDescent="0.35">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7"/>
    </row>
    <row r="849" spans="2:29" ht="15.75" customHeight="1" x14ac:dyDescent="0.35">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7"/>
    </row>
    <row r="850" spans="2:29" ht="15.75" customHeight="1" x14ac:dyDescent="0.35">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7"/>
    </row>
    <row r="851" spans="2:29" ht="15.75" customHeight="1" x14ac:dyDescent="0.35">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7"/>
    </row>
    <row r="852" spans="2:29" ht="15.75" customHeight="1" x14ac:dyDescent="0.35">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7"/>
    </row>
    <row r="853" spans="2:29" ht="15.75" customHeight="1" x14ac:dyDescent="0.35">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7"/>
    </row>
    <row r="854" spans="2:29" ht="15.75" customHeight="1" x14ac:dyDescent="0.35">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7"/>
    </row>
    <row r="855" spans="2:29" ht="15.75" customHeight="1" x14ac:dyDescent="0.35">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7"/>
    </row>
    <row r="856" spans="2:29" ht="15.75" customHeight="1" x14ac:dyDescent="0.35">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7"/>
    </row>
    <row r="857" spans="2:29" ht="15.75" customHeight="1" x14ac:dyDescent="0.35">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7"/>
    </row>
    <row r="858" spans="2:29" ht="15.75" customHeight="1" x14ac:dyDescent="0.35">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7"/>
    </row>
    <row r="859" spans="2:29" ht="15.75" customHeight="1" x14ac:dyDescent="0.35">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7"/>
    </row>
    <row r="860" spans="2:29" ht="15.75" customHeight="1" x14ac:dyDescent="0.35">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7"/>
    </row>
    <row r="861" spans="2:29" ht="15.75" customHeight="1" x14ac:dyDescent="0.35">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7"/>
    </row>
    <row r="862" spans="2:29" ht="15.75" customHeight="1" x14ac:dyDescent="0.35">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7"/>
    </row>
    <row r="863" spans="2:29" ht="15.75" customHeight="1" x14ac:dyDescent="0.35">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7"/>
    </row>
    <row r="864" spans="2:29" ht="15.75" customHeight="1" x14ac:dyDescent="0.35">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7"/>
    </row>
    <row r="865" spans="2:29" ht="15.75" customHeight="1" x14ac:dyDescent="0.35">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7"/>
    </row>
    <row r="866" spans="2:29" ht="15.75" customHeight="1" x14ac:dyDescent="0.35">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7"/>
    </row>
    <row r="867" spans="2:29" ht="15.75" customHeight="1" x14ac:dyDescent="0.35">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7"/>
    </row>
    <row r="868" spans="2:29" ht="15.75" customHeight="1" x14ac:dyDescent="0.35">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7"/>
    </row>
    <row r="869" spans="2:29" ht="15.75" customHeight="1" x14ac:dyDescent="0.35">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7"/>
    </row>
    <row r="870" spans="2:29" ht="15.75" customHeight="1" x14ac:dyDescent="0.35">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7"/>
    </row>
    <row r="871" spans="2:29" ht="15.75" customHeight="1" x14ac:dyDescent="0.35">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7"/>
    </row>
    <row r="872" spans="2:29" ht="15.75" customHeight="1" x14ac:dyDescent="0.35">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7"/>
    </row>
    <row r="873" spans="2:29" ht="15.75" customHeight="1" x14ac:dyDescent="0.35">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7"/>
    </row>
    <row r="874" spans="2:29" ht="15.75" customHeight="1" x14ac:dyDescent="0.35">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7"/>
    </row>
    <row r="875" spans="2:29" ht="15.75" customHeight="1" x14ac:dyDescent="0.35">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7"/>
    </row>
    <row r="876" spans="2:29" ht="15.75" customHeight="1" x14ac:dyDescent="0.35">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7"/>
    </row>
    <row r="877" spans="2:29" ht="15.75" customHeight="1" x14ac:dyDescent="0.35">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7"/>
    </row>
    <row r="878" spans="2:29" ht="15.75" customHeight="1" x14ac:dyDescent="0.35">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7"/>
    </row>
    <row r="879" spans="2:29" ht="15.75" customHeight="1" x14ac:dyDescent="0.35">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7"/>
    </row>
    <row r="880" spans="2:29" ht="15.75" customHeight="1" x14ac:dyDescent="0.35">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7"/>
    </row>
    <row r="881" spans="2:29" ht="15.75" customHeight="1" x14ac:dyDescent="0.35">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7"/>
    </row>
    <row r="882" spans="2:29" ht="15.75" customHeight="1" x14ac:dyDescent="0.35">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7"/>
    </row>
    <row r="883" spans="2:29" ht="15.75" customHeight="1" x14ac:dyDescent="0.35">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7"/>
    </row>
    <row r="884" spans="2:29" ht="15.75" customHeight="1" x14ac:dyDescent="0.35">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7"/>
    </row>
    <row r="885" spans="2:29" ht="15.75" customHeight="1" x14ac:dyDescent="0.35">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7"/>
    </row>
    <row r="886" spans="2:29" ht="15.75" customHeight="1" x14ac:dyDescent="0.35">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7"/>
    </row>
    <row r="887" spans="2:29" ht="15.75" customHeight="1" x14ac:dyDescent="0.35">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7"/>
    </row>
    <row r="888" spans="2:29" ht="15.75" customHeight="1" x14ac:dyDescent="0.35">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7"/>
    </row>
    <row r="889" spans="2:29" ht="15.75" customHeight="1" x14ac:dyDescent="0.35">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7"/>
    </row>
    <row r="890" spans="2:29" ht="15.75" customHeight="1" x14ac:dyDescent="0.35">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7"/>
    </row>
    <row r="891" spans="2:29" ht="15.75" customHeight="1" x14ac:dyDescent="0.35">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7"/>
    </row>
    <row r="892" spans="2:29" ht="15.75" customHeight="1" x14ac:dyDescent="0.35">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7"/>
    </row>
    <row r="893" spans="2:29" ht="15.75" customHeight="1" x14ac:dyDescent="0.35">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7"/>
    </row>
    <row r="894" spans="2:29" ht="15.75" customHeight="1" x14ac:dyDescent="0.35">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7"/>
    </row>
    <row r="895" spans="2:29" ht="15.75" customHeight="1" x14ac:dyDescent="0.35">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7"/>
    </row>
    <row r="896" spans="2:29" ht="15.75" customHeight="1" x14ac:dyDescent="0.35">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7"/>
    </row>
    <row r="897" spans="2:29" ht="15.75" customHeight="1" x14ac:dyDescent="0.35">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7"/>
    </row>
    <row r="898" spans="2:29" ht="15.75" customHeight="1" x14ac:dyDescent="0.35">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7"/>
    </row>
    <row r="899" spans="2:29" ht="15.75" customHeight="1" x14ac:dyDescent="0.35">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7"/>
    </row>
    <row r="900" spans="2:29" ht="15.75" customHeight="1" x14ac:dyDescent="0.35">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7"/>
    </row>
    <row r="901" spans="2:29" ht="15.75" customHeight="1" x14ac:dyDescent="0.35">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7"/>
    </row>
    <row r="902" spans="2:29" ht="15.75" customHeight="1" x14ac:dyDescent="0.35">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7"/>
    </row>
    <row r="903" spans="2:29" ht="15.75" customHeight="1" x14ac:dyDescent="0.35">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7"/>
    </row>
    <row r="904" spans="2:29" ht="15.75" customHeight="1" x14ac:dyDescent="0.35">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7"/>
    </row>
    <row r="905" spans="2:29" ht="15.75" customHeight="1" x14ac:dyDescent="0.35">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7"/>
    </row>
    <row r="906" spans="2:29" ht="15.75" customHeight="1" x14ac:dyDescent="0.35">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7"/>
    </row>
    <row r="907" spans="2:29" ht="15.75" customHeight="1" x14ac:dyDescent="0.35">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7"/>
    </row>
    <row r="908" spans="2:29" ht="15.75" customHeight="1" x14ac:dyDescent="0.35">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7"/>
    </row>
    <row r="909" spans="2:29" ht="15.75" customHeight="1" x14ac:dyDescent="0.35">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7"/>
    </row>
    <row r="910" spans="2:29" ht="15.75" customHeight="1" x14ac:dyDescent="0.35">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7"/>
    </row>
    <row r="911" spans="2:29" ht="15.75" customHeight="1" x14ac:dyDescent="0.35">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7"/>
    </row>
    <row r="912" spans="2:29" ht="15.75" customHeight="1" x14ac:dyDescent="0.35">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7"/>
    </row>
    <row r="913" spans="2:29" ht="15.75" customHeight="1" x14ac:dyDescent="0.35">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7"/>
    </row>
    <row r="914" spans="2:29" ht="15.75" customHeight="1" x14ac:dyDescent="0.35">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7"/>
    </row>
    <row r="915" spans="2:29" ht="15.75" customHeight="1" x14ac:dyDescent="0.35">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7"/>
    </row>
    <row r="916" spans="2:29" ht="15.75" customHeight="1" x14ac:dyDescent="0.35">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7"/>
    </row>
    <row r="917" spans="2:29" ht="15.75" customHeight="1" x14ac:dyDescent="0.35">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7"/>
    </row>
    <row r="918" spans="2:29" ht="15.75" customHeight="1" x14ac:dyDescent="0.35">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7"/>
    </row>
    <row r="919" spans="2:29" ht="15.75" customHeight="1" x14ac:dyDescent="0.35">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7"/>
    </row>
    <row r="920" spans="2:29" ht="15.75" customHeight="1" x14ac:dyDescent="0.35">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7"/>
    </row>
    <row r="921" spans="2:29" ht="15.75" customHeight="1" x14ac:dyDescent="0.35">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7"/>
    </row>
    <row r="922" spans="2:29" ht="15.75" customHeight="1" x14ac:dyDescent="0.35">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7"/>
    </row>
    <row r="923" spans="2:29" ht="15.75" customHeight="1" x14ac:dyDescent="0.35">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7"/>
    </row>
    <row r="924" spans="2:29" ht="15.75" customHeight="1" x14ac:dyDescent="0.35">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7"/>
    </row>
    <row r="925" spans="2:29" ht="15.75" customHeight="1" x14ac:dyDescent="0.35">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7"/>
    </row>
    <row r="926" spans="2:29" ht="15.75" customHeight="1" x14ac:dyDescent="0.35">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7"/>
    </row>
    <row r="927" spans="2:29" ht="15.75" customHeight="1" x14ac:dyDescent="0.35">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7"/>
    </row>
    <row r="928" spans="2:29" ht="15.75" customHeight="1" x14ac:dyDescent="0.35">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7"/>
    </row>
    <row r="929" spans="2:29" ht="15.75" customHeight="1" x14ac:dyDescent="0.35">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7"/>
    </row>
    <row r="930" spans="2:29" ht="15.75" customHeight="1" x14ac:dyDescent="0.35">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7"/>
    </row>
    <row r="931" spans="2:29" ht="15.75" customHeight="1" x14ac:dyDescent="0.35">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7"/>
    </row>
    <row r="932" spans="2:29" ht="15.75" customHeight="1" x14ac:dyDescent="0.35">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7"/>
    </row>
    <row r="933" spans="2:29" ht="15.75" customHeight="1" x14ac:dyDescent="0.35">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7"/>
    </row>
    <row r="934" spans="2:29" ht="15.75" customHeight="1" x14ac:dyDescent="0.35">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7"/>
    </row>
    <row r="935" spans="2:29" ht="15.75" customHeight="1" x14ac:dyDescent="0.35">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7"/>
    </row>
    <row r="936" spans="2:29" ht="15.75" customHeight="1" x14ac:dyDescent="0.35">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7"/>
    </row>
    <row r="937" spans="2:29" ht="15.75" customHeight="1" x14ac:dyDescent="0.35">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7"/>
    </row>
    <row r="938" spans="2:29" ht="15.75" customHeight="1" x14ac:dyDescent="0.35">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7"/>
    </row>
    <row r="939" spans="2:29" ht="15.75" customHeight="1" x14ac:dyDescent="0.35">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7"/>
    </row>
    <row r="940" spans="2:29" ht="15.75" customHeight="1" x14ac:dyDescent="0.35">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7"/>
    </row>
    <row r="941" spans="2:29" ht="15.75" customHeight="1" x14ac:dyDescent="0.35">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7"/>
    </row>
    <row r="942" spans="2:29" ht="15.75" customHeight="1" x14ac:dyDescent="0.35">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7"/>
    </row>
    <row r="943" spans="2:29" ht="15.75" customHeight="1" x14ac:dyDescent="0.35">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7"/>
    </row>
    <row r="944" spans="2:29" ht="15.75" customHeight="1" x14ac:dyDescent="0.35">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7"/>
    </row>
    <row r="945" spans="2:29" ht="15.75" customHeight="1" x14ac:dyDescent="0.35">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7"/>
    </row>
    <row r="946" spans="2:29" ht="15.75" customHeight="1" x14ac:dyDescent="0.35">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7"/>
    </row>
    <row r="947" spans="2:29" ht="15.75" customHeight="1" x14ac:dyDescent="0.35">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7"/>
    </row>
    <row r="948" spans="2:29" ht="15.75" customHeight="1" x14ac:dyDescent="0.35">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7"/>
    </row>
    <row r="949" spans="2:29" ht="15.75" customHeight="1" x14ac:dyDescent="0.35">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7"/>
    </row>
    <row r="950" spans="2:29" ht="15.75" customHeight="1" x14ac:dyDescent="0.35">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7"/>
    </row>
    <row r="951" spans="2:29" ht="15.75" customHeight="1" x14ac:dyDescent="0.35">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7"/>
    </row>
    <row r="952" spans="2:29" ht="15.75" customHeight="1" x14ac:dyDescent="0.35">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7"/>
    </row>
    <row r="953" spans="2:29" ht="15.75" customHeight="1" x14ac:dyDescent="0.35">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7"/>
    </row>
    <row r="954" spans="2:29" ht="15.75" customHeight="1" x14ac:dyDescent="0.35">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7"/>
    </row>
    <row r="955" spans="2:29" ht="15.75" customHeight="1" x14ac:dyDescent="0.35">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7"/>
    </row>
    <row r="956" spans="2:29" ht="15.75" customHeight="1" x14ac:dyDescent="0.35">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7"/>
    </row>
    <row r="957" spans="2:29" ht="15.75" customHeight="1" x14ac:dyDescent="0.35">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7"/>
    </row>
    <row r="958" spans="2:29" ht="15.75" customHeight="1" x14ac:dyDescent="0.35">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7"/>
    </row>
    <row r="959" spans="2:29" ht="15.75" customHeight="1" x14ac:dyDescent="0.35">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7"/>
    </row>
    <row r="960" spans="2:29" ht="15.75" customHeight="1" x14ac:dyDescent="0.35">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7"/>
    </row>
    <row r="961" spans="2:29" ht="15.75" customHeight="1" x14ac:dyDescent="0.35">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7"/>
    </row>
    <row r="962" spans="2:29" ht="15.75" customHeight="1" x14ac:dyDescent="0.35">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7"/>
    </row>
    <row r="963" spans="2:29" ht="15.75" customHeight="1" x14ac:dyDescent="0.35">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7"/>
    </row>
    <row r="964" spans="2:29" ht="15.75" customHeight="1" x14ac:dyDescent="0.35">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7"/>
    </row>
    <row r="965" spans="2:29" ht="15.75" customHeight="1" x14ac:dyDescent="0.35">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7"/>
    </row>
    <row r="966" spans="2:29" ht="15.75" customHeight="1" x14ac:dyDescent="0.35">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7"/>
    </row>
    <row r="967" spans="2:29" ht="15.75" customHeight="1" x14ac:dyDescent="0.35">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7"/>
    </row>
    <row r="968" spans="2:29" ht="15.75" customHeight="1" x14ac:dyDescent="0.35">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7"/>
    </row>
    <row r="969" spans="2:29" ht="15.75" customHeight="1" x14ac:dyDescent="0.35">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7"/>
    </row>
    <row r="970" spans="2:29" ht="15.75" customHeight="1" x14ac:dyDescent="0.35">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7"/>
    </row>
    <row r="971" spans="2:29" ht="15.75" customHeight="1" x14ac:dyDescent="0.35">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7"/>
    </row>
    <row r="972" spans="2:29" ht="15.75" customHeight="1" x14ac:dyDescent="0.35">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7"/>
    </row>
    <row r="973" spans="2:29" ht="15.75" customHeight="1" x14ac:dyDescent="0.35">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7"/>
    </row>
    <row r="974" spans="2:29" ht="15.75" customHeight="1" x14ac:dyDescent="0.35">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7"/>
    </row>
    <row r="975" spans="2:29" ht="15.75" customHeight="1" x14ac:dyDescent="0.35">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7"/>
    </row>
    <row r="976" spans="2:29" ht="15.75" customHeight="1" x14ac:dyDescent="0.35">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7"/>
    </row>
    <row r="977" spans="2:29" ht="15.75" customHeight="1" x14ac:dyDescent="0.35">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7"/>
    </row>
    <row r="978" spans="2:29" ht="15.75" customHeight="1" x14ac:dyDescent="0.35">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7"/>
    </row>
    <row r="979" spans="2:29" ht="15.75" customHeight="1" x14ac:dyDescent="0.35">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7"/>
    </row>
    <row r="980" spans="2:29" ht="15.75" customHeight="1" x14ac:dyDescent="0.35">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7"/>
    </row>
    <row r="981" spans="2:29" ht="15.75" customHeight="1" x14ac:dyDescent="0.35">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7"/>
    </row>
    <row r="982" spans="2:29" ht="15.75" customHeight="1" x14ac:dyDescent="0.35">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7"/>
    </row>
    <row r="983" spans="2:29" ht="15.75" customHeight="1" x14ac:dyDescent="0.35">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7"/>
    </row>
    <row r="984" spans="2:29" ht="15.75" customHeight="1" x14ac:dyDescent="0.35">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7"/>
    </row>
    <row r="985" spans="2:29" ht="15.75" customHeight="1" x14ac:dyDescent="0.35">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7"/>
    </row>
    <row r="986" spans="2:29" ht="15.75" customHeight="1" x14ac:dyDescent="0.35">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7"/>
    </row>
    <row r="987" spans="2:29" ht="15.75" customHeight="1" x14ac:dyDescent="0.35">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7"/>
    </row>
    <row r="988" spans="2:29" ht="15.75" customHeight="1" x14ac:dyDescent="0.35">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7"/>
    </row>
    <row r="989" spans="2:29" ht="15.75" customHeight="1" x14ac:dyDescent="0.35">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7"/>
    </row>
    <row r="990" spans="2:29" ht="15.75" customHeight="1" x14ac:dyDescent="0.35">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7"/>
    </row>
    <row r="991" spans="2:29" ht="15.75" customHeight="1" x14ac:dyDescent="0.35">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7"/>
    </row>
    <row r="992" spans="2:29" ht="15.75" customHeight="1" x14ac:dyDescent="0.35">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7"/>
    </row>
    <row r="993" spans="2:29" ht="15.75" customHeight="1" x14ac:dyDescent="0.35">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7"/>
    </row>
    <row r="994" spans="2:29" ht="15.75" customHeight="1" x14ac:dyDescent="0.35">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7"/>
    </row>
    <row r="995" spans="2:29" ht="15.75" customHeight="1" x14ac:dyDescent="0.35">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7"/>
    </row>
    <row r="996" spans="2:29" ht="15.75" customHeight="1" x14ac:dyDescent="0.35">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7"/>
    </row>
    <row r="997" spans="2:29" ht="15.75" customHeight="1" x14ac:dyDescent="0.35">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7"/>
    </row>
    <row r="998" spans="2:29" ht="15.75" customHeight="1" x14ac:dyDescent="0.35">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7"/>
    </row>
    <row r="999" spans="2:29" ht="15.75" customHeight="1" x14ac:dyDescent="0.35">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Instructions</vt:lpstr>
      <vt:lpstr>Group 1</vt:lpstr>
      <vt:lpstr>Group 2</vt:lpstr>
      <vt:lpstr>Group 3</vt:lpstr>
      <vt:lpstr>Group 4</vt:lpstr>
      <vt:lpstr>Group 5</vt:lpstr>
      <vt:lpstr>Group 6</vt:lpstr>
      <vt:lpstr>Class Data (2)</vt:lpstr>
      <vt:lpstr>Water treatment</vt:lpstr>
      <vt:lpstr>Coffee</vt:lpstr>
      <vt:lpstr>Sucrose</vt:lpstr>
      <vt:lpstr>NaHc03</vt:lpstr>
      <vt:lpstr>treatment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Vivian Conrad</cp:lastModifiedBy>
  <cp:revision/>
  <dcterms:created xsi:type="dcterms:W3CDTF">2022-11-02T01:58:59Z</dcterms:created>
  <dcterms:modified xsi:type="dcterms:W3CDTF">2022-11-02T02:33:45Z</dcterms:modified>
  <cp:category/>
  <cp:contentStatus/>
</cp:coreProperties>
</file>