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vivianleung/Dropbox (Fortune Lab)/Fortune_Lab/barcode_modelling/2016-07-26-heatmaps-allmixed-update/"/>
    </mc:Choice>
  </mc:AlternateContent>
  <bookViews>
    <workbookView xWindow="1040" yWindow="1680" windowWidth="24560" windowHeight="13300" tabRatio="500"/>
  </bookViews>
  <sheets>
    <sheet name="summary" sheetId="9" r:id="rId1"/>
    <sheet name="sterile list" sheetId="10" r:id="rId2"/>
    <sheet name="needxyz" sheetId="1" r:id="rId3"/>
    <sheet name="17814" sheetId="3" r:id="rId4"/>
    <sheet name="17914" sheetId="5" r:id="rId5"/>
    <sheet name="18014" sheetId="8" r:id="rId6"/>
    <sheet name="18114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" i="9" l="1"/>
  <c r="J16" i="9"/>
  <c r="I16" i="9"/>
  <c r="H16" i="9"/>
  <c r="G16" i="9"/>
  <c r="F16" i="9"/>
  <c r="E16" i="9"/>
  <c r="D16" i="9"/>
  <c r="C16" i="9"/>
  <c r="K15" i="9"/>
  <c r="J15" i="9"/>
  <c r="I15" i="9"/>
  <c r="H15" i="9"/>
  <c r="G15" i="9"/>
  <c r="F15" i="9"/>
  <c r="E15" i="9"/>
  <c r="D15" i="9"/>
  <c r="C15" i="9"/>
  <c r="K14" i="9"/>
  <c r="J14" i="9"/>
  <c r="I14" i="9"/>
  <c r="H14" i="9"/>
  <c r="G14" i="9"/>
  <c r="F14" i="9"/>
  <c r="E14" i="9"/>
  <c r="D14" i="9"/>
  <c r="C14" i="9"/>
  <c r="K13" i="9"/>
  <c r="J13" i="9"/>
  <c r="I13" i="9"/>
  <c r="H13" i="9"/>
  <c r="G13" i="9"/>
  <c r="F13" i="9"/>
  <c r="E13" i="9"/>
  <c r="D13" i="9"/>
  <c r="C13" i="9"/>
  <c r="B16" i="9"/>
  <c r="B15" i="9"/>
  <c r="B14" i="9"/>
  <c r="B13" i="9"/>
  <c r="C9" i="9"/>
  <c r="C8" i="9"/>
  <c r="C7" i="9"/>
  <c r="C6" i="9"/>
</calcChain>
</file>

<file path=xl/sharedStrings.xml><?xml version="1.0" encoding="utf-8"?>
<sst xmlns="http://schemas.openxmlformats.org/spreadsheetml/2006/main" count="361" uniqueCount="246">
  <si>
    <t>L Subclavian LN</t>
  </si>
  <si>
    <t>RLLA doublet</t>
  </si>
  <si>
    <t>RLL gran B</t>
  </si>
  <si>
    <t>RLL gran C</t>
  </si>
  <si>
    <t>RLL23B</t>
  </si>
  <si>
    <t>RLL23C</t>
  </si>
  <si>
    <t>RLLB</t>
  </si>
  <si>
    <t>RLLC</t>
  </si>
  <si>
    <t>RLLE</t>
  </si>
  <si>
    <t>RLLF</t>
  </si>
  <si>
    <t>RLLI</t>
  </si>
  <si>
    <t>need xyz</t>
  </si>
  <si>
    <t>17814_ACC01</t>
  </si>
  <si>
    <t>17814_LLL02</t>
  </si>
  <si>
    <t>17814_LLL03</t>
  </si>
  <si>
    <t>17814_LLL04</t>
  </si>
  <si>
    <t>17814_LLL05</t>
  </si>
  <si>
    <t>17814_LLL06</t>
  </si>
  <si>
    <t>17814_LLLA</t>
  </si>
  <si>
    <t>17814_RLL01</t>
  </si>
  <si>
    <t>17814_RLL05</t>
  </si>
  <si>
    <t>17814_RLL08</t>
  </si>
  <si>
    <t>17814_RLL12</t>
  </si>
  <si>
    <t>17814_RLL13</t>
  </si>
  <si>
    <t>Not recovered at Nx</t>
  </si>
  <si>
    <t>secondary</t>
  </si>
  <si>
    <t>sterile</t>
  </si>
  <si>
    <t>17814_diaphragm01</t>
  </si>
  <si>
    <t>17814_LLL01</t>
  </si>
  <si>
    <t>17814_RLL02</t>
  </si>
  <si>
    <t>17814_RLL03</t>
  </si>
  <si>
    <t>17814_RLL04</t>
  </si>
  <si>
    <t>17814_RLL06</t>
  </si>
  <si>
    <t>17814_RLL07</t>
  </si>
  <si>
    <t>17814_RLL09</t>
  </si>
  <si>
    <t>17814_RLL10</t>
  </si>
  <si>
    <t>17814_RLL11</t>
  </si>
  <si>
    <t>17814_RLL14</t>
  </si>
  <si>
    <t>17814_RLL15</t>
  </si>
  <si>
    <t>17814_RLL16</t>
  </si>
  <si>
    <t>17814_RLL17</t>
  </si>
  <si>
    <t>17814_RLL18</t>
  </si>
  <si>
    <t>17814_RLL19</t>
  </si>
  <si>
    <t>17814_RLL20</t>
  </si>
  <si>
    <t>17814_RLL21</t>
  </si>
  <si>
    <t>17814_RLL22</t>
  </si>
  <si>
    <t>17814_RLL23</t>
  </si>
  <si>
    <t>17814_RLL24</t>
  </si>
  <si>
    <t>17814_RLL25</t>
  </si>
  <si>
    <t>17814_RLL26</t>
  </si>
  <si>
    <t>17814_RLL27</t>
  </si>
  <si>
    <t>17814_RLL28</t>
  </si>
  <si>
    <t>17814_RLL29</t>
  </si>
  <si>
    <t>17814_RLL30</t>
  </si>
  <si>
    <t>17814_RLL31</t>
  </si>
  <si>
    <t>17814_RLL32</t>
  </si>
  <si>
    <t>17814_RLL33</t>
  </si>
  <si>
    <t>17814_RLL34</t>
  </si>
  <si>
    <t>17814_RLL35</t>
  </si>
  <si>
    <t>17814_RLL36</t>
  </si>
  <si>
    <t>17814_RLL37</t>
  </si>
  <si>
    <t>17814_RLL38</t>
  </si>
  <si>
    <t>17814_RLL39</t>
  </si>
  <si>
    <t>17814_RLL40</t>
  </si>
  <si>
    <t>17814_RLLA</t>
  </si>
  <si>
    <t>17814_R Carinal LN</t>
  </si>
  <si>
    <t>17814_R Cranial HLN</t>
  </si>
  <si>
    <t>17814_RLLB</t>
  </si>
  <si>
    <t>17814_RLLC</t>
  </si>
  <si>
    <t>17814_RLLD</t>
  </si>
  <si>
    <t>17814_RLLE</t>
  </si>
  <si>
    <t>17814_RLLF</t>
  </si>
  <si>
    <t>17814_ACC0A</t>
  </si>
  <si>
    <t>17814_ACC0B</t>
  </si>
  <si>
    <t>17814_ACC0C</t>
  </si>
  <si>
    <t>17814_ACC0D</t>
  </si>
  <si>
    <t>17814_ACC0E</t>
  </si>
  <si>
    <t>17814_ACC0F</t>
  </si>
  <si>
    <t>sterile, secondary</t>
  </si>
  <si>
    <t>Lost in pipeline</t>
  </si>
  <si>
    <t>Why</t>
  </si>
  <si>
    <t>17914_RLL01</t>
  </si>
  <si>
    <t>17914_RLL02</t>
  </si>
  <si>
    <t>17914_RLL03</t>
  </si>
  <si>
    <t>17914_RLL04</t>
  </si>
  <si>
    <t>17914_RLL05</t>
  </si>
  <si>
    <t>17914_RLL06</t>
  </si>
  <si>
    <t>17914_RLL07</t>
  </si>
  <si>
    <t>17914_RLL08</t>
  </si>
  <si>
    <t>17914_RLL09</t>
  </si>
  <si>
    <t>17914_RLL11</t>
  </si>
  <si>
    <t>17914_RLL12</t>
  </si>
  <si>
    <t>17914_RLL13</t>
  </si>
  <si>
    <t>17914_RLL14</t>
  </si>
  <si>
    <t>17914_RLL15</t>
  </si>
  <si>
    <t>17914_RLL16</t>
  </si>
  <si>
    <t>17914_RLL17</t>
  </si>
  <si>
    <t>17914_RLL18</t>
  </si>
  <si>
    <t>17914_RLL19</t>
  </si>
  <si>
    <t>17914_RLL20</t>
  </si>
  <si>
    <t>17914_RLL21</t>
  </si>
  <si>
    <t>17914_RLL22</t>
  </si>
  <si>
    <t>17914_RLL23A</t>
  </si>
  <si>
    <t>17914_RLL24</t>
  </si>
  <si>
    <t>17914_RLL25</t>
  </si>
  <si>
    <t>17914_RLL26</t>
  </si>
  <si>
    <t>17914_RUL01</t>
  </si>
  <si>
    <t>17914_RLL23B</t>
  </si>
  <si>
    <t>17914_RLL23C</t>
  </si>
  <si>
    <t>17914_RLL24A</t>
  </si>
  <si>
    <t>17914_RLL0A</t>
  </si>
  <si>
    <t>17914_RLL0B</t>
  </si>
  <si>
    <t>17914_RLL0C</t>
  </si>
  <si>
    <t>17914_RLL0D</t>
  </si>
  <si>
    <t>17914_RLL0E</t>
  </si>
  <si>
    <t>17914_RLL0F</t>
  </si>
  <si>
    <t>Not recovered at nx</t>
  </si>
  <si>
    <t>lost in pipeline</t>
  </si>
  <si>
    <t>pet-neg and cfu-neg</t>
  </si>
  <si>
    <t>63 lesions (per Master Barcode….7.14.16)</t>
  </si>
  <si>
    <t>excluded (37)</t>
  </si>
  <si>
    <t>included (26)</t>
  </si>
  <si>
    <t>NEED XYZ</t>
  </si>
  <si>
    <t>17914_R Cranial HLN</t>
  </si>
  <si>
    <t>17914_R Carinal LN</t>
  </si>
  <si>
    <t>37 lesions (per Master Barcode….7.14.16)</t>
  </si>
  <si>
    <t>18014_ACC01A</t>
  </si>
  <si>
    <t>18014_ACC01B</t>
  </si>
  <si>
    <t>18014_RLL01</t>
  </si>
  <si>
    <t>18014_RLL02</t>
  </si>
  <si>
    <t>18014_RLL03</t>
  </si>
  <si>
    <t>18014_RLL04</t>
  </si>
  <si>
    <t>18014_RLL05</t>
  </si>
  <si>
    <t>18014_RLL06B</t>
  </si>
  <si>
    <t>18014_RLL07</t>
  </si>
  <si>
    <t>18014_RLL08</t>
  </si>
  <si>
    <t>18014_RLL09</t>
  </si>
  <si>
    <t>18014_RLL10</t>
  </si>
  <si>
    <t>18014_RLL11</t>
  </si>
  <si>
    <t>18014_RLL12A</t>
  </si>
  <si>
    <t>18014_RLL12B</t>
  </si>
  <si>
    <t>18014_RLL13</t>
  </si>
  <si>
    <t>18014_RLL14A</t>
  </si>
  <si>
    <t>18014_RLL14B</t>
  </si>
  <si>
    <t>18014_RLL15</t>
  </si>
  <si>
    <t>18014_RLL16</t>
  </si>
  <si>
    <t>18014_RLL17</t>
  </si>
  <si>
    <t>18014_RLL18</t>
  </si>
  <si>
    <t>18014_RLL19</t>
  </si>
  <si>
    <t>18014_RLL20</t>
  </si>
  <si>
    <t>18014_RLL21</t>
  </si>
  <si>
    <t>18014_RLL22</t>
  </si>
  <si>
    <t>18014_RLL23</t>
  </si>
  <si>
    <t>18014_RLL24</t>
  </si>
  <si>
    <t>18014_RLL25</t>
  </si>
  <si>
    <t>18014_RLLA</t>
  </si>
  <si>
    <t>18014_Central Carinal LN</t>
  </si>
  <si>
    <t>18014_R Cranial HLN</t>
  </si>
  <si>
    <t>18014_L Subclavian LN</t>
  </si>
  <si>
    <t>18014_RLLA doublet</t>
  </si>
  <si>
    <t>18014_RLL gran B</t>
  </si>
  <si>
    <t>18014_RLL gran C</t>
  </si>
  <si>
    <t>18014_RLL06A</t>
  </si>
  <si>
    <t>excluded (6)</t>
  </si>
  <si>
    <t>included (31)</t>
  </si>
  <si>
    <t>31 included, 6 excluded</t>
  </si>
  <si>
    <t>26 lesions included, 37 excluded</t>
  </si>
  <si>
    <t>18114_ACCA</t>
  </si>
  <si>
    <t>18114_ACCC</t>
  </si>
  <si>
    <t>18114_RLLA</t>
  </si>
  <si>
    <t>18114_RLLB</t>
  </si>
  <si>
    <t>Not included in data set; multiple (10)</t>
  </si>
  <si>
    <t>18114_RLLD</t>
  </si>
  <si>
    <t>18114_RLLE</t>
  </si>
  <si>
    <t>18114_RLLG</t>
  </si>
  <si>
    <t>18114_RLLH</t>
  </si>
  <si>
    <t>18114_RLL01</t>
  </si>
  <si>
    <t>18114_RLL02</t>
  </si>
  <si>
    <t>18114_RLL03</t>
  </si>
  <si>
    <t>18114_RLL04</t>
  </si>
  <si>
    <t>18114_RLL05</t>
  </si>
  <si>
    <t>18114_RLL06</t>
  </si>
  <si>
    <t>18114_RLL07</t>
  </si>
  <si>
    <t>18114_RLL08</t>
  </si>
  <si>
    <t>18114_RLL09</t>
  </si>
  <si>
    <t>18114_RLL10</t>
  </si>
  <si>
    <t>18114_RLL11</t>
  </si>
  <si>
    <t>18114_RLL12</t>
  </si>
  <si>
    <t>18114_RLL13</t>
  </si>
  <si>
    <t>18114_RLL15</t>
  </si>
  <si>
    <t>18114_RLL16</t>
  </si>
  <si>
    <t>18114_RLL17</t>
  </si>
  <si>
    <t>18114_RLL18</t>
  </si>
  <si>
    <t>18114_RLL19</t>
  </si>
  <si>
    <t>18114_RLL20</t>
  </si>
  <si>
    <t>18114_R Cranial HLN</t>
  </si>
  <si>
    <t>18114_ACCB</t>
  </si>
  <si>
    <t>18114_ACCD</t>
  </si>
  <si>
    <t>18114_ACCE</t>
  </si>
  <si>
    <t>18114_RLLC</t>
  </si>
  <si>
    <t>18114_RLLF</t>
  </si>
  <si>
    <t>18114_RLLI</t>
  </si>
  <si>
    <t>pet-neg cfu-neg</t>
  </si>
  <si>
    <t>secondary, sterile</t>
  </si>
  <si>
    <t>19 lesions included, 15 excluded</t>
  </si>
  <si>
    <t>34 lesions (per Master Barcode….7.14.16)</t>
  </si>
  <si>
    <t>included (19)</t>
  </si>
  <si>
    <t>excluded (15)</t>
  </si>
  <si>
    <t>SUMMARY</t>
  </si>
  <si>
    <t>Monkey</t>
  </si>
  <si>
    <t>PET- / CFU-</t>
  </si>
  <si>
    <t>Secondary</t>
  </si>
  <si>
    <t>Sterile</t>
  </si>
  <si>
    <t>Not included for other reasons</t>
  </si>
  <si>
    <t>Sterile and secondary</t>
  </si>
  <si>
    <t>Total</t>
  </si>
  <si>
    <t>Excluded</t>
  </si>
  <si>
    <t>Included</t>
  </si>
  <si>
    <t>excluded (18)</t>
  </si>
  <si>
    <t>19 lesions included, 18 excluded</t>
  </si>
  <si>
    <t>3 not included in data set; multiple (10) [RLL04,5,6]</t>
  </si>
  <si>
    <t>RLL05 included (PANTA); RLL03,6,21, R Cranial HLN lost (PANTA)</t>
  </si>
  <si>
    <t>RLL38,39 are sterile and secondary</t>
  </si>
  <si>
    <t>RLL04</t>
  </si>
  <si>
    <t>RLL06</t>
  </si>
  <si>
    <t>RLL07</t>
  </si>
  <si>
    <t>RLL19</t>
  </si>
  <si>
    <t>RLL20</t>
  </si>
  <si>
    <t>RLL28</t>
  </si>
  <si>
    <t>RLL38</t>
  </si>
  <si>
    <t>RLL39</t>
  </si>
  <si>
    <t>R Carinal LN</t>
  </si>
  <si>
    <t>RLL02</t>
  </si>
  <si>
    <t>RLL09</t>
  </si>
  <si>
    <t>RUL01</t>
  </si>
  <si>
    <t>None</t>
  </si>
  <si>
    <t>ACCA</t>
  </si>
  <si>
    <t>ACCC</t>
  </si>
  <si>
    <t>RLLA</t>
  </si>
  <si>
    <t>R Cranial HLN</t>
  </si>
  <si>
    <t>Lesion</t>
  </si>
  <si>
    <t>Notes</t>
  </si>
  <si>
    <t>LIST OF STERILES</t>
  </si>
  <si>
    <t>Updated 3 August 2016</t>
  </si>
  <si>
    <t>ABSOLUTE COUNTS</t>
  </si>
  <si>
    <t>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</si>
</sst>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3" borderId="0" xfId="0" applyFill="1"/>
    <xf numFmtId="0" fontId="1" fillId="0" borderId="0" xfId="0" applyFont="1" applyAlignment="1">
      <alignment horizontal="left"/>
    </xf>
    <xf numFmtId="0" fontId="4" fillId="0" borderId="0" xfId="0" applyFont="1" applyFill="1"/>
    <xf numFmtId="0" fontId="5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5" fillId="0" borderId="0" xfId="0" applyFont="1" applyFill="1" applyAlignment="1">
      <alignment horizontal="center" vertical="center"/>
    </xf>
    <xf numFmtId="0" fontId="5" fillId="4" borderId="0" xfId="0" applyFont="1" applyFill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5" fillId="0" borderId="0" xfId="0" applyFont="1" applyBorder="1"/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2" borderId="2" xfId="0" applyFont="1" applyFill="1" applyBorder="1"/>
    <xf numFmtId="0" fontId="5" fillId="4" borderId="3" xfId="0" applyFont="1" applyFill="1" applyBorder="1"/>
    <xf numFmtId="0" fontId="5" fillId="4" borderId="0" xfId="0" applyFont="1" applyFill="1" applyBorder="1"/>
    <xf numFmtId="0" fontId="5" fillId="0" borderId="1" xfId="0" applyFont="1" applyBorder="1"/>
    <xf numFmtId="0" fontId="6" fillId="0" borderId="4" xfId="0" applyFont="1" applyBorder="1" applyAlignment="1">
      <alignment horizontal="center"/>
    </xf>
    <xf numFmtId="0" fontId="6" fillId="0" borderId="4" xfId="0" applyFont="1" applyBorder="1"/>
    <xf numFmtId="0" fontId="6" fillId="0" borderId="4" xfId="0" applyFont="1" applyBorder="1" applyAlignment="1">
      <alignment textRotation="90"/>
    </xf>
    <xf numFmtId="0" fontId="6" fillId="0" borderId="5" xfId="0" applyFont="1" applyBorder="1" applyAlignment="1">
      <alignment textRotation="90"/>
    </xf>
    <xf numFmtId="0" fontId="5" fillId="0" borderId="7" xfId="0" applyFont="1" applyBorder="1" applyAlignment="1">
      <alignment horizontal="center"/>
    </xf>
    <xf numFmtId="0" fontId="5" fillId="0" borderId="2" xfId="0" applyFont="1" applyBorder="1"/>
    <xf numFmtId="0" fontId="5" fillId="0" borderId="8" xfId="0" applyFont="1" applyBorder="1"/>
    <xf numFmtId="0" fontId="5" fillId="5" borderId="6" xfId="0" applyFont="1" applyFill="1" applyBorder="1" applyAlignment="1">
      <alignment horizontal="center"/>
    </xf>
    <xf numFmtId="0" fontId="5" fillId="5" borderId="0" xfId="0" applyFont="1" applyFill="1"/>
    <xf numFmtId="0" fontId="5" fillId="5" borderId="10" xfId="0" applyFont="1" applyFill="1" applyBorder="1"/>
    <xf numFmtId="0" fontId="5" fillId="5" borderId="10" xfId="0" applyFont="1" applyFill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8" xfId="0" applyFont="1" applyFill="1" applyBorder="1" applyAlignment="1">
      <alignment wrapText="1"/>
    </xf>
    <xf numFmtId="0" fontId="6" fillId="0" borderId="9" xfId="0" applyFont="1" applyBorder="1" applyAlignment="1">
      <alignment horizontal="right" textRotation="90"/>
    </xf>
    <xf numFmtId="0" fontId="6" fillId="0" borderId="4" xfId="0" applyFont="1" applyBorder="1" applyAlignment="1">
      <alignment horizontal="right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4E8F00"/>
      <color rgb="FF941100"/>
      <color rgb="FFEB2743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Lesions categorized by outcome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420733656522"/>
          <c:y val="0.132381636572728"/>
          <c:w val="0.545159204286506"/>
          <c:h val="0.76273366118736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summary!$D$12</c:f>
              <c:strCache>
                <c:ptCount val="1"/>
                <c:pt idx="0">
                  <c:v>Included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summary!$D$13:$D$16</c:f>
              <c:numCache>
                <c:formatCode>General</c:formatCode>
                <c:ptCount val="4"/>
                <c:pt idx="0">
                  <c:v>0.412698412698413</c:v>
                </c:pt>
                <c:pt idx="1">
                  <c:v>0.513513513513513</c:v>
                </c:pt>
                <c:pt idx="2">
                  <c:v>0.837837837837838</c:v>
                </c:pt>
                <c:pt idx="3">
                  <c:v>0.558823529411765</c:v>
                </c:pt>
              </c:numCache>
            </c:numRef>
          </c:val>
        </c:ser>
        <c:ser>
          <c:idx val="1"/>
          <c:order val="1"/>
          <c:tx>
            <c:strRef>
              <c:f>summary!$E$12</c:f>
              <c:strCache>
                <c:ptCount val="1"/>
                <c:pt idx="0">
                  <c:v>Not recovered at Nx</c:v>
                </c:pt>
              </c:strCache>
            </c:strRef>
          </c:tx>
          <c:spPr>
            <a:solidFill>
              <a:schemeClr val="bg1">
                <a:lumMod val="65000"/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summary!$E$13:$E$16</c:f>
              <c:numCache>
                <c:formatCode>General</c:formatCode>
                <c:ptCount val="4"/>
                <c:pt idx="0">
                  <c:v>0.26984126984127</c:v>
                </c:pt>
                <c:pt idx="1">
                  <c:v>0.027027027027027</c:v>
                </c:pt>
                <c:pt idx="2">
                  <c:v>0.108108108108108</c:v>
                </c:pt>
                <c:pt idx="3">
                  <c:v>0.147058823529412</c:v>
                </c:pt>
              </c:numCache>
            </c:numRef>
          </c:val>
        </c:ser>
        <c:ser>
          <c:idx val="2"/>
          <c:order val="2"/>
          <c:tx>
            <c:strRef>
              <c:f>summary!$F$12</c:f>
              <c:strCache>
                <c:ptCount val="1"/>
                <c:pt idx="0">
                  <c:v>Lost in pipeline</c:v>
                </c:pt>
              </c:strCache>
            </c:strRef>
          </c:tx>
          <c:spPr>
            <a:solidFill>
              <a:schemeClr val="accent2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summary!$F$13:$F$16</c:f>
              <c:numCache>
                <c:formatCode>General</c:formatCode>
                <c:ptCount val="4"/>
                <c:pt idx="0">
                  <c:v>0.111111111111111</c:v>
                </c:pt>
                <c:pt idx="1">
                  <c:v>0.135135135135135</c:v>
                </c:pt>
                <c:pt idx="2">
                  <c:v>0.0</c:v>
                </c:pt>
                <c:pt idx="3">
                  <c:v>0.0588235294117647</c:v>
                </c:pt>
              </c:numCache>
            </c:numRef>
          </c:val>
        </c:ser>
        <c:ser>
          <c:idx val="3"/>
          <c:order val="3"/>
          <c:tx>
            <c:strRef>
              <c:f>summary!$G$12</c:f>
              <c:strCache>
                <c:ptCount val="1"/>
                <c:pt idx="0">
                  <c:v>PET- / CFU-</c:v>
                </c:pt>
              </c:strCache>
            </c:strRef>
          </c:tx>
          <c:spPr>
            <a:solidFill>
              <a:srgbClr val="7030A0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summary!$G$13:$G$16</c:f>
              <c:numCache>
                <c:formatCode>General</c:formatCode>
                <c:ptCount val="4"/>
                <c:pt idx="0">
                  <c:v>0.0317460317460317</c:v>
                </c:pt>
                <c:pt idx="1">
                  <c:v>0.189189189189189</c:v>
                </c:pt>
                <c:pt idx="2">
                  <c:v>0.027027027027027</c:v>
                </c:pt>
                <c:pt idx="3">
                  <c:v>0.0294117647058823</c:v>
                </c:pt>
              </c:numCache>
            </c:numRef>
          </c:val>
        </c:ser>
        <c:ser>
          <c:idx val="4"/>
          <c:order val="4"/>
          <c:tx>
            <c:strRef>
              <c:f>summary!$H$12</c:f>
              <c:strCache>
                <c:ptCount val="1"/>
                <c:pt idx="0">
                  <c:v>Secondary</c:v>
                </c:pt>
              </c:strCache>
            </c:strRef>
          </c:tx>
          <c:spPr>
            <a:solidFill>
              <a:srgbClr val="009193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summary!$H$13:$H$16</c:f>
              <c:numCache>
                <c:formatCode>General</c:formatCode>
                <c:ptCount val="4"/>
                <c:pt idx="0">
                  <c:v>0.0317460317460317</c:v>
                </c:pt>
                <c:pt idx="1">
                  <c:v>0.0</c:v>
                </c:pt>
                <c:pt idx="2">
                  <c:v>0.027027027027027</c:v>
                </c:pt>
                <c:pt idx="3">
                  <c:v>0.0</c:v>
                </c:pt>
              </c:numCache>
            </c:numRef>
          </c:val>
        </c:ser>
        <c:ser>
          <c:idx val="5"/>
          <c:order val="5"/>
          <c:tx>
            <c:strRef>
              <c:f>summary!$I$12</c:f>
              <c:strCache>
                <c:ptCount val="1"/>
                <c:pt idx="0">
                  <c:v>Sterile</c:v>
                </c:pt>
              </c:strCache>
            </c:strRef>
          </c:tx>
          <c:spPr>
            <a:solidFill>
              <a:srgbClr val="4E8F00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summary!$I$13:$I$16</c:f>
              <c:numCache>
                <c:formatCode>General</c:formatCode>
                <c:ptCount val="4"/>
                <c:pt idx="0">
                  <c:v>0.111111111111111</c:v>
                </c:pt>
                <c:pt idx="1">
                  <c:v>0.135135135135135</c:v>
                </c:pt>
                <c:pt idx="2">
                  <c:v>0.0</c:v>
                </c:pt>
                <c:pt idx="3">
                  <c:v>0.0588235294117647</c:v>
                </c:pt>
              </c:numCache>
            </c:numRef>
          </c:val>
        </c:ser>
        <c:ser>
          <c:idx val="6"/>
          <c:order val="6"/>
          <c:tx>
            <c:strRef>
              <c:f>summary!$J$12</c:f>
              <c:strCache>
                <c:ptCount val="1"/>
                <c:pt idx="0">
                  <c:v>Sterile and secondary</c:v>
                </c:pt>
              </c:strCache>
            </c:strRef>
          </c:tx>
          <c:spPr>
            <a:solidFill>
              <a:schemeClr val="accent4">
                <a:alpha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summary!$J$13:$J$16</c:f>
              <c:numCache>
                <c:formatCode>General</c:formatCode>
                <c:ptCount val="4"/>
                <c:pt idx="0">
                  <c:v>0.0317460317460317</c:v>
                </c:pt>
                <c:pt idx="1">
                  <c:v>0.0</c:v>
                </c:pt>
                <c:pt idx="2">
                  <c:v>0.0</c:v>
                </c:pt>
                <c:pt idx="3">
                  <c:v>0.0588235294117647</c:v>
                </c:pt>
              </c:numCache>
            </c:numRef>
          </c:val>
        </c:ser>
        <c:ser>
          <c:idx val="7"/>
          <c:order val="7"/>
          <c:tx>
            <c:strRef>
              <c:f>summary!$K$12</c:f>
              <c:strCache>
                <c:ptCount val="1"/>
                <c:pt idx="0">
                  <c:v>Not included for other reasons</c:v>
                </c:pt>
              </c:strCache>
            </c:strRef>
          </c:tx>
          <c:spPr>
            <a:solidFill>
              <a:srgbClr val="941100">
                <a:alpha val="80000"/>
              </a:srgbClr>
            </a:solidFill>
            <a:ln>
              <a:noFill/>
            </a:ln>
            <a:effectLst/>
          </c:spPr>
          <c:invertIfNegative val="0"/>
          <c:cat>
            <c:numRef>
              <c:f>summary!$A$13:$A$16</c:f>
              <c:numCache>
                <c:formatCode>General</c:formatCode>
                <c:ptCount val="4"/>
                <c:pt idx="0">
                  <c:v>17814.0</c:v>
                </c:pt>
                <c:pt idx="1">
                  <c:v>17914.0</c:v>
                </c:pt>
                <c:pt idx="2">
                  <c:v>18014.0</c:v>
                </c:pt>
                <c:pt idx="3">
                  <c:v>18114.0</c:v>
                </c:pt>
              </c:numCache>
            </c:numRef>
          </c:cat>
          <c:val>
            <c:numRef>
              <c:f>summary!$K$13:$K$16</c:f>
              <c:numCache>
                <c:formatCode>General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0.088235294117647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-2084226528"/>
        <c:axId val="-2086963056"/>
      </c:barChart>
      <c:catAx>
        <c:axId val="-208422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86963056"/>
        <c:crosses val="autoZero"/>
        <c:auto val="1"/>
        <c:lblAlgn val="ctr"/>
        <c:lblOffset val="100"/>
        <c:noMultiLvlLbl val="0"/>
      </c:catAx>
      <c:valAx>
        <c:axId val="-2086963056"/>
        <c:scaling>
          <c:orientation val="minMax"/>
          <c:max val="1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rPr lang="en-US"/>
                  <a:t>Proportion of lesions in monkey</a:t>
                </a:r>
              </a:p>
            </c:rich>
          </c:tx>
          <c:layout>
            <c:manualLayout>
              <c:xMode val="edge"/>
              <c:yMode val="edge"/>
              <c:x val="0.0129370924449631"/>
              <c:y val="0.2389593094589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charset="0"/>
                  <a:ea typeface="Arial" charset="0"/>
                  <a:cs typeface="Arial" charset="0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842265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3686751599081"/>
          <c:y val="0.2223597655203"/>
          <c:w val="0.323443037049484"/>
          <c:h val="0.4632062468704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500846</xdr:colOff>
      <xdr:row>4</xdr:row>
      <xdr:rowOff>62605</xdr:rowOff>
    </xdr:from>
    <xdr:to>
      <xdr:col>19</xdr:col>
      <xdr:colOff>196760</xdr:colOff>
      <xdr:row>8</xdr:row>
      <xdr:rowOff>4489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topLeftCell="A3" zoomScale="84" workbookViewId="0">
      <selection activeCell="L11" sqref="L11"/>
    </sheetView>
  </sheetViews>
  <sheetFormatPr baseColWidth="10" defaultRowHeight="15" x14ac:dyDescent="0.2"/>
  <cols>
    <col min="1" max="1" width="8.5" customWidth="1"/>
    <col min="2" max="11" width="4.6640625" customWidth="1"/>
    <col min="12" max="12" width="25.5" customWidth="1"/>
  </cols>
  <sheetData>
    <row r="2" spans="1:13" x14ac:dyDescent="0.2">
      <c r="A2" s="13" t="s">
        <v>208</v>
      </c>
      <c r="B2" s="13"/>
      <c r="C2" s="13"/>
      <c r="D2" s="13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A4" s="13" t="s">
        <v>244</v>
      </c>
      <c r="B4" s="13"/>
      <c r="C4" s="13"/>
      <c r="D4" s="13"/>
      <c r="E4" s="12"/>
      <c r="F4" s="12"/>
      <c r="G4" s="12"/>
      <c r="H4" s="12"/>
      <c r="I4" s="12"/>
      <c r="J4" s="12"/>
      <c r="K4" s="12"/>
      <c r="L4" s="12"/>
      <c r="M4" s="12"/>
    </row>
    <row r="5" spans="1:13" ht="168" thickBot="1" x14ac:dyDescent="0.25">
      <c r="A5" s="32" t="s">
        <v>209</v>
      </c>
      <c r="B5" s="31" t="s">
        <v>215</v>
      </c>
      <c r="C5" s="31" t="s">
        <v>216</v>
      </c>
      <c r="D5" s="31" t="s">
        <v>217</v>
      </c>
      <c r="E5" s="42" t="s">
        <v>24</v>
      </c>
      <c r="F5" s="43" t="s">
        <v>79</v>
      </c>
      <c r="G5" s="43" t="s">
        <v>210</v>
      </c>
      <c r="H5" s="43" t="s">
        <v>211</v>
      </c>
      <c r="I5" s="43" t="s">
        <v>212</v>
      </c>
      <c r="J5" s="43" t="s">
        <v>214</v>
      </c>
      <c r="K5" s="43" t="s">
        <v>213</v>
      </c>
      <c r="L5" s="42" t="s">
        <v>241</v>
      </c>
      <c r="M5" s="12"/>
    </row>
    <row r="6" spans="1:13" ht="30" thickTop="1" x14ac:dyDescent="0.2">
      <c r="A6" s="36">
        <v>17814</v>
      </c>
      <c r="B6" s="37">
        <v>63</v>
      </c>
      <c r="C6" s="37">
        <f>SUM(E6:K6)</f>
        <v>37</v>
      </c>
      <c r="D6" s="37">
        <v>26</v>
      </c>
      <c r="E6" s="38">
        <v>17</v>
      </c>
      <c r="F6" s="37">
        <v>7</v>
      </c>
      <c r="G6" s="37">
        <v>2</v>
      </c>
      <c r="H6" s="37">
        <v>2</v>
      </c>
      <c r="I6" s="37">
        <v>7</v>
      </c>
      <c r="J6" s="37">
        <v>2</v>
      </c>
      <c r="K6" s="37">
        <v>0</v>
      </c>
      <c r="L6" s="39" t="s">
        <v>222</v>
      </c>
      <c r="M6" s="12"/>
    </row>
    <row r="7" spans="1:13" ht="43" x14ac:dyDescent="0.2">
      <c r="A7" s="33">
        <v>17914</v>
      </c>
      <c r="B7" s="34">
        <v>37</v>
      </c>
      <c r="C7" s="34">
        <f>SUM(E7:K7)</f>
        <v>18</v>
      </c>
      <c r="D7" s="34">
        <v>19</v>
      </c>
      <c r="E7" s="35">
        <v>1</v>
      </c>
      <c r="F7" s="34">
        <v>5</v>
      </c>
      <c r="G7" s="34">
        <v>7</v>
      </c>
      <c r="H7" s="34">
        <v>0</v>
      </c>
      <c r="I7" s="34">
        <v>5</v>
      </c>
      <c r="J7" s="34">
        <v>0</v>
      </c>
      <c r="K7" s="34">
        <v>0</v>
      </c>
      <c r="L7" s="40" t="s">
        <v>221</v>
      </c>
      <c r="M7" s="12"/>
    </row>
    <row r="8" spans="1:13" x14ac:dyDescent="0.2">
      <c r="A8" s="36">
        <v>18014</v>
      </c>
      <c r="B8" s="37">
        <v>37</v>
      </c>
      <c r="C8" s="37">
        <f>SUM(E8:K8)</f>
        <v>6</v>
      </c>
      <c r="D8" s="37">
        <v>31</v>
      </c>
      <c r="E8" s="38">
        <v>4</v>
      </c>
      <c r="F8" s="37">
        <v>0</v>
      </c>
      <c r="G8" s="37">
        <v>1</v>
      </c>
      <c r="H8" s="37">
        <v>1</v>
      </c>
      <c r="I8" s="37">
        <v>0</v>
      </c>
      <c r="J8" s="37">
        <v>0</v>
      </c>
      <c r="K8" s="37">
        <v>0</v>
      </c>
      <c r="L8" s="39"/>
      <c r="M8" s="12"/>
    </row>
    <row r="9" spans="1:13" ht="29" x14ac:dyDescent="0.2">
      <c r="A9" s="33">
        <v>18114</v>
      </c>
      <c r="B9" s="34">
        <v>34</v>
      </c>
      <c r="C9" s="34">
        <f>SUM(E9:K9)</f>
        <v>15</v>
      </c>
      <c r="D9" s="34">
        <v>19</v>
      </c>
      <c r="E9" s="35">
        <v>5</v>
      </c>
      <c r="F9" s="34">
        <v>2</v>
      </c>
      <c r="G9" s="34">
        <v>1</v>
      </c>
      <c r="H9" s="34">
        <v>0</v>
      </c>
      <c r="I9" s="34">
        <v>2</v>
      </c>
      <c r="J9" s="34">
        <v>2</v>
      </c>
      <c r="K9" s="34">
        <v>3</v>
      </c>
      <c r="L9" s="41" t="s">
        <v>220</v>
      </c>
      <c r="M9" s="12"/>
    </row>
    <row r="10" spans="1:13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x14ac:dyDescent="0.2">
      <c r="A11" s="13" t="s">
        <v>245</v>
      </c>
      <c r="B11" s="13"/>
      <c r="C11" s="13"/>
      <c r="D11" s="13"/>
      <c r="E11" s="12"/>
      <c r="F11" s="12"/>
      <c r="G11" s="12"/>
      <c r="H11" s="12"/>
      <c r="I11" s="12"/>
      <c r="J11" s="12"/>
      <c r="K11" s="12"/>
      <c r="L11" s="12"/>
      <c r="M11" s="12"/>
    </row>
    <row r="12" spans="1:13" ht="168" thickBot="1" x14ac:dyDescent="0.25">
      <c r="A12" s="32" t="s">
        <v>209</v>
      </c>
      <c r="B12" s="31" t="s">
        <v>215</v>
      </c>
      <c r="C12" s="31" t="s">
        <v>216</v>
      </c>
      <c r="D12" s="31" t="s">
        <v>217</v>
      </c>
      <c r="E12" s="42" t="s">
        <v>24</v>
      </c>
      <c r="F12" s="43" t="s">
        <v>79</v>
      </c>
      <c r="G12" s="43" t="s">
        <v>210</v>
      </c>
      <c r="H12" s="43" t="s">
        <v>211</v>
      </c>
      <c r="I12" s="43" t="s">
        <v>212</v>
      </c>
      <c r="J12" s="43" t="s">
        <v>214</v>
      </c>
      <c r="K12" s="43" t="s">
        <v>213</v>
      </c>
      <c r="L12" s="42"/>
      <c r="M12" s="12"/>
    </row>
    <row r="13" spans="1:13" ht="30" thickTop="1" x14ac:dyDescent="0.2">
      <c r="A13" s="36">
        <v>17814</v>
      </c>
      <c r="B13" s="37">
        <f>B6/$B6</f>
        <v>1</v>
      </c>
      <c r="C13" s="37">
        <f t="shared" ref="C13:K13" si="0">C6/$B6</f>
        <v>0.58730158730158732</v>
      </c>
      <c r="D13" s="37">
        <f t="shared" si="0"/>
        <v>0.41269841269841268</v>
      </c>
      <c r="E13" s="38">
        <f t="shared" si="0"/>
        <v>0.26984126984126983</v>
      </c>
      <c r="F13" s="37">
        <f t="shared" si="0"/>
        <v>0.1111111111111111</v>
      </c>
      <c r="G13" s="37">
        <f t="shared" si="0"/>
        <v>3.1746031746031744E-2</v>
      </c>
      <c r="H13" s="37">
        <f t="shared" si="0"/>
        <v>3.1746031746031744E-2</v>
      </c>
      <c r="I13" s="37">
        <f t="shared" si="0"/>
        <v>0.1111111111111111</v>
      </c>
      <c r="J13" s="37">
        <f t="shared" si="0"/>
        <v>3.1746031746031744E-2</v>
      </c>
      <c r="K13" s="37">
        <f t="shared" si="0"/>
        <v>0</v>
      </c>
      <c r="L13" s="39" t="s">
        <v>222</v>
      </c>
      <c r="M13" s="12"/>
    </row>
    <row r="14" spans="1:13" ht="43" x14ac:dyDescent="0.2">
      <c r="A14" s="33">
        <v>17914</v>
      </c>
      <c r="B14" s="34">
        <f>B7/$B7</f>
        <v>1</v>
      </c>
      <c r="C14" s="34">
        <f t="shared" ref="C14:K14" si="1">C7/$B7</f>
        <v>0.48648648648648651</v>
      </c>
      <c r="D14" s="34">
        <f t="shared" si="1"/>
        <v>0.51351351351351349</v>
      </c>
      <c r="E14" s="35">
        <f t="shared" si="1"/>
        <v>2.7027027027027029E-2</v>
      </c>
      <c r="F14" s="34">
        <f t="shared" si="1"/>
        <v>0.13513513513513514</v>
      </c>
      <c r="G14" s="34">
        <f t="shared" si="1"/>
        <v>0.1891891891891892</v>
      </c>
      <c r="H14" s="34">
        <f t="shared" si="1"/>
        <v>0</v>
      </c>
      <c r="I14" s="34">
        <f t="shared" si="1"/>
        <v>0.13513513513513514</v>
      </c>
      <c r="J14" s="34">
        <f t="shared" si="1"/>
        <v>0</v>
      </c>
      <c r="K14" s="34">
        <f t="shared" si="1"/>
        <v>0</v>
      </c>
      <c r="L14" s="40" t="s">
        <v>221</v>
      </c>
      <c r="M14" s="12"/>
    </row>
    <row r="15" spans="1:13" x14ac:dyDescent="0.2">
      <c r="A15" s="36">
        <v>18014</v>
      </c>
      <c r="B15" s="37">
        <f>B8/$B8</f>
        <v>1</v>
      </c>
      <c r="C15" s="37">
        <f t="shared" ref="C15:K15" si="2">C8/$B8</f>
        <v>0.16216216216216217</v>
      </c>
      <c r="D15" s="37">
        <f t="shared" si="2"/>
        <v>0.83783783783783783</v>
      </c>
      <c r="E15" s="38">
        <f t="shared" si="2"/>
        <v>0.10810810810810811</v>
      </c>
      <c r="F15" s="37">
        <f t="shared" si="2"/>
        <v>0</v>
      </c>
      <c r="G15" s="37">
        <f t="shared" si="2"/>
        <v>2.7027027027027029E-2</v>
      </c>
      <c r="H15" s="37">
        <f t="shared" si="2"/>
        <v>2.7027027027027029E-2</v>
      </c>
      <c r="I15" s="37">
        <f t="shared" si="2"/>
        <v>0</v>
      </c>
      <c r="J15" s="37">
        <f t="shared" si="2"/>
        <v>0</v>
      </c>
      <c r="K15" s="37">
        <f t="shared" si="2"/>
        <v>0</v>
      </c>
      <c r="L15" s="39"/>
      <c r="M15" s="12"/>
    </row>
    <row r="16" spans="1:13" ht="29" x14ac:dyDescent="0.2">
      <c r="A16" s="33">
        <v>18114</v>
      </c>
      <c r="B16" s="34">
        <f>B9/$B9</f>
        <v>1</v>
      </c>
      <c r="C16" s="34">
        <f t="shared" ref="C16:K16" si="3">C9/$B9</f>
        <v>0.44117647058823528</v>
      </c>
      <c r="D16" s="34">
        <f t="shared" si="3"/>
        <v>0.55882352941176472</v>
      </c>
      <c r="E16" s="35">
        <f t="shared" si="3"/>
        <v>0.14705882352941177</v>
      </c>
      <c r="F16" s="34">
        <f t="shared" si="3"/>
        <v>5.8823529411764705E-2</v>
      </c>
      <c r="G16" s="34">
        <f t="shared" si="3"/>
        <v>2.9411764705882353E-2</v>
      </c>
      <c r="H16" s="34">
        <f t="shared" si="3"/>
        <v>0</v>
      </c>
      <c r="I16" s="34">
        <f t="shared" si="3"/>
        <v>5.8823529411764705E-2</v>
      </c>
      <c r="J16" s="34">
        <f t="shared" si="3"/>
        <v>5.8823529411764705E-2</v>
      </c>
      <c r="K16" s="34">
        <f t="shared" si="3"/>
        <v>8.8235294117647065E-2</v>
      </c>
      <c r="L16" s="41" t="s">
        <v>220</v>
      </c>
      <c r="M16" s="12"/>
    </row>
    <row r="17" spans="5:5" x14ac:dyDescent="0.2">
      <c r="E17" s="4"/>
    </row>
    <row r="18" spans="5:5" x14ac:dyDescent="0.2">
      <c r="E18" s="4"/>
    </row>
    <row r="19" spans="5:5" x14ac:dyDescent="0.2">
      <c r="E19" s="4"/>
    </row>
    <row r="20" spans="5:5" x14ac:dyDescent="0.2">
      <c r="E20" s="4"/>
    </row>
    <row r="21" spans="5:5" x14ac:dyDescent="0.2">
      <c r="E21" s="4"/>
    </row>
    <row r="22" spans="5:5" x14ac:dyDescent="0.2">
      <c r="E22" s="4"/>
    </row>
    <row r="23" spans="5:5" x14ac:dyDescent="0.2">
      <c r="E23" s="4"/>
    </row>
    <row r="24" spans="5:5" x14ac:dyDescent="0.2">
      <c r="E24" s="4"/>
    </row>
    <row r="25" spans="5:5" x14ac:dyDescent="0.2">
      <c r="E25" s="4"/>
    </row>
    <row r="26" spans="5:5" x14ac:dyDescent="0.2">
      <c r="E26" s="4"/>
    </row>
    <row r="27" spans="5:5" x14ac:dyDescent="0.2">
      <c r="E27" s="4"/>
    </row>
    <row r="28" spans="5:5" x14ac:dyDescent="0.2">
      <c r="E28" s="4"/>
    </row>
    <row r="29" spans="5:5" x14ac:dyDescent="0.2">
      <c r="E29" s="4"/>
    </row>
    <row r="30" spans="5:5" x14ac:dyDescent="0.2">
      <c r="E30" s="4"/>
    </row>
    <row r="31" spans="5:5" x14ac:dyDescent="0.2">
      <c r="E31" s="4"/>
    </row>
    <row r="32" spans="5:5" x14ac:dyDescent="0.2">
      <c r="E32" s="4"/>
    </row>
    <row r="33" spans="5:5" x14ac:dyDescent="0.2">
      <c r="E33" s="4"/>
    </row>
    <row r="34" spans="5:5" x14ac:dyDescent="0.2">
      <c r="E34" s="4"/>
    </row>
    <row r="35" spans="5:5" x14ac:dyDescent="0.2">
      <c r="E35" s="4"/>
    </row>
    <row r="36" spans="5:5" x14ac:dyDescent="0.2">
      <c r="E36" s="4"/>
    </row>
    <row r="37" spans="5:5" x14ac:dyDescent="0.2">
      <c r="E37" s="4"/>
    </row>
    <row r="38" spans="5:5" x14ac:dyDescent="0.2">
      <c r="E38" s="4"/>
    </row>
    <row r="39" spans="5:5" x14ac:dyDescent="0.2">
      <c r="E39" s="4"/>
    </row>
    <row r="40" spans="5:5" x14ac:dyDescent="0.2">
      <c r="E40" s="4"/>
    </row>
    <row r="41" spans="5:5" x14ac:dyDescent="0.2">
      <c r="E41" s="4"/>
    </row>
    <row r="42" spans="5:5" x14ac:dyDescent="0.2">
      <c r="E42" s="4"/>
    </row>
    <row r="43" spans="5:5" x14ac:dyDescent="0.2">
      <c r="E43" s="4"/>
    </row>
    <row r="44" spans="5:5" x14ac:dyDescent="0.2">
      <c r="E44" s="4"/>
    </row>
    <row r="45" spans="5:5" x14ac:dyDescent="0.2">
      <c r="E45" s="4"/>
    </row>
    <row r="46" spans="5:5" x14ac:dyDescent="0.2">
      <c r="E46" s="4"/>
    </row>
    <row r="47" spans="5:5" x14ac:dyDescent="0.2">
      <c r="E47" s="4"/>
    </row>
    <row r="48" spans="5:5" x14ac:dyDescent="0.2">
      <c r="E48" s="4"/>
    </row>
    <row r="49" spans="5:5" x14ac:dyDescent="0.2">
      <c r="E49" s="4"/>
    </row>
    <row r="50" spans="5:5" x14ac:dyDescent="0.2">
      <c r="E50" s="4"/>
    </row>
    <row r="51" spans="5:5" x14ac:dyDescent="0.2">
      <c r="E51" s="4"/>
    </row>
  </sheetData>
  <sortState ref="E15:E51">
    <sortCondition ref="E15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5"/>
  <sheetViews>
    <sheetView workbookViewId="0">
      <selection activeCell="F9" sqref="F9"/>
    </sheetView>
  </sheetViews>
  <sheetFormatPr baseColWidth="10" defaultRowHeight="14" x14ac:dyDescent="0.15"/>
  <cols>
    <col min="1" max="1" width="10.83203125" style="12"/>
    <col min="2" max="2" width="10.83203125" style="16"/>
    <col min="3" max="3" width="11.1640625" style="12" bestFit="1" customWidth="1"/>
    <col min="4" max="4" width="14.1640625" style="12" bestFit="1" customWidth="1"/>
    <col min="5" max="16384" width="10.83203125" style="12"/>
  </cols>
  <sheetData>
    <row r="3" spans="2:4" x14ac:dyDescent="0.15">
      <c r="B3" s="17" t="s">
        <v>242</v>
      </c>
    </row>
    <row r="4" spans="2:4" x14ac:dyDescent="0.15">
      <c r="B4" s="11" t="s">
        <v>243</v>
      </c>
    </row>
    <row r="6" spans="2:4" ht="15" thickBot="1" x14ac:dyDescent="0.2">
      <c r="B6" s="29" t="s">
        <v>209</v>
      </c>
      <c r="C6" s="30" t="s">
        <v>240</v>
      </c>
      <c r="D6" s="30" t="s">
        <v>241</v>
      </c>
    </row>
    <row r="7" spans="2:4" ht="15" thickTop="1" x14ac:dyDescent="0.15">
      <c r="B7" s="18">
        <v>17814</v>
      </c>
      <c r="C7" s="19" t="s">
        <v>223</v>
      </c>
      <c r="D7" s="19"/>
    </row>
    <row r="8" spans="2:4" x14ac:dyDescent="0.15">
      <c r="B8" s="18"/>
      <c r="C8" s="20" t="s">
        <v>224</v>
      </c>
      <c r="D8" s="20"/>
    </row>
    <row r="9" spans="2:4" x14ac:dyDescent="0.15">
      <c r="B9" s="18"/>
      <c r="C9" s="19" t="s">
        <v>225</v>
      </c>
      <c r="D9" s="19"/>
    </row>
    <row r="10" spans="2:4" x14ac:dyDescent="0.15">
      <c r="B10" s="18"/>
      <c r="C10" s="20" t="s">
        <v>226</v>
      </c>
      <c r="D10" s="20"/>
    </row>
    <row r="11" spans="2:4" x14ac:dyDescent="0.15">
      <c r="B11" s="18"/>
      <c r="C11" s="19" t="s">
        <v>227</v>
      </c>
      <c r="D11" s="19"/>
    </row>
    <row r="12" spans="2:4" x14ac:dyDescent="0.15">
      <c r="B12" s="18"/>
      <c r="C12" s="20" t="s">
        <v>228</v>
      </c>
      <c r="D12" s="20"/>
    </row>
    <row r="13" spans="2:4" x14ac:dyDescent="0.15">
      <c r="B13" s="18"/>
      <c r="C13" s="19" t="s">
        <v>229</v>
      </c>
      <c r="D13" s="19" t="s">
        <v>78</v>
      </c>
    </row>
    <row r="14" spans="2:4" x14ac:dyDescent="0.15">
      <c r="B14" s="18"/>
      <c r="C14" s="20" t="s">
        <v>230</v>
      </c>
      <c r="D14" s="20" t="s">
        <v>78</v>
      </c>
    </row>
    <row r="15" spans="2:4" x14ac:dyDescent="0.15">
      <c r="B15" s="21"/>
      <c r="C15" s="22" t="s">
        <v>231</v>
      </c>
      <c r="D15" s="22"/>
    </row>
    <row r="16" spans="2:4" x14ac:dyDescent="0.15">
      <c r="B16" s="14">
        <v>17914</v>
      </c>
      <c r="C16" s="15" t="s">
        <v>232</v>
      </c>
      <c r="D16" s="15"/>
    </row>
    <row r="17" spans="2:4" x14ac:dyDescent="0.15">
      <c r="B17" s="14"/>
      <c r="C17" s="12" t="s">
        <v>225</v>
      </c>
    </row>
    <row r="18" spans="2:4" x14ac:dyDescent="0.15">
      <c r="B18" s="14"/>
      <c r="C18" s="15" t="s">
        <v>233</v>
      </c>
      <c r="D18" s="15"/>
    </row>
    <row r="19" spans="2:4" x14ac:dyDescent="0.15">
      <c r="B19" s="14"/>
      <c r="C19" s="12" t="s">
        <v>234</v>
      </c>
    </row>
    <row r="20" spans="2:4" x14ac:dyDescent="0.15">
      <c r="B20" s="14"/>
      <c r="C20" s="15" t="s">
        <v>231</v>
      </c>
      <c r="D20" s="15"/>
    </row>
    <row r="21" spans="2:4" x14ac:dyDescent="0.15">
      <c r="B21" s="24">
        <v>18014</v>
      </c>
      <c r="C21" s="25" t="s">
        <v>235</v>
      </c>
      <c r="D21" s="25"/>
    </row>
    <row r="22" spans="2:4" x14ac:dyDescent="0.15">
      <c r="B22" s="23">
        <v>18114</v>
      </c>
      <c r="C22" s="26" t="s">
        <v>236</v>
      </c>
      <c r="D22" s="26" t="s">
        <v>203</v>
      </c>
    </row>
    <row r="23" spans="2:4" x14ac:dyDescent="0.15">
      <c r="B23" s="18"/>
      <c r="C23" s="20" t="s">
        <v>237</v>
      </c>
      <c r="D23" s="20" t="s">
        <v>203</v>
      </c>
    </row>
    <row r="24" spans="2:4" x14ac:dyDescent="0.15">
      <c r="B24" s="18"/>
      <c r="C24" s="27" t="s">
        <v>238</v>
      </c>
      <c r="D24" s="27"/>
    </row>
    <row r="25" spans="2:4" x14ac:dyDescent="0.15">
      <c r="B25" s="21"/>
      <c r="C25" s="28" t="s">
        <v>239</v>
      </c>
      <c r="D25" s="28"/>
    </row>
  </sheetData>
  <mergeCells count="3">
    <mergeCell ref="B7:B15"/>
    <mergeCell ref="B16:B20"/>
    <mergeCell ref="B22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/>
  </sheetViews>
  <sheetFormatPr baseColWidth="10" defaultColWidth="8.83203125" defaultRowHeight="15" x14ac:dyDescent="0.2"/>
  <cols>
    <col min="2" max="2" width="30.33203125" customWidth="1"/>
  </cols>
  <sheetData>
    <row r="1" spans="1:2" x14ac:dyDescent="0.2">
      <c r="A1" s="2" t="s">
        <v>11</v>
      </c>
      <c r="B1" s="3"/>
    </row>
    <row r="2" spans="1:2" x14ac:dyDescent="0.2">
      <c r="A2" s="3">
        <v>18014</v>
      </c>
      <c r="B2" s="3" t="s">
        <v>0</v>
      </c>
    </row>
    <row r="3" spans="1:2" x14ac:dyDescent="0.2">
      <c r="A3" s="3">
        <v>18014</v>
      </c>
      <c r="B3" s="3" t="s">
        <v>1</v>
      </c>
    </row>
    <row r="4" spans="1:2" x14ac:dyDescent="0.2">
      <c r="A4" s="3">
        <v>18014</v>
      </c>
      <c r="B4" s="3" t="s">
        <v>1</v>
      </c>
    </row>
    <row r="5" spans="1:2" x14ac:dyDescent="0.2">
      <c r="A5" s="3">
        <v>18014</v>
      </c>
      <c r="B5" s="3" t="s">
        <v>2</v>
      </c>
    </row>
    <row r="6" spans="1:2" x14ac:dyDescent="0.2">
      <c r="A6" s="3">
        <v>18014</v>
      </c>
      <c r="B6" s="3" t="s">
        <v>3</v>
      </c>
    </row>
    <row r="7" spans="1:2" x14ac:dyDescent="0.2">
      <c r="A7" s="3">
        <v>17914</v>
      </c>
      <c r="B7" s="3" t="s">
        <v>4</v>
      </c>
    </row>
    <row r="8" spans="1:2" x14ac:dyDescent="0.2">
      <c r="A8" s="3">
        <v>17914</v>
      </c>
      <c r="B8" s="3" t="s">
        <v>5</v>
      </c>
    </row>
    <row r="9" spans="1:2" x14ac:dyDescent="0.2">
      <c r="A9" s="3">
        <v>17914</v>
      </c>
      <c r="B9" s="3" t="s">
        <v>5</v>
      </c>
    </row>
    <row r="10" spans="1:2" x14ac:dyDescent="0.2">
      <c r="A10" s="3">
        <v>17814</v>
      </c>
      <c r="B10" s="3" t="s">
        <v>6</v>
      </c>
    </row>
    <row r="11" spans="1:2" x14ac:dyDescent="0.2">
      <c r="A11" s="3">
        <v>17814</v>
      </c>
      <c r="B11" s="3" t="s">
        <v>7</v>
      </c>
    </row>
    <row r="12" spans="1:2" x14ac:dyDescent="0.2">
      <c r="A12" s="3">
        <v>17814</v>
      </c>
      <c r="B12" s="3" t="s">
        <v>8</v>
      </c>
    </row>
    <row r="13" spans="1:2" x14ac:dyDescent="0.2">
      <c r="A13" s="3">
        <v>17814</v>
      </c>
      <c r="B13" s="3" t="s">
        <v>8</v>
      </c>
    </row>
    <row r="14" spans="1:2" x14ac:dyDescent="0.2">
      <c r="A14" s="3">
        <v>18114</v>
      </c>
      <c r="B14" s="3" t="s">
        <v>7</v>
      </c>
    </row>
    <row r="15" spans="1:2" x14ac:dyDescent="0.2">
      <c r="A15" s="3">
        <v>18114</v>
      </c>
      <c r="B15" s="3" t="s">
        <v>9</v>
      </c>
    </row>
    <row r="16" spans="1:2" x14ac:dyDescent="0.2">
      <c r="A16" s="3">
        <v>18114</v>
      </c>
      <c r="B16" s="3" t="s">
        <v>10</v>
      </c>
    </row>
    <row r="20" spans="1:12" x14ac:dyDescent="0.2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  <row r="21" spans="1:12" ht="16" x14ac:dyDescent="0.2">
      <c r="A21" s="4"/>
      <c r="B21" s="4"/>
      <c r="C21" s="6"/>
      <c r="D21" s="6"/>
      <c r="E21" s="4"/>
      <c r="F21" s="5"/>
      <c r="G21" s="4"/>
      <c r="H21" s="4"/>
      <c r="I21" s="4"/>
      <c r="J21" s="4"/>
      <c r="K21" s="4"/>
      <c r="L21" s="4"/>
    </row>
    <row r="22" spans="1:12" s="8" customFormat="1" ht="17.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7"/>
    </row>
    <row r="23" spans="1:12" x14ac:dyDescent="0.2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</row>
    <row r="24" spans="1:12" x14ac:dyDescent="0.2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</row>
    <row r="25" spans="1:12" x14ac:dyDescent="0.2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</row>
    <row r="26" spans="1:12" s="8" customFormat="1" ht="1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</row>
    <row r="27" spans="1:12" x14ac:dyDescent="0.2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</row>
    <row r="28" spans="1:12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2">
      <c r="A29" s="4"/>
      <c r="B29" s="4"/>
      <c r="C29" s="4"/>
      <c r="D29" s="4"/>
      <c r="E29" s="4"/>
      <c r="F29" s="5"/>
      <c r="G29" s="4"/>
      <c r="H29" s="4"/>
      <c r="I29" s="4"/>
      <c r="J29" s="4"/>
      <c r="K29" s="4"/>
      <c r="L29" s="4"/>
    </row>
    <row r="30" spans="1:12" x14ac:dyDescent="0.2">
      <c r="A30" s="4"/>
      <c r="B30" s="4"/>
      <c r="C30" s="4"/>
      <c r="D30" s="4"/>
      <c r="E30" s="4"/>
      <c r="F30" s="5"/>
      <c r="G30" s="4"/>
      <c r="H30" s="4"/>
      <c r="I30" s="4"/>
      <c r="J30" s="4"/>
      <c r="K30" s="4"/>
      <c r="L30" s="4"/>
    </row>
    <row r="31" spans="1:12" x14ac:dyDescent="0.2">
      <c r="A31" s="4"/>
      <c r="B31" s="4"/>
      <c r="C31" s="4"/>
      <c r="D31" s="4"/>
      <c r="E31" s="4"/>
      <c r="F31" s="5"/>
      <c r="G31" s="4"/>
      <c r="H31" s="4"/>
      <c r="I31" s="4"/>
      <c r="J31" s="4"/>
      <c r="K31" s="4"/>
      <c r="L3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B30" sqref="B30"/>
    </sheetView>
  </sheetViews>
  <sheetFormatPr baseColWidth="10" defaultColWidth="8.83203125" defaultRowHeight="15" x14ac:dyDescent="0.2"/>
  <cols>
    <col min="1" max="1" width="17" bestFit="1" customWidth="1"/>
    <col min="2" max="2" width="20.1640625" customWidth="1"/>
    <col min="3" max="3" width="3" customWidth="1"/>
    <col min="4" max="4" width="18.1640625" customWidth="1"/>
  </cols>
  <sheetData>
    <row r="1" spans="1:7" x14ac:dyDescent="0.2">
      <c r="A1" s="9">
        <v>17814</v>
      </c>
      <c r="B1" t="s">
        <v>119</v>
      </c>
    </row>
    <row r="2" spans="1:7" x14ac:dyDescent="0.2">
      <c r="B2" t="s">
        <v>166</v>
      </c>
    </row>
    <row r="4" spans="1:7" x14ac:dyDescent="0.2">
      <c r="A4" s="3" t="s">
        <v>120</v>
      </c>
      <c r="B4" s="3" t="s">
        <v>80</v>
      </c>
      <c r="C4" s="4"/>
      <c r="D4" s="3" t="s">
        <v>121</v>
      </c>
      <c r="F4" s="1" t="s">
        <v>122</v>
      </c>
    </row>
    <row r="5" spans="1:7" x14ac:dyDescent="0.2">
      <c r="A5" s="4" t="s">
        <v>12</v>
      </c>
      <c r="B5" s="4" t="s">
        <v>24</v>
      </c>
      <c r="C5" s="4"/>
      <c r="D5" s="4" t="s">
        <v>27</v>
      </c>
      <c r="E5" s="4"/>
      <c r="F5" s="3">
        <v>17814</v>
      </c>
      <c r="G5" s="3" t="s">
        <v>7</v>
      </c>
    </row>
    <row r="6" spans="1:7" ht="16" x14ac:dyDescent="0.2">
      <c r="A6" s="6" t="s">
        <v>13</v>
      </c>
      <c r="B6" s="4" t="s">
        <v>24</v>
      </c>
      <c r="C6" s="4"/>
      <c r="D6" s="4" t="s">
        <v>28</v>
      </c>
      <c r="E6" s="4"/>
      <c r="F6" s="3">
        <v>17814</v>
      </c>
      <c r="G6" s="3" t="s">
        <v>8</v>
      </c>
    </row>
    <row r="7" spans="1:7" x14ac:dyDescent="0.2">
      <c r="A7" s="4" t="s">
        <v>14</v>
      </c>
      <c r="B7" s="4" t="s">
        <v>25</v>
      </c>
      <c r="C7" s="4"/>
      <c r="D7" s="4" t="s">
        <v>66</v>
      </c>
      <c r="E7" s="4"/>
      <c r="F7" s="3">
        <v>17814</v>
      </c>
      <c r="G7" s="3" t="s">
        <v>8</v>
      </c>
    </row>
    <row r="8" spans="1:7" x14ac:dyDescent="0.2">
      <c r="A8" s="4" t="s">
        <v>15</v>
      </c>
      <c r="B8" s="4" t="s">
        <v>24</v>
      </c>
      <c r="C8" s="4"/>
      <c r="D8" s="4" t="s">
        <v>29</v>
      </c>
      <c r="E8" s="4"/>
      <c r="F8" s="4"/>
    </row>
    <row r="9" spans="1:7" x14ac:dyDescent="0.2">
      <c r="A9" s="4" t="s">
        <v>16</v>
      </c>
      <c r="B9" s="4" t="s">
        <v>24</v>
      </c>
      <c r="C9" s="4"/>
      <c r="D9" s="4" t="s">
        <v>30</v>
      </c>
      <c r="E9" s="4"/>
      <c r="F9" s="4"/>
    </row>
    <row r="10" spans="1:7" x14ac:dyDescent="0.2">
      <c r="A10" s="4" t="s">
        <v>17</v>
      </c>
      <c r="B10" s="4" t="s">
        <v>24</v>
      </c>
      <c r="C10" s="4"/>
      <c r="D10" s="4" t="s">
        <v>34</v>
      </c>
      <c r="E10" s="4"/>
      <c r="F10" s="4"/>
    </row>
    <row r="11" spans="1:7" x14ac:dyDescent="0.2">
      <c r="A11" s="4" t="s">
        <v>18</v>
      </c>
      <c r="B11" s="4" t="s">
        <v>25</v>
      </c>
      <c r="C11" s="4"/>
      <c r="D11" s="4" t="s">
        <v>35</v>
      </c>
      <c r="E11" s="4"/>
      <c r="F11" s="4"/>
    </row>
    <row r="12" spans="1:7" x14ac:dyDescent="0.2">
      <c r="A12" s="4" t="s">
        <v>19</v>
      </c>
      <c r="B12" s="4" t="s">
        <v>24</v>
      </c>
      <c r="C12" s="4"/>
      <c r="D12" s="4" t="s">
        <v>36</v>
      </c>
      <c r="E12" s="4"/>
      <c r="F12" s="4"/>
    </row>
    <row r="13" spans="1:7" x14ac:dyDescent="0.2">
      <c r="A13" s="4" t="s">
        <v>31</v>
      </c>
      <c r="B13" s="4" t="s">
        <v>26</v>
      </c>
      <c r="C13" s="4"/>
      <c r="D13" s="4" t="s">
        <v>37</v>
      </c>
      <c r="E13" s="4"/>
      <c r="F13" s="4"/>
    </row>
    <row r="14" spans="1:7" x14ac:dyDescent="0.2">
      <c r="A14" s="4" t="s">
        <v>20</v>
      </c>
      <c r="B14" s="4" t="s">
        <v>24</v>
      </c>
      <c r="C14" s="4"/>
      <c r="D14" s="4" t="s">
        <v>38</v>
      </c>
      <c r="E14" s="4"/>
      <c r="F14" s="4"/>
    </row>
    <row r="15" spans="1:7" x14ac:dyDescent="0.2">
      <c r="A15" s="4" t="s">
        <v>32</v>
      </c>
      <c r="B15" s="4" t="s">
        <v>26</v>
      </c>
      <c r="C15" s="4"/>
      <c r="D15" s="4" t="s">
        <v>39</v>
      </c>
      <c r="E15" s="4"/>
      <c r="F15" s="4"/>
    </row>
    <row r="16" spans="1:7" x14ac:dyDescent="0.2">
      <c r="A16" s="4" t="s">
        <v>33</v>
      </c>
      <c r="B16" s="4" t="s">
        <v>26</v>
      </c>
      <c r="C16" s="4"/>
      <c r="D16" s="4" t="s">
        <v>41</v>
      </c>
      <c r="E16" s="4"/>
      <c r="F16" s="4"/>
    </row>
    <row r="17" spans="1:13" x14ac:dyDescent="0.2">
      <c r="A17" s="4" t="s">
        <v>21</v>
      </c>
      <c r="B17" s="4" t="s">
        <v>24</v>
      </c>
      <c r="C17" s="4"/>
      <c r="D17" s="4" t="s">
        <v>46</v>
      </c>
      <c r="E17" s="4"/>
      <c r="F17" s="4"/>
    </row>
    <row r="18" spans="1:13" x14ac:dyDescent="0.2">
      <c r="A18" s="4" t="s">
        <v>22</v>
      </c>
      <c r="B18" s="4" t="s">
        <v>24</v>
      </c>
      <c r="C18" s="4"/>
      <c r="D18" s="4" t="s">
        <v>49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23</v>
      </c>
      <c r="B19" s="4" t="s">
        <v>24</v>
      </c>
      <c r="C19" s="4"/>
      <c r="D19" s="4" t="s">
        <v>52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">
      <c r="A20" s="4" t="s">
        <v>40</v>
      </c>
      <c r="B20" s="4" t="s">
        <v>24</v>
      </c>
      <c r="C20" s="4"/>
      <c r="D20" s="4" t="s">
        <v>53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 t="s">
        <v>42</v>
      </c>
      <c r="B21" s="4" t="s">
        <v>26</v>
      </c>
      <c r="C21" s="4"/>
      <c r="D21" s="4" t="s">
        <v>54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 t="s">
        <v>43</v>
      </c>
      <c r="B22" s="4" t="s">
        <v>26</v>
      </c>
      <c r="C22" s="4"/>
      <c r="D22" s="4" t="s">
        <v>55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 t="s">
        <v>44</v>
      </c>
      <c r="B23" s="4" t="s">
        <v>24</v>
      </c>
      <c r="C23" s="4"/>
      <c r="D23" s="4" t="s">
        <v>56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 t="s">
        <v>45</v>
      </c>
      <c r="B24" s="4" t="s">
        <v>24</v>
      </c>
      <c r="C24" s="4"/>
      <c r="D24" s="4" t="s">
        <v>58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 t="s">
        <v>47</v>
      </c>
      <c r="B25" s="4" t="s">
        <v>24</v>
      </c>
      <c r="C25" s="4"/>
      <c r="D25" s="4" t="s">
        <v>59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 t="s">
        <v>48</v>
      </c>
      <c r="B26" s="4" t="s">
        <v>24</v>
      </c>
      <c r="C26" s="4"/>
      <c r="D26" s="4" t="s">
        <v>60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 t="s">
        <v>50</v>
      </c>
      <c r="B27" s="4" t="s">
        <v>24</v>
      </c>
      <c r="C27" s="4"/>
      <c r="D27" s="4" t="s">
        <v>67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4" t="s">
        <v>51</v>
      </c>
      <c r="B28" s="4" t="s">
        <v>26</v>
      </c>
      <c r="C28" s="4"/>
      <c r="D28" s="4" t="s">
        <v>68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4" t="s">
        <v>57</v>
      </c>
      <c r="B29" s="4" t="s">
        <v>79</v>
      </c>
      <c r="C29" s="4"/>
      <c r="D29" s="4" t="s">
        <v>70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4" t="s">
        <v>61</v>
      </c>
      <c r="B30" s="4" t="s">
        <v>78</v>
      </c>
      <c r="C30" s="4"/>
      <c r="D30" s="4" t="s">
        <v>71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 t="s">
        <v>62</v>
      </c>
      <c r="B31" s="4" t="s">
        <v>78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 t="s">
        <v>63</v>
      </c>
      <c r="B32" s="4" t="s">
        <v>79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 t="s">
        <v>64</v>
      </c>
      <c r="B33" s="4" t="s">
        <v>24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 t="s">
        <v>65</v>
      </c>
      <c r="B34" s="4" t="s">
        <v>26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4" t="s">
        <v>69</v>
      </c>
      <c r="B35" s="4" t="s">
        <v>79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4" t="s">
        <v>72</v>
      </c>
      <c r="B36" s="4" t="s">
        <v>118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 t="s">
        <v>73</v>
      </c>
      <c r="B37" s="4" t="s">
        <v>79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 t="s">
        <v>74</v>
      </c>
      <c r="B38" s="4" t="s">
        <v>79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 t="s">
        <v>75</v>
      </c>
      <c r="B39" s="4" t="s">
        <v>79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 t="s">
        <v>76</v>
      </c>
      <c r="B40" s="4" t="s">
        <v>118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 t="s">
        <v>77</v>
      </c>
      <c r="B41" s="4" t="s">
        <v>79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sortState ref="J4:J35">
    <sortCondition ref="J35"/>
  </sortState>
  <dataConsolidate function="count">
    <dataRefs count="1">
      <dataRef ref="B5:B41" sheet="17814"/>
    </dataRefs>
  </dataConsolid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A13" activeCellId="2" sqref="A5 A8:A9 A13:A14"/>
    </sheetView>
  </sheetViews>
  <sheetFormatPr baseColWidth="10" defaultColWidth="8.83203125" defaultRowHeight="15" x14ac:dyDescent="0.2"/>
  <cols>
    <col min="1" max="1" width="17" bestFit="1" customWidth="1"/>
    <col min="2" max="2" width="20.1640625" customWidth="1"/>
    <col min="3" max="3" width="3" customWidth="1"/>
    <col min="4" max="4" width="18.1640625" customWidth="1"/>
  </cols>
  <sheetData>
    <row r="1" spans="1:7" x14ac:dyDescent="0.2">
      <c r="A1" s="9">
        <v>17914</v>
      </c>
      <c r="B1" t="s">
        <v>125</v>
      </c>
    </row>
    <row r="2" spans="1:7" x14ac:dyDescent="0.2">
      <c r="B2" t="s">
        <v>219</v>
      </c>
    </row>
    <row r="4" spans="1:7" x14ac:dyDescent="0.2">
      <c r="A4" s="3" t="s">
        <v>218</v>
      </c>
      <c r="B4" s="3" t="s">
        <v>80</v>
      </c>
      <c r="C4" s="4"/>
      <c r="D4" s="3" t="s">
        <v>206</v>
      </c>
      <c r="F4" s="1" t="s">
        <v>122</v>
      </c>
    </row>
    <row r="5" spans="1:7" x14ac:dyDescent="0.2">
      <c r="A5" s="4" t="s">
        <v>82</v>
      </c>
      <c r="B5" s="4" t="s">
        <v>26</v>
      </c>
      <c r="C5" s="4"/>
      <c r="D5" s="4" t="s">
        <v>81</v>
      </c>
      <c r="E5" s="4"/>
      <c r="F5" s="3">
        <v>17914</v>
      </c>
      <c r="G5" s="3" t="s">
        <v>4</v>
      </c>
    </row>
    <row r="6" spans="1:7" x14ac:dyDescent="0.2">
      <c r="A6" s="4" t="s">
        <v>83</v>
      </c>
      <c r="B6" s="4" t="s">
        <v>79</v>
      </c>
      <c r="C6" s="4"/>
      <c r="D6" s="4" t="s">
        <v>84</v>
      </c>
      <c r="E6" s="4"/>
      <c r="F6" s="3">
        <v>17914</v>
      </c>
      <c r="G6" s="3" t="s">
        <v>5</v>
      </c>
    </row>
    <row r="7" spans="1:7" x14ac:dyDescent="0.2">
      <c r="A7" s="4" t="s">
        <v>86</v>
      </c>
      <c r="B7" s="4" t="s">
        <v>79</v>
      </c>
      <c r="C7" s="4"/>
      <c r="D7" s="10" t="s">
        <v>85</v>
      </c>
      <c r="E7" s="4"/>
      <c r="F7" s="3">
        <v>17914</v>
      </c>
      <c r="G7" s="3" t="s">
        <v>5</v>
      </c>
    </row>
    <row r="8" spans="1:7" x14ac:dyDescent="0.2">
      <c r="A8" s="4" t="s">
        <v>87</v>
      </c>
      <c r="B8" s="4" t="s">
        <v>26</v>
      </c>
      <c r="C8" s="4"/>
      <c r="D8" s="4" t="s">
        <v>88</v>
      </c>
      <c r="E8" s="4"/>
      <c r="F8" s="4"/>
    </row>
    <row r="9" spans="1:7" x14ac:dyDescent="0.2">
      <c r="A9" s="4" t="s">
        <v>89</v>
      </c>
      <c r="B9" s="4" t="s">
        <v>26</v>
      </c>
      <c r="C9" s="4"/>
      <c r="D9" s="4" t="s">
        <v>90</v>
      </c>
      <c r="E9" s="4"/>
      <c r="F9" s="4"/>
    </row>
    <row r="10" spans="1:7" x14ac:dyDescent="0.2">
      <c r="A10" s="4" t="s">
        <v>98</v>
      </c>
      <c r="B10" s="4" t="s">
        <v>117</v>
      </c>
      <c r="C10" s="4"/>
      <c r="D10" s="4" t="s">
        <v>91</v>
      </c>
      <c r="E10" s="4"/>
      <c r="F10" s="4"/>
    </row>
    <row r="11" spans="1:7" x14ac:dyDescent="0.2">
      <c r="A11" s="4" t="s">
        <v>100</v>
      </c>
      <c r="B11" s="4" t="s">
        <v>79</v>
      </c>
      <c r="C11" s="4"/>
      <c r="D11" s="4" t="s">
        <v>92</v>
      </c>
      <c r="E11" s="4"/>
      <c r="F11" s="4"/>
    </row>
    <row r="12" spans="1:7" x14ac:dyDescent="0.2">
      <c r="A12" s="4" t="s">
        <v>104</v>
      </c>
      <c r="B12" s="4" t="s">
        <v>116</v>
      </c>
      <c r="C12" s="4"/>
      <c r="D12" s="4" t="s">
        <v>93</v>
      </c>
      <c r="E12" s="4"/>
      <c r="F12" s="4"/>
    </row>
    <row r="13" spans="1:7" x14ac:dyDescent="0.2">
      <c r="A13" s="4" t="s">
        <v>106</v>
      </c>
      <c r="B13" s="4" t="s">
        <v>26</v>
      </c>
      <c r="C13" s="4"/>
      <c r="D13" s="4" t="s">
        <v>94</v>
      </c>
      <c r="E13" s="4"/>
      <c r="F13" s="4"/>
    </row>
    <row r="14" spans="1:7" x14ac:dyDescent="0.2">
      <c r="A14" s="4" t="s">
        <v>124</v>
      </c>
      <c r="B14" s="4" t="s">
        <v>26</v>
      </c>
      <c r="C14" s="4"/>
      <c r="D14" s="4" t="s">
        <v>95</v>
      </c>
      <c r="E14" s="4"/>
    </row>
    <row r="15" spans="1:7" x14ac:dyDescent="0.2">
      <c r="A15" s="4" t="s">
        <v>123</v>
      </c>
      <c r="B15" s="4" t="s">
        <v>79</v>
      </c>
      <c r="C15" s="4"/>
      <c r="D15" s="4" t="s">
        <v>96</v>
      </c>
      <c r="E15" s="4"/>
      <c r="F15" s="4"/>
    </row>
    <row r="16" spans="1:7" x14ac:dyDescent="0.2">
      <c r="A16" s="4" t="s">
        <v>109</v>
      </c>
      <c r="B16" s="4" t="s">
        <v>118</v>
      </c>
      <c r="C16" s="4"/>
      <c r="D16" s="4" t="s">
        <v>97</v>
      </c>
      <c r="E16" s="4"/>
      <c r="F16" s="4"/>
    </row>
    <row r="17" spans="1:13" x14ac:dyDescent="0.2">
      <c r="A17" s="4" t="s">
        <v>110</v>
      </c>
      <c r="B17" s="4" t="s">
        <v>118</v>
      </c>
      <c r="C17" s="4"/>
      <c r="D17" s="4" t="s">
        <v>99</v>
      </c>
      <c r="E17" s="4"/>
      <c r="F17" s="4"/>
    </row>
    <row r="18" spans="1:13" x14ac:dyDescent="0.2">
      <c r="A18" s="4" t="s">
        <v>111</v>
      </c>
      <c r="B18" s="4" t="s">
        <v>118</v>
      </c>
      <c r="C18" s="4"/>
      <c r="D18" s="4" t="s">
        <v>101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112</v>
      </c>
      <c r="B19" s="4" t="s">
        <v>118</v>
      </c>
      <c r="C19" s="4"/>
      <c r="D19" s="4" t="s">
        <v>102</v>
      </c>
      <c r="E19" s="4"/>
      <c r="F19" s="4"/>
      <c r="I19" s="4"/>
      <c r="J19" s="4"/>
      <c r="K19" s="4"/>
      <c r="L19" s="4"/>
      <c r="M19" s="4"/>
    </row>
    <row r="20" spans="1:13" x14ac:dyDescent="0.2">
      <c r="A20" s="4" t="s">
        <v>113</v>
      </c>
      <c r="B20" s="4" t="s">
        <v>118</v>
      </c>
      <c r="C20" s="4"/>
      <c r="D20" s="4" t="s">
        <v>107</v>
      </c>
      <c r="E20" s="4"/>
      <c r="F20" s="4"/>
      <c r="I20" s="4"/>
      <c r="J20" s="4"/>
      <c r="K20" s="4"/>
      <c r="L20" s="4"/>
      <c r="M20" s="4"/>
    </row>
    <row r="21" spans="1:13" x14ac:dyDescent="0.2">
      <c r="A21" s="4" t="s">
        <v>114</v>
      </c>
      <c r="B21" s="4" t="s">
        <v>118</v>
      </c>
      <c r="C21" s="4"/>
      <c r="D21" s="4" t="s">
        <v>108</v>
      </c>
      <c r="E21" s="4"/>
      <c r="F21" s="4"/>
      <c r="I21" s="4"/>
      <c r="J21" s="4"/>
      <c r="K21" s="4"/>
      <c r="L21" s="4"/>
      <c r="M21" s="4"/>
    </row>
    <row r="22" spans="1:13" x14ac:dyDescent="0.2">
      <c r="A22" s="4" t="s">
        <v>115</v>
      </c>
      <c r="B22" s="4" t="s">
        <v>118</v>
      </c>
      <c r="C22" s="4"/>
      <c r="D22" s="4" t="s">
        <v>103</v>
      </c>
      <c r="E22" s="4"/>
      <c r="F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 t="s">
        <v>105</v>
      </c>
      <c r="E23" s="4"/>
      <c r="F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I26" s="4"/>
      <c r="J26" s="4"/>
      <c r="K26" s="4"/>
      <c r="L26" s="4"/>
      <c r="M26" s="4"/>
    </row>
    <row r="27" spans="1:13" x14ac:dyDescent="0.2">
      <c r="A27" s="4"/>
      <c r="B27" s="4"/>
      <c r="C27" s="4"/>
      <c r="D27" s="4"/>
      <c r="E27" s="4"/>
      <c r="F27" s="4"/>
      <c r="I27" s="4"/>
      <c r="J27" s="4"/>
      <c r="K27" s="4"/>
      <c r="L27" s="4"/>
      <c r="M27" s="4"/>
    </row>
    <row r="28" spans="1:13" x14ac:dyDescent="0.2">
      <c r="A28" s="4"/>
      <c r="B28" s="4"/>
      <c r="C28" s="4"/>
      <c r="D28" s="4"/>
      <c r="E28" s="4"/>
      <c r="F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I34" s="4"/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I35" s="4"/>
      <c r="J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sortState ref="D5:D26">
    <sortCondition ref="D26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/>
  </sheetViews>
  <sheetFormatPr baseColWidth="10" defaultColWidth="8.83203125" defaultRowHeight="15" x14ac:dyDescent="0.2"/>
  <cols>
    <col min="1" max="1" width="17" bestFit="1" customWidth="1"/>
    <col min="2" max="2" width="20.1640625" customWidth="1"/>
    <col min="3" max="3" width="3" customWidth="1"/>
    <col min="4" max="4" width="18.1640625" customWidth="1"/>
  </cols>
  <sheetData>
    <row r="1" spans="1:7" x14ac:dyDescent="0.2">
      <c r="A1" s="9">
        <v>18014</v>
      </c>
      <c r="B1" t="s">
        <v>125</v>
      </c>
    </row>
    <row r="2" spans="1:7" x14ac:dyDescent="0.2">
      <c r="B2" t="s">
        <v>165</v>
      </c>
    </row>
    <row r="4" spans="1:7" x14ac:dyDescent="0.2">
      <c r="A4" s="3" t="s">
        <v>163</v>
      </c>
      <c r="B4" s="3" t="s">
        <v>80</v>
      </c>
      <c r="C4" s="4"/>
      <c r="D4" s="3" t="s">
        <v>164</v>
      </c>
      <c r="F4" s="1" t="s">
        <v>122</v>
      </c>
    </row>
    <row r="5" spans="1:7" x14ac:dyDescent="0.2">
      <c r="A5" s="4" t="s">
        <v>128</v>
      </c>
      <c r="B5" s="4" t="s">
        <v>24</v>
      </c>
      <c r="C5" s="4"/>
      <c r="D5" t="s">
        <v>126</v>
      </c>
      <c r="E5" s="4"/>
      <c r="F5" s="3">
        <v>18014</v>
      </c>
      <c r="G5" s="3" t="s">
        <v>0</v>
      </c>
    </row>
    <row r="6" spans="1:7" x14ac:dyDescent="0.2">
      <c r="A6" s="4" t="s">
        <v>134</v>
      </c>
      <c r="B6" s="4" t="s">
        <v>24</v>
      </c>
      <c r="C6" s="4"/>
      <c r="D6" t="s">
        <v>127</v>
      </c>
      <c r="E6" s="4"/>
      <c r="F6" s="3">
        <v>18014</v>
      </c>
      <c r="G6" s="3" t="s">
        <v>1</v>
      </c>
    </row>
    <row r="7" spans="1:7" x14ac:dyDescent="0.2">
      <c r="A7" s="4" t="s">
        <v>135</v>
      </c>
      <c r="B7" s="4" t="s">
        <v>25</v>
      </c>
      <c r="C7" s="4"/>
      <c r="D7" t="s">
        <v>129</v>
      </c>
      <c r="E7" s="4"/>
      <c r="F7" s="3">
        <v>18014</v>
      </c>
      <c r="G7" s="3" t="s">
        <v>1</v>
      </c>
    </row>
    <row r="8" spans="1:7" x14ac:dyDescent="0.2">
      <c r="A8" s="4" t="s">
        <v>145</v>
      </c>
      <c r="B8" s="4" t="s">
        <v>24</v>
      </c>
      <c r="C8" s="4"/>
      <c r="D8" t="s">
        <v>130</v>
      </c>
      <c r="E8" s="4"/>
      <c r="F8" s="3">
        <v>18014</v>
      </c>
      <c r="G8" s="3" t="s">
        <v>2</v>
      </c>
    </row>
    <row r="9" spans="1:7" x14ac:dyDescent="0.2">
      <c r="A9" s="4" t="s">
        <v>147</v>
      </c>
      <c r="B9" s="4" t="s">
        <v>24</v>
      </c>
      <c r="C9" s="4"/>
      <c r="D9" t="s">
        <v>131</v>
      </c>
      <c r="E9" s="4"/>
      <c r="F9" s="3">
        <v>18014</v>
      </c>
      <c r="G9" s="3" t="s">
        <v>3</v>
      </c>
    </row>
    <row r="10" spans="1:7" x14ac:dyDescent="0.2">
      <c r="A10" s="4" t="s">
        <v>162</v>
      </c>
      <c r="B10" s="4" t="s">
        <v>118</v>
      </c>
      <c r="C10" s="4"/>
      <c r="D10" t="s">
        <v>132</v>
      </c>
      <c r="E10" s="4"/>
      <c r="F10" s="4"/>
    </row>
    <row r="11" spans="1:7" x14ac:dyDescent="0.2">
      <c r="A11" s="4"/>
      <c r="B11" s="4"/>
      <c r="C11" s="4"/>
      <c r="D11" t="s">
        <v>133</v>
      </c>
      <c r="E11" s="4"/>
      <c r="F11" s="4"/>
    </row>
    <row r="12" spans="1:7" x14ac:dyDescent="0.2">
      <c r="A12" s="4"/>
      <c r="B12" s="4"/>
      <c r="C12" s="4"/>
      <c r="D12" t="s">
        <v>136</v>
      </c>
      <c r="E12" s="4"/>
      <c r="F12" s="4"/>
    </row>
    <row r="13" spans="1:7" x14ac:dyDescent="0.2">
      <c r="A13" s="4"/>
      <c r="B13" s="4"/>
      <c r="C13" s="4"/>
      <c r="D13" t="s">
        <v>137</v>
      </c>
      <c r="E13" s="4"/>
      <c r="F13" s="4"/>
    </row>
    <row r="14" spans="1:7" x14ac:dyDescent="0.2">
      <c r="A14" s="4"/>
      <c r="B14" s="4"/>
      <c r="C14" s="4"/>
      <c r="D14" t="s">
        <v>138</v>
      </c>
      <c r="E14" s="4"/>
      <c r="F14" s="4"/>
    </row>
    <row r="15" spans="1:7" x14ac:dyDescent="0.2">
      <c r="A15" s="4"/>
      <c r="B15" s="4"/>
      <c r="C15" s="4"/>
      <c r="D15" t="s">
        <v>139</v>
      </c>
      <c r="E15" s="4"/>
      <c r="F15" s="4"/>
    </row>
    <row r="16" spans="1:7" x14ac:dyDescent="0.2">
      <c r="A16" s="4"/>
      <c r="B16" s="4"/>
      <c r="C16" s="4"/>
      <c r="D16" t="s">
        <v>140</v>
      </c>
      <c r="E16" s="4"/>
      <c r="F16" s="4"/>
    </row>
    <row r="17" spans="1:13" x14ac:dyDescent="0.2">
      <c r="A17" s="4"/>
      <c r="B17" s="4"/>
      <c r="C17" s="4"/>
      <c r="D17" t="s">
        <v>141</v>
      </c>
      <c r="E17" s="4"/>
      <c r="F17" s="4"/>
    </row>
    <row r="18" spans="1:13" x14ac:dyDescent="0.2">
      <c r="A18" s="4"/>
      <c r="B18" s="4"/>
      <c r="C18" s="4"/>
      <c r="D18" t="s">
        <v>142</v>
      </c>
      <c r="E18" s="4"/>
      <c r="F18" s="4"/>
      <c r="G18" s="4"/>
      <c r="H18" s="4"/>
      <c r="I18" s="4"/>
      <c r="K18" s="4"/>
      <c r="L18" s="4"/>
      <c r="M18" s="4"/>
    </row>
    <row r="19" spans="1:13" x14ac:dyDescent="0.2">
      <c r="A19" s="4"/>
      <c r="B19" s="4"/>
      <c r="C19" s="4"/>
      <c r="D19" s="4" t="s">
        <v>143</v>
      </c>
      <c r="E19" s="4"/>
      <c r="F19" s="4"/>
      <c r="I19" s="4"/>
      <c r="K19" s="4"/>
      <c r="L19" s="4"/>
      <c r="M19" s="4"/>
    </row>
    <row r="20" spans="1:13" x14ac:dyDescent="0.2">
      <c r="A20" s="4"/>
      <c r="B20" s="4"/>
      <c r="C20" s="4"/>
      <c r="D20" s="4" t="s">
        <v>144</v>
      </c>
      <c r="E20" s="4"/>
      <c r="F20" s="4"/>
      <c r="I20" s="4"/>
      <c r="K20" s="4"/>
      <c r="L20" s="4"/>
      <c r="M20" s="4"/>
    </row>
    <row r="21" spans="1:13" x14ac:dyDescent="0.2">
      <c r="A21" s="4"/>
      <c r="B21" s="4"/>
      <c r="C21" s="4"/>
      <c r="D21" s="4" t="s">
        <v>146</v>
      </c>
      <c r="E21" s="4"/>
      <c r="F21" s="4"/>
      <c r="I21" s="4"/>
      <c r="K21" s="4"/>
      <c r="L21" s="4"/>
      <c r="M21" s="4"/>
    </row>
    <row r="22" spans="1:13" x14ac:dyDescent="0.2">
      <c r="A22" s="4"/>
      <c r="B22" s="4"/>
      <c r="C22" s="4"/>
      <c r="D22" s="4" t="s">
        <v>148</v>
      </c>
      <c r="E22" s="4"/>
      <c r="F22" s="4"/>
      <c r="I22" s="4"/>
      <c r="K22" s="4"/>
      <c r="L22" s="4"/>
      <c r="M22" s="4"/>
    </row>
    <row r="23" spans="1:13" x14ac:dyDescent="0.2">
      <c r="A23" s="4"/>
      <c r="B23" s="4"/>
      <c r="C23" s="4"/>
      <c r="D23" s="4" t="s">
        <v>149</v>
      </c>
      <c r="E23" s="4"/>
      <c r="F23" s="4"/>
      <c r="I23" s="4"/>
      <c r="K23" s="4"/>
      <c r="L23" s="4"/>
      <c r="M23" s="4"/>
    </row>
    <row r="24" spans="1:13" x14ac:dyDescent="0.2">
      <c r="A24" s="4"/>
      <c r="B24" s="4"/>
      <c r="C24" s="4"/>
      <c r="D24" s="4" t="s">
        <v>150</v>
      </c>
      <c r="E24" s="4"/>
      <c r="F24" s="4"/>
      <c r="I24" s="4"/>
      <c r="K24" s="4"/>
      <c r="L24" s="4"/>
      <c r="M24" s="4"/>
    </row>
    <row r="25" spans="1:13" x14ac:dyDescent="0.2">
      <c r="A25" s="4"/>
      <c r="B25" s="4"/>
      <c r="C25" s="4"/>
      <c r="D25" s="4" t="s">
        <v>151</v>
      </c>
      <c r="E25" s="4"/>
      <c r="F25" s="4"/>
      <c r="I25" s="4"/>
      <c r="K25" s="4"/>
      <c r="L25" s="4"/>
      <c r="M25" s="4"/>
    </row>
    <row r="26" spans="1:13" x14ac:dyDescent="0.2">
      <c r="A26" s="4"/>
      <c r="B26" s="4"/>
      <c r="C26" s="4"/>
      <c r="D26" s="4" t="s">
        <v>152</v>
      </c>
      <c r="E26" s="4"/>
      <c r="F26" s="4"/>
      <c r="I26" s="4"/>
      <c r="K26" s="4"/>
      <c r="L26" s="4"/>
      <c r="M26" s="4"/>
    </row>
    <row r="27" spans="1:13" x14ac:dyDescent="0.2">
      <c r="A27" s="4"/>
      <c r="B27" s="4"/>
      <c r="C27" s="4"/>
      <c r="D27" s="4" t="s">
        <v>153</v>
      </c>
      <c r="E27" s="4"/>
      <c r="F27" s="4"/>
      <c r="I27" s="4"/>
      <c r="K27" s="4"/>
      <c r="L27" s="4"/>
      <c r="M27" s="4"/>
    </row>
    <row r="28" spans="1:13" x14ac:dyDescent="0.2">
      <c r="A28" s="4"/>
      <c r="B28" s="4"/>
      <c r="C28" s="4"/>
      <c r="D28" s="4" t="s">
        <v>154</v>
      </c>
      <c r="E28" s="4"/>
      <c r="F28" s="4"/>
      <c r="I28" s="4"/>
      <c r="K28" s="4"/>
      <c r="L28" s="4"/>
      <c r="M28" s="4"/>
    </row>
    <row r="29" spans="1:13" x14ac:dyDescent="0.2">
      <c r="A29" s="4"/>
      <c r="B29" s="4"/>
      <c r="C29" s="4"/>
      <c r="D29" s="4" t="s">
        <v>155</v>
      </c>
      <c r="E29" s="4"/>
      <c r="F29" s="4"/>
      <c r="I29" s="4"/>
      <c r="K29" s="4"/>
      <c r="L29" s="4"/>
      <c r="M29" s="4"/>
    </row>
    <row r="30" spans="1:13" x14ac:dyDescent="0.2">
      <c r="A30" s="4"/>
      <c r="B30" s="4"/>
      <c r="C30" s="4"/>
      <c r="D30" s="4" t="s">
        <v>156</v>
      </c>
      <c r="E30" s="4"/>
      <c r="F30" s="4"/>
      <c r="I30" s="4"/>
      <c r="K30" s="4"/>
      <c r="L30" s="4"/>
      <c r="M30" s="4"/>
    </row>
    <row r="31" spans="1:13" x14ac:dyDescent="0.2">
      <c r="A31" s="4"/>
      <c r="B31" s="4"/>
      <c r="C31" s="4"/>
      <c r="D31" s="4" t="s">
        <v>157</v>
      </c>
      <c r="E31" s="4"/>
      <c r="F31" s="4"/>
      <c r="I31" s="4"/>
      <c r="K31" s="4"/>
      <c r="L31" s="4"/>
      <c r="M31" s="4"/>
    </row>
    <row r="32" spans="1:13" x14ac:dyDescent="0.2">
      <c r="A32" s="4"/>
      <c r="B32" s="4"/>
      <c r="C32" s="4"/>
      <c r="D32" s="4" t="s">
        <v>158</v>
      </c>
      <c r="E32" s="4"/>
      <c r="F32" s="4"/>
      <c r="I32" s="4"/>
      <c r="K32" s="4"/>
      <c r="L32" s="4"/>
      <c r="M32" s="4"/>
    </row>
    <row r="33" spans="1:13" x14ac:dyDescent="0.2">
      <c r="A33" s="4"/>
      <c r="B33" s="4"/>
      <c r="C33" s="4"/>
      <c r="D33" s="4" t="s">
        <v>159</v>
      </c>
      <c r="E33" s="4"/>
      <c r="F33" s="4"/>
      <c r="I33" s="4"/>
      <c r="K33" s="4"/>
      <c r="L33" s="4"/>
      <c r="M33" s="4"/>
    </row>
    <row r="34" spans="1:13" x14ac:dyDescent="0.2">
      <c r="A34" s="4"/>
      <c r="B34" s="4"/>
      <c r="C34" s="4"/>
      <c r="D34" t="s">
        <v>160</v>
      </c>
      <c r="E34" s="4"/>
      <c r="F34" s="4"/>
      <c r="I34" s="4"/>
      <c r="K34" s="4"/>
      <c r="L34" s="4"/>
      <c r="M34" s="4"/>
    </row>
    <row r="35" spans="1:13" x14ac:dyDescent="0.2">
      <c r="A35" s="4"/>
      <c r="B35" s="4"/>
      <c r="C35" s="4"/>
      <c r="D35" t="s">
        <v>161</v>
      </c>
      <c r="E35" s="4"/>
      <c r="F35" s="4"/>
      <c r="I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I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K41" s="4"/>
      <c r="L41" s="4"/>
      <c r="M41" s="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7" bestFit="1" customWidth="1"/>
    <col min="2" max="2" width="20.1640625" customWidth="1"/>
    <col min="3" max="3" width="3" customWidth="1"/>
    <col min="4" max="4" width="18.1640625" customWidth="1"/>
  </cols>
  <sheetData>
    <row r="1" spans="1:7" x14ac:dyDescent="0.2">
      <c r="A1" s="9">
        <v>18114</v>
      </c>
      <c r="B1" t="s">
        <v>205</v>
      </c>
    </row>
    <row r="2" spans="1:7" x14ac:dyDescent="0.2">
      <c r="B2" t="s">
        <v>204</v>
      </c>
    </row>
    <row r="4" spans="1:7" x14ac:dyDescent="0.2">
      <c r="A4" s="3" t="s">
        <v>207</v>
      </c>
      <c r="B4" s="3" t="s">
        <v>80</v>
      </c>
      <c r="C4" s="4"/>
      <c r="D4" s="3" t="s">
        <v>206</v>
      </c>
      <c r="F4" s="1" t="s">
        <v>122</v>
      </c>
    </row>
    <row r="5" spans="1:7" x14ac:dyDescent="0.2">
      <c r="A5" s="4" t="s">
        <v>167</v>
      </c>
      <c r="B5" s="4" t="s">
        <v>203</v>
      </c>
      <c r="C5" s="4"/>
      <c r="D5" s="4" t="s">
        <v>172</v>
      </c>
      <c r="E5" s="4"/>
      <c r="F5" s="3">
        <v>18114</v>
      </c>
      <c r="G5" s="3" t="s">
        <v>7</v>
      </c>
    </row>
    <row r="6" spans="1:7" x14ac:dyDescent="0.2">
      <c r="A6" s="4" t="s">
        <v>168</v>
      </c>
      <c r="B6" s="4" t="s">
        <v>203</v>
      </c>
      <c r="C6" s="4"/>
      <c r="D6" s="4" t="s">
        <v>174</v>
      </c>
      <c r="E6" s="4"/>
      <c r="F6" s="3">
        <v>18114</v>
      </c>
      <c r="G6" s="3" t="s">
        <v>9</v>
      </c>
    </row>
    <row r="7" spans="1:7" x14ac:dyDescent="0.2">
      <c r="A7" s="4" t="s">
        <v>169</v>
      </c>
      <c r="B7" s="4" t="s">
        <v>26</v>
      </c>
      <c r="C7" s="4"/>
      <c r="D7" s="4" t="s">
        <v>176</v>
      </c>
      <c r="E7" s="4"/>
      <c r="F7" s="3">
        <v>18114</v>
      </c>
      <c r="G7" s="3" t="s">
        <v>10</v>
      </c>
    </row>
    <row r="8" spans="1:7" x14ac:dyDescent="0.2">
      <c r="A8" s="4" t="s">
        <v>170</v>
      </c>
      <c r="B8" s="4" t="s">
        <v>171</v>
      </c>
      <c r="C8" s="4"/>
      <c r="D8" s="4" t="s">
        <v>179</v>
      </c>
      <c r="E8" s="4"/>
    </row>
    <row r="9" spans="1:7" x14ac:dyDescent="0.2">
      <c r="A9" s="4" t="s">
        <v>173</v>
      </c>
      <c r="B9" s="4" t="s">
        <v>171</v>
      </c>
      <c r="D9" s="4" t="s">
        <v>180</v>
      </c>
      <c r="E9" s="4"/>
    </row>
    <row r="10" spans="1:7" x14ac:dyDescent="0.2">
      <c r="A10" s="4" t="s">
        <v>175</v>
      </c>
      <c r="B10" s="4" t="s">
        <v>171</v>
      </c>
      <c r="D10" s="4" t="s">
        <v>181</v>
      </c>
      <c r="E10" s="4"/>
    </row>
    <row r="11" spans="1:7" x14ac:dyDescent="0.2">
      <c r="A11" s="4" t="s">
        <v>177</v>
      </c>
      <c r="B11" s="4" t="s">
        <v>116</v>
      </c>
      <c r="D11" s="4" t="s">
        <v>182</v>
      </c>
      <c r="E11" s="4"/>
      <c r="F11" s="4"/>
      <c r="G11" s="4"/>
    </row>
    <row r="12" spans="1:7" x14ac:dyDescent="0.2">
      <c r="A12" s="4" t="s">
        <v>178</v>
      </c>
      <c r="B12" s="4" t="s">
        <v>116</v>
      </c>
      <c r="D12" s="4" t="s">
        <v>184</v>
      </c>
      <c r="E12" s="4"/>
      <c r="F12" s="4"/>
    </row>
    <row r="13" spans="1:7" x14ac:dyDescent="0.2">
      <c r="A13" s="4" t="s">
        <v>183</v>
      </c>
      <c r="B13" s="4" t="s">
        <v>117</v>
      </c>
      <c r="D13" s="4" t="s">
        <v>185</v>
      </c>
      <c r="E13" s="4"/>
      <c r="F13" s="4"/>
    </row>
    <row r="14" spans="1:7" x14ac:dyDescent="0.2">
      <c r="A14" s="4" t="s">
        <v>186</v>
      </c>
      <c r="B14" s="4" t="s">
        <v>116</v>
      </c>
      <c r="D14" s="4" t="s">
        <v>188</v>
      </c>
      <c r="E14" s="4"/>
      <c r="F14" s="4"/>
    </row>
    <row r="15" spans="1:7" x14ac:dyDescent="0.2">
      <c r="A15" s="4" t="s">
        <v>187</v>
      </c>
      <c r="B15" s="4" t="s">
        <v>116</v>
      </c>
      <c r="D15" s="4" t="s">
        <v>189</v>
      </c>
      <c r="E15" s="4"/>
      <c r="F15" s="4"/>
    </row>
    <row r="16" spans="1:7" x14ac:dyDescent="0.2">
      <c r="A16" s="4" t="s">
        <v>191</v>
      </c>
      <c r="B16" s="4" t="s">
        <v>117</v>
      </c>
      <c r="D16" s="4" t="s">
        <v>190</v>
      </c>
      <c r="E16" s="4"/>
      <c r="F16" s="4"/>
    </row>
    <row r="17" spans="1:13" x14ac:dyDescent="0.2">
      <c r="A17" s="4" t="s">
        <v>192</v>
      </c>
      <c r="B17" s="4" t="s">
        <v>116</v>
      </c>
      <c r="D17" s="4" t="s">
        <v>193</v>
      </c>
      <c r="E17" s="4"/>
      <c r="F17" s="4"/>
    </row>
    <row r="18" spans="1:13" x14ac:dyDescent="0.2">
      <c r="A18" s="4" t="s">
        <v>195</v>
      </c>
      <c r="B18" s="4" t="s">
        <v>26</v>
      </c>
      <c r="D18" s="4" t="s">
        <v>194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2">
      <c r="A19" s="4" t="s">
        <v>196</v>
      </c>
      <c r="B19" s="4" t="s">
        <v>202</v>
      </c>
      <c r="D19" s="4" t="s">
        <v>197</v>
      </c>
      <c r="E19" s="4"/>
      <c r="F19" s="4"/>
      <c r="I19" s="4"/>
      <c r="J19" s="4"/>
      <c r="K19" s="4"/>
      <c r="L19" s="4"/>
      <c r="M19" s="4"/>
    </row>
    <row r="20" spans="1:13" x14ac:dyDescent="0.2">
      <c r="A20" s="4"/>
      <c r="B20" s="4"/>
      <c r="D20" s="4" t="s">
        <v>198</v>
      </c>
      <c r="E20" s="4"/>
      <c r="F20" s="4"/>
      <c r="I20" s="4"/>
      <c r="J20" s="4"/>
      <c r="K20" s="4"/>
      <c r="L20" s="4"/>
      <c r="M20" s="4"/>
    </row>
    <row r="21" spans="1:13" x14ac:dyDescent="0.2">
      <c r="A21" s="4"/>
      <c r="B21" s="4"/>
      <c r="D21" s="4" t="s">
        <v>199</v>
      </c>
      <c r="E21" s="4"/>
      <c r="F21" s="4"/>
      <c r="I21" s="4"/>
      <c r="J21" s="4"/>
      <c r="K21" s="4"/>
      <c r="L21" s="4"/>
      <c r="M21" s="4"/>
    </row>
    <row r="22" spans="1:13" x14ac:dyDescent="0.2">
      <c r="A22" s="4"/>
      <c r="B22" s="4"/>
      <c r="D22" s="4" t="s">
        <v>200</v>
      </c>
      <c r="E22" s="4"/>
      <c r="F22" s="4"/>
      <c r="I22" s="4"/>
      <c r="J22" s="4"/>
      <c r="K22" s="4"/>
      <c r="L22" s="4"/>
      <c r="M22" s="4"/>
    </row>
    <row r="23" spans="1:13" x14ac:dyDescent="0.2">
      <c r="A23" s="4"/>
      <c r="B23" s="4"/>
      <c r="D23" s="4" t="s">
        <v>201</v>
      </c>
      <c r="E23" s="4"/>
      <c r="F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I26" s="4"/>
      <c r="J26" s="4"/>
      <c r="K26" s="4"/>
      <c r="L26" s="4"/>
      <c r="M26" s="4"/>
    </row>
    <row r="27" spans="1:13" x14ac:dyDescent="0.2">
      <c r="A27" s="4"/>
      <c r="B27" s="4"/>
      <c r="C27" s="4"/>
      <c r="D27" s="4"/>
      <c r="E27" s="4"/>
      <c r="F27" s="4"/>
      <c r="I27" s="4"/>
      <c r="J27" s="4"/>
      <c r="K27" s="4"/>
      <c r="L27" s="4"/>
      <c r="M27" s="4"/>
    </row>
    <row r="28" spans="1:13" x14ac:dyDescent="0.2">
      <c r="A28" s="4"/>
      <c r="B28" s="4"/>
      <c r="C28" s="4"/>
      <c r="D28" s="4"/>
      <c r="E28" s="4"/>
      <c r="F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I34" s="4"/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I35" s="4"/>
      <c r="J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E41" s="4"/>
      <c r="F41" s="4"/>
      <c r="G41" s="4"/>
      <c r="H41" s="4"/>
      <c r="I41" s="4"/>
      <c r="J41" s="4"/>
      <c r="K41" s="4"/>
      <c r="L41" s="4"/>
      <c r="M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sterile list</vt:lpstr>
      <vt:lpstr>needxyz</vt:lpstr>
      <vt:lpstr>17814</vt:lpstr>
      <vt:lpstr>17914</vt:lpstr>
      <vt:lpstr>18014</vt:lpstr>
      <vt:lpstr>18114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vwl698</dc:creator>
  <cp:lastModifiedBy>Microsoft Office User</cp:lastModifiedBy>
  <dcterms:created xsi:type="dcterms:W3CDTF">2016-07-27T13:31:42Z</dcterms:created>
  <dcterms:modified xsi:type="dcterms:W3CDTF">2016-08-03T12:37:36Z</dcterms:modified>
</cp:coreProperties>
</file>