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原始数据" sheetId="1" r:id="rId1"/>
    <sheet name="修改版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K11" i="1"/>
  <c r="J11"/>
  <c r="G8" i="2" l="1"/>
  <c r="J8" s="1"/>
  <c r="I11"/>
  <c r="H11"/>
  <c r="D11"/>
  <c r="C11"/>
  <c r="E10"/>
  <c r="E9"/>
  <c r="E7"/>
  <c r="E6"/>
  <c r="E5"/>
  <c r="G5" s="1"/>
  <c r="H10" i="1"/>
  <c r="I8"/>
  <c r="L8" s="1"/>
  <c r="G9" i="2" l="1"/>
  <c r="J9" s="1"/>
  <c r="G6"/>
  <c r="J6" s="1"/>
  <c r="G7"/>
  <c r="J7" s="1"/>
  <c r="G10"/>
  <c r="J10" s="1"/>
  <c r="J5"/>
  <c r="E11"/>
  <c r="C11" i="1"/>
  <c r="E6"/>
  <c r="I6" s="1"/>
  <c r="L6" s="1"/>
  <c r="E7"/>
  <c r="I7" s="1"/>
  <c r="L7" s="1"/>
  <c r="E9"/>
  <c r="I9" s="1"/>
  <c r="L9" s="1"/>
  <c r="E10"/>
  <c r="I10" s="1"/>
  <c r="L10" s="1"/>
  <c r="E5"/>
  <c r="I5" s="1"/>
  <c r="L5" s="1"/>
  <c r="L11" s="1"/>
  <c r="G11"/>
  <c r="G12" s="1"/>
  <c r="D11"/>
  <c r="F11"/>
  <c r="F12" s="1"/>
  <c r="I11" l="1"/>
  <c r="G11" i="2"/>
  <c r="J11"/>
  <c r="E11" i="1"/>
</calcChain>
</file>

<file path=xl/sharedStrings.xml><?xml version="1.0" encoding="utf-8"?>
<sst xmlns="http://schemas.openxmlformats.org/spreadsheetml/2006/main" count="181" uniqueCount="50">
  <si>
    <t>序号</t>
    <phoneticPr fontId="1" type="noConversion"/>
  </si>
  <si>
    <t>冰冷</t>
    <phoneticPr fontId="1" type="noConversion"/>
  </si>
  <si>
    <t>洗涤</t>
    <phoneticPr fontId="1" type="noConversion"/>
  </si>
  <si>
    <t>家空</t>
    <phoneticPr fontId="1" type="noConversion"/>
  </si>
  <si>
    <t>商空</t>
    <phoneticPr fontId="1" type="noConversion"/>
  </si>
  <si>
    <t>厨电</t>
    <phoneticPr fontId="1" type="noConversion"/>
  </si>
  <si>
    <t>热水器</t>
    <phoneticPr fontId="1" type="noConversion"/>
  </si>
  <si>
    <t>合计</t>
    <phoneticPr fontId="1" type="noConversion"/>
  </si>
  <si>
    <t>牵头起草数</t>
    <phoneticPr fontId="1" type="noConversion"/>
  </si>
  <si>
    <t>参与起草数</t>
    <phoneticPr fontId="1" type="noConversion"/>
  </si>
  <si>
    <t>产线</t>
    <phoneticPr fontId="1" type="noConversion"/>
  </si>
  <si>
    <t>国际标准</t>
    <phoneticPr fontId="1" type="noConversion"/>
  </si>
  <si>
    <t>国家标准</t>
    <phoneticPr fontId="1" type="noConversion"/>
  </si>
  <si>
    <t>行业标准</t>
    <phoneticPr fontId="1" type="noConversion"/>
  </si>
  <si>
    <t>能力统计</t>
    <phoneticPr fontId="1" type="noConversion"/>
  </si>
  <si>
    <t>能力数</t>
    <phoneticPr fontId="1" type="noConversion"/>
  </si>
  <si>
    <t>完全具备</t>
    <phoneticPr fontId="1" type="noConversion"/>
  </si>
  <si>
    <t>部分具备</t>
    <phoneticPr fontId="1" type="noConversion"/>
  </si>
  <si>
    <t>完全不具备</t>
    <phoneticPr fontId="1" type="noConversion"/>
  </si>
  <si>
    <t>标准统计和能力统计</t>
    <phoneticPr fontId="1" type="noConversion"/>
  </si>
  <si>
    <t>——</t>
    <phoneticPr fontId="1" type="noConversion"/>
  </si>
  <si>
    <t>企业标准
整机</t>
    <phoneticPr fontId="1" type="noConversion"/>
  </si>
  <si>
    <t>红色字体为真实数据</t>
    <phoneticPr fontId="1" type="noConversion"/>
  </si>
  <si>
    <t>企业标准
模块产线</t>
    <phoneticPr fontId="1" type="noConversion"/>
  </si>
  <si>
    <t>企业标准
模块通用</t>
    <phoneticPr fontId="1" type="noConversion"/>
  </si>
  <si>
    <t>企业标准</t>
    <phoneticPr fontId="1" type="noConversion"/>
  </si>
  <si>
    <t>主键</t>
    <phoneticPr fontId="1" type="noConversion"/>
  </si>
  <si>
    <t>类型</t>
    <phoneticPr fontId="1" type="noConversion"/>
  </si>
  <si>
    <t>名称</t>
    <phoneticPr fontId="1" type="noConversion"/>
  </si>
  <si>
    <t>数值</t>
    <phoneticPr fontId="1" type="noConversion"/>
  </si>
  <si>
    <t>对应产线或者名称</t>
    <phoneticPr fontId="1" type="noConversion"/>
  </si>
  <si>
    <t>产线编码</t>
    <phoneticPr fontId="1" type="noConversion"/>
  </si>
  <si>
    <t>extend_name</t>
    <phoneticPr fontId="1" type="noConversion"/>
  </si>
  <si>
    <t>国际标准</t>
    <phoneticPr fontId="1" type="noConversion"/>
  </si>
  <si>
    <t>冰冷</t>
    <phoneticPr fontId="1" type="noConversion"/>
  </si>
  <si>
    <t>国家标准</t>
    <phoneticPr fontId="1" type="noConversion"/>
  </si>
  <si>
    <t>行业标准</t>
    <phoneticPr fontId="1" type="noConversion"/>
  </si>
  <si>
    <t>企业标准</t>
    <phoneticPr fontId="1" type="noConversion"/>
  </si>
  <si>
    <t>洗涤</t>
    <phoneticPr fontId="1" type="noConversion"/>
  </si>
  <si>
    <t>家空</t>
    <phoneticPr fontId="1" type="noConversion"/>
  </si>
  <si>
    <t>商空</t>
    <phoneticPr fontId="1" type="noConversion"/>
  </si>
  <si>
    <t>厨电</t>
    <phoneticPr fontId="1" type="noConversion"/>
  </si>
  <si>
    <t>热水器</t>
    <phoneticPr fontId="1" type="noConversion"/>
  </si>
  <si>
    <t>完全具备</t>
    <phoneticPr fontId="1" type="noConversion"/>
  </si>
  <si>
    <t>部分具备</t>
    <phoneticPr fontId="1" type="noConversion"/>
  </si>
  <si>
    <t>完全不具备</t>
    <phoneticPr fontId="1" type="noConversion"/>
  </si>
  <si>
    <t>牵头起草数</t>
    <phoneticPr fontId="1" type="noConversion"/>
  </si>
  <si>
    <t>参与起草数</t>
    <phoneticPr fontId="1" type="noConversion"/>
  </si>
  <si>
    <t>应具备数</t>
    <phoneticPr fontId="1" type="noConversion"/>
  </si>
  <si>
    <t>厨电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</si>
</sst>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A15" sqref="A15:L15"/>
    </sheetView>
  </sheetViews>
  <sheetFormatPr defaultRowHeight="13.5"/>
  <cols>
    <col min="1" max="1" width="5.25" style="1" bestFit="1" customWidth="1"/>
    <col min="2" max="2" width="11.875" style="1" customWidth="1"/>
    <col min="3" max="8" width="10.5" style="1" customWidth="1"/>
    <col min="9" max="11" width="9" style="1"/>
    <col min="12" max="12" width="11" style="1" bestFit="1" customWidth="1"/>
  </cols>
  <sheetData>
    <row r="1" spans="1:12" ht="15.75" customHeight="1">
      <c r="A1" s="13" t="s">
        <v>19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5.75" customHeigh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21" customHeight="1">
      <c r="A3" s="21" t="s">
        <v>0</v>
      </c>
      <c r="B3" s="21" t="s">
        <v>10</v>
      </c>
      <c r="C3" s="21" t="s">
        <v>11</v>
      </c>
      <c r="D3" s="21" t="s">
        <v>12</v>
      </c>
      <c r="E3" s="21" t="s">
        <v>13</v>
      </c>
      <c r="F3" s="22" t="s">
        <v>21</v>
      </c>
      <c r="G3" s="18" t="s">
        <v>23</v>
      </c>
      <c r="H3" s="18" t="s">
        <v>24</v>
      </c>
      <c r="I3" s="24" t="s">
        <v>14</v>
      </c>
      <c r="J3" s="24"/>
      <c r="K3" s="24"/>
      <c r="L3" s="24"/>
    </row>
    <row r="4" spans="1:12" ht="21" customHeight="1">
      <c r="A4" s="21"/>
      <c r="B4" s="21"/>
      <c r="C4" s="21"/>
      <c r="D4" s="21"/>
      <c r="E4" s="21"/>
      <c r="F4" s="23"/>
      <c r="G4" s="20"/>
      <c r="H4" s="19"/>
      <c r="I4" s="4" t="s">
        <v>15</v>
      </c>
      <c r="J4" s="2" t="s">
        <v>16</v>
      </c>
      <c r="K4" s="2" t="s">
        <v>17</v>
      </c>
      <c r="L4" s="2" t="s">
        <v>18</v>
      </c>
    </row>
    <row r="5" spans="1:12" ht="21" customHeight="1">
      <c r="A5" s="2">
        <v>1</v>
      </c>
      <c r="B5" s="2" t="s">
        <v>1</v>
      </c>
      <c r="C5" s="2">
        <v>63</v>
      </c>
      <c r="D5" s="2">
        <v>76</v>
      </c>
      <c r="E5" s="2">
        <f>D5/2</f>
        <v>38</v>
      </c>
      <c r="F5" s="8">
        <v>23</v>
      </c>
      <c r="G5" s="8">
        <v>107</v>
      </c>
      <c r="H5" s="9">
        <v>62</v>
      </c>
      <c r="I5" s="2">
        <f t="shared" ref="I5:I10" si="0">SUM(C5:H5)</f>
        <v>369</v>
      </c>
      <c r="J5" s="6">
        <v>319</v>
      </c>
      <c r="K5" s="6">
        <v>39</v>
      </c>
      <c r="L5" s="6">
        <f>I5-J5-K5</f>
        <v>11</v>
      </c>
    </row>
    <row r="6" spans="1:12" ht="20.25" customHeight="1">
      <c r="A6" s="2">
        <v>2</v>
      </c>
      <c r="B6" s="2" t="s">
        <v>2</v>
      </c>
      <c r="C6" s="2">
        <v>44</v>
      </c>
      <c r="D6" s="2">
        <v>52</v>
      </c>
      <c r="E6" s="2">
        <f t="shared" ref="E6:E10" si="1">D6/2</f>
        <v>26</v>
      </c>
      <c r="F6" s="8">
        <v>72</v>
      </c>
      <c r="G6" s="8">
        <v>74</v>
      </c>
      <c r="H6" s="9">
        <v>43</v>
      </c>
      <c r="I6" s="2">
        <f t="shared" si="0"/>
        <v>311</v>
      </c>
      <c r="J6" s="6">
        <v>268</v>
      </c>
      <c r="K6" s="6">
        <v>37</v>
      </c>
      <c r="L6" s="6">
        <f t="shared" ref="L6:L10" si="2">I6-J6-K6</f>
        <v>6</v>
      </c>
    </row>
    <row r="7" spans="1:12" ht="21" customHeight="1">
      <c r="A7" s="2">
        <v>3</v>
      </c>
      <c r="B7" s="2" t="s">
        <v>3</v>
      </c>
      <c r="C7" s="2">
        <v>37</v>
      </c>
      <c r="D7" s="2">
        <v>48</v>
      </c>
      <c r="E7" s="2">
        <f t="shared" si="1"/>
        <v>24</v>
      </c>
      <c r="F7" s="8">
        <v>29</v>
      </c>
      <c r="G7" s="8">
        <v>46</v>
      </c>
      <c r="H7" s="9">
        <v>34</v>
      </c>
      <c r="I7" s="2">
        <f t="shared" si="0"/>
        <v>218</v>
      </c>
      <c r="J7" s="6">
        <v>189</v>
      </c>
      <c r="K7" s="6">
        <v>22</v>
      </c>
      <c r="L7" s="6">
        <f t="shared" si="2"/>
        <v>7</v>
      </c>
    </row>
    <row r="8" spans="1:12" ht="21" customHeight="1">
      <c r="A8" s="2">
        <v>4</v>
      </c>
      <c r="B8" s="2" t="s">
        <v>4</v>
      </c>
      <c r="C8" s="2">
        <v>33</v>
      </c>
      <c r="D8" s="2">
        <v>43</v>
      </c>
      <c r="E8" s="2">
        <v>21</v>
      </c>
      <c r="F8" s="8">
        <v>26</v>
      </c>
      <c r="G8" s="8">
        <v>21</v>
      </c>
      <c r="H8" s="9">
        <v>28</v>
      </c>
      <c r="I8" s="2">
        <f t="shared" si="0"/>
        <v>172</v>
      </c>
      <c r="J8" s="6">
        <v>142</v>
      </c>
      <c r="K8" s="6">
        <v>21</v>
      </c>
      <c r="L8" s="6">
        <f t="shared" si="2"/>
        <v>9</v>
      </c>
    </row>
    <row r="9" spans="1:12" ht="21" customHeight="1">
      <c r="A9" s="2">
        <v>5</v>
      </c>
      <c r="B9" s="2" t="s">
        <v>5</v>
      </c>
      <c r="C9" s="2">
        <v>42</v>
      </c>
      <c r="D9" s="2">
        <v>56</v>
      </c>
      <c r="E9" s="2">
        <f t="shared" si="1"/>
        <v>28</v>
      </c>
      <c r="F9" s="8">
        <v>22</v>
      </c>
      <c r="G9" s="8">
        <v>25</v>
      </c>
      <c r="H9" s="9">
        <v>19</v>
      </c>
      <c r="I9" s="2">
        <f t="shared" si="0"/>
        <v>192</v>
      </c>
      <c r="J9" s="6">
        <v>153</v>
      </c>
      <c r="K9" s="6">
        <v>27</v>
      </c>
      <c r="L9" s="6">
        <f t="shared" si="2"/>
        <v>12</v>
      </c>
    </row>
    <row r="10" spans="1:12" ht="21" customHeight="1">
      <c r="A10" s="2">
        <v>6</v>
      </c>
      <c r="B10" s="2" t="s">
        <v>6</v>
      </c>
      <c r="C10" s="2">
        <v>32</v>
      </c>
      <c r="D10" s="2">
        <v>44</v>
      </c>
      <c r="E10" s="2">
        <f t="shared" si="1"/>
        <v>22</v>
      </c>
      <c r="F10" s="8">
        <v>18</v>
      </c>
      <c r="G10" s="8">
        <v>97</v>
      </c>
      <c r="H10" s="9">
        <f>H11-H5-H6-H7-H8-H9</f>
        <v>22</v>
      </c>
      <c r="I10" s="2">
        <f t="shared" si="0"/>
        <v>235</v>
      </c>
      <c r="J10" s="6">
        <v>204</v>
      </c>
      <c r="K10" s="6">
        <v>23</v>
      </c>
      <c r="L10" s="6">
        <f t="shared" si="2"/>
        <v>8</v>
      </c>
    </row>
    <row r="11" spans="1:12" ht="21" customHeight="1">
      <c r="A11" s="2">
        <v>7</v>
      </c>
      <c r="B11" s="2" t="s">
        <v>7</v>
      </c>
      <c r="C11" s="2">
        <f>SUM(C5:C10)</f>
        <v>251</v>
      </c>
      <c r="D11" s="2">
        <f t="shared" ref="D11:G11" si="3">SUM(D5:D10)</f>
        <v>319</v>
      </c>
      <c r="E11" s="2">
        <f t="shared" si="3"/>
        <v>159</v>
      </c>
      <c r="F11" s="8">
        <f t="shared" si="3"/>
        <v>190</v>
      </c>
      <c r="G11" s="8">
        <f t="shared" si="3"/>
        <v>370</v>
      </c>
      <c r="H11" s="8">
        <v>208</v>
      </c>
      <c r="I11" s="2">
        <f>SUM(I5:I10)</f>
        <v>1497</v>
      </c>
      <c r="J11" s="6">
        <f t="shared" ref="J11:L11" si="4">SUM(J5:J10)</f>
        <v>1275</v>
      </c>
      <c r="K11" s="6">
        <f t="shared" si="4"/>
        <v>169</v>
      </c>
      <c r="L11" s="6">
        <f t="shared" si="4"/>
        <v>53</v>
      </c>
    </row>
    <row r="12" spans="1:12" ht="21" customHeight="1">
      <c r="A12" s="2">
        <v>8</v>
      </c>
      <c r="B12" s="2" t="s">
        <v>8</v>
      </c>
      <c r="C12" s="5"/>
      <c r="D12" s="15">
        <v>144</v>
      </c>
      <c r="E12" s="16"/>
      <c r="F12" s="7">
        <f>F11</f>
        <v>190</v>
      </c>
      <c r="G12" s="7">
        <f>G11</f>
        <v>370</v>
      </c>
      <c r="H12" s="7"/>
      <c r="I12" s="2" t="s">
        <v>20</v>
      </c>
      <c r="J12" s="2" t="s">
        <v>20</v>
      </c>
      <c r="K12" s="2" t="s">
        <v>20</v>
      </c>
      <c r="L12" s="2" t="s">
        <v>20</v>
      </c>
    </row>
    <row r="13" spans="1:12" ht="21" customHeight="1">
      <c r="A13" s="2">
        <v>9</v>
      </c>
      <c r="B13" s="2" t="s">
        <v>9</v>
      </c>
      <c r="C13" s="7">
        <v>90</v>
      </c>
      <c r="D13" s="15">
        <v>286</v>
      </c>
      <c r="E13" s="16"/>
      <c r="F13" s="5">
        <v>0</v>
      </c>
      <c r="G13" s="5">
        <v>0</v>
      </c>
      <c r="H13" s="5"/>
      <c r="I13" s="2" t="s">
        <v>20</v>
      </c>
      <c r="J13" s="2" t="s">
        <v>20</v>
      </c>
      <c r="K13" s="2" t="s">
        <v>20</v>
      </c>
      <c r="L13" s="2" t="s">
        <v>20</v>
      </c>
    </row>
    <row r="15" spans="1:12" ht="25.5" customHeight="1">
      <c r="A15" s="17" t="s">
        <v>22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</row>
  </sheetData>
  <mergeCells count="13">
    <mergeCell ref="A1:L2"/>
    <mergeCell ref="D12:E12"/>
    <mergeCell ref="A15:L15"/>
    <mergeCell ref="H3:H4"/>
    <mergeCell ref="D13:E13"/>
    <mergeCell ref="G3:G4"/>
    <mergeCell ref="A3:A4"/>
    <mergeCell ref="B3:B4"/>
    <mergeCell ref="C3:C4"/>
    <mergeCell ref="D3:D4"/>
    <mergeCell ref="E3:E4"/>
    <mergeCell ref="F3:F4"/>
    <mergeCell ref="I3:L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A10" sqref="A10:XFD10"/>
    </sheetView>
  </sheetViews>
  <sheetFormatPr defaultRowHeight="13.5"/>
  <cols>
    <col min="1" max="1" width="5.25" style="1" bestFit="1" customWidth="1"/>
    <col min="2" max="2" width="11.875" style="1" customWidth="1"/>
    <col min="3" max="6" width="10.5" style="1" customWidth="1"/>
    <col min="7" max="9" width="9" style="1"/>
    <col min="10" max="10" width="11" style="1" bestFit="1" customWidth="1"/>
  </cols>
  <sheetData>
    <row r="1" spans="1:10" ht="15.75" customHeight="1">
      <c r="A1" s="13" t="s">
        <v>19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15.75" customHeight="1">
      <c r="A2" s="14"/>
      <c r="B2" s="14"/>
      <c r="C2" s="14"/>
      <c r="D2" s="14"/>
      <c r="E2" s="14"/>
      <c r="F2" s="14"/>
      <c r="G2" s="14"/>
      <c r="H2" s="14"/>
      <c r="I2" s="14"/>
      <c r="J2" s="14"/>
    </row>
    <row r="3" spans="1:10" ht="21" customHeight="1">
      <c r="A3" s="21" t="s">
        <v>0</v>
      </c>
      <c r="B3" s="21" t="s">
        <v>10</v>
      </c>
      <c r="C3" s="21" t="s">
        <v>11</v>
      </c>
      <c r="D3" s="21" t="s">
        <v>12</v>
      </c>
      <c r="E3" s="21" t="s">
        <v>13</v>
      </c>
      <c r="F3" s="25" t="s">
        <v>25</v>
      </c>
      <c r="G3" s="24" t="s">
        <v>14</v>
      </c>
      <c r="H3" s="24"/>
      <c r="I3" s="24"/>
      <c r="J3" s="24"/>
    </row>
    <row r="4" spans="1:10" ht="21" customHeight="1">
      <c r="A4" s="21"/>
      <c r="B4" s="21"/>
      <c r="C4" s="21"/>
      <c r="D4" s="21"/>
      <c r="E4" s="21"/>
      <c r="F4" s="26"/>
      <c r="G4" s="4" t="s">
        <v>15</v>
      </c>
      <c r="H4" s="3" t="s">
        <v>16</v>
      </c>
      <c r="I4" s="3" t="s">
        <v>17</v>
      </c>
      <c r="J4" s="3" t="s">
        <v>18</v>
      </c>
    </row>
    <row r="5" spans="1:10" ht="21" customHeight="1">
      <c r="A5" s="3">
        <v>1</v>
      </c>
      <c r="B5" s="3" t="s">
        <v>1</v>
      </c>
      <c r="C5" s="3">
        <v>63</v>
      </c>
      <c r="D5" s="3">
        <v>76</v>
      </c>
      <c r="E5" s="3">
        <f>D5/2</f>
        <v>38</v>
      </c>
      <c r="F5" s="3">
        <v>192</v>
      </c>
      <c r="G5" s="3">
        <f t="shared" ref="G5:G10" si="0">SUM(C5:F5)</f>
        <v>369</v>
      </c>
      <c r="H5" s="3">
        <v>319</v>
      </c>
      <c r="I5" s="3">
        <v>39</v>
      </c>
      <c r="J5" s="3">
        <f>G5-H5-I5</f>
        <v>11</v>
      </c>
    </row>
    <row r="6" spans="1:10" ht="20.25" customHeight="1">
      <c r="A6" s="3">
        <v>2</v>
      </c>
      <c r="B6" s="3" t="s">
        <v>2</v>
      </c>
      <c r="C6" s="3">
        <v>44</v>
      </c>
      <c r="D6" s="3">
        <v>52</v>
      </c>
      <c r="E6" s="3">
        <f t="shared" ref="E6:E10" si="1">D6/2</f>
        <v>26</v>
      </c>
      <c r="F6" s="3">
        <v>189</v>
      </c>
      <c r="G6" s="3">
        <f t="shared" si="0"/>
        <v>311</v>
      </c>
      <c r="H6" s="6">
        <v>268</v>
      </c>
      <c r="I6" s="3">
        <v>37</v>
      </c>
      <c r="J6" s="3">
        <f t="shared" ref="J6:J10" si="2">G6-H6-I6</f>
        <v>6</v>
      </c>
    </row>
    <row r="7" spans="1:10" ht="21" customHeight="1">
      <c r="A7" s="3">
        <v>3</v>
      </c>
      <c r="B7" s="3" t="s">
        <v>3</v>
      </c>
      <c r="C7" s="3">
        <v>37</v>
      </c>
      <c r="D7" s="3">
        <v>48</v>
      </c>
      <c r="E7" s="3">
        <f t="shared" si="1"/>
        <v>24</v>
      </c>
      <c r="F7" s="3">
        <v>109</v>
      </c>
      <c r="G7" s="3">
        <f t="shared" si="0"/>
        <v>218</v>
      </c>
      <c r="H7" s="6">
        <v>189</v>
      </c>
      <c r="I7" s="3">
        <v>22</v>
      </c>
      <c r="J7" s="3">
        <f t="shared" si="2"/>
        <v>7</v>
      </c>
    </row>
    <row r="8" spans="1:10" ht="21" customHeight="1">
      <c r="A8" s="3">
        <v>4</v>
      </c>
      <c r="B8" s="3" t="s">
        <v>4</v>
      </c>
      <c r="C8" s="3">
        <v>33</v>
      </c>
      <c r="D8" s="3">
        <v>43</v>
      </c>
      <c r="E8" s="3">
        <v>21</v>
      </c>
      <c r="F8" s="3">
        <v>75</v>
      </c>
      <c r="G8" s="3">
        <f t="shared" si="0"/>
        <v>172</v>
      </c>
      <c r="H8" s="6">
        <v>142</v>
      </c>
      <c r="I8" s="3">
        <v>21</v>
      </c>
      <c r="J8" s="3">
        <f t="shared" si="2"/>
        <v>9</v>
      </c>
    </row>
    <row r="9" spans="1:10" ht="21" customHeight="1">
      <c r="A9" s="3">
        <v>5</v>
      </c>
      <c r="B9" s="3" t="s">
        <v>5</v>
      </c>
      <c r="C9" s="3">
        <v>42</v>
      </c>
      <c r="D9" s="3">
        <v>56</v>
      </c>
      <c r="E9" s="3">
        <f t="shared" si="1"/>
        <v>28</v>
      </c>
      <c r="F9" s="3">
        <v>66</v>
      </c>
      <c r="G9" s="3">
        <f t="shared" si="0"/>
        <v>192</v>
      </c>
      <c r="H9" s="6">
        <v>153</v>
      </c>
      <c r="I9" s="3">
        <v>27</v>
      </c>
      <c r="J9" s="3">
        <f t="shared" si="2"/>
        <v>12</v>
      </c>
    </row>
    <row r="10" spans="1:10" ht="21" customHeight="1">
      <c r="A10" s="3">
        <v>6</v>
      </c>
      <c r="B10" s="3" t="s">
        <v>6</v>
      </c>
      <c r="C10" s="3">
        <v>32</v>
      </c>
      <c r="D10" s="3">
        <v>44</v>
      </c>
      <c r="E10" s="3">
        <f t="shared" si="1"/>
        <v>22</v>
      </c>
      <c r="F10" s="3">
        <v>137</v>
      </c>
      <c r="G10" s="3">
        <f t="shared" si="0"/>
        <v>235</v>
      </c>
      <c r="H10" s="6">
        <v>204</v>
      </c>
      <c r="I10" s="3">
        <v>23</v>
      </c>
      <c r="J10" s="3">
        <f t="shared" si="2"/>
        <v>8</v>
      </c>
    </row>
    <row r="11" spans="1:10" ht="21" customHeight="1">
      <c r="A11" s="3">
        <v>7</v>
      </c>
      <c r="B11" s="3" t="s">
        <v>7</v>
      </c>
      <c r="C11" s="3">
        <f>SUM(C5:C10)</f>
        <v>251</v>
      </c>
      <c r="D11" s="3">
        <f t="shared" ref="D11:E11" si="3">SUM(D5:D10)</f>
        <v>319</v>
      </c>
      <c r="E11" s="3">
        <f t="shared" si="3"/>
        <v>159</v>
      </c>
      <c r="F11" s="3">
        <v>768</v>
      </c>
      <c r="G11" s="3">
        <f>SUM(G5:G10)</f>
        <v>1497</v>
      </c>
      <c r="H11" s="3">
        <f t="shared" ref="H11:J11" si="4">SUM(H5:H10)</f>
        <v>1275</v>
      </c>
      <c r="I11" s="3">
        <f t="shared" si="4"/>
        <v>169</v>
      </c>
      <c r="J11" s="3">
        <f t="shared" si="4"/>
        <v>53</v>
      </c>
    </row>
    <row r="12" spans="1:10" ht="21" customHeight="1">
      <c r="A12" s="3">
        <v>8</v>
      </c>
      <c r="B12" s="3" t="s">
        <v>8</v>
      </c>
      <c r="C12" s="5"/>
      <c r="D12" s="11">
        <v>86</v>
      </c>
      <c r="E12" s="11">
        <v>58</v>
      </c>
      <c r="F12" s="10">
        <v>768</v>
      </c>
      <c r="G12" s="3" t="s">
        <v>20</v>
      </c>
      <c r="H12" s="3" t="s">
        <v>20</v>
      </c>
      <c r="I12" s="3" t="s">
        <v>20</v>
      </c>
      <c r="J12" s="3" t="s">
        <v>20</v>
      </c>
    </row>
    <row r="13" spans="1:10" ht="21" customHeight="1">
      <c r="A13" s="3">
        <v>9</v>
      </c>
      <c r="B13" s="3" t="s">
        <v>9</v>
      </c>
      <c r="C13" s="7">
        <v>90</v>
      </c>
      <c r="D13" s="11">
        <v>172</v>
      </c>
      <c r="E13" s="11">
        <v>114</v>
      </c>
      <c r="F13" s="10"/>
      <c r="G13" s="3" t="s">
        <v>20</v>
      </c>
      <c r="H13" s="3" t="s">
        <v>20</v>
      </c>
      <c r="I13" s="3" t="s">
        <v>20</v>
      </c>
      <c r="J13" s="3" t="s">
        <v>20</v>
      </c>
    </row>
    <row r="15" spans="1:10" ht="25.5" customHeight="1">
      <c r="A15" s="17" t="s">
        <v>22</v>
      </c>
      <c r="B15" s="17"/>
      <c r="C15" s="17"/>
      <c r="D15" s="17"/>
      <c r="E15" s="17"/>
      <c r="F15" s="17"/>
      <c r="G15" s="17"/>
      <c r="H15" s="17"/>
      <c r="I15" s="17"/>
      <c r="J15" s="17"/>
    </row>
  </sheetData>
  <mergeCells count="9">
    <mergeCell ref="A15:J15"/>
    <mergeCell ref="F3:F4"/>
    <mergeCell ref="A1:J2"/>
    <mergeCell ref="A3:A4"/>
    <mergeCell ref="B3:B4"/>
    <mergeCell ref="C3:C4"/>
    <mergeCell ref="D3:D4"/>
    <mergeCell ref="E3:E4"/>
    <mergeCell ref="G3:J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7"/>
  <sheetViews>
    <sheetView tabSelected="1" topLeftCell="A35" workbookViewId="0">
      <selection activeCell="H56" sqref="H56"/>
    </sheetView>
  </sheetViews>
  <sheetFormatPr defaultRowHeight="13.5"/>
  <sheetData>
    <row r="1" spans="1:7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>
      <c r="A2">
        <v>1</v>
      </c>
      <c r="B2">
        <v>0</v>
      </c>
      <c r="C2" t="s">
        <v>33</v>
      </c>
      <c r="D2">
        <v>63</v>
      </c>
      <c r="E2" s="12" t="s">
        <v>34</v>
      </c>
      <c r="F2">
        <v>21</v>
      </c>
    </row>
    <row r="3" spans="1:7">
      <c r="A3">
        <v>2</v>
      </c>
      <c r="B3">
        <v>0</v>
      </c>
      <c r="C3" t="s">
        <v>35</v>
      </c>
      <c r="D3">
        <v>76</v>
      </c>
      <c r="E3" s="12" t="s">
        <v>34</v>
      </c>
      <c r="F3">
        <v>21</v>
      </c>
    </row>
    <row r="4" spans="1:7">
      <c r="A4">
        <v>3</v>
      </c>
      <c r="B4">
        <v>0</v>
      </c>
      <c r="C4" t="s">
        <v>36</v>
      </c>
      <c r="D4">
        <v>38</v>
      </c>
      <c r="E4" s="12" t="s">
        <v>34</v>
      </c>
      <c r="F4">
        <v>21</v>
      </c>
    </row>
    <row r="5" spans="1:7">
      <c r="A5">
        <v>4</v>
      </c>
      <c r="B5">
        <v>0</v>
      </c>
      <c r="C5" t="s">
        <v>37</v>
      </c>
      <c r="D5">
        <v>192</v>
      </c>
      <c r="E5" s="12" t="s">
        <v>34</v>
      </c>
      <c r="F5">
        <v>21</v>
      </c>
    </row>
    <row r="6" spans="1:7">
      <c r="A6">
        <v>5</v>
      </c>
      <c r="B6">
        <v>0</v>
      </c>
      <c r="C6" t="s">
        <v>33</v>
      </c>
      <c r="D6">
        <v>44</v>
      </c>
      <c r="E6" s="12" t="s">
        <v>38</v>
      </c>
      <c r="F6">
        <v>22</v>
      </c>
    </row>
    <row r="7" spans="1:7">
      <c r="A7">
        <v>6</v>
      </c>
      <c r="B7">
        <v>0</v>
      </c>
      <c r="C7" t="s">
        <v>35</v>
      </c>
      <c r="D7">
        <v>52</v>
      </c>
      <c r="E7" s="12" t="s">
        <v>38</v>
      </c>
      <c r="F7">
        <v>22</v>
      </c>
    </row>
    <row r="8" spans="1:7">
      <c r="A8">
        <v>7</v>
      </c>
      <c r="B8">
        <v>0</v>
      </c>
      <c r="C8" t="s">
        <v>36</v>
      </c>
      <c r="D8">
        <v>26</v>
      </c>
      <c r="E8" s="12" t="s">
        <v>38</v>
      </c>
      <c r="F8">
        <v>22</v>
      </c>
    </row>
    <row r="9" spans="1:7">
      <c r="A9">
        <v>8</v>
      </c>
      <c r="B9">
        <v>0</v>
      </c>
      <c r="C9" t="s">
        <v>37</v>
      </c>
      <c r="D9">
        <v>189</v>
      </c>
      <c r="E9" s="12" t="s">
        <v>38</v>
      </c>
      <c r="F9">
        <v>22</v>
      </c>
    </row>
    <row r="10" spans="1:7">
      <c r="A10">
        <v>9</v>
      </c>
      <c r="B10">
        <v>0</v>
      </c>
      <c r="C10" t="s">
        <v>33</v>
      </c>
      <c r="D10">
        <v>37</v>
      </c>
      <c r="E10" s="12" t="s">
        <v>39</v>
      </c>
      <c r="F10">
        <v>23</v>
      </c>
    </row>
    <row r="11" spans="1:7">
      <c r="A11">
        <v>10</v>
      </c>
      <c r="B11">
        <v>0</v>
      </c>
      <c r="C11" t="s">
        <v>35</v>
      </c>
      <c r="D11">
        <v>48</v>
      </c>
      <c r="E11" s="12" t="s">
        <v>39</v>
      </c>
      <c r="F11">
        <v>23</v>
      </c>
    </row>
    <row r="12" spans="1:7">
      <c r="A12">
        <v>11</v>
      </c>
      <c r="B12">
        <v>0</v>
      </c>
      <c r="C12" t="s">
        <v>36</v>
      </c>
      <c r="D12">
        <v>24</v>
      </c>
      <c r="E12" s="12" t="s">
        <v>39</v>
      </c>
      <c r="F12">
        <v>23</v>
      </c>
    </row>
    <row r="13" spans="1:7">
      <c r="A13">
        <v>12</v>
      </c>
      <c r="B13">
        <v>0</v>
      </c>
      <c r="C13" t="s">
        <v>37</v>
      </c>
      <c r="D13">
        <v>109</v>
      </c>
      <c r="E13" s="12" t="s">
        <v>39</v>
      </c>
      <c r="F13">
        <v>23</v>
      </c>
    </row>
    <row r="14" spans="1:7">
      <c r="A14">
        <v>13</v>
      </c>
      <c r="B14">
        <v>0</v>
      </c>
      <c r="C14" t="s">
        <v>33</v>
      </c>
      <c r="D14">
        <v>33</v>
      </c>
      <c r="E14" s="12" t="s">
        <v>40</v>
      </c>
      <c r="F14">
        <v>24</v>
      </c>
    </row>
    <row r="15" spans="1:7">
      <c r="A15">
        <v>14</v>
      </c>
      <c r="B15">
        <v>0</v>
      </c>
      <c r="C15" t="s">
        <v>35</v>
      </c>
      <c r="D15">
        <v>43</v>
      </c>
      <c r="E15" s="12" t="s">
        <v>40</v>
      </c>
      <c r="F15">
        <v>24</v>
      </c>
    </row>
    <row r="16" spans="1:7">
      <c r="A16">
        <v>15</v>
      </c>
      <c r="B16">
        <v>0</v>
      </c>
      <c r="C16" t="s">
        <v>36</v>
      </c>
      <c r="D16">
        <v>21</v>
      </c>
      <c r="E16" s="12" t="s">
        <v>40</v>
      </c>
      <c r="F16">
        <v>24</v>
      </c>
    </row>
    <row r="17" spans="1:6">
      <c r="A17">
        <v>16</v>
      </c>
      <c r="B17">
        <v>0</v>
      </c>
      <c r="C17" t="s">
        <v>37</v>
      </c>
      <c r="D17">
        <v>75</v>
      </c>
      <c r="E17" s="12" t="s">
        <v>40</v>
      </c>
      <c r="F17">
        <v>24</v>
      </c>
    </row>
    <row r="18" spans="1:6">
      <c r="A18">
        <v>17</v>
      </c>
      <c r="B18">
        <v>0</v>
      </c>
      <c r="C18" t="s">
        <v>33</v>
      </c>
      <c r="D18">
        <v>42</v>
      </c>
      <c r="E18" s="12" t="s">
        <v>41</v>
      </c>
      <c r="F18">
        <v>26</v>
      </c>
    </row>
    <row r="19" spans="1:6">
      <c r="A19">
        <v>18</v>
      </c>
      <c r="B19">
        <v>0</v>
      </c>
      <c r="C19" t="s">
        <v>35</v>
      </c>
      <c r="D19">
        <v>56</v>
      </c>
      <c r="E19" s="12" t="s">
        <v>41</v>
      </c>
      <c r="F19">
        <v>26</v>
      </c>
    </row>
    <row r="20" spans="1:6">
      <c r="A20">
        <v>19</v>
      </c>
      <c r="B20">
        <v>0</v>
      </c>
      <c r="C20" t="s">
        <v>36</v>
      </c>
      <c r="D20">
        <v>28</v>
      </c>
      <c r="E20" s="12" t="s">
        <v>41</v>
      </c>
      <c r="F20">
        <v>26</v>
      </c>
    </row>
    <row r="21" spans="1:6">
      <c r="A21">
        <v>20</v>
      </c>
      <c r="B21">
        <v>0</v>
      </c>
      <c r="C21" t="s">
        <v>37</v>
      </c>
      <c r="D21">
        <v>66</v>
      </c>
      <c r="E21" s="12" t="s">
        <v>41</v>
      </c>
      <c r="F21">
        <v>26</v>
      </c>
    </row>
    <row r="22" spans="1:6">
      <c r="A22">
        <v>21</v>
      </c>
      <c r="B22">
        <v>0</v>
      </c>
      <c r="C22" t="s">
        <v>33</v>
      </c>
      <c r="D22">
        <v>32</v>
      </c>
      <c r="E22" s="12" t="s">
        <v>42</v>
      </c>
      <c r="F22">
        <v>25</v>
      </c>
    </row>
    <row r="23" spans="1:6">
      <c r="A23">
        <v>22</v>
      </c>
      <c r="B23">
        <v>0</v>
      </c>
      <c r="C23" t="s">
        <v>35</v>
      </c>
      <c r="D23">
        <v>44</v>
      </c>
      <c r="E23" s="12" t="s">
        <v>42</v>
      </c>
      <c r="F23">
        <v>25</v>
      </c>
    </row>
    <row r="24" spans="1:6">
      <c r="A24">
        <v>23</v>
      </c>
      <c r="B24">
        <v>0</v>
      </c>
      <c r="C24" t="s">
        <v>36</v>
      </c>
      <c r="D24">
        <v>22</v>
      </c>
      <c r="E24" s="12" t="s">
        <v>42</v>
      </c>
      <c r="F24">
        <v>25</v>
      </c>
    </row>
    <row r="25" spans="1:6">
      <c r="A25">
        <v>24</v>
      </c>
      <c r="B25">
        <v>0</v>
      </c>
      <c r="C25" t="s">
        <v>37</v>
      </c>
      <c r="D25">
        <v>137</v>
      </c>
      <c r="E25" s="12" t="s">
        <v>42</v>
      </c>
      <c r="F25">
        <v>25</v>
      </c>
    </row>
    <row r="26" spans="1:6">
      <c r="A26">
        <v>25</v>
      </c>
      <c r="B26">
        <v>1</v>
      </c>
      <c r="C26" t="s">
        <v>43</v>
      </c>
      <c r="D26">
        <v>319</v>
      </c>
      <c r="E26" s="12" t="s">
        <v>34</v>
      </c>
      <c r="F26">
        <v>21</v>
      </c>
    </row>
    <row r="27" spans="1:6">
      <c r="A27">
        <v>26</v>
      </c>
      <c r="B27">
        <v>1</v>
      </c>
      <c r="C27" t="s">
        <v>44</v>
      </c>
      <c r="D27">
        <v>39</v>
      </c>
      <c r="E27" s="12" t="s">
        <v>34</v>
      </c>
      <c r="F27">
        <v>21</v>
      </c>
    </row>
    <row r="28" spans="1:6">
      <c r="A28">
        <v>27</v>
      </c>
      <c r="B28">
        <v>1</v>
      </c>
      <c r="C28" t="s">
        <v>45</v>
      </c>
      <c r="D28">
        <v>11</v>
      </c>
      <c r="E28" s="12" t="s">
        <v>34</v>
      </c>
      <c r="F28">
        <v>21</v>
      </c>
    </row>
    <row r="29" spans="1:6">
      <c r="A29">
        <v>28</v>
      </c>
      <c r="B29">
        <v>1</v>
      </c>
      <c r="C29" t="s">
        <v>43</v>
      </c>
      <c r="D29">
        <v>268</v>
      </c>
      <c r="E29" s="12" t="s">
        <v>38</v>
      </c>
      <c r="F29">
        <v>22</v>
      </c>
    </row>
    <row r="30" spans="1:6">
      <c r="A30">
        <v>29</v>
      </c>
      <c r="B30">
        <v>1</v>
      </c>
      <c r="C30" t="s">
        <v>44</v>
      </c>
      <c r="D30">
        <v>37</v>
      </c>
      <c r="E30" s="12" t="s">
        <v>38</v>
      </c>
      <c r="F30">
        <v>22</v>
      </c>
    </row>
    <row r="31" spans="1:6">
      <c r="A31">
        <v>30</v>
      </c>
      <c r="B31">
        <v>1</v>
      </c>
      <c r="C31" t="s">
        <v>45</v>
      </c>
      <c r="D31">
        <v>6</v>
      </c>
      <c r="E31" s="12" t="s">
        <v>38</v>
      </c>
      <c r="F31">
        <v>22</v>
      </c>
    </row>
    <row r="32" spans="1:6">
      <c r="A32">
        <v>31</v>
      </c>
      <c r="B32">
        <v>1</v>
      </c>
      <c r="C32" t="s">
        <v>43</v>
      </c>
      <c r="D32">
        <v>189</v>
      </c>
      <c r="E32" s="12" t="s">
        <v>39</v>
      </c>
      <c r="F32">
        <v>23</v>
      </c>
    </row>
    <row r="33" spans="1:7">
      <c r="A33">
        <v>32</v>
      </c>
      <c r="B33">
        <v>1</v>
      </c>
      <c r="C33" t="s">
        <v>44</v>
      </c>
      <c r="D33">
        <v>22</v>
      </c>
      <c r="E33" s="12" t="s">
        <v>39</v>
      </c>
      <c r="F33">
        <v>23</v>
      </c>
    </row>
    <row r="34" spans="1:7">
      <c r="A34">
        <v>33</v>
      </c>
      <c r="B34">
        <v>1</v>
      </c>
      <c r="C34" t="s">
        <v>45</v>
      </c>
      <c r="D34">
        <v>7</v>
      </c>
      <c r="E34" s="12" t="s">
        <v>39</v>
      </c>
      <c r="F34">
        <v>23</v>
      </c>
    </row>
    <row r="35" spans="1:7">
      <c r="A35">
        <v>34</v>
      </c>
      <c r="B35">
        <v>1</v>
      </c>
      <c r="C35" t="s">
        <v>43</v>
      </c>
      <c r="D35">
        <v>142</v>
      </c>
      <c r="E35" s="12" t="s">
        <v>40</v>
      </c>
      <c r="F35">
        <v>24</v>
      </c>
    </row>
    <row r="36" spans="1:7">
      <c r="A36">
        <v>35</v>
      </c>
      <c r="B36">
        <v>1</v>
      </c>
      <c r="C36" t="s">
        <v>44</v>
      </c>
      <c r="D36">
        <v>21</v>
      </c>
      <c r="E36" s="12" t="s">
        <v>40</v>
      </c>
      <c r="F36">
        <v>24</v>
      </c>
    </row>
    <row r="37" spans="1:7">
      <c r="A37">
        <v>36</v>
      </c>
      <c r="B37">
        <v>1</v>
      </c>
      <c r="C37" t="s">
        <v>45</v>
      </c>
      <c r="D37">
        <v>9</v>
      </c>
      <c r="E37" s="12" t="s">
        <v>40</v>
      </c>
      <c r="F37">
        <v>24</v>
      </c>
    </row>
    <row r="38" spans="1:7">
      <c r="A38">
        <v>37</v>
      </c>
      <c r="B38">
        <v>1</v>
      </c>
      <c r="C38" t="s">
        <v>43</v>
      </c>
      <c r="D38">
        <v>153</v>
      </c>
      <c r="E38" s="12" t="s">
        <v>41</v>
      </c>
      <c r="F38">
        <v>26</v>
      </c>
    </row>
    <row r="39" spans="1:7">
      <c r="A39">
        <v>38</v>
      </c>
      <c r="B39">
        <v>1</v>
      </c>
      <c r="C39" t="s">
        <v>44</v>
      </c>
      <c r="D39">
        <v>27</v>
      </c>
      <c r="E39" s="12" t="s">
        <v>41</v>
      </c>
      <c r="F39">
        <v>26</v>
      </c>
    </row>
    <row r="40" spans="1:7">
      <c r="A40">
        <v>39</v>
      </c>
      <c r="B40">
        <v>1</v>
      </c>
      <c r="C40" t="s">
        <v>45</v>
      </c>
      <c r="D40">
        <v>12</v>
      </c>
      <c r="E40" s="12" t="s">
        <v>41</v>
      </c>
      <c r="F40">
        <v>26</v>
      </c>
    </row>
    <row r="41" spans="1:7">
      <c r="A41">
        <v>40</v>
      </c>
      <c r="B41">
        <v>1</v>
      </c>
      <c r="C41" t="s">
        <v>43</v>
      </c>
      <c r="D41">
        <v>204</v>
      </c>
      <c r="E41" s="12" t="s">
        <v>42</v>
      </c>
      <c r="F41">
        <v>25</v>
      </c>
    </row>
    <row r="42" spans="1:7">
      <c r="A42">
        <v>41</v>
      </c>
      <c r="B42">
        <v>1</v>
      </c>
      <c r="C42" t="s">
        <v>44</v>
      </c>
      <c r="D42">
        <v>23</v>
      </c>
      <c r="E42" s="12" t="s">
        <v>42</v>
      </c>
      <c r="F42">
        <v>25</v>
      </c>
    </row>
    <row r="43" spans="1:7">
      <c r="A43">
        <v>42</v>
      </c>
      <c r="B43">
        <v>1</v>
      </c>
      <c r="C43" t="s">
        <v>45</v>
      </c>
      <c r="D43">
        <v>8</v>
      </c>
      <c r="E43" s="12" t="s">
        <v>42</v>
      </c>
      <c r="F43">
        <v>25</v>
      </c>
    </row>
    <row r="44" spans="1:7">
      <c r="A44">
        <v>43</v>
      </c>
      <c r="B44">
        <v>2</v>
      </c>
      <c r="C44" t="s">
        <v>46</v>
      </c>
      <c r="D44">
        <v>0</v>
      </c>
      <c r="G44" t="s">
        <v>33</v>
      </c>
    </row>
    <row r="45" spans="1:7">
      <c r="A45">
        <v>44</v>
      </c>
      <c r="B45">
        <v>2</v>
      </c>
      <c r="C45" t="s">
        <v>46</v>
      </c>
      <c r="D45">
        <v>86</v>
      </c>
      <c r="G45" t="s">
        <v>35</v>
      </c>
    </row>
    <row r="46" spans="1:7">
      <c r="A46">
        <v>45</v>
      </c>
      <c r="B46">
        <v>2</v>
      </c>
      <c r="C46" t="s">
        <v>46</v>
      </c>
      <c r="D46">
        <v>58</v>
      </c>
      <c r="G46" t="s">
        <v>36</v>
      </c>
    </row>
    <row r="47" spans="1:7">
      <c r="A47">
        <v>46</v>
      </c>
      <c r="B47">
        <v>2</v>
      </c>
      <c r="C47" t="s">
        <v>46</v>
      </c>
      <c r="D47">
        <v>768</v>
      </c>
      <c r="G47" t="s">
        <v>37</v>
      </c>
    </row>
    <row r="48" spans="1:7">
      <c r="A48">
        <v>47</v>
      </c>
      <c r="B48">
        <v>2</v>
      </c>
      <c r="C48" t="s">
        <v>47</v>
      </c>
      <c r="D48">
        <v>90</v>
      </c>
      <c r="G48" t="s">
        <v>33</v>
      </c>
    </row>
    <row r="49" spans="1:7">
      <c r="A49">
        <v>48</v>
      </c>
      <c r="B49">
        <v>2</v>
      </c>
      <c r="C49" t="s">
        <v>47</v>
      </c>
      <c r="D49">
        <v>172</v>
      </c>
      <c r="G49" t="s">
        <v>35</v>
      </c>
    </row>
    <row r="50" spans="1:7">
      <c r="A50">
        <v>49</v>
      </c>
      <c r="B50">
        <v>2</v>
      </c>
      <c r="C50" t="s">
        <v>47</v>
      </c>
      <c r="D50">
        <v>114</v>
      </c>
      <c r="G50" t="s">
        <v>36</v>
      </c>
    </row>
    <row r="51" spans="1:7">
      <c r="A51">
        <v>50</v>
      </c>
      <c r="B51">
        <v>2</v>
      </c>
      <c r="C51" t="s">
        <v>47</v>
      </c>
      <c r="D51">
        <v>0</v>
      </c>
      <c r="G51" t="s">
        <v>37</v>
      </c>
    </row>
    <row r="52" spans="1:7">
      <c r="A52">
        <v>51</v>
      </c>
      <c r="B52">
        <v>3</v>
      </c>
      <c r="C52" t="s">
        <v>48</v>
      </c>
      <c r="D52">
        <v>369</v>
      </c>
      <c r="E52" s="12" t="s">
        <v>34</v>
      </c>
      <c r="F52">
        <v>21</v>
      </c>
    </row>
    <row r="53" spans="1:7">
      <c r="A53">
        <v>52</v>
      </c>
      <c r="B53">
        <v>3</v>
      </c>
      <c r="C53" t="s">
        <v>48</v>
      </c>
      <c r="D53">
        <v>311</v>
      </c>
      <c r="E53" s="12" t="s">
        <v>38</v>
      </c>
      <c r="F53">
        <v>22</v>
      </c>
    </row>
    <row r="54" spans="1:7">
      <c r="A54">
        <v>53</v>
      </c>
      <c r="B54">
        <v>3</v>
      </c>
      <c r="C54" t="s">
        <v>48</v>
      </c>
      <c r="D54">
        <v>218</v>
      </c>
      <c r="E54" s="12" t="s">
        <v>39</v>
      </c>
      <c r="F54">
        <v>23</v>
      </c>
    </row>
    <row r="55" spans="1:7">
      <c r="A55">
        <v>54</v>
      </c>
      <c r="B55">
        <v>3</v>
      </c>
      <c r="C55" t="s">
        <v>48</v>
      </c>
      <c r="D55">
        <v>172</v>
      </c>
      <c r="E55" s="12" t="s">
        <v>40</v>
      </c>
      <c r="F55">
        <v>24</v>
      </c>
    </row>
    <row r="56" spans="1:7">
      <c r="A56">
        <v>55</v>
      </c>
      <c r="B56">
        <v>3</v>
      </c>
      <c r="C56" t="s">
        <v>48</v>
      </c>
      <c r="D56">
        <v>192</v>
      </c>
      <c r="E56" s="1" t="s">
        <v>49</v>
      </c>
      <c r="F56">
        <v>26</v>
      </c>
    </row>
    <row r="57" spans="1:7">
      <c r="A57">
        <v>56</v>
      </c>
      <c r="B57">
        <v>3</v>
      </c>
      <c r="C57" t="s">
        <v>48</v>
      </c>
      <c r="D57">
        <v>235</v>
      </c>
      <c r="E57" s="12" t="s">
        <v>42</v>
      </c>
      <c r="F57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原始数据</vt:lpstr>
      <vt:lpstr>修改版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2017-04-25T05:18:24Z</dcterms:modified>
</cp:coreProperties>
</file>