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C22" i="1"/>
  <c r="E11"/>
  <c r="E9"/>
  <c r="E2"/>
  <c r="C3"/>
  <c r="D19"/>
  <c r="D18"/>
  <c r="D17"/>
  <c r="D20"/>
  <c r="E3"/>
  <c r="E4"/>
  <c r="E5"/>
  <c r="E6"/>
  <c r="E7"/>
  <c r="E8"/>
  <c r="C9"/>
  <c r="B10" s="1"/>
  <c r="B9"/>
  <c r="C4"/>
  <c r="C5"/>
  <c r="C6"/>
  <c r="C7"/>
  <c r="C8"/>
  <c r="C2"/>
  <c r="E10" l="1"/>
</calcChain>
</file>

<file path=xl/sharedStrings.xml><?xml version="1.0" encoding="utf-8"?>
<sst xmlns="http://schemas.openxmlformats.org/spreadsheetml/2006/main" count="9" uniqueCount="9">
  <si>
    <t>xi</t>
  </si>
  <si>
    <t>ni</t>
  </si>
  <si>
    <t>xi*ni</t>
  </si>
  <si>
    <t>Somme</t>
  </si>
  <si>
    <t>Moyenne</t>
  </si>
  <si>
    <t>ni * (xi-x)2</t>
  </si>
  <si>
    <t>Variance</t>
  </si>
  <si>
    <t>Ecart type</t>
  </si>
  <si>
    <t>+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</si>
</sst>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C23" sqref="C23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E1" t="s">
        <v>5</v>
      </c>
    </row>
    <row r="2" spans="1:5">
      <c r="A2">
        <v>5</v>
      </c>
      <c r="B2">
        <v>10</v>
      </c>
      <c r="C2">
        <f>A2*B2</f>
        <v>50</v>
      </c>
      <c r="E2">
        <f>B2*(A2-$B$11)^2</f>
        <v>5198.4000000000005</v>
      </c>
    </row>
    <row r="3" spans="1:5">
      <c r="A3">
        <v>15</v>
      </c>
      <c r="B3">
        <v>19</v>
      </c>
      <c r="C3">
        <f>A3*B3</f>
        <v>285</v>
      </c>
      <c r="E3">
        <f t="shared" ref="E3:E8" si="0">B3*(A3-$B$11)^2</f>
        <v>3112.9600000000005</v>
      </c>
    </row>
    <row r="4" spans="1:5">
      <c r="A4">
        <v>25</v>
      </c>
      <c r="B4">
        <v>20</v>
      </c>
      <c r="C4">
        <f t="shared" ref="C3:C8" si="1">A4*B4</f>
        <v>500</v>
      </c>
      <c r="E4">
        <f t="shared" si="0"/>
        <v>156.8000000000001</v>
      </c>
    </row>
    <row r="5" spans="1:5">
      <c r="A5">
        <v>35</v>
      </c>
      <c r="B5">
        <v>15</v>
      </c>
      <c r="C5">
        <f t="shared" si="1"/>
        <v>525</v>
      </c>
      <c r="E5">
        <f t="shared" si="0"/>
        <v>777.5999999999998</v>
      </c>
    </row>
    <row r="6" spans="1:5">
      <c r="A6">
        <v>45</v>
      </c>
      <c r="B6">
        <v>6</v>
      </c>
      <c r="C6">
        <f t="shared" si="1"/>
        <v>270</v>
      </c>
      <c r="E6">
        <f t="shared" si="0"/>
        <v>1775.04</v>
      </c>
    </row>
    <row r="7" spans="1:5">
      <c r="A7">
        <v>55</v>
      </c>
      <c r="B7">
        <v>6</v>
      </c>
      <c r="C7">
        <f t="shared" si="1"/>
        <v>330</v>
      </c>
      <c r="E7">
        <f t="shared" si="0"/>
        <v>4439.0399999999991</v>
      </c>
    </row>
    <row r="8" spans="1:5">
      <c r="A8">
        <v>65</v>
      </c>
      <c r="B8">
        <v>4</v>
      </c>
      <c r="C8">
        <f t="shared" si="1"/>
        <v>260</v>
      </c>
      <c r="E8">
        <f t="shared" si="0"/>
        <v>5535.3600000000006</v>
      </c>
    </row>
    <row r="9" spans="1:5">
      <c r="A9" t="s">
        <v>3</v>
      </c>
      <c r="B9">
        <f>SUM(B2:B8)</f>
        <v>80</v>
      </c>
      <c r="C9">
        <f>SUM(C2:C8)</f>
        <v>2220</v>
      </c>
      <c r="E9">
        <f>SUM(E2:E8)</f>
        <v>20995.199999999997</v>
      </c>
    </row>
    <row r="10" spans="1:5">
      <c r="A10" s="2" t="s">
        <v>4</v>
      </c>
      <c r="B10" s="2">
        <f>C9/B9</f>
        <v>27.75</v>
      </c>
      <c r="D10" s="1" t="s">
        <v>6</v>
      </c>
      <c r="E10" s="1">
        <f>E9/B9</f>
        <v>262.43999999999994</v>
      </c>
    </row>
    <row r="11" spans="1:5" ht="18.75">
      <c r="B11" s="3">
        <v>27.8</v>
      </c>
      <c r="D11" s="2" t="s">
        <v>7</v>
      </c>
      <c r="E11" s="2">
        <f>SQRT(E10)</f>
        <v>16.2</v>
      </c>
    </row>
    <row r="12" spans="1:5" ht="18.75">
      <c r="E12" s="3">
        <v>16.2</v>
      </c>
    </row>
    <row r="17" spans="3:4">
      <c r="C17">
        <v>2</v>
      </c>
      <c r="D17">
        <f>55/114*100</f>
        <v>48.245614035087719</v>
      </c>
    </row>
    <row r="18" spans="3:4">
      <c r="C18">
        <v>3</v>
      </c>
      <c r="D18">
        <f>98/500*100</f>
        <v>19.600000000000001</v>
      </c>
    </row>
    <row r="19" spans="3:4">
      <c r="C19">
        <v>4</v>
      </c>
      <c r="D19">
        <f>32/205*100</f>
        <v>15.609756097560975</v>
      </c>
    </row>
    <row r="20" spans="3:4">
      <c r="C20">
        <v>5</v>
      </c>
      <c r="D20">
        <f>59/114*100</f>
        <v>51.754385964912288</v>
      </c>
    </row>
    <row r="22" spans="3:4">
      <c r="C22">
        <f>2.5/12</f>
        <v>0.20833333333333334</v>
      </c>
    </row>
    <row r="23" spans="3:4">
      <c r="C2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Célie</dc:creator>
  <cp:lastModifiedBy>Célie</cp:lastModifiedBy>
  <dcterms:created xsi:type="dcterms:W3CDTF">2014-12-30T10:24:48Z</dcterms:created>
  <dcterms:modified xsi:type="dcterms:W3CDTF">2014-12-30T12:00:15Z</dcterms:modified>
</cp:coreProperties>
</file>