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Cours\Projet piquart cahier des charges\"/>
    </mc:Choice>
  </mc:AlternateContent>
  <xr:revisionPtr revIDLastSave="0" documentId="13_ncr:1_{F1E22186-1BCC-48F3-8813-899C780E7E42}" xr6:coauthVersionLast="41" xr6:coauthVersionMax="41" xr10:uidLastSave="{00000000-0000-0000-0000-000000000000}"/>
  <bookViews>
    <workbookView xWindow="-120" yWindow="-120" windowWidth="29040" windowHeight="15840" xr2:uid="{6250B1E5-7856-432F-AAEC-F6B73E2D2F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C12" i="1"/>
  <c r="D12" i="1"/>
  <c r="E12" i="1"/>
  <c r="D18" i="1"/>
  <c r="D26" i="1" s="1"/>
  <c r="E18" i="1"/>
  <c r="E26" i="1" s="1"/>
  <c r="E27" i="1" s="1"/>
  <c r="F10" i="1"/>
  <c r="I10" i="1" s="1"/>
  <c r="C18" i="1"/>
  <c r="C26" i="1" s="1"/>
  <c r="C27" i="1" s="1"/>
  <c r="F5" i="1"/>
  <c r="I5" i="1" s="1"/>
  <c r="F6" i="1"/>
  <c r="I6" i="1" s="1"/>
  <c r="F7" i="1"/>
  <c r="I7" i="1" s="1"/>
  <c r="F8" i="1"/>
  <c r="I8" i="1" s="1"/>
  <c r="F9" i="1"/>
  <c r="I9" i="1" s="1"/>
  <c r="F11" i="1"/>
  <c r="I11" i="1" s="1"/>
  <c r="F14" i="1"/>
  <c r="I14" i="1" s="1"/>
  <c r="F15" i="1"/>
  <c r="I15" i="1" s="1"/>
  <c r="F16" i="1"/>
  <c r="I16" i="1" s="1"/>
  <c r="F17" i="1"/>
  <c r="I17" i="1" s="1"/>
  <c r="F21" i="1"/>
  <c r="I21" i="1" s="1"/>
  <c r="F22" i="1"/>
  <c r="I22" i="1" s="1"/>
  <c r="F23" i="1"/>
  <c r="I23" i="1" s="1"/>
  <c r="F24" i="1"/>
  <c r="I24" i="1" s="1"/>
  <c r="F25" i="1"/>
  <c r="I25" i="1" s="1"/>
  <c r="F4" i="1"/>
  <c r="I4" i="1" s="1"/>
  <c r="D27" i="1" l="1"/>
  <c r="F12" i="1"/>
  <c r="G15" i="1" s="1"/>
  <c r="I12" i="1"/>
  <c r="F18" i="1"/>
  <c r="I18" i="1" s="1"/>
  <c r="I26" i="1" s="1"/>
  <c r="I27" i="1" s="1"/>
  <c r="G11" i="1"/>
  <c r="G8" i="1"/>
  <c r="G7" i="1"/>
  <c r="G5" i="1"/>
  <c r="G6" i="1"/>
  <c r="G4" i="1"/>
  <c r="G9" i="1"/>
  <c r="G16" i="1" l="1"/>
  <c r="G17" i="1"/>
  <c r="G14" i="1"/>
  <c r="F26" i="1"/>
  <c r="F27" i="1" s="1"/>
  <c r="G21" i="1"/>
  <c r="G22" i="1"/>
  <c r="G24" i="1"/>
  <c r="G25" i="1"/>
  <c r="G23" i="1"/>
  <c r="G18" i="1"/>
</calcChain>
</file>

<file path=xl/sharedStrings.xml><?xml version="1.0" encoding="utf-8"?>
<sst xmlns="http://schemas.openxmlformats.org/spreadsheetml/2006/main" count="41" uniqueCount="41">
  <si>
    <t>RESSOURCE HUMAINE</t>
  </si>
  <si>
    <t>LOGICIELS</t>
  </si>
  <si>
    <t>DEPENSES</t>
  </si>
  <si>
    <t>tps Design</t>
  </si>
  <si>
    <t>tps Prod</t>
  </si>
  <si>
    <t>tps Test</t>
  </si>
  <si>
    <t>temps total</t>
  </si>
  <si>
    <t>temps cumule croissant</t>
  </si>
  <si>
    <t>prix heure personne</t>
  </si>
  <si>
    <t>total</t>
  </si>
  <si>
    <t>Création de la page lien</t>
  </si>
  <si>
    <t>Création de la page d'accueil</t>
  </si>
  <si>
    <t>Création de la page historique</t>
  </si>
  <si>
    <t>Création de la page groupe</t>
  </si>
  <si>
    <t>Création de la page Perf&amp;nature</t>
  </si>
  <si>
    <t>Création de la page contact</t>
  </si>
  <si>
    <t>Lien vers pdf  "Zones de risques"</t>
  </si>
  <si>
    <t>LOT 1</t>
  </si>
  <si>
    <t>LOT 2</t>
  </si>
  <si>
    <t>nombre</t>
  </si>
  <si>
    <t>Pages secondaires</t>
  </si>
  <si>
    <t>Création de la page FAQ</t>
  </si>
  <si>
    <t>Espace dédié photothèque</t>
  </si>
  <si>
    <t>Création page admin gestion texte/photo</t>
  </si>
  <si>
    <t>Ajout fonctionnalité langue</t>
  </si>
  <si>
    <t>Ajout plan de sécurité interactif</t>
  </si>
  <si>
    <t xml:space="preserve">intégration fichier vocale </t>
  </si>
  <si>
    <t>Gestion "Info bulle"</t>
  </si>
  <si>
    <t>moteur de recherche interne</t>
  </si>
  <si>
    <t>intégration visité guidé interactive</t>
  </si>
  <si>
    <t>BDD</t>
  </si>
  <si>
    <t xml:space="preserve">   Etude et creation BDD</t>
  </si>
  <si>
    <t xml:space="preserve">   Referencement produit BDD</t>
  </si>
  <si>
    <t>TOTAL LOT 1</t>
  </si>
  <si>
    <t>TOTAL LOT2</t>
  </si>
  <si>
    <t>TOTAL</t>
  </si>
  <si>
    <t>prix</t>
  </si>
  <si>
    <t>Solution OVH</t>
  </si>
  <si>
    <t xml:space="preserve">   Hebergement site web</t>
  </si>
  <si>
    <t xml:space="preserve">   Hebergement BDD</t>
  </si>
  <si>
    <t xml:space="preserve">   Reservation nom de domaine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</si>
</sst>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5" xfId="0" applyFont="1" applyBorder="1"/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0" fillId="0" borderId="1" xfId="0" applyBorder="1"/>
    <xf numFmtId="0" fontId="0" fillId="0" borderId="8" xfId="0" applyBorder="1"/>
    <xf numFmtId="0" fontId="1" fillId="0" borderId="1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A61D-E469-4C2A-A359-0104E5FB5AE1}">
  <dimension ref="A1:I35"/>
  <sheetViews>
    <sheetView tabSelected="1" zoomScaleNormal="100" workbookViewId="0">
      <selection activeCell="F31" sqref="F31"/>
    </sheetView>
  </sheetViews>
  <sheetFormatPr baseColWidth="10" defaultRowHeight="15" x14ac:dyDescent="0.25"/>
  <cols>
    <col min="1" max="1" width="37.42578125" customWidth="1"/>
    <col min="2" max="2" width="11.140625" customWidth="1"/>
    <col min="7" max="7" width="21.7109375" customWidth="1"/>
    <col min="8" max="8" width="19.140625" customWidth="1"/>
  </cols>
  <sheetData>
    <row r="1" spans="1:9" ht="15.75" thickBot="1" x14ac:dyDescent="0.3">
      <c r="A1" s="18" t="s">
        <v>2</v>
      </c>
      <c r="B1" s="12" t="s">
        <v>19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9" t="s">
        <v>9</v>
      </c>
    </row>
    <row r="2" spans="1:9" x14ac:dyDescent="0.25">
      <c r="A2" s="14" t="s">
        <v>0</v>
      </c>
      <c r="B2" s="5"/>
      <c r="C2" s="3"/>
      <c r="D2" s="3"/>
      <c r="E2" s="3"/>
      <c r="F2" s="3"/>
      <c r="G2" s="3"/>
      <c r="H2" s="3"/>
      <c r="I2" s="4"/>
    </row>
    <row r="3" spans="1:9" x14ac:dyDescent="0.25">
      <c r="A3" s="14" t="s">
        <v>17</v>
      </c>
      <c r="B3" s="5"/>
      <c r="C3" s="3"/>
      <c r="D3" s="3"/>
      <c r="E3" s="3"/>
      <c r="F3" s="3"/>
      <c r="G3" s="3"/>
      <c r="H3" s="3"/>
      <c r="I3" s="4"/>
    </row>
    <row r="4" spans="1:9" x14ac:dyDescent="0.25">
      <c r="A4" s="15" t="s">
        <v>11</v>
      </c>
      <c r="B4" s="6">
        <v>1</v>
      </c>
      <c r="C4" s="3">
        <v>2</v>
      </c>
      <c r="D4" s="3">
        <v>2</v>
      </c>
      <c r="E4" s="3">
        <v>2</v>
      </c>
      <c r="F4" s="3">
        <f>SUM(C4:E4)*B4</f>
        <v>6</v>
      </c>
      <c r="G4" s="3">
        <f>SUM(F$1:F4)</f>
        <v>6</v>
      </c>
      <c r="H4" s="3">
        <v>33</v>
      </c>
      <c r="I4" s="4">
        <f>H4*F4</f>
        <v>198</v>
      </c>
    </row>
    <row r="5" spans="1:9" x14ac:dyDescent="0.25">
      <c r="A5" s="13" t="s">
        <v>15</v>
      </c>
      <c r="B5" s="3">
        <v>1</v>
      </c>
      <c r="C5" s="3">
        <v>2</v>
      </c>
      <c r="D5" s="3">
        <v>2</v>
      </c>
      <c r="E5" s="3">
        <v>2</v>
      </c>
      <c r="F5" s="3">
        <f t="shared" ref="F5:F25" si="0">SUM(C5:E5)*B5</f>
        <v>6</v>
      </c>
      <c r="G5" s="3">
        <f>SUM(F$1:F5)</f>
        <v>12</v>
      </c>
      <c r="H5" s="3">
        <v>33</v>
      </c>
      <c r="I5" s="4">
        <f t="shared" ref="I5:I24" si="1">H5*F5</f>
        <v>198</v>
      </c>
    </row>
    <row r="6" spans="1:9" x14ac:dyDescent="0.25">
      <c r="A6" s="13" t="s">
        <v>10</v>
      </c>
      <c r="B6" s="3">
        <v>1</v>
      </c>
      <c r="C6" s="3">
        <v>2</v>
      </c>
      <c r="D6" s="3">
        <v>2</v>
      </c>
      <c r="E6" s="3">
        <v>2</v>
      </c>
      <c r="F6" s="3">
        <f t="shared" si="0"/>
        <v>6</v>
      </c>
      <c r="G6" s="3">
        <f>SUM(F$1:F6)</f>
        <v>18</v>
      </c>
      <c r="H6" s="3">
        <v>33</v>
      </c>
      <c r="I6" s="4">
        <f t="shared" si="1"/>
        <v>198</v>
      </c>
    </row>
    <row r="7" spans="1:9" x14ac:dyDescent="0.25">
      <c r="A7" s="13" t="s">
        <v>12</v>
      </c>
      <c r="B7" s="3">
        <v>1</v>
      </c>
      <c r="C7" s="3">
        <v>2</v>
      </c>
      <c r="D7" s="3">
        <v>2</v>
      </c>
      <c r="E7" s="3">
        <v>2</v>
      </c>
      <c r="F7" s="3">
        <f t="shared" si="0"/>
        <v>6</v>
      </c>
      <c r="G7" s="3">
        <f>SUM(F$1:F7)</f>
        <v>24</v>
      </c>
      <c r="H7" s="3">
        <v>33</v>
      </c>
      <c r="I7" s="4">
        <f t="shared" si="1"/>
        <v>198</v>
      </c>
    </row>
    <row r="8" spans="1:9" x14ac:dyDescent="0.25">
      <c r="A8" s="13" t="s">
        <v>13</v>
      </c>
      <c r="B8" s="3">
        <v>1</v>
      </c>
      <c r="C8" s="3">
        <v>2</v>
      </c>
      <c r="D8" s="3">
        <v>2</v>
      </c>
      <c r="E8" s="3">
        <v>2</v>
      </c>
      <c r="F8" s="3">
        <f t="shared" si="0"/>
        <v>6</v>
      </c>
      <c r="G8" s="3">
        <f>SUM(F$1:F8)</f>
        <v>30</v>
      </c>
      <c r="H8" s="3">
        <v>33</v>
      </c>
      <c r="I8" s="4">
        <f t="shared" si="1"/>
        <v>198</v>
      </c>
    </row>
    <row r="9" spans="1:9" x14ac:dyDescent="0.25">
      <c r="A9" s="13" t="s">
        <v>14</v>
      </c>
      <c r="B9" s="3">
        <v>1</v>
      </c>
      <c r="C9" s="3">
        <v>2</v>
      </c>
      <c r="D9" s="3">
        <v>2</v>
      </c>
      <c r="E9" s="3">
        <v>2</v>
      </c>
      <c r="F9" s="3">
        <f t="shared" si="0"/>
        <v>6</v>
      </c>
      <c r="G9" s="3">
        <f>SUM(F$1:F9)</f>
        <v>36</v>
      </c>
      <c r="H9" s="3">
        <v>33</v>
      </c>
      <c r="I9" s="4">
        <f t="shared" si="1"/>
        <v>198</v>
      </c>
    </row>
    <row r="10" spans="1:9" x14ac:dyDescent="0.25">
      <c r="A10" s="13" t="s">
        <v>20</v>
      </c>
      <c r="B10" s="3">
        <v>5</v>
      </c>
      <c r="C10" s="3">
        <v>1</v>
      </c>
      <c r="D10" s="3">
        <v>2</v>
      </c>
      <c r="E10" s="3">
        <v>1</v>
      </c>
      <c r="F10" s="3">
        <f t="shared" si="0"/>
        <v>20</v>
      </c>
      <c r="G10" s="3">
        <f>SUM(F$1:F10)</f>
        <v>56</v>
      </c>
      <c r="H10" s="3">
        <v>33</v>
      </c>
      <c r="I10" s="4">
        <f t="shared" si="1"/>
        <v>660</v>
      </c>
    </row>
    <row r="11" spans="1:9" ht="15.75" thickBot="1" x14ac:dyDescent="0.3">
      <c r="A11" s="13" t="s">
        <v>16</v>
      </c>
      <c r="B11" s="3">
        <v>1</v>
      </c>
      <c r="C11" s="3">
        <v>0.5</v>
      </c>
      <c r="D11" s="3">
        <v>0.5</v>
      </c>
      <c r="E11" s="3">
        <v>0.5</v>
      </c>
      <c r="F11" s="3">
        <f t="shared" si="0"/>
        <v>1.5</v>
      </c>
      <c r="G11" s="3">
        <f>SUM(F$1:F11)</f>
        <v>57.5</v>
      </c>
      <c r="H11" s="3">
        <v>33</v>
      </c>
      <c r="I11" s="4">
        <f t="shared" si="1"/>
        <v>49.5</v>
      </c>
    </row>
    <row r="12" spans="1:9" ht="15.75" thickBot="1" x14ac:dyDescent="0.3">
      <c r="A12" s="16" t="s">
        <v>33</v>
      </c>
      <c r="B12" s="10"/>
      <c r="C12" s="11">
        <f t="shared" ref="C12" si="2">SUM(C4:C11)</f>
        <v>13.5</v>
      </c>
      <c r="D12" s="11">
        <f t="shared" ref="D12" si="3">SUM(D4:D11)</f>
        <v>14.5</v>
      </c>
      <c r="E12" s="11">
        <f t="shared" ref="E12" si="4">SUM(E4:E11)</f>
        <v>13.5</v>
      </c>
      <c r="F12" s="11">
        <f t="shared" ref="F12" si="5">SUM(F4:F11)</f>
        <v>57.5</v>
      </c>
      <c r="G12" s="11"/>
      <c r="H12" s="16"/>
      <c r="I12" s="11">
        <f>SUM(I4:I11)</f>
        <v>1897.5</v>
      </c>
    </row>
    <row r="13" spans="1:9" x14ac:dyDescent="0.25">
      <c r="A13" s="14" t="s">
        <v>18</v>
      </c>
      <c r="B13" s="3"/>
      <c r="C13" s="3"/>
      <c r="D13" s="3"/>
      <c r="E13" s="3"/>
      <c r="F13" s="3"/>
      <c r="G13" s="3"/>
      <c r="H13" s="3"/>
      <c r="I13" s="4"/>
    </row>
    <row r="14" spans="1:9" x14ac:dyDescent="0.25">
      <c r="A14" s="13" t="s">
        <v>21</v>
      </c>
      <c r="B14" s="3">
        <v>1</v>
      </c>
      <c r="C14" s="3">
        <v>2</v>
      </c>
      <c r="D14" s="3">
        <v>2</v>
      </c>
      <c r="E14" s="3">
        <v>2</v>
      </c>
      <c r="F14" s="3">
        <f t="shared" si="0"/>
        <v>6</v>
      </c>
      <c r="G14" s="3">
        <f>SUM(F$1:F14)</f>
        <v>121</v>
      </c>
      <c r="H14" s="3">
        <v>33</v>
      </c>
      <c r="I14" s="4">
        <f t="shared" si="1"/>
        <v>198</v>
      </c>
    </row>
    <row r="15" spans="1:9" x14ac:dyDescent="0.25">
      <c r="A15" s="13" t="s">
        <v>22</v>
      </c>
      <c r="B15" s="3">
        <v>1</v>
      </c>
      <c r="C15" s="3">
        <v>1</v>
      </c>
      <c r="D15" s="3">
        <v>1</v>
      </c>
      <c r="E15" s="3">
        <v>1</v>
      </c>
      <c r="F15" s="3">
        <f t="shared" si="0"/>
        <v>3</v>
      </c>
      <c r="G15" s="3">
        <f>SUM(F$1:F15)</f>
        <v>124</v>
      </c>
      <c r="H15" s="3">
        <v>33</v>
      </c>
      <c r="I15" s="4">
        <f t="shared" si="1"/>
        <v>99</v>
      </c>
    </row>
    <row r="16" spans="1:9" x14ac:dyDescent="0.25">
      <c r="A16" s="13" t="s">
        <v>23</v>
      </c>
      <c r="B16" s="6">
        <v>1</v>
      </c>
      <c r="C16" s="3">
        <v>2</v>
      </c>
      <c r="D16" s="3">
        <v>4</v>
      </c>
      <c r="E16" s="3">
        <v>2</v>
      </c>
      <c r="F16" s="3">
        <f t="shared" si="0"/>
        <v>8</v>
      </c>
      <c r="G16" s="3">
        <f>SUM(F$1:F16)</f>
        <v>132</v>
      </c>
      <c r="H16" s="3">
        <v>33</v>
      </c>
      <c r="I16" s="4">
        <f t="shared" si="1"/>
        <v>264</v>
      </c>
    </row>
    <row r="17" spans="1:9" x14ac:dyDescent="0.25">
      <c r="A17" s="13" t="s">
        <v>24</v>
      </c>
      <c r="B17" s="6">
        <v>1</v>
      </c>
      <c r="C17" s="3">
        <v>1</v>
      </c>
      <c r="D17" s="3">
        <v>1</v>
      </c>
      <c r="E17" s="3">
        <v>1</v>
      </c>
      <c r="F17" s="3">
        <f t="shared" si="0"/>
        <v>3</v>
      </c>
      <c r="G17" s="3">
        <f>SUM(F$1:F17)</f>
        <v>135</v>
      </c>
      <c r="H17" s="3">
        <v>33</v>
      </c>
      <c r="I17" s="4">
        <f t="shared" si="1"/>
        <v>99</v>
      </c>
    </row>
    <row r="18" spans="1:9" x14ac:dyDescent="0.25">
      <c r="A18" s="13" t="s">
        <v>30</v>
      </c>
      <c r="B18" s="6">
        <v>1</v>
      </c>
      <c r="C18" s="3">
        <f>SUM(C19:C20)</f>
        <v>5</v>
      </c>
      <c r="D18" s="3">
        <f t="shared" ref="D18:E18" si="6">SUM(D19:D20)</f>
        <v>5</v>
      </c>
      <c r="E18" s="3">
        <f t="shared" si="6"/>
        <v>4</v>
      </c>
      <c r="F18" s="3">
        <f t="shared" si="0"/>
        <v>14</v>
      </c>
      <c r="G18" s="3">
        <f>SUM(F$1:F18)</f>
        <v>149</v>
      </c>
      <c r="H18" s="3">
        <v>33</v>
      </c>
      <c r="I18" s="4">
        <f t="shared" si="1"/>
        <v>462</v>
      </c>
    </row>
    <row r="19" spans="1:9" x14ac:dyDescent="0.25">
      <c r="A19" s="13" t="s">
        <v>31</v>
      </c>
      <c r="B19" s="6"/>
      <c r="C19" s="3">
        <v>4</v>
      </c>
      <c r="D19" s="3">
        <v>2</v>
      </c>
      <c r="E19" s="3">
        <v>2</v>
      </c>
      <c r="F19" s="3"/>
      <c r="G19" s="3"/>
      <c r="H19" s="3"/>
      <c r="I19" s="4"/>
    </row>
    <row r="20" spans="1:9" x14ac:dyDescent="0.25">
      <c r="A20" s="13" t="s">
        <v>32</v>
      </c>
      <c r="B20" s="6"/>
      <c r="C20" s="3">
        <v>1</v>
      </c>
      <c r="D20" s="3">
        <v>3</v>
      </c>
      <c r="E20" s="3">
        <v>2</v>
      </c>
      <c r="F20" s="3"/>
      <c r="G20" s="3"/>
      <c r="H20" s="3"/>
      <c r="I20" s="4"/>
    </row>
    <row r="21" spans="1:9" x14ac:dyDescent="0.25">
      <c r="A21" s="13" t="s">
        <v>25</v>
      </c>
      <c r="B21" s="6">
        <v>1</v>
      </c>
      <c r="C21" s="3">
        <v>1</v>
      </c>
      <c r="D21" s="3">
        <v>2</v>
      </c>
      <c r="E21" s="3">
        <v>1</v>
      </c>
      <c r="F21" s="3">
        <f t="shared" si="0"/>
        <v>4</v>
      </c>
      <c r="G21" s="3">
        <f>SUM(F$1:F21)</f>
        <v>153</v>
      </c>
      <c r="H21" s="3">
        <v>33</v>
      </c>
      <c r="I21" s="4">
        <f t="shared" si="1"/>
        <v>132</v>
      </c>
    </row>
    <row r="22" spans="1:9" x14ac:dyDescent="0.25">
      <c r="A22" s="13" t="s">
        <v>26</v>
      </c>
      <c r="B22" s="6">
        <v>1</v>
      </c>
      <c r="C22" s="3">
        <v>1</v>
      </c>
      <c r="D22" s="3">
        <v>1</v>
      </c>
      <c r="E22" s="3">
        <v>1</v>
      </c>
      <c r="F22" s="3">
        <f t="shared" si="0"/>
        <v>3</v>
      </c>
      <c r="G22" s="3">
        <f>SUM(F$1:F22)</f>
        <v>156</v>
      </c>
      <c r="H22" s="3">
        <v>33</v>
      </c>
      <c r="I22" s="4">
        <f t="shared" si="1"/>
        <v>99</v>
      </c>
    </row>
    <row r="23" spans="1:9" x14ac:dyDescent="0.25">
      <c r="A23" s="13" t="s">
        <v>27</v>
      </c>
      <c r="B23" s="6">
        <v>1</v>
      </c>
      <c r="C23" s="3">
        <v>4</v>
      </c>
      <c r="D23" s="3">
        <v>3</v>
      </c>
      <c r="E23" s="3">
        <v>3</v>
      </c>
      <c r="F23" s="3">
        <f t="shared" si="0"/>
        <v>10</v>
      </c>
      <c r="G23" s="3">
        <f>SUM(F$1:F23)</f>
        <v>166</v>
      </c>
      <c r="H23" s="3">
        <v>33</v>
      </c>
      <c r="I23" s="4">
        <f t="shared" si="1"/>
        <v>330</v>
      </c>
    </row>
    <row r="24" spans="1:9" x14ac:dyDescent="0.25">
      <c r="A24" s="13" t="s">
        <v>29</v>
      </c>
      <c r="B24" s="6">
        <v>1</v>
      </c>
      <c r="C24" s="3">
        <v>5</v>
      </c>
      <c r="D24" s="3">
        <v>7</v>
      </c>
      <c r="E24" s="3">
        <v>5</v>
      </c>
      <c r="F24" s="3">
        <f t="shared" si="0"/>
        <v>17</v>
      </c>
      <c r="G24" s="3">
        <f>SUM(F$1:F24)</f>
        <v>183</v>
      </c>
      <c r="H24" s="3">
        <v>33</v>
      </c>
      <c r="I24" s="4">
        <f t="shared" si="1"/>
        <v>561</v>
      </c>
    </row>
    <row r="25" spans="1:9" ht="15.75" thickBot="1" x14ac:dyDescent="0.3">
      <c r="A25" s="13" t="s">
        <v>28</v>
      </c>
      <c r="B25" s="6">
        <v>1</v>
      </c>
      <c r="C25" s="3">
        <v>2</v>
      </c>
      <c r="D25" s="3">
        <v>2</v>
      </c>
      <c r="E25" s="3">
        <v>2</v>
      </c>
      <c r="F25" s="3">
        <f t="shared" si="0"/>
        <v>6</v>
      </c>
      <c r="G25" s="3">
        <f>SUM(F$1:F25)</f>
        <v>189</v>
      </c>
      <c r="H25" s="3">
        <v>33</v>
      </c>
      <c r="I25" s="4">
        <f>H25*F25</f>
        <v>198</v>
      </c>
    </row>
    <row r="26" spans="1:9" ht="15.75" thickBot="1" x14ac:dyDescent="0.3">
      <c r="A26" s="16" t="s">
        <v>34</v>
      </c>
      <c r="B26" s="12"/>
      <c r="C26" s="11">
        <f t="shared" ref="C26" si="7">SUM(C14:C25)</f>
        <v>29</v>
      </c>
      <c r="D26" s="11">
        <f t="shared" ref="D26" si="8">SUM(D14:D25)</f>
        <v>33</v>
      </c>
      <c r="E26" s="11">
        <f t="shared" ref="E26" si="9">SUM(E14:E25)</f>
        <v>26</v>
      </c>
      <c r="F26" s="11">
        <f t="shared" ref="F26" si="10">SUM(F14:F25)</f>
        <v>74</v>
      </c>
      <c r="G26" s="11"/>
      <c r="H26" s="11"/>
      <c r="I26" s="11">
        <f>SUM(I14:I25)</f>
        <v>2442</v>
      </c>
    </row>
    <row r="27" spans="1:9" ht="15.75" thickBot="1" x14ac:dyDescent="0.3">
      <c r="A27" s="17" t="s">
        <v>35</v>
      </c>
      <c r="B27" s="7"/>
      <c r="C27" s="9">
        <f t="shared" ref="C27" si="11">C26+C12</f>
        <v>42.5</v>
      </c>
      <c r="D27" s="9">
        <f t="shared" ref="D27" si="12">D26+D12</f>
        <v>47.5</v>
      </c>
      <c r="E27" s="9">
        <f t="shared" ref="E27" si="13">E26+E12</f>
        <v>39.5</v>
      </c>
      <c r="F27" s="9">
        <f t="shared" ref="F27" si="14">F26+F12</f>
        <v>131.5</v>
      </c>
      <c r="G27" s="9"/>
      <c r="H27" s="9"/>
      <c r="I27" s="9">
        <f>SUM(I12,I26)</f>
        <v>4339.5</v>
      </c>
    </row>
    <row r="28" spans="1:9" x14ac:dyDescent="0.25">
      <c r="B28" s="2"/>
    </row>
    <row r="29" spans="1:9" ht="15.75" thickBot="1" x14ac:dyDescent="0.3">
      <c r="B29" s="1"/>
    </row>
    <row r="30" spans="1:9" ht="15.75" thickBot="1" x14ac:dyDescent="0.3">
      <c r="A30" s="18" t="s">
        <v>1</v>
      </c>
      <c r="B30" s="19" t="s">
        <v>36</v>
      </c>
    </row>
    <row r="31" spans="1:9" x14ac:dyDescent="0.25">
      <c r="A31" s="15" t="s">
        <v>37</v>
      </c>
      <c r="B31" s="4">
        <v>6</v>
      </c>
    </row>
    <row r="32" spans="1:9" x14ac:dyDescent="0.25">
      <c r="A32" s="13" t="s">
        <v>38</v>
      </c>
      <c r="B32" s="4"/>
    </row>
    <row r="33" spans="1:2" x14ac:dyDescent="0.25">
      <c r="A33" s="13" t="s">
        <v>39</v>
      </c>
      <c r="B33" s="4"/>
    </row>
    <row r="34" spans="1:2" ht="15.75" thickBot="1" x14ac:dyDescent="0.3">
      <c r="A34" s="17" t="s">
        <v>40</v>
      </c>
      <c r="B34" s="8"/>
    </row>
    <row r="35" spans="1:2" x14ac:dyDescent="0.25">
      <c r="B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2019-05-14T14:34:53Z</dcterms:created>
  <dcterms:modified xsi:type="dcterms:W3CDTF">2019-05-17T15:40:41Z</dcterms:modified>
</cp:coreProperties>
</file>